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2.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5.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6.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autoCompressPictures="0"/>
  <bookViews>
    <workbookView xWindow="2745" yWindow="1020" windowWidth="20745" windowHeight="11760" tabRatio="849"/>
  </bookViews>
  <sheets>
    <sheet name="Respondent data" sheetId="42" r:id="rId1"/>
    <sheet name="0. General company charact." sheetId="36" r:id="rId2"/>
    <sheet name="5. Strategic" sheetId="37" r:id="rId3"/>
    <sheet name="4. Organisation" sheetId="38" r:id="rId4"/>
    <sheet name="3. Systems" sheetId="39" r:id="rId5"/>
    <sheet name="2. Processen" sheetId="40" r:id="rId6"/>
    <sheet name="1. Key elements" sheetId="41" r:id="rId7"/>
    <sheet name="0. General company charact.-" sheetId="23" r:id="rId8"/>
    <sheet name="5. Strategic-" sheetId="21" r:id="rId9"/>
    <sheet name="4. Organisation-" sheetId="24" r:id="rId10"/>
    <sheet name="3. Systems-" sheetId="25" r:id="rId11"/>
    <sheet name="2. Processes-" sheetId="26" r:id="rId12"/>
    <sheet name="1. Key elements-" sheetId="27" r:id="rId13"/>
    <sheet name="Overall Pyramid-" sheetId="22" r:id="rId14"/>
    <sheet name="Charts - Company Char.-" sheetId="30" r:id="rId15"/>
    <sheet name="Charts - Strategic-" sheetId="31" r:id="rId16"/>
    <sheet name="Charts - Organisation-" sheetId="28" r:id="rId17"/>
    <sheet name="Charts - Systems-" sheetId="32" r:id="rId18"/>
    <sheet name="Charts - Processes-" sheetId="33" r:id="rId19"/>
    <sheet name="Charts - Key elements-" sheetId="35" r:id="rId20"/>
    <sheet name="Setup" sheetId="29" r:id="rId21"/>
    <sheet name="Recruitment Cluster Pyramid" sheetId="44" r:id="rId22"/>
    <sheet name="Cluster Recruitment" sheetId="45" r:id="rId23"/>
    <sheet name="Career Mobility Pyramid" sheetId="46" r:id="rId24"/>
    <sheet name="Cluster Career Mobility" sheetId="47" r:id="rId25"/>
    <sheet name="S. WorkForce Planning Pyramid" sheetId="48" r:id="rId26"/>
    <sheet name="Cluster S. Workforce Planning " sheetId="49" r:id="rId27"/>
    <sheet name="Succession Mgmt Pyramid" sheetId="50" r:id="rId28"/>
    <sheet name="Succession Management Cluster" sheetId="51" r:id="rId29"/>
    <sheet name="Retention Mgmt Pyramid" sheetId="52" r:id="rId30"/>
    <sheet name="Retention Management Cluster" sheetId="53" r:id="rId31"/>
    <sheet name="Performance Mgmt Pyramid" sheetId="54" r:id="rId32"/>
    <sheet name="Performance Mgmt Cluster" sheetId="55" r:id="rId33"/>
    <sheet name="T&amp;D Pyramid" sheetId="56" r:id="rId34"/>
    <sheet name="Training &amp; Development Cluster" sheetId="57" r:id="rId35"/>
    <sheet name="IT Driven Pyramid" sheetId="58" r:id="rId36"/>
    <sheet name="IT DRIVEN" sheetId="59" r:id="rId37"/>
    <sheet name="Consistency Check Q Strategy" sheetId="60" r:id="rId38"/>
    <sheet name="Consistency Check Q Systems " sheetId="61" r:id="rId39"/>
    <sheet name="Consistency Check Q Processes" sheetId="62" r:id="rId40"/>
    <sheet name="Consistency Check Q Key" sheetId="63" r:id="rId41"/>
    <sheet name="The Key" sheetId="64" r:id="rId42"/>
    <sheet name="Spread" sheetId="65" r:id="rId43"/>
    <sheet name="Blad1" sheetId="43" r:id="rId44"/>
  </sheets>
  <definedNames>
    <definedName name="DATA0">'0. General company charact.'!$B$4:$CK$53</definedName>
    <definedName name="DATA1">'1. Key elements'!$B$4:$PM$53</definedName>
    <definedName name="DATA2">'2. Processen'!$B$4:$GZ$53</definedName>
    <definedName name="DATA2N">'2. Processen'!$GX$4:$GZ$53</definedName>
    <definedName name="DATA3">'3. Systems'!$B$4:$GK$53</definedName>
    <definedName name="DATA4">'4. Organisation'!$B$4:$FK$53</definedName>
    <definedName name="DATA5">'5. Strategic'!$B$4:$JO$53</definedName>
    <definedName name="LowLimit">Setup!$B$4</definedName>
    <definedName name="NBR">'Respondent data'!$J$3</definedName>
    <definedName name="UpLimit">Setup!$B$5</definedName>
  </definedNames>
  <calcPr calcId="14562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3" i="42" l="1"/>
  <c r="D2" i="25" a="1"/>
  <c r="D86" i="25"/>
  <c r="E86" i="25"/>
  <c r="F86" i="25"/>
  <c r="G86" i="25"/>
  <c r="H86" i="25"/>
  <c r="I86" i="25"/>
  <c r="J86" i="25"/>
  <c r="K86" i="25"/>
  <c r="L86" i="25"/>
  <c r="M86" i="25"/>
  <c r="N86" i="25"/>
  <c r="O86" i="25"/>
  <c r="P86" i="25"/>
  <c r="Q86" i="25"/>
  <c r="R86" i="25"/>
  <c r="S86" i="25"/>
  <c r="T86" i="25"/>
  <c r="U86" i="25"/>
  <c r="V86" i="25"/>
  <c r="W86" i="25"/>
  <c r="X86" i="25"/>
  <c r="Y86" i="25"/>
  <c r="Z86" i="25"/>
  <c r="AA86" i="25"/>
  <c r="AB86" i="25"/>
  <c r="AC86" i="25"/>
  <c r="AD86" i="25"/>
  <c r="AE86" i="25"/>
  <c r="AF86" i="25"/>
  <c r="AG86" i="25"/>
  <c r="AH86" i="25"/>
  <c r="AI86" i="25"/>
  <c r="AJ86" i="25"/>
  <c r="AK86" i="25"/>
  <c r="AL86" i="25"/>
  <c r="AM86" i="25"/>
  <c r="AN86" i="25"/>
  <c r="AO86" i="25"/>
  <c r="AP86" i="25"/>
  <c r="AQ86" i="25"/>
  <c r="AR86" i="25"/>
  <c r="AS86" i="25"/>
  <c r="AT86" i="25"/>
  <c r="AU86" i="25"/>
  <c r="AV86" i="25"/>
  <c r="AW86" i="25"/>
  <c r="AX86" i="25"/>
  <c r="AY86" i="25"/>
  <c r="AZ86" i="25"/>
  <c r="BA86" i="25"/>
  <c r="BC86" i="25"/>
  <c r="BD86" i="25"/>
  <c r="D17" i="53"/>
  <c r="BA19" i="52"/>
  <c r="D2" i="21" a="1"/>
  <c r="D275" i="21"/>
  <c r="E275" i="21"/>
  <c r="F275" i="21"/>
  <c r="G275" i="21"/>
  <c r="H275" i="21"/>
  <c r="I275" i="21"/>
  <c r="J275" i="21"/>
  <c r="K275" i="21"/>
  <c r="L275" i="21"/>
  <c r="M275" i="21"/>
  <c r="N275" i="21"/>
  <c r="O275" i="21"/>
  <c r="P275" i="21"/>
  <c r="Q275" i="21"/>
  <c r="R275" i="21"/>
  <c r="S275" i="21"/>
  <c r="T275" i="21"/>
  <c r="U275" i="21"/>
  <c r="V275" i="21"/>
  <c r="W275" i="21"/>
  <c r="X275" i="21"/>
  <c r="Y275" i="21"/>
  <c r="Z275" i="21"/>
  <c r="AA275" i="21"/>
  <c r="AB275" i="21"/>
  <c r="AC275" i="21"/>
  <c r="AD275" i="21"/>
  <c r="AE275" i="21"/>
  <c r="AF275" i="21"/>
  <c r="AG275" i="21"/>
  <c r="AH275" i="21"/>
  <c r="AI275" i="21"/>
  <c r="AJ275" i="21"/>
  <c r="AK275" i="21"/>
  <c r="AL275" i="21"/>
  <c r="AM275" i="21"/>
  <c r="AN275" i="21"/>
  <c r="AO275" i="21"/>
  <c r="AP275" i="21"/>
  <c r="AQ275" i="21"/>
  <c r="AR275" i="21"/>
  <c r="AS275" i="21"/>
  <c r="AT275" i="21"/>
  <c r="AU275" i="21"/>
  <c r="AV275" i="21"/>
  <c r="AW275" i="21"/>
  <c r="AX275" i="21"/>
  <c r="AY275" i="21"/>
  <c r="AZ275" i="21"/>
  <c r="BA275" i="21"/>
  <c r="BC275" i="21"/>
  <c r="BF275" i="21"/>
  <c r="BD275" i="21"/>
  <c r="D274" i="21"/>
  <c r="E274" i="21"/>
  <c r="F274" i="21"/>
  <c r="G274" i="21"/>
  <c r="H274" i="21"/>
  <c r="I274" i="21"/>
  <c r="J274" i="21"/>
  <c r="K274" i="21"/>
  <c r="L274" i="21"/>
  <c r="M274" i="21"/>
  <c r="N274" i="21"/>
  <c r="O274" i="21"/>
  <c r="P274" i="21"/>
  <c r="Q274" i="21"/>
  <c r="R274" i="21"/>
  <c r="S274" i="21"/>
  <c r="T274" i="21"/>
  <c r="U274" i="21"/>
  <c r="V274" i="21"/>
  <c r="W274" i="21"/>
  <c r="X274" i="21"/>
  <c r="Y274" i="21"/>
  <c r="Z274" i="21"/>
  <c r="AA274" i="21"/>
  <c r="AB274" i="21"/>
  <c r="AC274" i="21"/>
  <c r="AD274" i="21"/>
  <c r="AE274" i="21"/>
  <c r="AF274" i="21"/>
  <c r="AG274" i="21"/>
  <c r="AH274" i="21"/>
  <c r="AI274" i="21"/>
  <c r="AJ274" i="21"/>
  <c r="AK274" i="21"/>
  <c r="AL274" i="21"/>
  <c r="AM274" i="21"/>
  <c r="AN274" i="21"/>
  <c r="AO274" i="21"/>
  <c r="AP274" i="21"/>
  <c r="AQ274" i="21"/>
  <c r="AR274" i="21"/>
  <c r="AS274" i="21"/>
  <c r="AT274" i="21"/>
  <c r="AU274" i="21"/>
  <c r="AV274" i="21"/>
  <c r="AW274" i="21"/>
  <c r="AX274" i="21"/>
  <c r="AY274" i="21"/>
  <c r="AZ274" i="21"/>
  <c r="BA274" i="21"/>
  <c r="BC274" i="21"/>
  <c r="BF274" i="21"/>
  <c r="BD274" i="21"/>
  <c r="D273" i="21"/>
  <c r="E273" i="21"/>
  <c r="F273" i="21"/>
  <c r="G273" i="21"/>
  <c r="H273" i="21"/>
  <c r="I273" i="21"/>
  <c r="J273" i="21"/>
  <c r="K273" i="21"/>
  <c r="L273" i="21"/>
  <c r="M273" i="21"/>
  <c r="N273" i="21"/>
  <c r="O273" i="21"/>
  <c r="P273" i="21"/>
  <c r="Q273" i="21"/>
  <c r="R273" i="21"/>
  <c r="S273" i="21"/>
  <c r="T273" i="21"/>
  <c r="U273" i="21"/>
  <c r="V273" i="21"/>
  <c r="W273" i="21"/>
  <c r="X273" i="21"/>
  <c r="Y273" i="21"/>
  <c r="Z273" i="21"/>
  <c r="AA273" i="21"/>
  <c r="AB273" i="21"/>
  <c r="AC273" i="21"/>
  <c r="AD273" i="21"/>
  <c r="AE273" i="21"/>
  <c r="AF273" i="21"/>
  <c r="AG273" i="21"/>
  <c r="AH273" i="21"/>
  <c r="AI273" i="21"/>
  <c r="AJ273" i="21"/>
  <c r="AK273" i="21"/>
  <c r="AL273" i="21"/>
  <c r="AM273" i="21"/>
  <c r="AN273" i="21"/>
  <c r="AO273" i="21"/>
  <c r="AP273" i="21"/>
  <c r="AQ273" i="21"/>
  <c r="AR273" i="21"/>
  <c r="AS273" i="21"/>
  <c r="AT273" i="21"/>
  <c r="AU273" i="21"/>
  <c r="AV273" i="21"/>
  <c r="AW273" i="21"/>
  <c r="AX273" i="21"/>
  <c r="AY273" i="21"/>
  <c r="AZ273" i="21"/>
  <c r="BA273" i="21"/>
  <c r="BC273" i="21"/>
  <c r="BF273" i="21"/>
  <c r="BD273" i="21"/>
  <c r="D272" i="21"/>
  <c r="E272" i="21"/>
  <c r="F272" i="21"/>
  <c r="G272" i="21"/>
  <c r="H272" i="21"/>
  <c r="I272" i="21"/>
  <c r="J272" i="21"/>
  <c r="K272" i="21"/>
  <c r="L272" i="21"/>
  <c r="M272" i="21"/>
  <c r="N272" i="21"/>
  <c r="O272" i="21"/>
  <c r="P272" i="21"/>
  <c r="Q272" i="21"/>
  <c r="R272" i="21"/>
  <c r="S272" i="21"/>
  <c r="T272" i="21"/>
  <c r="U272" i="21"/>
  <c r="V272" i="21"/>
  <c r="W272" i="21"/>
  <c r="X272" i="21"/>
  <c r="Y272" i="21"/>
  <c r="Z272" i="21"/>
  <c r="AA272" i="21"/>
  <c r="AB272" i="21"/>
  <c r="AC272" i="21"/>
  <c r="AD272" i="21"/>
  <c r="AE272" i="21"/>
  <c r="AF272" i="21"/>
  <c r="AG272" i="21"/>
  <c r="AH272" i="21"/>
  <c r="AI272" i="21"/>
  <c r="AJ272" i="21"/>
  <c r="AK272" i="21"/>
  <c r="AL272" i="21"/>
  <c r="AM272" i="21"/>
  <c r="AN272" i="21"/>
  <c r="AO272" i="21"/>
  <c r="AP272" i="21"/>
  <c r="AQ272" i="21"/>
  <c r="AR272" i="21"/>
  <c r="AS272" i="21"/>
  <c r="AT272" i="21"/>
  <c r="AU272" i="21"/>
  <c r="AV272" i="21"/>
  <c r="AW272" i="21"/>
  <c r="AX272" i="21"/>
  <c r="AY272" i="21"/>
  <c r="AZ272" i="21"/>
  <c r="BA272" i="21"/>
  <c r="BC272" i="21"/>
  <c r="BF272" i="21"/>
  <c r="BD272" i="21"/>
  <c r="D271" i="21"/>
  <c r="E271" i="21"/>
  <c r="F271" i="21"/>
  <c r="G271" i="21"/>
  <c r="H271" i="21"/>
  <c r="I271" i="21"/>
  <c r="J271" i="21"/>
  <c r="K271" i="21"/>
  <c r="L271" i="21"/>
  <c r="M271" i="21"/>
  <c r="N271" i="21"/>
  <c r="O271" i="21"/>
  <c r="P271" i="21"/>
  <c r="Q271" i="21"/>
  <c r="R271" i="21"/>
  <c r="S271" i="21"/>
  <c r="T271" i="21"/>
  <c r="U271" i="21"/>
  <c r="V271" i="21"/>
  <c r="W271" i="21"/>
  <c r="X271" i="21"/>
  <c r="Y271" i="21"/>
  <c r="Z271" i="21"/>
  <c r="AA271" i="21"/>
  <c r="AB271" i="21"/>
  <c r="AC271" i="21"/>
  <c r="AD271" i="21"/>
  <c r="AE271" i="21"/>
  <c r="AF271" i="21"/>
  <c r="AG271" i="21"/>
  <c r="AH271" i="21"/>
  <c r="AI271" i="21"/>
  <c r="AJ271" i="21"/>
  <c r="AK271" i="21"/>
  <c r="AL271" i="21"/>
  <c r="AM271" i="21"/>
  <c r="AN271" i="21"/>
  <c r="AO271" i="21"/>
  <c r="AP271" i="21"/>
  <c r="AQ271" i="21"/>
  <c r="AR271" i="21"/>
  <c r="AS271" i="21"/>
  <c r="AT271" i="21"/>
  <c r="AU271" i="21"/>
  <c r="AV271" i="21"/>
  <c r="AW271" i="21"/>
  <c r="AX271" i="21"/>
  <c r="AY271" i="21"/>
  <c r="AZ271" i="21"/>
  <c r="BA271" i="21"/>
  <c r="BC271" i="21"/>
  <c r="BF271" i="21"/>
  <c r="BD271" i="21"/>
  <c r="D270" i="21"/>
  <c r="E270" i="21"/>
  <c r="F270" i="21"/>
  <c r="G270" i="21"/>
  <c r="H270" i="21"/>
  <c r="I270" i="21"/>
  <c r="J270" i="21"/>
  <c r="K270" i="21"/>
  <c r="L270" i="21"/>
  <c r="M270" i="21"/>
  <c r="N270" i="21"/>
  <c r="O270" i="21"/>
  <c r="P270" i="21"/>
  <c r="Q270" i="21"/>
  <c r="R270" i="21"/>
  <c r="S270" i="21"/>
  <c r="T270" i="21"/>
  <c r="U270" i="21"/>
  <c r="V270" i="21"/>
  <c r="W270" i="21"/>
  <c r="X270" i="21"/>
  <c r="Y270" i="21"/>
  <c r="Z270" i="21"/>
  <c r="AA270" i="21"/>
  <c r="AB270" i="21"/>
  <c r="AC270" i="21"/>
  <c r="AD270" i="21"/>
  <c r="AE270" i="21"/>
  <c r="AF270" i="21"/>
  <c r="AG270" i="21"/>
  <c r="AH270" i="21"/>
  <c r="AI270" i="21"/>
  <c r="AJ270" i="21"/>
  <c r="AK270" i="21"/>
  <c r="AL270" i="21"/>
  <c r="AM270" i="21"/>
  <c r="AN270" i="21"/>
  <c r="AO270" i="21"/>
  <c r="AP270" i="21"/>
  <c r="AQ270" i="21"/>
  <c r="AR270" i="21"/>
  <c r="AS270" i="21"/>
  <c r="AT270" i="21"/>
  <c r="AU270" i="21"/>
  <c r="AV270" i="21"/>
  <c r="AW270" i="21"/>
  <c r="AX270" i="21"/>
  <c r="AY270" i="21"/>
  <c r="AZ270" i="21"/>
  <c r="BA270" i="21"/>
  <c r="BC270" i="21"/>
  <c r="BF270" i="21"/>
  <c r="BD270" i="21"/>
  <c r="D269" i="21"/>
  <c r="E269" i="21"/>
  <c r="F269" i="21"/>
  <c r="G269" i="21"/>
  <c r="H269" i="21"/>
  <c r="I269" i="21"/>
  <c r="J269" i="21"/>
  <c r="K269" i="21"/>
  <c r="L269" i="21"/>
  <c r="M269" i="21"/>
  <c r="N269" i="21"/>
  <c r="O269" i="21"/>
  <c r="P269" i="21"/>
  <c r="Q269" i="21"/>
  <c r="R269" i="21"/>
  <c r="S269" i="21"/>
  <c r="T269" i="21"/>
  <c r="U269" i="21"/>
  <c r="V269" i="21"/>
  <c r="W269" i="21"/>
  <c r="X269" i="21"/>
  <c r="Y269" i="21"/>
  <c r="Z269" i="21"/>
  <c r="AA269" i="21"/>
  <c r="AB269" i="21"/>
  <c r="AC269" i="21"/>
  <c r="AD269" i="21"/>
  <c r="AE269" i="21"/>
  <c r="AF269" i="21"/>
  <c r="AG269" i="21"/>
  <c r="AH269" i="21"/>
  <c r="AI269" i="21"/>
  <c r="AJ269" i="21"/>
  <c r="AK269" i="21"/>
  <c r="AL269" i="21"/>
  <c r="AM269" i="21"/>
  <c r="AN269" i="21"/>
  <c r="AO269" i="21"/>
  <c r="AP269" i="21"/>
  <c r="AQ269" i="21"/>
  <c r="AR269" i="21"/>
  <c r="AS269" i="21"/>
  <c r="AT269" i="21"/>
  <c r="AU269" i="21"/>
  <c r="AV269" i="21"/>
  <c r="AW269" i="21"/>
  <c r="AX269" i="21"/>
  <c r="AY269" i="21"/>
  <c r="AZ269" i="21"/>
  <c r="BA269" i="21"/>
  <c r="BC269" i="21"/>
  <c r="BF269" i="21"/>
  <c r="BD269" i="21"/>
  <c r="D268" i="21"/>
  <c r="E268" i="21"/>
  <c r="F268" i="21"/>
  <c r="G268" i="21"/>
  <c r="H268" i="21"/>
  <c r="I268" i="21"/>
  <c r="J268" i="21"/>
  <c r="K268" i="21"/>
  <c r="L268" i="21"/>
  <c r="M268" i="21"/>
  <c r="N268" i="21"/>
  <c r="O268" i="21"/>
  <c r="P268" i="21"/>
  <c r="Q268" i="21"/>
  <c r="R268" i="21"/>
  <c r="S268" i="21"/>
  <c r="T268" i="21"/>
  <c r="U268" i="21"/>
  <c r="V268" i="21"/>
  <c r="W268" i="21"/>
  <c r="X268" i="21"/>
  <c r="Y268" i="21"/>
  <c r="Z268" i="21"/>
  <c r="AA268" i="21"/>
  <c r="AB268" i="21"/>
  <c r="AC268" i="21"/>
  <c r="AD268" i="21"/>
  <c r="AE268" i="21"/>
  <c r="AF268" i="21"/>
  <c r="AG268" i="21"/>
  <c r="AH268" i="21"/>
  <c r="AI268" i="21"/>
  <c r="AJ268" i="21"/>
  <c r="AK268" i="21"/>
  <c r="AL268" i="21"/>
  <c r="AM268" i="21"/>
  <c r="AN268" i="21"/>
  <c r="AO268" i="21"/>
  <c r="AP268" i="21"/>
  <c r="AQ268" i="21"/>
  <c r="AR268" i="21"/>
  <c r="AS268" i="21"/>
  <c r="AT268" i="21"/>
  <c r="AU268" i="21"/>
  <c r="AV268" i="21"/>
  <c r="AW268" i="21"/>
  <c r="AX268" i="21"/>
  <c r="AY268" i="21"/>
  <c r="AZ268" i="21"/>
  <c r="BA268" i="21"/>
  <c r="BC268" i="21"/>
  <c r="BF268" i="21"/>
  <c r="BD268" i="21"/>
  <c r="D267" i="21"/>
  <c r="E267" i="21"/>
  <c r="F267" i="21"/>
  <c r="G267" i="21"/>
  <c r="H267" i="21"/>
  <c r="I267" i="21"/>
  <c r="J267" i="21"/>
  <c r="K267" i="21"/>
  <c r="L267" i="21"/>
  <c r="M267" i="21"/>
  <c r="N267" i="21"/>
  <c r="O267" i="21"/>
  <c r="P267" i="21"/>
  <c r="Q267" i="21"/>
  <c r="R267" i="21"/>
  <c r="S267" i="21"/>
  <c r="T267" i="21"/>
  <c r="U267" i="21"/>
  <c r="V267" i="21"/>
  <c r="W267" i="21"/>
  <c r="X267" i="21"/>
  <c r="Y267" i="21"/>
  <c r="Z267" i="21"/>
  <c r="AA267" i="21"/>
  <c r="AB267" i="21"/>
  <c r="AC267" i="21"/>
  <c r="AD267" i="21"/>
  <c r="AE267" i="21"/>
  <c r="AF267" i="21"/>
  <c r="AG267" i="21"/>
  <c r="AH267" i="21"/>
  <c r="AI267" i="21"/>
  <c r="AJ267" i="21"/>
  <c r="AK267" i="21"/>
  <c r="AL267" i="21"/>
  <c r="AM267" i="21"/>
  <c r="AN267" i="21"/>
  <c r="AO267" i="21"/>
  <c r="AP267" i="21"/>
  <c r="AQ267" i="21"/>
  <c r="AR267" i="21"/>
  <c r="AS267" i="21"/>
  <c r="AT267" i="21"/>
  <c r="AU267" i="21"/>
  <c r="AV267" i="21"/>
  <c r="AW267" i="21"/>
  <c r="AX267" i="21"/>
  <c r="AY267" i="21"/>
  <c r="AZ267" i="21"/>
  <c r="BA267" i="21"/>
  <c r="BC267" i="21"/>
  <c r="BF267" i="21"/>
  <c r="BD267" i="21"/>
  <c r="D266" i="21"/>
  <c r="E266" i="21"/>
  <c r="F266" i="21"/>
  <c r="G266" i="21"/>
  <c r="H266" i="21"/>
  <c r="I266" i="21"/>
  <c r="J266" i="21"/>
  <c r="K266" i="21"/>
  <c r="L266" i="21"/>
  <c r="M266" i="21"/>
  <c r="N266" i="21"/>
  <c r="O266" i="21"/>
  <c r="P266" i="21"/>
  <c r="Q266" i="21"/>
  <c r="R266" i="21"/>
  <c r="S266" i="21"/>
  <c r="T266" i="21"/>
  <c r="U266" i="21"/>
  <c r="V266" i="21"/>
  <c r="W266" i="21"/>
  <c r="X266" i="21"/>
  <c r="Y266" i="21"/>
  <c r="Z266" i="21"/>
  <c r="AA266" i="21"/>
  <c r="AB266" i="21"/>
  <c r="AC266" i="21"/>
  <c r="AD266" i="21"/>
  <c r="AE266" i="21"/>
  <c r="AF266" i="21"/>
  <c r="AG266" i="21"/>
  <c r="AH266" i="21"/>
  <c r="AI266" i="21"/>
  <c r="AJ266" i="21"/>
  <c r="AK266" i="21"/>
  <c r="AL266" i="21"/>
  <c r="AM266" i="21"/>
  <c r="AN266" i="21"/>
  <c r="AO266" i="21"/>
  <c r="AP266" i="21"/>
  <c r="AQ266" i="21"/>
  <c r="AR266" i="21"/>
  <c r="AS266" i="21"/>
  <c r="AT266" i="21"/>
  <c r="AU266" i="21"/>
  <c r="AV266" i="21"/>
  <c r="AW266" i="21"/>
  <c r="AX266" i="21"/>
  <c r="AY266" i="21"/>
  <c r="AZ266" i="21"/>
  <c r="BA266" i="21"/>
  <c r="BC266" i="21"/>
  <c r="BF266" i="21"/>
  <c r="BD266" i="21"/>
  <c r="D265" i="21"/>
  <c r="E265" i="21"/>
  <c r="F265" i="21"/>
  <c r="G265" i="21"/>
  <c r="H265" i="21"/>
  <c r="I265" i="21"/>
  <c r="J265" i="21"/>
  <c r="K265" i="21"/>
  <c r="L265" i="21"/>
  <c r="M265" i="21"/>
  <c r="N265" i="21"/>
  <c r="O265" i="21"/>
  <c r="P265" i="21"/>
  <c r="Q265" i="21"/>
  <c r="R265" i="21"/>
  <c r="S265" i="21"/>
  <c r="T265" i="21"/>
  <c r="U265" i="21"/>
  <c r="V265" i="21"/>
  <c r="W265" i="21"/>
  <c r="X265" i="21"/>
  <c r="Y265" i="21"/>
  <c r="Z265" i="21"/>
  <c r="AA265" i="21"/>
  <c r="AB265" i="21"/>
  <c r="AC265" i="21"/>
  <c r="AD265" i="21"/>
  <c r="AE265" i="21"/>
  <c r="AF265" i="21"/>
  <c r="AG265" i="21"/>
  <c r="AH265" i="21"/>
  <c r="AI265" i="21"/>
  <c r="AJ265" i="21"/>
  <c r="AK265" i="21"/>
  <c r="AL265" i="21"/>
  <c r="AM265" i="21"/>
  <c r="AN265" i="21"/>
  <c r="AO265" i="21"/>
  <c r="AP265" i="21"/>
  <c r="AQ265" i="21"/>
  <c r="AR265" i="21"/>
  <c r="AS265" i="21"/>
  <c r="AT265" i="21"/>
  <c r="AU265" i="21"/>
  <c r="AV265" i="21"/>
  <c r="AW265" i="21"/>
  <c r="AX265" i="21"/>
  <c r="AY265" i="21"/>
  <c r="AZ265" i="21"/>
  <c r="BA265" i="21"/>
  <c r="BC265" i="21"/>
  <c r="BF265" i="21"/>
  <c r="BD265" i="21"/>
  <c r="D264" i="21"/>
  <c r="E264" i="21"/>
  <c r="F264" i="21"/>
  <c r="G264" i="21"/>
  <c r="H264" i="21"/>
  <c r="I264" i="21"/>
  <c r="J264" i="21"/>
  <c r="K264" i="21"/>
  <c r="L264" i="21"/>
  <c r="M264" i="21"/>
  <c r="N264" i="21"/>
  <c r="O264" i="21"/>
  <c r="P264" i="21"/>
  <c r="Q264" i="21"/>
  <c r="R264" i="21"/>
  <c r="S264" i="21"/>
  <c r="T264" i="21"/>
  <c r="U264" i="21"/>
  <c r="V264" i="21"/>
  <c r="W264" i="21"/>
  <c r="X264" i="21"/>
  <c r="Y264" i="21"/>
  <c r="Z264" i="21"/>
  <c r="AA264" i="21"/>
  <c r="AB264" i="21"/>
  <c r="AC264" i="21"/>
  <c r="AD264" i="21"/>
  <c r="AE264" i="21"/>
  <c r="AF264" i="21"/>
  <c r="AG264" i="21"/>
  <c r="AH264" i="21"/>
  <c r="AI264" i="21"/>
  <c r="AJ264" i="21"/>
  <c r="AK264" i="21"/>
  <c r="AL264" i="21"/>
  <c r="AM264" i="21"/>
  <c r="AN264" i="21"/>
  <c r="AO264" i="21"/>
  <c r="AP264" i="21"/>
  <c r="AQ264" i="21"/>
  <c r="AR264" i="21"/>
  <c r="AS264" i="21"/>
  <c r="AT264" i="21"/>
  <c r="AU264" i="21"/>
  <c r="AV264" i="21"/>
  <c r="AW264" i="21"/>
  <c r="AX264" i="21"/>
  <c r="AY264" i="21"/>
  <c r="AZ264" i="21"/>
  <c r="BA264" i="21"/>
  <c r="BC264" i="21"/>
  <c r="BF264" i="21"/>
  <c r="BD264" i="21"/>
  <c r="D263" i="21"/>
  <c r="E263" i="21"/>
  <c r="F263" i="21"/>
  <c r="G263" i="21"/>
  <c r="H263" i="21"/>
  <c r="I263" i="21"/>
  <c r="J263" i="21"/>
  <c r="K263" i="21"/>
  <c r="L263" i="21"/>
  <c r="M263" i="21"/>
  <c r="N263" i="21"/>
  <c r="O263" i="21"/>
  <c r="P263" i="21"/>
  <c r="Q263" i="21"/>
  <c r="R263" i="21"/>
  <c r="S263" i="21"/>
  <c r="T263" i="21"/>
  <c r="U263" i="21"/>
  <c r="V263" i="21"/>
  <c r="W263" i="21"/>
  <c r="X263" i="21"/>
  <c r="Y263" i="21"/>
  <c r="Z263" i="21"/>
  <c r="AA263" i="21"/>
  <c r="AB263" i="21"/>
  <c r="AC263" i="21"/>
  <c r="AD263" i="21"/>
  <c r="AE263" i="21"/>
  <c r="AF263" i="21"/>
  <c r="AG263" i="21"/>
  <c r="AH263" i="21"/>
  <c r="AI263" i="21"/>
  <c r="AJ263" i="21"/>
  <c r="AK263" i="21"/>
  <c r="AL263" i="21"/>
  <c r="AM263" i="21"/>
  <c r="AN263" i="21"/>
  <c r="AO263" i="21"/>
  <c r="AP263" i="21"/>
  <c r="AQ263" i="21"/>
  <c r="AR263" i="21"/>
  <c r="AS263" i="21"/>
  <c r="AT263" i="21"/>
  <c r="AU263" i="21"/>
  <c r="AV263" i="21"/>
  <c r="AW263" i="21"/>
  <c r="AX263" i="21"/>
  <c r="AY263" i="21"/>
  <c r="AZ263" i="21"/>
  <c r="BA263" i="21"/>
  <c r="BC263" i="21"/>
  <c r="BF263" i="21"/>
  <c r="BD263" i="21"/>
  <c r="D262" i="21"/>
  <c r="E262" i="21"/>
  <c r="F262" i="21"/>
  <c r="G262" i="21"/>
  <c r="H262" i="21"/>
  <c r="I262" i="21"/>
  <c r="J262" i="21"/>
  <c r="K262" i="21"/>
  <c r="L262" i="21"/>
  <c r="M262" i="21"/>
  <c r="N262" i="21"/>
  <c r="O262" i="21"/>
  <c r="P262" i="21"/>
  <c r="Q262" i="21"/>
  <c r="R262" i="21"/>
  <c r="S262" i="21"/>
  <c r="T262" i="21"/>
  <c r="U262" i="21"/>
  <c r="V262" i="21"/>
  <c r="W262" i="21"/>
  <c r="X262" i="21"/>
  <c r="Y262" i="21"/>
  <c r="Z262" i="21"/>
  <c r="AA262" i="21"/>
  <c r="AB262" i="21"/>
  <c r="AC262" i="21"/>
  <c r="AD262" i="21"/>
  <c r="AE262" i="21"/>
  <c r="AF262" i="21"/>
  <c r="AG262" i="21"/>
  <c r="AH262" i="21"/>
  <c r="AI262" i="21"/>
  <c r="AJ262" i="21"/>
  <c r="AK262" i="21"/>
  <c r="AL262" i="21"/>
  <c r="AM262" i="21"/>
  <c r="AN262" i="21"/>
  <c r="AO262" i="21"/>
  <c r="AP262" i="21"/>
  <c r="AQ262" i="21"/>
  <c r="AR262" i="21"/>
  <c r="AS262" i="21"/>
  <c r="AT262" i="21"/>
  <c r="AU262" i="21"/>
  <c r="AV262" i="21"/>
  <c r="AW262" i="21"/>
  <c r="AX262" i="21"/>
  <c r="AY262" i="21"/>
  <c r="AZ262" i="21"/>
  <c r="BA262" i="21"/>
  <c r="BC262" i="21"/>
  <c r="BF262" i="21"/>
  <c r="BD262" i="21"/>
  <c r="D261" i="21"/>
  <c r="E261" i="21"/>
  <c r="F261" i="21"/>
  <c r="G261" i="21"/>
  <c r="H261" i="21"/>
  <c r="I261" i="21"/>
  <c r="J261" i="21"/>
  <c r="K261" i="21"/>
  <c r="L261" i="21"/>
  <c r="M261" i="21"/>
  <c r="N261" i="21"/>
  <c r="O261" i="21"/>
  <c r="P261" i="21"/>
  <c r="Q261" i="21"/>
  <c r="R261" i="21"/>
  <c r="S261" i="21"/>
  <c r="T261" i="21"/>
  <c r="U261" i="21"/>
  <c r="V261" i="21"/>
  <c r="W261" i="21"/>
  <c r="X261" i="21"/>
  <c r="Y261" i="21"/>
  <c r="Z261" i="21"/>
  <c r="AA261" i="21"/>
  <c r="AB261" i="21"/>
  <c r="AC261" i="21"/>
  <c r="AD261" i="21"/>
  <c r="AE261" i="21"/>
  <c r="AF261" i="21"/>
  <c r="AG261" i="21"/>
  <c r="AH261" i="21"/>
  <c r="AI261" i="21"/>
  <c r="AJ261" i="21"/>
  <c r="AK261" i="21"/>
  <c r="AL261" i="21"/>
  <c r="AM261" i="21"/>
  <c r="AN261" i="21"/>
  <c r="AO261" i="21"/>
  <c r="AP261" i="21"/>
  <c r="AQ261" i="21"/>
  <c r="AR261" i="21"/>
  <c r="AS261" i="21"/>
  <c r="AT261" i="21"/>
  <c r="AU261" i="21"/>
  <c r="AV261" i="21"/>
  <c r="AW261" i="21"/>
  <c r="AX261" i="21"/>
  <c r="AY261" i="21"/>
  <c r="AZ261" i="21"/>
  <c r="BA261" i="21"/>
  <c r="BC261" i="21"/>
  <c r="BF261" i="21"/>
  <c r="BD261" i="21"/>
  <c r="D260" i="21"/>
  <c r="E260" i="21"/>
  <c r="F260" i="21"/>
  <c r="G260" i="21"/>
  <c r="H260" i="21"/>
  <c r="I260" i="21"/>
  <c r="J260" i="21"/>
  <c r="K260" i="21"/>
  <c r="L260" i="21"/>
  <c r="M260" i="21"/>
  <c r="N260" i="21"/>
  <c r="O260" i="21"/>
  <c r="P260" i="21"/>
  <c r="Q260" i="21"/>
  <c r="R260" i="21"/>
  <c r="S260" i="21"/>
  <c r="T260" i="21"/>
  <c r="U260" i="21"/>
  <c r="V260" i="21"/>
  <c r="W260" i="21"/>
  <c r="X260" i="21"/>
  <c r="Y260" i="21"/>
  <c r="Z260" i="21"/>
  <c r="AA260" i="21"/>
  <c r="AB260" i="21"/>
  <c r="AC260" i="21"/>
  <c r="AD260" i="21"/>
  <c r="AE260" i="21"/>
  <c r="AF260" i="21"/>
  <c r="AG260" i="21"/>
  <c r="AH260" i="21"/>
  <c r="AI260" i="21"/>
  <c r="AJ260" i="21"/>
  <c r="AK260" i="21"/>
  <c r="AL260" i="21"/>
  <c r="AM260" i="21"/>
  <c r="AN260" i="21"/>
  <c r="AO260" i="21"/>
  <c r="AP260" i="21"/>
  <c r="AQ260" i="21"/>
  <c r="AR260" i="21"/>
  <c r="AS260" i="21"/>
  <c r="AT260" i="21"/>
  <c r="AU260" i="21"/>
  <c r="AV260" i="21"/>
  <c r="AW260" i="21"/>
  <c r="AX260" i="21"/>
  <c r="AY260" i="21"/>
  <c r="AZ260" i="21"/>
  <c r="BA260" i="21"/>
  <c r="BC260" i="21"/>
  <c r="BF260" i="21"/>
  <c r="BD260" i="21"/>
  <c r="D259" i="21"/>
  <c r="E259" i="21"/>
  <c r="F259" i="21"/>
  <c r="G259" i="21"/>
  <c r="H259" i="21"/>
  <c r="I259" i="21"/>
  <c r="J259" i="21"/>
  <c r="K259" i="21"/>
  <c r="L259" i="21"/>
  <c r="M259" i="21"/>
  <c r="N259" i="21"/>
  <c r="O259" i="21"/>
  <c r="P259" i="21"/>
  <c r="Q259" i="21"/>
  <c r="R259" i="21"/>
  <c r="S259" i="21"/>
  <c r="T259" i="21"/>
  <c r="U259" i="21"/>
  <c r="V259" i="21"/>
  <c r="W259" i="21"/>
  <c r="X259" i="21"/>
  <c r="Y259" i="21"/>
  <c r="Z259" i="21"/>
  <c r="AA259" i="21"/>
  <c r="AB259" i="21"/>
  <c r="AC259" i="21"/>
  <c r="AD259" i="21"/>
  <c r="AE259" i="21"/>
  <c r="AF259" i="21"/>
  <c r="AG259" i="21"/>
  <c r="AH259" i="21"/>
  <c r="AI259" i="21"/>
  <c r="AJ259" i="21"/>
  <c r="AK259" i="21"/>
  <c r="AL259" i="21"/>
  <c r="AM259" i="21"/>
  <c r="AN259" i="21"/>
  <c r="AO259" i="21"/>
  <c r="AP259" i="21"/>
  <c r="AQ259" i="21"/>
  <c r="AR259" i="21"/>
  <c r="AS259" i="21"/>
  <c r="AT259" i="21"/>
  <c r="AU259" i="21"/>
  <c r="AV259" i="21"/>
  <c r="AW259" i="21"/>
  <c r="AX259" i="21"/>
  <c r="AY259" i="21"/>
  <c r="AZ259" i="21"/>
  <c r="BA259" i="21"/>
  <c r="BC259" i="21"/>
  <c r="BF259" i="21"/>
  <c r="BD259" i="21"/>
  <c r="D258" i="21"/>
  <c r="E258" i="21"/>
  <c r="F258" i="21"/>
  <c r="G258" i="21"/>
  <c r="H258" i="21"/>
  <c r="I258" i="21"/>
  <c r="J258" i="21"/>
  <c r="K258" i="21"/>
  <c r="L258" i="21"/>
  <c r="M258" i="21"/>
  <c r="N258" i="21"/>
  <c r="O258" i="21"/>
  <c r="P258" i="21"/>
  <c r="Q258" i="21"/>
  <c r="R258" i="21"/>
  <c r="S258" i="21"/>
  <c r="T258" i="21"/>
  <c r="U258" i="21"/>
  <c r="V258" i="21"/>
  <c r="W258" i="21"/>
  <c r="X258" i="21"/>
  <c r="Y258" i="21"/>
  <c r="Z258" i="21"/>
  <c r="AA258" i="21"/>
  <c r="AB258" i="21"/>
  <c r="AC258" i="21"/>
  <c r="AD258" i="21"/>
  <c r="AE258" i="21"/>
  <c r="AF258" i="21"/>
  <c r="AG258" i="21"/>
  <c r="AH258" i="21"/>
  <c r="AI258" i="21"/>
  <c r="AJ258" i="21"/>
  <c r="AK258" i="21"/>
  <c r="AL258" i="21"/>
  <c r="AM258" i="21"/>
  <c r="AN258" i="21"/>
  <c r="AO258" i="21"/>
  <c r="AP258" i="21"/>
  <c r="AQ258" i="21"/>
  <c r="AR258" i="21"/>
  <c r="AS258" i="21"/>
  <c r="AT258" i="21"/>
  <c r="AU258" i="21"/>
  <c r="AV258" i="21"/>
  <c r="AW258" i="21"/>
  <c r="AX258" i="21"/>
  <c r="AY258" i="21"/>
  <c r="AZ258" i="21"/>
  <c r="BA258" i="21"/>
  <c r="BC258" i="21"/>
  <c r="BF258" i="21"/>
  <c r="BD258" i="21"/>
  <c r="D257" i="21"/>
  <c r="E257" i="21"/>
  <c r="F257" i="21"/>
  <c r="G257" i="21"/>
  <c r="H257" i="21"/>
  <c r="I257" i="21"/>
  <c r="J257" i="21"/>
  <c r="K257" i="21"/>
  <c r="L257" i="21"/>
  <c r="M257" i="21"/>
  <c r="N257" i="21"/>
  <c r="O257" i="21"/>
  <c r="P257" i="21"/>
  <c r="Q257" i="21"/>
  <c r="R257" i="21"/>
  <c r="S257" i="21"/>
  <c r="T257" i="21"/>
  <c r="U257" i="21"/>
  <c r="V257" i="21"/>
  <c r="W257" i="21"/>
  <c r="X257" i="21"/>
  <c r="Y257" i="21"/>
  <c r="Z257" i="21"/>
  <c r="AA257" i="21"/>
  <c r="AB257" i="21"/>
  <c r="AC257" i="21"/>
  <c r="AD257" i="21"/>
  <c r="AE257" i="21"/>
  <c r="AF257" i="21"/>
  <c r="AG257" i="21"/>
  <c r="AH257" i="21"/>
  <c r="AI257" i="21"/>
  <c r="AJ257" i="21"/>
  <c r="AK257" i="21"/>
  <c r="AL257" i="21"/>
  <c r="AM257" i="21"/>
  <c r="AN257" i="21"/>
  <c r="AO257" i="21"/>
  <c r="AP257" i="21"/>
  <c r="AQ257" i="21"/>
  <c r="AR257" i="21"/>
  <c r="AS257" i="21"/>
  <c r="AT257" i="21"/>
  <c r="AU257" i="21"/>
  <c r="AV257" i="21"/>
  <c r="AW257" i="21"/>
  <c r="AX257" i="21"/>
  <c r="AY257" i="21"/>
  <c r="AZ257" i="21"/>
  <c r="BA257" i="21"/>
  <c r="BC257" i="21"/>
  <c r="BF257" i="21"/>
  <c r="BD257" i="21"/>
  <c r="D256" i="21"/>
  <c r="E256" i="21"/>
  <c r="F256" i="21"/>
  <c r="G256" i="21"/>
  <c r="H256" i="21"/>
  <c r="I256" i="21"/>
  <c r="J256" i="21"/>
  <c r="K256" i="21"/>
  <c r="L256" i="21"/>
  <c r="M256" i="21"/>
  <c r="N256" i="21"/>
  <c r="O256" i="21"/>
  <c r="P256" i="21"/>
  <c r="Q256" i="21"/>
  <c r="R256" i="21"/>
  <c r="S256" i="21"/>
  <c r="T256" i="21"/>
  <c r="U256" i="21"/>
  <c r="V256" i="21"/>
  <c r="W256" i="21"/>
  <c r="X256" i="21"/>
  <c r="Y256" i="21"/>
  <c r="Z256" i="21"/>
  <c r="AA256" i="21"/>
  <c r="AB256" i="21"/>
  <c r="AC256" i="21"/>
  <c r="AD256" i="21"/>
  <c r="AE256" i="21"/>
  <c r="AF256" i="21"/>
  <c r="AG256" i="21"/>
  <c r="AH256" i="21"/>
  <c r="AI256" i="21"/>
  <c r="AJ256" i="21"/>
  <c r="AK256" i="21"/>
  <c r="AL256" i="21"/>
  <c r="AM256" i="21"/>
  <c r="AN256" i="21"/>
  <c r="AO256" i="21"/>
  <c r="AP256" i="21"/>
  <c r="AQ256" i="21"/>
  <c r="AR256" i="21"/>
  <c r="AS256" i="21"/>
  <c r="AT256" i="21"/>
  <c r="AU256" i="21"/>
  <c r="AV256" i="21"/>
  <c r="AW256" i="21"/>
  <c r="AX256" i="21"/>
  <c r="AY256" i="21"/>
  <c r="AZ256" i="21"/>
  <c r="BA256" i="21"/>
  <c r="BC256" i="21"/>
  <c r="BF256" i="21"/>
  <c r="BD256" i="21"/>
  <c r="D255" i="21"/>
  <c r="E255" i="21"/>
  <c r="F255" i="21"/>
  <c r="G255" i="21"/>
  <c r="H255" i="21"/>
  <c r="I255" i="21"/>
  <c r="J255" i="21"/>
  <c r="K255" i="21"/>
  <c r="L255" i="21"/>
  <c r="M255" i="21"/>
  <c r="N255" i="21"/>
  <c r="O255" i="21"/>
  <c r="P255" i="21"/>
  <c r="Q255" i="21"/>
  <c r="R255" i="21"/>
  <c r="S255" i="21"/>
  <c r="T255" i="21"/>
  <c r="U255" i="21"/>
  <c r="V255" i="21"/>
  <c r="W255" i="21"/>
  <c r="X255" i="21"/>
  <c r="Y255" i="21"/>
  <c r="Z255" i="21"/>
  <c r="AA255" i="21"/>
  <c r="AB255" i="21"/>
  <c r="AC255" i="21"/>
  <c r="AD255" i="21"/>
  <c r="AE255" i="21"/>
  <c r="AF255" i="21"/>
  <c r="AG255" i="21"/>
  <c r="AH255" i="21"/>
  <c r="AI255" i="21"/>
  <c r="AJ255" i="21"/>
  <c r="AK255" i="21"/>
  <c r="AL255" i="21"/>
  <c r="AM255" i="21"/>
  <c r="AN255" i="21"/>
  <c r="AO255" i="21"/>
  <c r="AP255" i="21"/>
  <c r="AQ255" i="21"/>
  <c r="AR255" i="21"/>
  <c r="AS255" i="21"/>
  <c r="AT255" i="21"/>
  <c r="AU255" i="21"/>
  <c r="AV255" i="21"/>
  <c r="AW255" i="21"/>
  <c r="AX255" i="21"/>
  <c r="AY255" i="21"/>
  <c r="AZ255" i="21"/>
  <c r="BA255" i="21"/>
  <c r="BC255" i="21"/>
  <c r="BF255" i="21"/>
  <c r="BD255"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AD254" i="21"/>
  <c r="AE254" i="21"/>
  <c r="AF254" i="21"/>
  <c r="AG254" i="21"/>
  <c r="AH254" i="21"/>
  <c r="AI254" i="21"/>
  <c r="AJ254" i="21"/>
  <c r="AK254" i="21"/>
  <c r="AL254" i="21"/>
  <c r="AM254" i="21"/>
  <c r="AN254" i="21"/>
  <c r="AO254" i="21"/>
  <c r="AP254" i="21"/>
  <c r="AQ254" i="21"/>
  <c r="AR254" i="21"/>
  <c r="AS254" i="21"/>
  <c r="AT254" i="21"/>
  <c r="AU254" i="21"/>
  <c r="AV254" i="21"/>
  <c r="AW254" i="21"/>
  <c r="AX254" i="21"/>
  <c r="AY254" i="21"/>
  <c r="AZ254" i="21"/>
  <c r="BA254" i="21"/>
  <c r="BC254" i="21"/>
  <c r="BF254" i="21"/>
  <c r="BD254" i="21"/>
  <c r="D253" i="21"/>
  <c r="E253" i="21"/>
  <c r="F253" i="21"/>
  <c r="G253" i="21"/>
  <c r="H253" i="21"/>
  <c r="I253" i="21"/>
  <c r="J253" i="21"/>
  <c r="K253" i="21"/>
  <c r="L253" i="21"/>
  <c r="M253" i="21"/>
  <c r="N253" i="21"/>
  <c r="O253" i="21"/>
  <c r="P253" i="21"/>
  <c r="Q253" i="21"/>
  <c r="R253" i="21"/>
  <c r="S253" i="21"/>
  <c r="T253" i="21"/>
  <c r="U253" i="21"/>
  <c r="V253" i="21"/>
  <c r="W253" i="21"/>
  <c r="X253" i="21"/>
  <c r="Y253" i="21"/>
  <c r="Z253" i="21"/>
  <c r="AA253" i="21"/>
  <c r="AB253" i="21"/>
  <c r="AC253" i="21"/>
  <c r="AD253" i="21"/>
  <c r="AE253" i="21"/>
  <c r="AF253" i="21"/>
  <c r="AG253" i="21"/>
  <c r="AH253" i="21"/>
  <c r="AI253" i="21"/>
  <c r="AJ253" i="21"/>
  <c r="AK253" i="21"/>
  <c r="AL253" i="21"/>
  <c r="AM253" i="21"/>
  <c r="AN253" i="21"/>
  <c r="AO253" i="21"/>
  <c r="AP253" i="21"/>
  <c r="AQ253" i="21"/>
  <c r="AR253" i="21"/>
  <c r="AS253" i="21"/>
  <c r="AT253" i="21"/>
  <c r="AU253" i="21"/>
  <c r="AV253" i="21"/>
  <c r="AW253" i="21"/>
  <c r="AX253" i="21"/>
  <c r="AY253" i="21"/>
  <c r="AZ253" i="21"/>
  <c r="BA253" i="21"/>
  <c r="BC253" i="21"/>
  <c r="BF253" i="21"/>
  <c r="BD253" i="21"/>
  <c r="D252" i="21"/>
  <c r="E252" i="21"/>
  <c r="F252" i="21"/>
  <c r="G252" i="21"/>
  <c r="H252" i="21"/>
  <c r="I252" i="21"/>
  <c r="J252" i="21"/>
  <c r="K252" i="21"/>
  <c r="L252" i="21"/>
  <c r="M252" i="21"/>
  <c r="N252" i="21"/>
  <c r="O252" i="21"/>
  <c r="P252" i="21"/>
  <c r="Q252" i="21"/>
  <c r="R252" i="21"/>
  <c r="S252" i="21"/>
  <c r="T252" i="21"/>
  <c r="U252" i="21"/>
  <c r="V252" i="21"/>
  <c r="W252" i="21"/>
  <c r="X252" i="21"/>
  <c r="Y252" i="21"/>
  <c r="Z252" i="21"/>
  <c r="AA252" i="21"/>
  <c r="AB252" i="21"/>
  <c r="AC252" i="21"/>
  <c r="AD252" i="21"/>
  <c r="AE252" i="21"/>
  <c r="AF252" i="21"/>
  <c r="AG252" i="21"/>
  <c r="AH252" i="21"/>
  <c r="AI252" i="21"/>
  <c r="AJ252" i="21"/>
  <c r="AK252" i="21"/>
  <c r="AL252" i="21"/>
  <c r="AM252" i="21"/>
  <c r="AN252" i="21"/>
  <c r="AO252" i="21"/>
  <c r="AP252" i="21"/>
  <c r="AQ252" i="21"/>
  <c r="AR252" i="21"/>
  <c r="AS252" i="21"/>
  <c r="AT252" i="21"/>
  <c r="AU252" i="21"/>
  <c r="AV252" i="21"/>
  <c r="AW252" i="21"/>
  <c r="AX252" i="21"/>
  <c r="AY252" i="21"/>
  <c r="AZ252" i="21"/>
  <c r="BA252" i="21"/>
  <c r="BC252" i="21"/>
  <c r="BF252" i="21"/>
  <c r="BD252" i="21"/>
  <c r="D251" i="21"/>
  <c r="E251" i="21"/>
  <c r="F251" i="21"/>
  <c r="G251" i="21"/>
  <c r="H251" i="21"/>
  <c r="I251" i="21"/>
  <c r="J251" i="21"/>
  <c r="K251" i="21"/>
  <c r="L251" i="21"/>
  <c r="M251" i="21"/>
  <c r="N251" i="21"/>
  <c r="O251" i="21"/>
  <c r="P251" i="21"/>
  <c r="Q251" i="21"/>
  <c r="R251" i="21"/>
  <c r="S251" i="21"/>
  <c r="T251" i="21"/>
  <c r="U251" i="21"/>
  <c r="V251" i="21"/>
  <c r="W251" i="21"/>
  <c r="X251" i="21"/>
  <c r="Y251" i="21"/>
  <c r="Z251" i="21"/>
  <c r="AA251" i="21"/>
  <c r="AB251" i="21"/>
  <c r="AC251" i="21"/>
  <c r="AD251" i="21"/>
  <c r="AE251" i="21"/>
  <c r="AF251" i="21"/>
  <c r="AG251" i="21"/>
  <c r="AH251" i="21"/>
  <c r="AI251" i="21"/>
  <c r="AJ251" i="21"/>
  <c r="AK251" i="21"/>
  <c r="AL251" i="21"/>
  <c r="AM251" i="21"/>
  <c r="AN251" i="21"/>
  <c r="AO251" i="21"/>
  <c r="AP251" i="21"/>
  <c r="AQ251" i="21"/>
  <c r="AR251" i="21"/>
  <c r="AS251" i="21"/>
  <c r="AT251" i="21"/>
  <c r="AU251" i="21"/>
  <c r="AV251" i="21"/>
  <c r="AW251" i="21"/>
  <c r="AX251" i="21"/>
  <c r="AY251" i="21"/>
  <c r="AZ251" i="21"/>
  <c r="BA251" i="21"/>
  <c r="BC251" i="21"/>
  <c r="BF251" i="21"/>
  <c r="BD251" i="21"/>
  <c r="D250" i="21"/>
  <c r="E250" i="21"/>
  <c r="F250" i="21"/>
  <c r="G250" i="21"/>
  <c r="H250" i="21"/>
  <c r="I250" i="21"/>
  <c r="J250" i="21"/>
  <c r="K250" i="21"/>
  <c r="L250" i="21"/>
  <c r="M250" i="21"/>
  <c r="N250" i="21"/>
  <c r="O250" i="21"/>
  <c r="P250" i="21"/>
  <c r="Q250" i="21"/>
  <c r="R250" i="21"/>
  <c r="S250" i="21"/>
  <c r="T250" i="21"/>
  <c r="U250" i="21"/>
  <c r="V250" i="21"/>
  <c r="W250" i="21"/>
  <c r="X250" i="21"/>
  <c r="Y250" i="21"/>
  <c r="Z250" i="21"/>
  <c r="AA250" i="21"/>
  <c r="AB250" i="21"/>
  <c r="AC250" i="21"/>
  <c r="AD250" i="21"/>
  <c r="AE250" i="21"/>
  <c r="AF250" i="21"/>
  <c r="AG250" i="21"/>
  <c r="AH250" i="21"/>
  <c r="AI250" i="21"/>
  <c r="AJ250" i="21"/>
  <c r="AK250" i="21"/>
  <c r="AL250" i="21"/>
  <c r="AM250" i="21"/>
  <c r="AN250" i="21"/>
  <c r="AO250" i="21"/>
  <c r="AP250" i="21"/>
  <c r="AQ250" i="21"/>
  <c r="AR250" i="21"/>
  <c r="AS250" i="21"/>
  <c r="AT250" i="21"/>
  <c r="AU250" i="21"/>
  <c r="AV250" i="21"/>
  <c r="AW250" i="21"/>
  <c r="AX250" i="21"/>
  <c r="AY250" i="21"/>
  <c r="AZ250" i="21"/>
  <c r="BA250" i="21"/>
  <c r="BC250" i="21"/>
  <c r="BF250" i="21"/>
  <c r="BD250" i="21"/>
  <c r="D249" i="21"/>
  <c r="E249" i="21"/>
  <c r="F249" i="21"/>
  <c r="G249" i="21"/>
  <c r="H249" i="21"/>
  <c r="I249" i="21"/>
  <c r="J249" i="21"/>
  <c r="K249" i="21"/>
  <c r="L249" i="21"/>
  <c r="M249" i="21"/>
  <c r="N249" i="21"/>
  <c r="O249" i="21"/>
  <c r="P249" i="21"/>
  <c r="Q249" i="21"/>
  <c r="R249" i="21"/>
  <c r="S249" i="21"/>
  <c r="T249" i="21"/>
  <c r="U249" i="21"/>
  <c r="V249" i="21"/>
  <c r="W249" i="21"/>
  <c r="X249" i="21"/>
  <c r="Y249" i="21"/>
  <c r="Z249" i="21"/>
  <c r="AA249" i="21"/>
  <c r="AB249" i="21"/>
  <c r="AC249" i="21"/>
  <c r="AD249" i="21"/>
  <c r="AE249" i="21"/>
  <c r="AF249" i="21"/>
  <c r="AG249" i="21"/>
  <c r="AH249" i="21"/>
  <c r="AI249" i="21"/>
  <c r="AJ249" i="21"/>
  <c r="AK249" i="21"/>
  <c r="AL249" i="21"/>
  <c r="AM249" i="21"/>
  <c r="AN249" i="21"/>
  <c r="AO249" i="21"/>
  <c r="AP249" i="21"/>
  <c r="AQ249" i="21"/>
  <c r="AR249" i="21"/>
  <c r="AS249" i="21"/>
  <c r="AT249" i="21"/>
  <c r="AU249" i="21"/>
  <c r="AV249" i="21"/>
  <c r="AW249" i="21"/>
  <c r="AX249" i="21"/>
  <c r="AY249" i="21"/>
  <c r="AZ249" i="21"/>
  <c r="BA249" i="21"/>
  <c r="BC249" i="21"/>
  <c r="BF249" i="21"/>
  <c r="BD249" i="21"/>
  <c r="D248" i="21"/>
  <c r="E248" i="21"/>
  <c r="F248" i="21"/>
  <c r="G248" i="21"/>
  <c r="H248" i="21"/>
  <c r="I248" i="21"/>
  <c r="J248" i="21"/>
  <c r="K248" i="21"/>
  <c r="L248" i="21"/>
  <c r="M248" i="21"/>
  <c r="N248" i="21"/>
  <c r="O248" i="21"/>
  <c r="P248" i="21"/>
  <c r="Q248" i="21"/>
  <c r="R248" i="21"/>
  <c r="S248" i="21"/>
  <c r="T248" i="21"/>
  <c r="U248" i="21"/>
  <c r="V248" i="21"/>
  <c r="W248" i="21"/>
  <c r="X248" i="21"/>
  <c r="Y248" i="21"/>
  <c r="Z248" i="21"/>
  <c r="AA248" i="21"/>
  <c r="AB248" i="21"/>
  <c r="AC248" i="21"/>
  <c r="AD248" i="21"/>
  <c r="AE248" i="21"/>
  <c r="AF248" i="21"/>
  <c r="AG248" i="21"/>
  <c r="AH248" i="21"/>
  <c r="AI248" i="21"/>
  <c r="AJ248" i="21"/>
  <c r="AK248" i="21"/>
  <c r="AL248" i="21"/>
  <c r="AM248" i="21"/>
  <c r="AN248" i="21"/>
  <c r="AO248" i="21"/>
  <c r="AP248" i="21"/>
  <c r="AQ248" i="21"/>
  <c r="AR248" i="21"/>
  <c r="AS248" i="21"/>
  <c r="AT248" i="21"/>
  <c r="AU248" i="21"/>
  <c r="AV248" i="21"/>
  <c r="AW248" i="21"/>
  <c r="AX248" i="21"/>
  <c r="AY248" i="21"/>
  <c r="AZ248" i="21"/>
  <c r="BA248" i="21"/>
  <c r="BC248" i="21"/>
  <c r="BF248" i="21"/>
  <c r="BD248" i="21"/>
  <c r="D247" i="21"/>
  <c r="E247" i="21"/>
  <c r="F247" i="21"/>
  <c r="G247" i="21"/>
  <c r="H247" i="21"/>
  <c r="I247" i="21"/>
  <c r="J247" i="21"/>
  <c r="K247" i="21"/>
  <c r="L247" i="21"/>
  <c r="M247" i="21"/>
  <c r="N247" i="21"/>
  <c r="O247" i="21"/>
  <c r="P247" i="21"/>
  <c r="Q247" i="21"/>
  <c r="R247" i="21"/>
  <c r="S247" i="21"/>
  <c r="T247" i="21"/>
  <c r="U247" i="21"/>
  <c r="V247" i="21"/>
  <c r="W247" i="21"/>
  <c r="X247" i="21"/>
  <c r="Y247" i="21"/>
  <c r="Z247" i="21"/>
  <c r="AA247" i="21"/>
  <c r="AB247" i="21"/>
  <c r="AC247" i="21"/>
  <c r="AD247" i="21"/>
  <c r="AE247" i="21"/>
  <c r="AF247" i="21"/>
  <c r="AG247" i="21"/>
  <c r="AH247" i="21"/>
  <c r="AI247" i="21"/>
  <c r="AJ247" i="21"/>
  <c r="AK247" i="21"/>
  <c r="AL247" i="21"/>
  <c r="AM247" i="21"/>
  <c r="AN247" i="21"/>
  <c r="AO247" i="21"/>
  <c r="AP247" i="21"/>
  <c r="AQ247" i="21"/>
  <c r="AR247" i="21"/>
  <c r="AS247" i="21"/>
  <c r="AT247" i="21"/>
  <c r="AU247" i="21"/>
  <c r="AV247" i="21"/>
  <c r="AW247" i="21"/>
  <c r="AX247" i="21"/>
  <c r="AY247" i="21"/>
  <c r="AZ247" i="21"/>
  <c r="BA247" i="21"/>
  <c r="BC247" i="21"/>
  <c r="BF247" i="21"/>
  <c r="BD247" i="21"/>
  <c r="D246" i="21"/>
  <c r="E246" i="21"/>
  <c r="F246" i="21"/>
  <c r="G246" i="21"/>
  <c r="H246" i="21"/>
  <c r="I246" i="21"/>
  <c r="J246" i="21"/>
  <c r="K246" i="21"/>
  <c r="L246" i="21"/>
  <c r="M246" i="21"/>
  <c r="N246" i="21"/>
  <c r="O246" i="21"/>
  <c r="P246" i="21"/>
  <c r="Q246" i="21"/>
  <c r="R246" i="21"/>
  <c r="S246" i="21"/>
  <c r="T246" i="21"/>
  <c r="U246" i="21"/>
  <c r="V246" i="21"/>
  <c r="W246" i="21"/>
  <c r="X246" i="21"/>
  <c r="Y246" i="21"/>
  <c r="Z246" i="21"/>
  <c r="AA246" i="21"/>
  <c r="AB246" i="21"/>
  <c r="AC246" i="21"/>
  <c r="AD246" i="21"/>
  <c r="AE246" i="21"/>
  <c r="AF246" i="21"/>
  <c r="AG246" i="21"/>
  <c r="AH246" i="21"/>
  <c r="AI246" i="21"/>
  <c r="AJ246" i="21"/>
  <c r="AK246" i="21"/>
  <c r="AL246" i="21"/>
  <c r="AM246" i="21"/>
  <c r="AN246" i="21"/>
  <c r="AO246" i="21"/>
  <c r="AP246" i="21"/>
  <c r="AQ246" i="21"/>
  <c r="AR246" i="21"/>
  <c r="AS246" i="21"/>
  <c r="AT246" i="21"/>
  <c r="AU246" i="21"/>
  <c r="AV246" i="21"/>
  <c r="AW246" i="21"/>
  <c r="AX246" i="21"/>
  <c r="AY246" i="21"/>
  <c r="AZ246" i="21"/>
  <c r="BA246" i="21"/>
  <c r="BC246" i="21"/>
  <c r="BF246" i="21"/>
  <c r="BD246" i="21"/>
  <c r="D245" i="21"/>
  <c r="E245" i="21"/>
  <c r="F245" i="21"/>
  <c r="G245" i="21"/>
  <c r="H245" i="21"/>
  <c r="I245" i="21"/>
  <c r="J245" i="21"/>
  <c r="K245" i="21"/>
  <c r="L245" i="21"/>
  <c r="M245" i="21"/>
  <c r="N245" i="21"/>
  <c r="O245" i="21"/>
  <c r="P245" i="21"/>
  <c r="Q245" i="21"/>
  <c r="R245" i="21"/>
  <c r="S245" i="21"/>
  <c r="T245" i="21"/>
  <c r="U245" i="21"/>
  <c r="V245" i="21"/>
  <c r="W245" i="21"/>
  <c r="X245" i="21"/>
  <c r="Y245" i="21"/>
  <c r="Z245" i="21"/>
  <c r="AA245" i="21"/>
  <c r="AB245" i="21"/>
  <c r="AC245" i="21"/>
  <c r="AD245" i="21"/>
  <c r="AE245" i="21"/>
  <c r="AF245" i="21"/>
  <c r="AG245" i="21"/>
  <c r="AH245" i="21"/>
  <c r="AI245" i="21"/>
  <c r="AJ245" i="21"/>
  <c r="AK245" i="21"/>
  <c r="AL245" i="21"/>
  <c r="AM245" i="21"/>
  <c r="AN245" i="21"/>
  <c r="AO245" i="21"/>
  <c r="AP245" i="21"/>
  <c r="AQ245" i="21"/>
  <c r="AR245" i="21"/>
  <c r="AS245" i="21"/>
  <c r="AT245" i="21"/>
  <c r="AU245" i="21"/>
  <c r="AV245" i="21"/>
  <c r="AW245" i="21"/>
  <c r="AX245" i="21"/>
  <c r="AY245" i="21"/>
  <c r="AZ245" i="21"/>
  <c r="BA245" i="21"/>
  <c r="BC245" i="21"/>
  <c r="BF245" i="21"/>
  <c r="BD245" i="21"/>
  <c r="D244" i="21"/>
  <c r="E244" i="21"/>
  <c r="F244" i="21"/>
  <c r="G244" i="21"/>
  <c r="H244" i="21"/>
  <c r="I244" i="21"/>
  <c r="J244" i="21"/>
  <c r="K244" i="21"/>
  <c r="L244" i="21"/>
  <c r="M244" i="21"/>
  <c r="N244" i="21"/>
  <c r="O244" i="21"/>
  <c r="P244" i="21"/>
  <c r="Q244" i="21"/>
  <c r="R244" i="21"/>
  <c r="S244" i="21"/>
  <c r="T244" i="21"/>
  <c r="U244" i="21"/>
  <c r="V244" i="21"/>
  <c r="W244" i="21"/>
  <c r="X244" i="21"/>
  <c r="Y244" i="21"/>
  <c r="Z244" i="21"/>
  <c r="AA244" i="21"/>
  <c r="AB244" i="21"/>
  <c r="AC244" i="21"/>
  <c r="AD244" i="21"/>
  <c r="AE244" i="21"/>
  <c r="AF244" i="21"/>
  <c r="AG244" i="21"/>
  <c r="AH244" i="21"/>
  <c r="AI244" i="21"/>
  <c r="AJ244" i="21"/>
  <c r="AK244" i="21"/>
  <c r="AL244" i="21"/>
  <c r="AM244" i="21"/>
  <c r="AN244" i="21"/>
  <c r="AO244" i="21"/>
  <c r="AP244" i="21"/>
  <c r="AQ244" i="21"/>
  <c r="AR244" i="21"/>
  <c r="AS244" i="21"/>
  <c r="AT244" i="21"/>
  <c r="AU244" i="21"/>
  <c r="AV244" i="21"/>
  <c r="AW244" i="21"/>
  <c r="AX244" i="21"/>
  <c r="AY244" i="21"/>
  <c r="AZ244" i="21"/>
  <c r="BA244" i="21"/>
  <c r="BC244" i="21"/>
  <c r="BF244" i="21"/>
  <c r="BD244" i="21"/>
  <c r="D243" i="21"/>
  <c r="E243" i="21"/>
  <c r="F243" i="21"/>
  <c r="G243" i="21"/>
  <c r="H243" i="21"/>
  <c r="I243" i="21"/>
  <c r="J243" i="21"/>
  <c r="K243" i="21"/>
  <c r="L243" i="21"/>
  <c r="M243" i="21"/>
  <c r="N243" i="21"/>
  <c r="O243" i="21"/>
  <c r="P243" i="21"/>
  <c r="Q243" i="21"/>
  <c r="R243" i="21"/>
  <c r="S243" i="21"/>
  <c r="T243" i="21"/>
  <c r="U243" i="21"/>
  <c r="V243" i="21"/>
  <c r="W243" i="21"/>
  <c r="X243" i="21"/>
  <c r="Y243" i="21"/>
  <c r="Z243" i="21"/>
  <c r="AA243" i="21"/>
  <c r="AB243" i="21"/>
  <c r="AC243" i="21"/>
  <c r="AD243" i="21"/>
  <c r="AE243" i="21"/>
  <c r="AF243" i="21"/>
  <c r="AG243" i="21"/>
  <c r="AH243" i="21"/>
  <c r="AI243" i="21"/>
  <c r="AJ243" i="21"/>
  <c r="AK243" i="21"/>
  <c r="AL243" i="21"/>
  <c r="AM243" i="21"/>
  <c r="AN243" i="21"/>
  <c r="AO243" i="21"/>
  <c r="AP243" i="21"/>
  <c r="AQ243" i="21"/>
  <c r="AR243" i="21"/>
  <c r="AS243" i="21"/>
  <c r="AT243" i="21"/>
  <c r="AU243" i="21"/>
  <c r="AV243" i="21"/>
  <c r="AW243" i="21"/>
  <c r="AX243" i="21"/>
  <c r="AY243" i="21"/>
  <c r="AZ243" i="21"/>
  <c r="BA243" i="21"/>
  <c r="BC243" i="21"/>
  <c r="BF243" i="21"/>
  <c r="BD243" i="21"/>
  <c r="D242" i="21"/>
  <c r="E242" i="21"/>
  <c r="F242" i="21"/>
  <c r="G242" i="21"/>
  <c r="H242" i="21"/>
  <c r="I242" i="21"/>
  <c r="J242" i="21"/>
  <c r="K242" i="21"/>
  <c r="L242" i="21"/>
  <c r="M242" i="21"/>
  <c r="N242" i="21"/>
  <c r="O242" i="21"/>
  <c r="P242" i="21"/>
  <c r="Q242" i="21"/>
  <c r="R242" i="21"/>
  <c r="S242" i="21"/>
  <c r="T242" i="21"/>
  <c r="U242" i="21"/>
  <c r="V242" i="21"/>
  <c r="W242" i="21"/>
  <c r="X242" i="21"/>
  <c r="Y242" i="21"/>
  <c r="Z242" i="21"/>
  <c r="AA242" i="21"/>
  <c r="AB242" i="21"/>
  <c r="AC242" i="21"/>
  <c r="AD242" i="21"/>
  <c r="AE242" i="21"/>
  <c r="AF242" i="21"/>
  <c r="AG242" i="21"/>
  <c r="AH242" i="21"/>
  <c r="AI242" i="21"/>
  <c r="AJ242" i="21"/>
  <c r="AK242" i="21"/>
  <c r="AL242" i="21"/>
  <c r="AM242" i="21"/>
  <c r="AN242" i="21"/>
  <c r="AO242" i="21"/>
  <c r="AP242" i="21"/>
  <c r="AQ242" i="21"/>
  <c r="AR242" i="21"/>
  <c r="AS242" i="21"/>
  <c r="AT242" i="21"/>
  <c r="AU242" i="21"/>
  <c r="AV242" i="21"/>
  <c r="AW242" i="21"/>
  <c r="AX242" i="21"/>
  <c r="AY242" i="21"/>
  <c r="AZ242" i="21"/>
  <c r="BA242" i="21"/>
  <c r="BC242" i="21"/>
  <c r="BF242" i="21"/>
  <c r="BD242" i="21"/>
  <c r="D241" i="21"/>
  <c r="E241" i="21"/>
  <c r="F241" i="21"/>
  <c r="G241" i="21"/>
  <c r="H241" i="21"/>
  <c r="I241" i="21"/>
  <c r="J241" i="21"/>
  <c r="K241" i="21"/>
  <c r="L241" i="21"/>
  <c r="M241" i="21"/>
  <c r="N241" i="21"/>
  <c r="O241" i="21"/>
  <c r="P241" i="21"/>
  <c r="Q241" i="21"/>
  <c r="R241" i="21"/>
  <c r="S241" i="21"/>
  <c r="T241" i="21"/>
  <c r="U241" i="21"/>
  <c r="V241" i="21"/>
  <c r="W241" i="21"/>
  <c r="X241" i="21"/>
  <c r="Y241" i="21"/>
  <c r="Z241" i="21"/>
  <c r="AA241" i="21"/>
  <c r="AB241" i="21"/>
  <c r="AC241" i="21"/>
  <c r="AD241" i="21"/>
  <c r="AE241" i="21"/>
  <c r="AF241" i="21"/>
  <c r="AG241" i="21"/>
  <c r="AH241" i="21"/>
  <c r="AI241" i="21"/>
  <c r="AJ241" i="21"/>
  <c r="AK241" i="21"/>
  <c r="AL241" i="21"/>
  <c r="AM241" i="21"/>
  <c r="AN241" i="21"/>
  <c r="AO241" i="21"/>
  <c r="AP241" i="21"/>
  <c r="AQ241" i="21"/>
  <c r="AR241" i="21"/>
  <c r="AS241" i="21"/>
  <c r="AT241" i="21"/>
  <c r="AU241" i="21"/>
  <c r="AV241" i="21"/>
  <c r="AW241" i="21"/>
  <c r="AX241" i="21"/>
  <c r="AY241" i="21"/>
  <c r="AZ241" i="21"/>
  <c r="BA241" i="21"/>
  <c r="BC241" i="21"/>
  <c r="BF241" i="21"/>
  <c r="BD241" i="21"/>
  <c r="D240" i="21"/>
  <c r="E240" i="21"/>
  <c r="F240" i="21"/>
  <c r="G240" i="21"/>
  <c r="H240" i="21"/>
  <c r="I240" i="21"/>
  <c r="J240" i="21"/>
  <c r="K240" i="21"/>
  <c r="L240" i="21"/>
  <c r="M240" i="21"/>
  <c r="N240" i="21"/>
  <c r="O240" i="21"/>
  <c r="P240" i="21"/>
  <c r="Q240" i="21"/>
  <c r="R240" i="21"/>
  <c r="S240" i="21"/>
  <c r="T240" i="21"/>
  <c r="U240" i="21"/>
  <c r="V240" i="21"/>
  <c r="W240" i="21"/>
  <c r="X240" i="21"/>
  <c r="Y240" i="21"/>
  <c r="Z240" i="21"/>
  <c r="AA240" i="21"/>
  <c r="AB240" i="21"/>
  <c r="AC240" i="21"/>
  <c r="AD240" i="21"/>
  <c r="AE240" i="21"/>
  <c r="AF240" i="21"/>
  <c r="AG240" i="21"/>
  <c r="AH240" i="21"/>
  <c r="AI240" i="21"/>
  <c r="AJ240" i="21"/>
  <c r="AK240" i="21"/>
  <c r="AL240" i="21"/>
  <c r="AM240" i="21"/>
  <c r="AN240" i="21"/>
  <c r="AO240" i="21"/>
  <c r="AP240" i="21"/>
  <c r="AQ240" i="21"/>
  <c r="AR240" i="21"/>
  <c r="AS240" i="21"/>
  <c r="AT240" i="21"/>
  <c r="AU240" i="21"/>
  <c r="AV240" i="21"/>
  <c r="AW240" i="21"/>
  <c r="AX240" i="21"/>
  <c r="AY240" i="21"/>
  <c r="AZ240" i="21"/>
  <c r="BA240" i="21"/>
  <c r="BC240" i="21"/>
  <c r="BF240" i="21"/>
  <c r="BD240" i="21"/>
  <c r="D239" i="21"/>
  <c r="E239" i="21"/>
  <c r="F239" i="21"/>
  <c r="G239" i="21"/>
  <c r="H239" i="21"/>
  <c r="I239" i="21"/>
  <c r="J239" i="21"/>
  <c r="K239" i="21"/>
  <c r="L239" i="21"/>
  <c r="M239" i="21"/>
  <c r="N239" i="21"/>
  <c r="O239" i="21"/>
  <c r="P239" i="21"/>
  <c r="Q239" i="21"/>
  <c r="R239" i="21"/>
  <c r="S239" i="21"/>
  <c r="T239" i="21"/>
  <c r="U239" i="21"/>
  <c r="V239" i="21"/>
  <c r="W239" i="21"/>
  <c r="X239" i="21"/>
  <c r="Y239" i="21"/>
  <c r="Z239" i="21"/>
  <c r="AA239" i="21"/>
  <c r="AB239" i="21"/>
  <c r="AC239" i="21"/>
  <c r="AD239" i="21"/>
  <c r="AE239" i="21"/>
  <c r="AF239" i="21"/>
  <c r="AG239" i="21"/>
  <c r="AH239" i="21"/>
  <c r="AI239" i="21"/>
  <c r="AJ239" i="21"/>
  <c r="AK239" i="21"/>
  <c r="AL239" i="21"/>
  <c r="AM239" i="21"/>
  <c r="AN239" i="21"/>
  <c r="AO239" i="21"/>
  <c r="AP239" i="21"/>
  <c r="AQ239" i="21"/>
  <c r="AR239" i="21"/>
  <c r="AS239" i="21"/>
  <c r="AT239" i="21"/>
  <c r="AU239" i="21"/>
  <c r="AV239" i="21"/>
  <c r="AW239" i="21"/>
  <c r="AX239" i="21"/>
  <c r="AY239" i="21"/>
  <c r="AZ239" i="21"/>
  <c r="BA239" i="21"/>
  <c r="BC239" i="21"/>
  <c r="BF239" i="21"/>
  <c r="BD239" i="21"/>
  <c r="D238" i="21"/>
  <c r="E238" i="21"/>
  <c r="F238" i="21"/>
  <c r="G238" i="21"/>
  <c r="H238" i="21"/>
  <c r="I238" i="21"/>
  <c r="J238" i="21"/>
  <c r="K238" i="21"/>
  <c r="L238" i="21"/>
  <c r="M238" i="21"/>
  <c r="N238" i="21"/>
  <c r="O238" i="21"/>
  <c r="P238" i="21"/>
  <c r="Q238" i="21"/>
  <c r="R238" i="21"/>
  <c r="S238" i="21"/>
  <c r="T238" i="21"/>
  <c r="U238" i="21"/>
  <c r="V238" i="21"/>
  <c r="W238" i="21"/>
  <c r="X238" i="21"/>
  <c r="Y238" i="21"/>
  <c r="Z238" i="21"/>
  <c r="AA238" i="21"/>
  <c r="AB238" i="21"/>
  <c r="AC238" i="21"/>
  <c r="AD238" i="21"/>
  <c r="AE238" i="21"/>
  <c r="AF238" i="21"/>
  <c r="AG238" i="21"/>
  <c r="AH238" i="21"/>
  <c r="AI238" i="21"/>
  <c r="AJ238" i="21"/>
  <c r="AK238" i="21"/>
  <c r="AL238" i="21"/>
  <c r="AM238" i="21"/>
  <c r="AN238" i="21"/>
  <c r="AO238" i="21"/>
  <c r="AP238" i="21"/>
  <c r="AQ238" i="21"/>
  <c r="AR238" i="21"/>
  <c r="AS238" i="21"/>
  <c r="AT238" i="21"/>
  <c r="AU238" i="21"/>
  <c r="AV238" i="21"/>
  <c r="AW238" i="21"/>
  <c r="AX238" i="21"/>
  <c r="AY238" i="21"/>
  <c r="AZ238" i="21"/>
  <c r="BA238" i="21"/>
  <c r="BC238" i="21"/>
  <c r="BF238" i="21"/>
  <c r="BD238" i="21"/>
  <c r="D237" i="21"/>
  <c r="E237" i="21"/>
  <c r="F237" i="21"/>
  <c r="G237" i="21"/>
  <c r="H237" i="21"/>
  <c r="I237" i="21"/>
  <c r="J237" i="21"/>
  <c r="K237" i="21"/>
  <c r="L237" i="21"/>
  <c r="M237" i="21"/>
  <c r="N237" i="21"/>
  <c r="O237" i="21"/>
  <c r="P237" i="21"/>
  <c r="Q237" i="21"/>
  <c r="R237" i="21"/>
  <c r="S237" i="21"/>
  <c r="T237" i="21"/>
  <c r="U237" i="21"/>
  <c r="V237" i="21"/>
  <c r="W237" i="21"/>
  <c r="X237" i="21"/>
  <c r="Y237" i="21"/>
  <c r="Z237" i="21"/>
  <c r="AA237" i="21"/>
  <c r="AB237" i="21"/>
  <c r="AC237" i="21"/>
  <c r="AD237" i="21"/>
  <c r="AE237" i="21"/>
  <c r="AF237" i="21"/>
  <c r="AG237" i="21"/>
  <c r="AH237" i="21"/>
  <c r="AI237" i="21"/>
  <c r="AJ237" i="21"/>
  <c r="AK237" i="21"/>
  <c r="AL237" i="21"/>
  <c r="AM237" i="21"/>
  <c r="AN237" i="21"/>
  <c r="AO237" i="21"/>
  <c r="AP237" i="21"/>
  <c r="AQ237" i="21"/>
  <c r="AR237" i="21"/>
  <c r="AS237" i="21"/>
  <c r="AT237" i="21"/>
  <c r="AU237" i="21"/>
  <c r="AV237" i="21"/>
  <c r="AW237" i="21"/>
  <c r="AX237" i="21"/>
  <c r="AY237" i="21"/>
  <c r="AZ237" i="21"/>
  <c r="BA237" i="21"/>
  <c r="BC237" i="21"/>
  <c r="BF237" i="21"/>
  <c r="BD237" i="21"/>
  <c r="D236" i="21"/>
  <c r="E236" i="21"/>
  <c r="F236" i="21"/>
  <c r="G236" i="21"/>
  <c r="H236" i="21"/>
  <c r="I236" i="21"/>
  <c r="J236" i="21"/>
  <c r="K236" i="21"/>
  <c r="L236" i="21"/>
  <c r="M236" i="21"/>
  <c r="N236" i="21"/>
  <c r="O236" i="21"/>
  <c r="P236" i="21"/>
  <c r="Q236" i="21"/>
  <c r="R236" i="21"/>
  <c r="S236" i="21"/>
  <c r="T236" i="21"/>
  <c r="U236" i="21"/>
  <c r="V236" i="21"/>
  <c r="W236" i="21"/>
  <c r="X236" i="21"/>
  <c r="Y236" i="21"/>
  <c r="Z236" i="21"/>
  <c r="AA236" i="21"/>
  <c r="AB236" i="21"/>
  <c r="AC236" i="21"/>
  <c r="AD236" i="21"/>
  <c r="AE236" i="21"/>
  <c r="AF236" i="21"/>
  <c r="AG236" i="21"/>
  <c r="AH236" i="21"/>
  <c r="AI236" i="21"/>
  <c r="AJ236" i="21"/>
  <c r="AK236" i="21"/>
  <c r="AL236" i="21"/>
  <c r="AM236" i="21"/>
  <c r="AN236" i="21"/>
  <c r="AO236" i="21"/>
  <c r="AP236" i="21"/>
  <c r="AQ236" i="21"/>
  <c r="AR236" i="21"/>
  <c r="AS236" i="21"/>
  <c r="AT236" i="21"/>
  <c r="AU236" i="21"/>
  <c r="AV236" i="21"/>
  <c r="AW236" i="21"/>
  <c r="AX236" i="21"/>
  <c r="AY236" i="21"/>
  <c r="AZ236" i="21"/>
  <c r="BA236" i="21"/>
  <c r="BC236" i="21"/>
  <c r="BF236" i="21"/>
  <c r="BD236" i="21"/>
  <c r="D235" i="21"/>
  <c r="E235" i="21"/>
  <c r="F235" i="21"/>
  <c r="G235" i="21"/>
  <c r="H235" i="21"/>
  <c r="I235" i="21"/>
  <c r="J235" i="21"/>
  <c r="K235" i="21"/>
  <c r="L235" i="21"/>
  <c r="M235" i="21"/>
  <c r="N235" i="21"/>
  <c r="O235" i="21"/>
  <c r="P235" i="21"/>
  <c r="Q235" i="21"/>
  <c r="R235" i="21"/>
  <c r="S235" i="21"/>
  <c r="T235" i="21"/>
  <c r="U235" i="21"/>
  <c r="V235" i="21"/>
  <c r="W235" i="21"/>
  <c r="X235" i="21"/>
  <c r="Y235" i="21"/>
  <c r="Z235" i="21"/>
  <c r="AA235" i="21"/>
  <c r="AB235" i="21"/>
  <c r="AC235" i="21"/>
  <c r="AD235" i="21"/>
  <c r="AE235" i="21"/>
  <c r="AF235" i="21"/>
  <c r="AG235" i="21"/>
  <c r="AH235" i="21"/>
  <c r="AI235" i="21"/>
  <c r="AJ235" i="21"/>
  <c r="AK235" i="21"/>
  <c r="AL235" i="21"/>
  <c r="AM235" i="21"/>
  <c r="AN235" i="21"/>
  <c r="AO235" i="21"/>
  <c r="AP235" i="21"/>
  <c r="AQ235" i="21"/>
  <c r="AR235" i="21"/>
  <c r="AS235" i="21"/>
  <c r="AT235" i="21"/>
  <c r="AU235" i="21"/>
  <c r="AV235" i="21"/>
  <c r="AW235" i="21"/>
  <c r="AX235" i="21"/>
  <c r="AY235" i="21"/>
  <c r="AZ235" i="21"/>
  <c r="BA235" i="21"/>
  <c r="BC235" i="21"/>
  <c r="BF235" i="21"/>
  <c r="BD235" i="21"/>
  <c r="D234" i="21"/>
  <c r="E234" i="21"/>
  <c r="F234" i="21"/>
  <c r="G234" i="21"/>
  <c r="H234" i="21"/>
  <c r="I234" i="21"/>
  <c r="J234" i="21"/>
  <c r="K234" i="21"/>
  <c r="L234" i="21"/>
  <c r="M234" i="21"/>
  <c r="N234" i="21"/>
  <c r="O234" i="21"/>
  <c r="P234" i="21"/>
  <c r="Q234" i="21"/>
  <c r="R234" i="21"/>
  <c r="S234" i="21"/>
  <c r="T234" i="21"/>
  <c r="U234" i="21"/>
  <c r="V234" i="21"/>
  <c r="W234" i="21"/>
  <c r="X234" i="21"/>
  <c r="Y234" i="21"/>
  <c r="Z234" i="21"/>
  <c r="AA234" i="21"/>
  <c r="AB234" i="21"/>
  <c r="AC234" i="21"/>
  <c r="AD234" i="21"/>
  <c r="AE234" i="21"/>
  <c r="AF234" i="21"/>
  <c r="AG234" i="21"/>
  <c r="AH234" i="21"/>
  <c r="AI234" i="21"/>
  <c r="AJ234" i="21"/>
  <c r="AK234" i="21"/>
  <c r="AL234" i="21"/>
  <c r="AM234" i="21"/>
  <c r="AN234" i="21"/>
  <c r="AO234" i="21"/>
  <c r="AP234" i="21"/>
  <c r="AQ234" i="21"/>
  <c r="AR234" i="21"/>
  <c r="AS234" i="21"/>
  <c r="AT234" i="21"/>
  <c r="AU234" i="21"/>
  <c r="AV234" i="21"/>
  <c r="AW234" i="21"/>
  <c r="AX234" i="21"/>
  <c r="AY234" i="21"/>
  <c r="AZ234" i="21"/>
  <c r="BA234" i="21"/>
  <c r="BC234" i="21"/>
  <c r="BF234" i="21"/>
  <c r="BD234" i="21"/>
  <c r="D233" i="21"/>
  <c r="E233" i="21"/>
  <c r="F233" i="21"/>
  <c r="G233" i="21"/>
  <c r="H233" i="21"/>
  <c r="I233" i="21"/>
  <c r="J233" i="21"/>
  <c r="K233" i="21"/>
  <c r="L233" i="21"/>
  <c r="M233" i="21"/>
  <c r="N233" i="21"/>
  <c r="O233" i="21"/>
  <c r="P233" i="21"/>
  <c r="Q233" i="21"/>
  <c r="R233" i="21"/>
  <c r="S233" i="21"/>
  <c r="T233" i="21"/>
  <c r="U233" i="21"/>
  <c r="V233" i="21"/>
  <c r="W233" i="21"/>
  <c r="X233" i="21"/>
  <c r="Y233" i="21"/>
  <c r="Z233" i="21"/>
  <c r="AA233" i="21"/>
  <c r="AB233" i="21"/>
  <c r="AC233" i="21"/>
  <c r="AD233" i="21"/>
  <c r="AE233" i="21"/>
  <c r="AF233" i="21"/>
  <c r="AG233" i="21"/>
  <c r="AH233" i="21"/>
  <c r="AI233" i="21"/>
  <c r="AJ233" i="21"/>
  <c r="AK233" i="21"/>
  <c r="AL233" i="21"/>
  <c r="AM233" i="21"/>
  <c r="AN233" i="21"/>
  <c r="AO233" i="21"/>
  <c r="AP233" i="21"/>
  <c r="AQ233" i="21"/>
  <c r="AR233" i="21"/>
  <c r="AS233" i="21"/>
  <c r="AT233" i="21"/>
  <c r="AU233" i="21"/>
  <c r="AV233" i="21"/>
  <c r="AW233" i="21"/>
  <c r="AX233" i="21"/>
  <c r="AY233" i="21"/>
  <c r="AZ233" i="21"/>
  <c r="BA233" i="21"/>
  <c r="BC233" i="21"/>
  <c r="BF233" i="21"/>
  <c r="BD233" i="21"/>
  <c r="D232" i="21"/>
  <c r="E232" i="21"/>
  <c r="F232" i="21"/>
  <c r="G232" i="21"/>
  <c r="H232" i="21"/>
  <c r="I232" i="21"/>
  <c r="J232" i="21"/>
  <c r="K232" i="21"/>
  <c r="L232" i="21"/>
  <c r="M232" i="21"/>
  <c r="N232" i="21"/>
  <c r="O232" i="21"/>
  <c r="P232" i="21"/>
  <c r="Q232" i="21"/>
  <c r="R232" i="21"/>
  <c r="S232" i="21"/>
  <c r="T232" i="21"/>
  <c r="U232" i="21"/>
  <c r="V232" i="21"/>
  <c r="W232" i="21"/>
  <c r="X232" i="21"/>
  <c r="Y232" i="21"/>
  <c r="Z232" i="21"/>
  <c r="AA232" i="21"/>
  <c r="AB232" i="21"/>
  <c r="AC232" i="21"/>
  <c r="AD232" i="21"/>
  <c r="AE232" i="21"/>
  <c r="AF232" i="21"/>
  <c r="AG232" i="21"/>
  <c r="AH232" i="21"/>
  <c r="AI232" i="21"/>
  <c r="AJ232" i="21"/>
  <c r="AK232" i="21"/>
  <c r="AL232" i="21"/>
  <c r="AM232" i="21"/>
  <c r="AN232" i="21"/>
  <c r="AO232" i="21"/>
  <c r="AP232" i="21"/>
  <c r="AQ232" i="21"/>
  <c r="AR232" i="21"/>
  <c r="AS232" i="21"/>
  <c r="AT232" i="21"/>
  <c r="AU232" i="21"/>
  <c r="AV232" i="21"/>
  <c r="AW232" i="21"/>
  <c r="AX232" i="21"/>
  <c r="AY232" i="21"/>
  <c r="AZ232" i="21"/>
  <c r="BA232" i="21"/>
  <c r="BC232" i="21"/>
  <c r="BF232" i="21"/>
  <c r="BD232" i="21"/>
  <c r="D231" i="21"/>
  <c r="E231" i="21"/>
  <c r="F231" i="21"/>
  <c r="G231" i="21"/>
  <c r="H231" i="21"/>
  <c r="I231" i="21"/>
  <c r="J231" i="21"/>
  <c r="K231" i="21"/>
  <c r="L231" i="21"/>
  <c r="M231" i="21"/>
  <c r="N231" i="21"/>
  <c r="O231" i="21"/>
  <c r="P231" i="21"/>
  <c r="Q231" i="21"/>
  <c r="R231" i="21"/>
  <c r="S231" i="21"/>
  <c r="T231" i="21"/>
  <c r="U231" i="21"/>
  <c r="V231" i="21"/>
  <c r="W231" i="21"/>
  <c r="X231" i="21"/>
  <c r="Y231" i="21"/>
  <c r="Z231" i="21"/>
  <c r="AA231" i="21"/>
  <c r="AB231" i="21"/>
  <c r="AC231" i="21"/>
  <c r="AD231" i="21"/>
  <c r="AE231" i="21"/>
  <c r="AF231" i="21"/>
  <c r="AG231" i="21"/>
  <c r="AH231" i="21"/>
  <c r="AI231" i="21"/>
  <c r="AJ231" i="21"/>
  <c r="AK231" i="21"/>
  <c r="AL231" i="21"/>
  <c r="AM231" i="21"/>
  <c r="AN231" i="21"/>
  <c r="AO231" i="21"/>
  <c r="AP231" i="21"/>
  <c r="AQ231" i="21"/>
  <c r="AR231" i="21"/>
  <c r="AS231" i="21"/>
  <c r="AT231" i="21"/>
  <c r="AU231" i="21"/>
  <c r="AV231" i="21"/>
  <c r="AW231" i="21"/>
  <c r="AX231" i="21"/>
  <c r="AY231" i="21"/>
  <c r="AZ231" i="21"/>
  <c r="BA231" i="21"/>
  <c r="BC231" i="21"/>
  <c r="BF231" i="21"/>
  <c r="BD231" i="21"/>
  <c r="D230" i="21"/>
  <c r="E230" i="21"/>
  <c r="F230" i="21"/>
  <c r="G230" i="21"/>
  <c r="H230" i="21"/>
  <c r="I230" i="21"/>
  <c r="J230" i="21"/>
  <c r="K230" i="21"/>
  <c r="L230" i="21"/>
  <c r="M230" i="21"/>
  <c r="N230" i="21"/>
  <c r="O230" i="21"/>
  <c r="P230" i="21"/>
  <c r="Q230" i="21"/>
  <c r="R230" i="21"/>
  <c r="S230" i="21"/>
  <c r="T230" i="21"/>
  <c r="U230" i="21"/>
  <c r="V230" i="21"/>
  <c r="W230" i="21"/>
  <c r="X230" i="21"/>
  <c r="Y230" i="21"/>
  <c r="Z230" i="21"/>
  <c r="AA230" i="21"/>
  <c r="AB230" i="21"/>
  <c r="AC230" i="21"/>
  <c r="AD230" i="21"/>
  <c r="AE230" i="21"/>
  <c r="AF230" i="21"/>
  <c r="AG230" i="21"/>
  <c r="AH230" i="21"/>
  <c r="AI230" i="21"/>
  <c r="AJ230" i="21"/>
  <c r="AK230" i="21"/>
  <c r="AL230" i="21"/>
  <c r="AM230" i="21"/>
  <c r="AN230" i="21"/>
  <c r="AO230" i="21"/>
  <c r="AP230" i="21"/>
  <c r="AQ230" i="21"/>
  <c r="AR230" i="21"/>
  <c r="AS230" i="21"/>
  <c r="AT230" i="21"/>
  <c r="AU230" i="21"/>
  <c r="AV230" i="21"/>
  <c r="AW230" i="21"/>
  <c r="AX230" i="21"/>
  <c r="AY230" i="21"/>
  <c r="AZ230" i="21"/>
  <c r="BA230" i="21"/>
  <c r="BC230" i="21"/>
  <c r="BF230" i="21"/>
  <c r="BD230" i="21"/>
  <c r="D229" i="21"/>
  <c r="E229" i="21"/>
  <c r="F229" i="21"/>
  <c r="G229" i="21"/>
  <c r="H229" i="21"/>
  <c r="I229" i="21"/>
  <c r="J229" i="21"/>
  <c r="K229" i="21"/>
  <c r="L229" i="21"/>
  <c r="M229" i="21"/>
  <c r="N229" i="21"/>
  <c r="O229" i="21"/>
  <c r="P229" i="21"/>
  <c r="Q229" i="21"/>
  <c r="R229" i="21"/>
  <c r="S229" i="21"/>
  <c r="T229" i="21"/>
  <c r="U229" i="21"/>
  <c r="V229" i="21"/>
  <c r="W229" i="21"/>
  <c r="X229" i="21"/>
  <c r="Y229" i="21"/>
  <c r="Z229" i="21"/>
  <c r="AA229" i="21"/>
  <c r="AB229" i="21"/>
  <c r="AC229" i="21"/>
  <c r="AD229" i="21"/>
  <c r="AE229" i="21"/>
  <c r="AF229" i="21"/>
  <c r="AG229" i="21"/>
  <c r="AH229" i="21"/>
  <c r="AI229" i="21"/>
  <c r="AJ229" i="21"/>
  <c r="AK229" i="21"/>
  <c r="AL229" i="21"/>
  <c r="AM229" i="21"/>
  <c r="AN229" i="21"/>
  <c r="AO229" i="21"/>
  <c r="AP229" i="21"/>
  <c r="AQ229" i="21"/>
  <c r="AR229" i="21"/>
  <c r="AS229" i="21"/>
  <c r="AT229" i="21"/>
  <c r="AU229" i="21"/>
  <c r="AV229" i="21"/>
  <c r="AW229" i="21"/>
  <c r="AX229" i="21"/>
  <c r="AY229" i="21"/>
  <c r="AZ229" i="21"/>
  <c r="BA229" i="21"/>
  <c r="BC229" i="21"/>
  <c r="BF229" i="21"/>
  <c r="BD229" i="21"/>
  <c r="D228" i="21"/>
  <c r="E228" i="21"/>
  <c r="F228" i="21"/>
  <c r="G228" i="21"/>
  <c r="H228" i="21"/>
  <c r="I228" i="21"/>
  <c r="J228" i="21"/>
  <c r="K228" i="21"/>
  <c r="L228" i="21"/>
  <c r="M228" i="21"/>
  <c r="N228" i="21"/>
  <c r="O228" i="21"/>
  <c r="P228" i="21"/>
  <c r="Q228" i="21"/>
  <c r="R228" i="21"/>
  <c r="S228" i="21"/>
  <c r="T228" i="21"/>
  <c r="U228" i="21"/>
  <c r="V228" i="21"/>
  <c r="W228" i="21"/>
  <c r="X228" i="21"/>
  <c r="Y228" i="21"/>
  <c r="Z228" i="21"/>
  <c r="AA228" i="21"/>
  <c r="AB228" i="21"/>
  <c r="AC228" i="21"/>
  <c r="AD228" i="21"/>
  <c r="AE228" i="21"/>
  <c r="AF228" i="21"/>
  <c r="AG228" i="21"/>
  <c r="AH228" i="21"/>
  <c r="AI228" i="21"/>
  <c r="AJ228" i="21"/>
  <c r="AK228" i="21"/>
  <c r="AL228" i="21"/>
  <c r="AM228" i="21"/>
  <c r="AN228" i="21"/>
  <c r="AO228" i="21"/>
  <c r="AP228" i="21"/>
  <c r="AQ228" i="21"/>
  <c r="AR228" i="21"/>
  <c r="AS228" i="21"/>
  <c r="AT228" i="21"/>
  <c r="AU228" i="21"/>
  <c r="AV228" i="21"/>
  <c r="AW228" i="21"/>
  <c r="AX228" i="21"/>
  <c r="AY228" i="21"/>
  <c r="AZ228" i="21"/>
  <c r="BA228" i="21"/>
  <c r="BC228" i="21"/>
  <c r="BF228" i="21"/>
  <c r="BD228" i="21"/>
  <c r="D227" i="21"/>
  <c r="E227" i="21"/>
  <c r="F227" i="21"/>
  <c r="G227" i="21"/>
  <c r="H227" i="21"/>
  <c r="I227" i="21"/>
  <c r="J227" i="21"/>
  <c r="K227" i="21"/>
  <c r="L227" i="21"/>
  <c r="M227" i="21"/>
  <c r="N227" i="21"/>
  <c r="O227" i="21"/>
  <c r="P227" i="21"/>
  <c r="Q227" i="21"/>
  <c r="R227" i="21"/>
  <c r="S227" i="21"/>
  <c r="T227" i="21"/>
  <c r="U227" i="21"/>
  <c r="V227" i="21"/>
  <c r="W227" i="21"/>
  <c r="X227" i="21"/>
  <c r="Y227" i="21"/>
  <c r="Z227" i="21"/>
  <c r="AA227" i="21"/>
  <c r="AB227" i="21"/>
  <c r="AC227" i="21"/>
  <c r="AD227" i="21"/>
  <c r="AE227" i="21"/>
  <c r="AF227" i="21"/>
  <c r="AG227" i="21"/>
  <c r="AH227" i="21"/>
  <c r="AI227" i="21"/>
  <c r="AJ227" i="21"/>
  <c r="AK227" i="21"/>
  <c r="AL227" i="21"/>
  <c r="AM227" i="21"/>
  <c r="AN227" i="21"/>
  <c r="AO227" i="21"/>
  <c r="AP227" i="21"/>
  <c r="AQ227" i="21"/>
  <c r="AR227" i="21"/>
  <c r="AS227" i="21"/>
  <c r="AT227" i="21"/>
  <c r="AU227" i="21"/>
  <c r="AV227" i="21"/>
  <c r="AW227" i="21"/>
  <c r="AX227" i="21"/>
  <c r="AY227" i="21"/>
  <c r="AZ227" i="21"/>
  <c r="BA227" i="21"/>
  <c r="BC227" i="21"/>
  <c r="BF227" i="21"/>
  <c r="BD227" i="21"/>
  <c r="D226" i="21"/>
  <c r="E226" i="21"/>
  <c r="F226" i="21"/>
  <c r="G226" i="21"/>
  <c r="H226" i="21"/>
  <c r="I226" i="21"/>
  <c r="J226" i="21"/>
  <c r="K226" i="21"/>
  <c r="L226" i="21"/>
  <c r="M226" i="21"/>
  <c r="N226" i="21"/>
  <c r="O226" i="21"/>
  <c r="P226" i="21"/>
  <c r="Q226" i="21"/>
  <c r="R226" i="21"/>
  <c r="S226" i="21"/>
  <c r="T226" i="21"/>
  <c r="U226" i="21"/>
  <c r="V226" i="21"/>
  <c r="W226" i="21"/>
  <c r="X226" i="21"/>
  <c r="Y226" i="21"/>
  <c r="Z226" i="21"/>
  <c r="AA226" i="21"/>
  <c r="AB226" i="21"/>
  <c r="AC226" i="21"/>
  <c r="AD226" i="21"/>
  <c r="AE226" i="21"/>
  <c r="AF226" i="21"/>
  <c r="AG226" i="21"/>
  <c r="AH226" i="21"/>
  <c r="AI226" i="21"/>
  <c r="AJ226" i="21"/>
  <c r="AK226" i="21"/>
  <c r="AL226" i="21"/>
  <c r="AM226" i="21"/>
  <c r="AN226" i="21"/>
  <c r="AO226" i="21"/>
  <c r="AP226" i="21"/>
  <c r="AQ226" i="21"/>
  <c r="AR226" i="21"/>
  <c r="AS226" i="21"/>
  <c r="AT226" i="21"/>
  <c r="AU226" i="21"/>
  <c r="AV226" i="21"/>
  <c r="AW226" i="21"/>
  <c r="AX226" i="21"/>
  <c r="AY226" i="21"/>
  <c r="AZ226" i="21"/>
  <c r="BA226" i="21"/>
  <c r="BC226" i="21"/>
  <c r="BF226" i="21"/>
  <c r="BD226" i="21"/>
  <c r="D225" i="21"/>
  <c r="E225" i="21"/>
  <c r="F225" i="21"/>
  <c r="G225" i="21"/>
  <c r="H225" i="21"/>
  <c r="I225" i="21"/>
  <c r="J225" i="21"/>
  <c r="K225" i="21"/>
  <c r="L225" i="21"/>
  <c r="M225" i="21"/>
  <c r="N225" i="21"/>
  <c r="O225" i="21"/>
  <c r="P225" i="21"/>
  <c r="Q225" i="21"/>
  <c r="R225" i="21"/>
  <c r="S225" i="21"/>
  <c r="T225" i="21"/>
  <c r="U225" i="21"/>
  <c r="V225" i="21"/>
  <c r="W225" i="21"/>
  <c r="X225" i="21"/>
  <c r="Y225" i="21"/>
  <c r="Z225" i="21"/>
  <c r="AA225" i="21"/>
  <c r="AB225" i="21"/>
  <c r="AC225" i="21"/>
  <c r="AD225" i="21"/>
  <c r="AE225" i="21"/>
  <c r="AF225" i="21"/>
  <c r="AG225" i="21"/>
  <c r="AH225" i="21"/>
  <c r="AI225" i="21"/>
  <c r="AJ225" i="21"/>
  <c r="AK225" i="21"/>
  <c r="AL225" i="21"/>
  <c r="AM225" i="21"/>
  <c r="AN225" i="21"/>
  <c r="AO225" i="21"/>
  <c r="AP225" i="21"/>
  <c r="AQ225" i="21"/>
  <c r="AR225" i="21"/>
  <c r="AS225" i="21"/>
  <c r="AT225" i="21"/>
  <c r="AU225" i="21"/>
  <c r="AV225" i="21"/>
  <c r="AW225" i="21"/>
  <c r="AX225" i="21"/>
  <c r="AY225" i="21"/>
  <c r="AZ225" i="21"/>
  <c r="BA225" i="21"/>
  <c r="BC225" i="21"/>
  <c r="BF225" i="21"/>
  <c r="BD225" i="21"/>
  <c r="D224" i="21"/>
  <c r="E224" i="21"/>
  <c r="F224" i="21"/>
  <c r="G224" i="21"/>
  <c r="H224" i="21"/>
  <c r="I224" i="21"/>
  <c r="J224" i="21"/>
  <c r="K224" i="21"/>
  <c r="L224" i="21"/>
  <c r="M224" i="21"/>
  <c r="N224" i="21"/>
  <c r="O224" i="21"/>
  <c r="P224" i="21"/>
  <c r="Q224" i="21"/>
  <c r="R224" i="21"/>
  <c r="S224" i="21"/>
  <c r="T224" i="21"/>
  <c r="U224" i="21"/>
  <c r="V224" i="21"/>
  <c r="W224" i="21"/>
  <c r="X224" i="21"/>
  <c r="Y224" i="21"/>
  <c r="Z224" i="21"/>
  <c r="AA224" i="21"/>
  <c r="AB224" i="21"/>
  <c r="AC224" i="21"/>
  <c r="AD224" i="21"/>
  <c r="AE224" i="21"/>
  <c r="AF224" i="21"/>
  <c r="AG224" i="21"/>
  <c r="AH224" i="21"/>
  <c r="AI224" i="21"/>
  <c r="AJ224" i="21"/>
  <c r="AK224" i="21"/>
  <c r="AL224" i="21"/>
  <c r="AM224" i="21"/>
  <c r="AN224" i="21"/>
  <c r="AO224" i="21"/>
  <c r="AP224" i="21"/>
  <c r="AQ224" i="21"/>
  <c r="AR224" i="21"/>
  <c r="AS224" i="21"/>
  <c r="AT224" i="21"/>
  <c r="AU224" i="21"/>
  <c r="AV224" i="21"/>
  <c r="AW224" i="21"/>
  <c r="AX224" i="21"/>
  <c r="AY224" i="21"/>
  <c r="AZ224" i="21"/>
  <c r="BA224" i="21"/>
  <c r="BC224" i="21"/>
  <c r="BF224" i="21"/>
  <c r="BD224" i="21"/>
  <c r="D223" i="21"/>
  <c r="E223" i="21"/>
  <c r="F223" i="21"/>
  <c r="G223" i="21"/>
  <c r="H223" i="21"/>
  <c r="I223" i="21"/>
  <c r="J223" i="21"/>
  <c r="K223" i="21"/>
  <c r="L223" i="21"/>
  <c r="M223" i="21"/>
  <c r="N223" i="21"/>
  <c r="O223" i="21"/>
  <c r="P223" i="21"/>
  <c r="Q223" i="21"/>
  <c r="R223" i="21"/>
  <c r="S223" i="21"/>
  <c r="T223" i="21"/>
  <c r="U223" i="21"/>
  <c r="V223" i="21"/>
  <c r="W223" i="21"/>
  <c r="X223" i="21"/>
  <c r="Y223" i="21"/>
  <c r="Z223" i="21"/>
  <c r="AA223" i="21"/>
  <c r="AB223" i="21"/>
  <c r="AC223" i="21"/>
  <c r="AD223" i="21"/>
  <c r="AE223" i="21"/>
  <c r="AF223" i="21"/>
  <c r="AG223" i="21"/>
  <c r="AH223" i="21"/>
  <c r="AI223" i="21"/>
  <c r="AJ223" i="21"/>
  <c r="AK223" i="21"/>
  <c r="AL223" i="21"/>
  <c r="AM223" i="21"/>
  <c r="AN223" i="21"/>
  <c r="AO223" i="21"/>
  <c r="AP223" i="21"/>
  <c r="AQ223" i="21"/>
  <c r="AR223" i="21"/>
  <c r="AS223" i="21"/>
  <c r="AT223" i="21"/>
  <c r="AU223" i="21"/>
  <c r="AV223" i="21"/>
  <c r="AW223" i="21"/>
  <c r="AX223" i="21"/>
  <c r="AY223" i="21"/>
  <c r="AZ223" i="21"/>
  <c r="BA223" i="21"/>
  <c r="BC223" i="21"/>
  <c r="BF223" i="21"/>
  <c r="BD223" i="21"/>
  <c r="D222" i="21"/>
  <c r="E222" i="21"/>
  <c r="F222" i="21"/>
  <c r="G222" i="21"/>
  <c r="H222" i="21"/>
  <c r="I222" i="21"/>
  <c r="J222" i="21"/>
  <c r="K222" i="21"/>
  <c r="L222" i="21"/>
  <c r="M222" i="21"/>
  <c r="N222" i="21"/>
  <c r="O222" i="21"/>
  <c r="P222" i="21"/>
  <c r="Q222" i="21"/>
  <c r="R222" i="21"/>
  <c r="S222" i="21"/>
  <c r="T222" i="21"/>
  <c r="U222" i="21"/>
  <c r="V222" i="21"/>
  <c r="W222" i="21"/>
  <c r="X222" i="21"/>
  <c r="Y222" i="21"/>
  <c r="Z222" i="21"/>
  <c r="AA222" i="21"/>
  <c r="AB222" i="21"/>
  <c r="AC222" i="21"/>
  <c r="AD222" i="21"/>
  <c r="AE222" i="21"/>
  <c r="AF222" i="21"/>
  <c r="AG222" i="21"/>
  <c r="AH222" i="21"/>
  <c r="AI222" i="21"/>
  <c r="AJ222" i="21"/>
  <c r="AK222" i="21"/>
  <c r="AL222" i="21"/>
  <c r="AM222" i="21"/>
  <c r="AN222" i="21"/>
  <c r="AO222" i="21"/>
  <c r="AP222" i="21"/>
  <c r="AQ222" i="21"/>
  <c r="AR222" i="21"/>
  <c r="AS222" i="21"/>
  <c r="AT222" i="21"/>
  <c r="AU222" i="21"/>
  <c r="AV222" i="21"/>
  <c r="AW222" i="21"/>
  <c r="AX222" i="21"/>
  <c r="AY222" i="21"/>
  <c r="AZ222" i="21"/>
  <c r="BA222" i="21"/>
  <c r="BC222" i="21"/>
  <c r="BF222" i="21"/>
  <c r="BD222" i="21"/>
  <c r="D221" i="21"/>
  <c r="E221" i="21"/>
  <c r="F221" i="21"/>
  <c r="G221" i="21"/>
  <c r="H221" i="21"/>
  <c r="I221" i="21"/>
  <c r="J221" i="21"/>
  <c r="K221" i="21"/>
  <c r="L221" i="21"/>
  <c r="M221" i="21"/>
  <c r="N221" i="21"/>
  <c r="O221" i="21"/>
  <c r="P221" i="21"/>
  <c r="Q221" i="21"/>
  <c r="R221" i="21"/>
  <c r="S221" i="21"/>
  <c r="T221" i="21"/>
  <c r="U221" i="21"/>
  <c r="V221" i="21"/>
  <c r="W221" i="21"/>
  <c r="X221" i="21"/>
  <c r="Y221" i="21"/>
  <c r="Z221" i="21"/>
  <c r="AA221" i="21"/>
  <c r="AB221" i="21"/>
  <c r="AC221" i="21"/>
  <c r="AD221" i="21"/>
  <c r="AE221" i="21"/>
  <c r="AF221" i="21"/>
  <c r="AG221" i="21"/>
  <c r="AH221" i="21"/>
  <c r="AI221" i="21"/>
  <c r="AJ221" i="21"/>
  <c r="AK221" i="21"/>
  <c r="AL221" i="21"/>
  <c r="AM221" i="21"/>
  <c r="AN221" i="21"/>
  <c r="AO221" i="21"/>
  <c r="AP221" i="21"/>
  <c r="AQ221" i="21"/>
  <c r="AR221" i="21"/>
  <c r="AS221" i="21"/>
  <c r="AT221" i="21"/>
  <c r="AU221" i="21"/>
  <c r="AV221" i="21"/>
  <c r="AW221" i="21"/>
  <c r="AX221" i="21"/>
  <c r="AY221" i="21"/>
  <c r="AZ221" i="21"/>
  <c r="BA221" i="21"/>
  <c r="BC221" i="21"/>
  <c r="BF221" i="21"/>
  <c r="BD221" i="21"/>
  <c r="D220" i="21"/>
  <c r="E220" i="21"/>
  <c r="F220" i="21"/>
  <c r="G220" i="21"/>
  <c r="H220" i="21"/>
  <c r="I220" i="21"/>
  <c r="J220" i="21"/>
  <c r="K220" i="21"/>
  <c r="L220" i="21"/>
  <c r="M220" i="21"/>
  <c r="N220" i="21"/>
  <c r="O220" i="21"/>
  <c r="P220" i="21"/>
  <c r="Q220" i="21"/>
  <c r="R220" i="21"/>
  <c r="S220" i="21"/>
  <c r="T220" i="21"/>
  <c r="U220" i="21"/>
  <c r="V220" i="21"/>
  <c r="W220" i="21"/>
  <c r="X220" i="21"/>
  <c r="Y220" i="21"/>
  <c r="Z220" i="21"/>
  <c r="AA220" i="21"/>
  <c r="AB220" i="21"/>
  <c r="AC220" i="21"/>
  <c r="AD220" i="21"/>
  <c r="AE220" i="21"/>
  <c r="AF220" i="21"/>
  <c r="AG220" i="21"/>
  <c r="AH220" i="21"/>
  <c r="AI220" i="21"/>
  <c r="AJ220" i="21"/>
  <c r="AK220" i="21"/>
  <c r="AL220" i="21"/>
  <c r="AM220" i="21"/>
  <c r="AN220" i="21"/>
  <c r="AO220" i="21"/>
  <c r="AP220" i="21"/>
  <c r="AQ220" i="21"/>
  <c r="AR220" i="21"/>
  <c r="AS220" i="21"/>
  <c r="AT220" i="21"/>
  <c r="AU220" i="21"/>
  <c r="AV220" i="21"/>
  <c r="AW220" i="21"/>
  <c r="AX220" i="21"/>
  <c r="AY220" i="21"/>
  <c r="AZ220" i="21"/>
  <c r="BA220" i="21"/>
  <c r="BC220" i="21"/>
  <c r="BF220" i="21"/>
  <c r="BD220" i="21"/>
  <c r="D219" i="21"/>
  <c r="E219" i="21"/>
  <c r="F219" i="21"/>
  <c r="G219" i="21"/>
  <c r="H219" i="21"/>
  <c r="I219" i="21"/>
  <c r="J219" i="21"/>
  <c r="K219" i="21"/>
  <c r="L219" i="21"/>
  <c r="M219" i="21"/>
  <c r="N219" i="21"/>
  <c r="O219" i="21"/>
  <c r="P219" i="21"/>
  <c r="Q219" i="21"/>
  <c r="R219" i="21"/>
  <c r="S219" i="21"/>
  <c r="T219" i="21"/>
  <c r="U219" i="21"/>
  <c r="V219" i="21"/>
  <c r="W219" i="21"/>
  <c r="X219" i="21"/>
  <c r="Y219" i="21"/>
  <c r="Z219" i="21"/>
  <c r="AA219" i="21"/>
  <c r="AB219" i="21"/>
  <c r="AC219" i="21"/>
  <c r="AD219" i="21"/>
  <c r="AE219" i="21"/>
  <c r="AF219" i="21"/>
  <c r="AG219" i="21"/>
  <c r="AH219" i="21"/>
  <c r="AI219" i="21"/>
  <c r="AJ219" i="21"/>
  <c r="AK219" i="21"/>
  <c r="AL219" i="21"/>
  <c r="AM219" i="21"/>
  <c r="AN219" i="21"/>
  <c r="AO219" i="21"/>
  <c r="AP219" i="21"/>
  <c r="AQ219" i="21"/>
  <c r="AR219" i="21"/>
  <c r="AS219" i="21"/>
  <c r="AT219" i="21"/>
  <c r="AU219" i="21"/>
  <c r="AV219" i="21"/>
  <c r="AW219" i="21"/>
  <c r="AX219" i="21"/>
  <c r="AY219" i="21"/>
  <c r="AZ219" i="21"/>
  <c r="BA219" i="21"/>
  <c r="BC219" i="21"/>
  <c r="BF219" i="21"/>
  <c r="BD219" i="21"/>
  <c r="D218" i="21"/>
  <c r="E218" i="21"/>
  <c r="F218" i="21"/>
  <c r="G218" i="21"/>
  <c r="H218" i="21"/>
  <c r="I218" i="21"/>
  <c r="J218" i="21"/>
  <c r="K218" i="21"/>
  <c r="L218" i="21"/>
  <c r="M218" i="21"/>
  <c r="N218" i="21"/>
  <c r="O218" i="21"/>
  <c r="P218" i="21"/>
  <c r="Q218" i="21"/>
  <c r="R218" i="21"/>
  <c r="S218" i="21"/>
  <c r="T218" i="21"/>
  <c r="U218" i="21"/>
  <c r="V218" i="21"/>
  <c r="W218" i="21"/>
  <c r="X218" i="21"/>
  <c r="Y218" i="21"/>
  <c r="Z218" i="21"/>
  <c r="AA218" i="21"/>
  <c r="AB218" i="21"/>
  <c r="AC218" i="21"/>
  <c r="AD218" i="21"/>
  <c r="AE218" i="21"/>
  <c r="AF218" i="21"/>
  <c r="AG218" i="21"/>
  <c r="AH218" i="21"/>
  <c r="AI218" i="21"/>
  <c r="AJ218" i="21"/>
  <c r="AK218" i="21"/>
  <c r="AL218" i="21"/>
  <c r="AM218" i="21"/>
  <c r="AN218" i="21"/>
  <c r="AO218" i="21"/>
  <c r="AP218" i="21"/>
  <c r="AQ218" i="21"/>
  <c r="AR218" i="21"/>
  <c r="AS218" i="21"/>
  <c r="AT218" i="21"/>
  <c r="AU218" i="21"/>
  <c r="AV218" i="21"/>
  <c r="AW218" i="21"/>
  <c r="AX218" i="21"/>
  <c r="AY218" i="21"/>
  <c r="AZ218" i="21"/>
  <c r="BA218" i="21"/>
  <c r="BC218" i="21"/>
  <c r="BF218" i="21"/>
  <c r="BD218" i="21"/>
  <c r="D217" i="21"/>
  <c r="E217" i="21"/>
  <c r="F217" i="21"/>
  <c r="G217" i="21"/>
  <c r="H217" i="21"/>
  <c r="I217" i="21"/>
  <c r="J217" i="21"/>
  <c r="K217" i="21"/>
  <c r="L217" i="21"/>
  <c r="M217" i="21"/>
  <c r="N217" i="21"/>
  <c r="O217" i="21"/>
  <c r="P217" i="21"/>
  <c r="Q217" i="21"/>
  <c r="R217" i="21"/>
  <c r="S217" i="21"/>
  <c r="T217" i="21"/>
  <c r="U217" i="21"/>
  <c r="V217" i="21"/>
  <c r="W217" i="21"/>
  <c r="X217" i="21"/>
  <c r="Y217" i="21"/>
  <c r="Z217" i="21"/>
  <c r="AA217" i="21"/>
  <c r="AB217" i="21"/>
  <c r="AC217" i="21"/>
  <c r="AD217" i="21"/>
  <c r="AE217" i="21"/>
  <c r="AF217" i="21"/>
  <c r="AG217" i="21"/>
  <c r="AH217" i="21"/>
  <c r="AI217" i="21"/>
  <c r="AJ217" i="21"/>
  <c r="AK217" i="21"/>
  <c r="AL217" i="21"/>
  <c r="AM217" i="21"/>
  <c r="AN217" i="21"/>
  <c r="AO217" i="21"/>
  <c r="AP217" i="21"/>
  <c r="AQ217" i="21"/>
  <c r="AR217" i="21"/>
  <c r="AS217" i="21"/>
  <c r="AT217" i="21"/>
  <c r="AU217" i="21"/>
  <c r="AV217" i="21"/>
  <c r="AW217" i="21"/>
  <c r="AX217" i="21"/>
  <c r="AY217" i="21"/>
  <c r="AZ217" i="21"/>
  <c r="BA217" i="21"/>
  <c r="BC217" i="21"/>
  <c r="BF217" i="21"/>
  <c r="BD217" i="21"/>
  <c r="D216" i="21"/>
  <c r="E216" i="21"/>
  <c r="F216" i="21"/>
  <c r="G216" i="21"/>
  <c r="H216" i="21"/>
  <c r="I216" i="21"/>
  <c r="J216" i="21"/>
  <c r="K216" i="21"/>
  <c r="L216" i="21"/>
  <c r="M216" i="21"/>
  <c r="N216" i="21"/>
  <c r="O216" i="21"/>
  <c r="P216" i="21"/>
  <c r="Q216" i="21"/>
  <c r="R216" i="21"/>
  <c r="S216" i="21"/>
  <c r="T216" i="21"/>
  <c r="U216" i="21"/>
  <c r="V216" i="21"/>
  <c r="W216" i="21"/>
  <c r="X216" i="21"/>
  <c r="Y216" i="21"/>
  <c r="Z216" i="21"/>
  <c r="AA216" i="21"/>
  <c r="AB216" i="21"/>
  <c r="AC216" i="21"/>
  <c r="AD216" i="21"/>
  <c r="AE216" i="21"/>
  <c r="AF216" i="21"/>
  <c r="AG216" i="21"/>
  <c r="AH216" i="21"/>
  <c r="AI216" i="21"/>
  <c r="AJ216" i="21"/>
  <c r="AK216" i="21"/>
  <c r="AL216" i="21"/>
  <c r="AM216" i="21"/>
  <c r="AN216" i="21"/>
  <c r="AO216" i="21"/>
  <c r="AP216" i="21"/>
  <c r="AQ216" i="21"/>
  <c r="AR216" i="21"/>
  <c r="AS216" i="21"/>
  <c r="AT216" i="21"/>
  <c r="AU216" i="21"/>
  <c r="AV216" i="21"/>
  <c r="AW216" i="21"/>
  <c r="AX216" i="21"/>
  <c r="AY216" i="21"/>
  <c r="AZ216" i="21"/>
  <c r="BA216" i="21"/>
  <c r="BC216" i="21"/>
  <c r="BF216" i="21"/>
  <c r="BD216" i="21"/>
  <c r="D215" i="21"/>
  <c r="E215" i="21"/>
  <c r="F215" i="21"/>
  <c r="G215" i="21"/>
  <c r="H215" i="21"/>
  <c r="I215" i="21"/>
  <c r="J215" i="21"/>
  <c r="K215" i="21"/>
  <c r="L215" i="21"/>
  <c r="M215" i="21"/>
  <c r="N215" i="21"/>
  <c r="O215" i="21"/>
  <c r="P215" i="21"/>
  <c r="Q215" i="21"/>
  <c r="R215" i="21"/>
  <c r="S215" i="21"/>
  <c r="T215" i="21"/>
  <c r="U215" i="21"/>
  <c r="V215" i="21"/>
  <c r="W215" i="21"/>
  <c r="X215" i="21"/>
  <c r="Y215" i="21"/>
  <c r="Z215" i="21"/>
  <c r="AA215" i="21"/>
  <c r="AB215" i="21"/>
  <c r="AC215" i="21"/>
  <c r="AD215" i="21"/>
  <c r="AE215" i="21"/>
  <c r="AF215" i="21"/>
  <c r="AG215" i="21"/>
  <c r="AH215" i="21"/>
  <c r="AI215" i="21"/>
  <c r="AJ215" i="21"/>
  <c r="AK215" i="21"/>
  <c r="AL215" i="21"/>
  <c r="AM215" i="21"/>
  <c r="AN215" i="21"/>
  <c r="AO215" i="21"/>
  <c r="AP215" i="21"/>
  <c r="AQ215" i="21"/>
  <c r="AR215" i="21"/>
  <c r="AS215" i="21"/>
  <c r="AT215" i="21"/>
  <c r="AU215" i="21"/>
  <c r="AV215" i="21"/>
  <c r="AW215" i="21"/>
  <c r="AX215" i="21"/>
  <c r="AY215" i="21"/>
  <c r="AZ215" i="21"/>
  <c r="BA215" i="21"/>
  <c r="BC215" i="21"/>
  <c r="BF215" i="21"/>
  <c r="BD215" i="21"/>
  <c r="D214" i="21"/>
  <c r="E214" i="21"/>
  <c r="F214" i="21"/>
  <c r="G214" i="21"/>
  <c r="H214" i="21"/>
  <c r="I214" i="21"/>
  <c r="J214" i="21"/>
  <c r="K214" i="21"/>
  <c r="L214" i="21"/>
  <c r="M214" i="21"/>
  <c r="N214" i="21"/>
  <c r="O214" i="21"/>
  <c r="P214" i="21"/>
  <c r="Q214" i="21"/>
  <c r="R214" i="21"/>
  <c r="S214" i="21"/>
  <c r="T214" i="21"/>
  <c r="U214" i="21"/>
  <c r="V214" i="21"/>
  <c r="W214" i="21"/>
  <c r="X214" i="21"/>
  <c r="Y214" i="21"/>
  <c r="Z214" i="21"/>
  <c r="AA214" i="21"/>
  <c r="AB214" i="21"/>
  <c r="AC214" i="21"/>
  <c r="AD214" i="21"/>
  <c r="AE214" i="21"/>
  <c r="AF214" i="21"/>
  <c r="AG214" i="21"/>
  <c r="AH214" i="21"/>
  <c r="AI214" i="21"/>
  <c r="AJ214" i="21"/>
  <c r="AK214" i="21"/>
  <c r="AL214" i="21"/>
  <c r="AM214" i="21"/>
  <c r="AN214" i="21"/>
  <c r="AO214" i="21"/>
  <c r="AP214" i="21"/>
  <c r="AQ214" i="21"/>
  <c r="AR214" i="21"/>
  <c r="AS214" i="21"/>
  <c r="AT214" i="21"/>
  <c r="AU214" i="21"/>
  <c r="AV214" i="21"/>
  <c r="AW214" i="21"/>
  <c r="AX214" i="21"/>
  <c r="AY214" i="21"/>
  <c r="AZ214" i="21"/>
  <c r="BA214" i="21"/>
  <c r="BC214" i="21"/>
  <c r="BF214" i="21"/>
  <c r="BD214" i="21"/>
  <c r="D213" i="21"/>
  <c r="E213" i="21"/>
  <c r="F213" i="21"/>
  <c r="G213" i="21"/>
  <c r="H213" i="21"/>
  <c r="I213" i="21"/>
  <c r="J213" i="21"/>
  <c r="K213" i="21"/>
  <c r="L213" i="21"/>
  <c r="M213" i="21"/>
  <c r="N213" i="21"/>
  <c r="O213" i="21"/>
  <c r="P213" i="21"/>
  <c r="Q213" i="21"/>
  <c r="R213" i="21"/>
  <c r="S213" i="21"/>
  <c r="T213" i="21"/>
  <c r="U213" i="21"/>
  <c r="V213" i="21"/>
  <c r="W213" i="21"/>
  <c r="X213" i="21"/>
  <c r="Y213" i="21"/>
  <c r="Z213" i="21"/>
  <c r="AA213" i="21"/>
  <c r="AB213" i="21"/>
  <c r="AC213" i="21"/>
  <c r="AD213" i="21"/>
  <c r="AE213" i="21"/>
  <c r="AF213" i="21"/>
  <c r="AG213" i="21"/>
  <c r="AH213" i="21"/>
  <c r="AI213" i="21"/>
  <c r="AJ213" i="21"/>
  <c r="AK213" i="21"/>
  <c r="AL213" i="21"/>
  <c r="AM213" i="21"/>
  <c r="AN213" i="21"/>
  <c r="AO213" i="21"/>
  <c r="AP213" i="21"/>
  <c r="AQ213" i="21"/>
  <c r="AR213" i="21"/>
  <c r="AS213" i="21"/>
  <c r="AT213" i="21"/>
  <c r="AU213" i="21"/>
  <c r="AV213" i="21"/>
  <c r="AW213" i="21"/>
  <c r="AX213" i="21"/>
  <c r="AY213" i="21"/>
  <c r="AZ213" i="21"/>
  <c r="BA213" i="21"/>
  <c r="BC213" i="21"/>
  <c r="BF213" i="21"/>
  <c r="BD213" i="21"/>
  <c r="D212" i="21"/>
  <c r="E212" i="21"/>
  <c r="F212" i="21"/>
  <c r="G212" i="21"/>
  <c r="H212" i="21"/>
  <c r="I212" i="21"/>
  <c r="J212" i="21"/>
  <c r="K212" i="21"/>
  <c r="L212" i="21"/>
  <c r="M212" i="21"/>
  <c r="N212" i="21"/>
  <c r="O212" i="21"/>
  <c r="P212" i="21"/>
  <c r="Q212" i="21"/>
  <c r="R212" i="21"/>
  <c r="S212" i="21"/>
  <c r="T212" i="21"/>
  <c r="U212" i="21"/>
  <c r="V212" i="21"/>
  <c r="W212" i="21"/>
  <c r="X212" i="21"/>
  <c r="Y212" i="21"/>
  <c r="Z212" i="21"/>
  <c r="AA212" i="21"/>
  <c r="AB212" i="21"/>
  <c r="AC212" i="21"/>
  <c r="AD212" i="21"/>
  <c r="AE212" i="21"/>
  <c r="AF212" i="21"/>
  <c r="AG212" i="21"/>
  <c r="AH212" i="21"/>
  <c r="AI212" i="21"/>
  <c r="AJ212" i="21"/>
  <c r="AK212" i="21"/>
  <c r="AL212" i="21"/>
  <c r="AM212" i="21"/>
  <c r="AN212" i="21"/>
  <c r="AO212" i="21"/>
  <c r="AP212" i="21"/>
  <c r="AQ212" i="21"/>
  <c r="AR212" i="21"/>
  <c r="AS212" i="21"/>
  <c r="AT212" i="21"/>
  <c r="AU212" i="21"/>
  <c r="AV212" i="21"/>
  <c r="AW212" i="21"/>
  <c r="AX212" i="21"/>
  <c r="AY212" i="21"/>
  <c r="AZ212" i="21"/>
  <c r="BA212" i="21"/>
  <c r="BC212" i="21"/>
  <c r="BF212" i="21"/>
  <c r="BD212" i="21"/>
  <c r="D211" i="21"/>
  <c r="E211" i="21"/>
  <c r="F211" i="21"/>
  <c r="G211" i="21"/>
  <c r="H211" i="21"/>
  <c r="I211" i="21"/>
  <c r="J211" i="21"/>
  <c r="K211" i="21"/>
  <c r="L211" i="21"/>
  <c r="M211" i="21"/>
  <c r="N211" i="21"/>
  <c r="O211" i="21"/>
  <c r="P211" i="21"/>
  <c r="Q211" i="21"/>
  <c r="R211" i="21"/>
  <c r="S211" i="21"/>
  <c r="T211" i="21"/>
  <c r="U211" i="21"/>
  <c r="V211" i="21"/>
  <c r="W211" i="21"/>
  <c r="X211" i="21"/>
  <c r="Y211" i="21"/>
  <c r="Z211" i="21"/>
  <c r="AA211" i="21"/>
  <c r="AB211" i="21"/>
  <c r="AC211" i="21"/>
  <c r="AD211" i="21"/>
  <c r="AE211" i="21"/>
  <c r="AF211" i="21"/>
  <c r="AG211" i="21"/>
  <c r="AH211" i="21"/>
  <c r="AI211" i="21"/>
  <c r="AJ211" i="21"/>
  <c r="AK211" i="21"/>
  <c r="AL211" i="21"/>
  <c r="AM211" i="21"/>
  <c r="AN211" i="21"/>
  <c r="AO211" i="21"/>
  <c r="AP211" i="21"/>
  <c r="AQ211" i="21"/>
  <c r="AR211" i="21"/>
  <c r="AS211" i="21"/>
  <c r="AT211" i="21"/>
  <c r="AU211" i="21"/>
  <c r="AV211" i="21"/>
  <c r="AW211" i="21"/>
  <c r="AX211" i="21"/>
  <c r="AY211" i="21"/>
  <c r="AZ211" i="21"/>
  <c r="BA211" i="21"/>
  <c r="BC211" i="21"/>
  <c r="BF211" i="21"/>
  <c r="BD211" i="21"/>
  <c r="D210" i="21"/>
  <c r="E210" i="21"/>
  <c r="F210" i="21"/>
  <c r="G210" i="21"/>
  <c r="H210" i="21"/>
  <c r="I210" i="21"/>
  <c r="J210" i="21"/>
  <c r="K210" i="21"/>
  <c r="L210" i="21"/>
  <c r="M210" i="21"/>
  <c r="N210" i="21"/>
  <c r="O210" i="21"/>
  <c r="P210" i="21"/>
  <c r="Q210" i="21"/>
  <c r="R210" i="21"/>
  <c r="S210" i="21"/>
  <c r="T210" i="21"/>
  <c r="U210" i="21"/>
  <c r="V210" i="21"/>
  <c r="W210" i="21"/>
  <c r="X210" i="21"/>
  <c r="Y210" i="21"/>
  <c r="Z210" i="21"/>
  <c r="AA210" i="21"/>
  <c r="AB210" i="21"/>
  <c r="AC210" i="21"/>
  <c r="AD210" i="21"/>
  <c r="AE210" i="21"/>
  <c r="AF210" i="21"/>
  <c r="AG210" i="21"/>
  <c r="AH210" i="21"/>
  <c r="AI210" i="21"/>
  <c r="AJ210" i="21"/>
  <c r="AK210" i="21"/>
  <c r="AL210" i="21"/>
  <c r="AM210" i="21"/>
  <c r="AN210" i="21"/>
  <c r="AO210" i="21"/>
  <c r="AP210" i="21"/>
  <c r="AQ210" i="21"/>
  <c r="AR210" i="21"/>
  <c r="AS210" i="21"/>
  <c r="AT210" i="21"/>
  <c r="AU210" i="21"/>
  <c r="AV210" i="21"/>
  <c r="AW210" i="21"/>
  <c r="AX210" i="21"/>
  <c r="AY210" i="21"/>
  <c r="AZ210" i="21"/>
  <c r="BA210" i="21"/>
  <c r="BC210" i="21"/>
  <c r="BF210" i="21"/>
  <c r="BD210" i="21"/>
  <c r="D209" i="21"/>
  <c r="E209" i="21"/>
  <c r="F209" i="21"/>
  <c r="G209" i="21"/>
  <c r="H209" i="21"/>
  <c r="I209" i="21"/>
  <c r="J209" i="21"/>
  <c r="K209" i="21"/>
  <c r="L209" i="21"/>
  <c r="M209" i="21"/>
  <c r="N209" i="21"/>
  <c r="O209" i="21"/>
  <c r="P209" i="21"/>
  <c r="Q209" i="21"/>
  <c r="R209" i="21"/>
  <c r="S209" i="21"/>
  <c r="T209" i="21"/>
  <c r="U209" i="21"/>
  <c r="V209" i="21"/>
  <c r="W209" i="21"/>
  <c r="X209" i="21"/>
  <c r="Y209" i="21"/>
  <c r="Z209" i="21"/>
  <c r="AA209" i="21"/>
  <c r="AB209" i="21"/>
  <c r="AC209" i="21"/>
  <c r="AD209" i="21"/>
  <c r="AE209" i="21"/>
  <c r="AF209" i="21"/>
  <c r="AG209" i="21"/>
  <c r="AH209" i="21"/>
  <c r="AI209" i="21"/>
  <c r="AJ209" i="21"/>
  <c r="AK209" i="21"/>
  <c r="AL209" i="21"/>
  <c r="AM209" i="21"/>
  <c r="AN209" i="21"/>
  <c r="AO209" i="21"/>
  <c r="AP209" i="21"/>
  <c r="AQ209" i="21"/>
  <c r="AR209" i="21"/>
  <c r="AS209" i="21"/>
  <c r="AT209" i="21"/>
  <c r="AU209" i="21"/>
  <c r="AV209" i="21"/>
  <c r="AW209" i="21"/>
  <c r="AX209" i="21"/>
  <c r="AY209" i="21"/>
  <c r="AZ209" i="21"/>
  <c r="BA209" i="21"/>
  <c r="BC209" i="21"/>
  <c r="BF209" i="21"/>
  <c r="BD209" i="21"/>
  <c r="D208" i="21"/>
  <c r="E208" i="21"/>
  <c r="F208" i="21"/>
  <c r="G208" i="21"/>
  <c r="H208" i="21"/>
  <c r="I208" i="21"/>
  <c r="J208" i="21"/>
  <c r="K208" i="21"/>
  <c r="L208" i="21"/>
  <c r="M208" i="21"/>
  <c r="N208" i="21"/>
  <c r="O208" i="21"/>
  <c r="P208" i="21"/>
  <c r="Q208" i="21"/>
  <c r="R208" i="21"/>
  <c r="S208" i="21"/>
  <c r="T208" i="21"/>
  <c r="U208" i="21"/>
  <c r="V208" i="21"/>
  <c r="W208" i="21"/>
  <c r="X208" i="21"/>
  <c r="Y208" i="21"/>
  <c r="Z208" i="21"/>
  <c r="AA208" i="21"/>
  <c r="AB208" i="21"/>
  <c r="AC208" i="21"/>
  <c r="AD208" i="21"/>
  <c r="AE208" i="21"/>
  <c r="AF208" i="21"/>
  <c r="AG208" i="21"/>
  <c r="AH208" i="21"/>
  <c r="AI208" i="21"/>
  <c r="AJ208" i="21"/>
  <c r="AK208" i="21"/>
  <c r="AL208" i="21"/>
  <c r="AM208" i="21"/>
  <c r="AN208" i="21"/>
  <c r="AO208" i="21"/>
  <c r="AP208" i="21"/>
  <c r="AQ208" i="21"/>
  <c r="AR208" i="21"/>
  <c r="AS208" i="21"/>
  <c r="AT208" i="21"/>
  <c r="AU208" i="21"/>
  <c r="AV208" i="21"/>
  <c r="AW208" i="21"/>
  <c r="AX208" i="21"/>
  <c r="AY208" i="21"/>
  <c r="AZ208" i="21"/>
  <c r="BA208" i="21"/>
  <c r="BC208" i="21"/>
  <c r="BF208" i="21"/>
  <c r="BD208" i="21"/>
  <c r="D207" i="21"/>
  <c r="E207" i="21"/>
  <c r="F207" i="21"/>
  <c r="G207" i="21"/>
  <c r="H207" i="21"/>
  <c r="I207" i="21"/>
  <c r="J207" i="21"/>
  <c r="K207" i="21"/>
  <c r="L207" i="21"/>
  <c r="M207" i="21"/>
  <c r="N207" i="21"/>
  <c r="O207" i="21"/>
  <c r="P207" i="21"/>
  <c r="Q207" i="21"/>
  <c r="R207" i="21"/>
  <c r="S207" i="21"/>
  <c r="T207" i="21"/>
  <c r="U207" i="21"/>
  <c r="V207" i="21"/>
  <c r="W207" i="21"/>
  <c r="X207" i="21"/>
  <c r="Y207" i="21"/>
  <c r="Z207" i="21"/>
  <c r="AA207" i="21"/>
  <c r="AB207" i="21"/>
  <c r="AC207" i="21"/>
  <c r="AD207" i="21"/>
  <c r="AE207" i="21"/>
  <c r="AF207" i="21"/>
  <c r="AG207" i="21"/>
  <c r="AH207" i="21"/>
  <c r="AI207" i="21"/>
  <c r="AJ207" i="21"/>
  <c r="AK207" i="21"/>
  <c r="AL207" i="21"/>
  <c r="AM207" i="21"/>
  <c r="AN207" i="21"/>
  <c r="AO207" i="21"/>
  <c r="AP207" i="21"/>
  <c r="AQ207" i="21"/>
  <c r="AR207" i="21"/>
  <c r="AS207" i="21"/>
  <c r="AT207" i="21"/>
  <c r="AU207" i="21"/>
  <c r="AV207" i="21"/>
  <c r="AW207" i="21"/>
  <c r="AX207" i="21"/>
  <c r="AY207" i="21"/>
  <c r="AZ207" i="21"/>
  <c r="BA207" i="21"/>
  <c r="BC207" i="21"/>
  <c r="BF207" i="21"/>
  <c r="BD207" i="21"/>
  <c r="D206" i="21"/>
  <c r="E206" i="21"/>
  <c r="F206" i="21"/>
  <c r="G206" i="21"/>
  <c r="H206" i="21"/>
  <c r="I206" i="21"/>
  <c r="J206" i="21"/>
  <c r="K206" i="21"/>
  <c r="L206" i="21"/>
  <c r="M206" i="21"/>
  <c r="N206" i="21"/>
  <c r="O206" i="21"/>
  <c r="P206" i="21"/>
  <c r="Q206" i="21"/>
  <c r="R206" i="21"/>
  <c r="S206" i="21"/>
  <c r="T206" i="21"/>
  <c r="U206" i="21"/>
  <c r="V206" i="21"/>
  <c r="W206" i="21"/>
  <c r="X206" i="21"/>
  <c r="Y206" i="21"/>
  <c r="Z206" i="21"/>
  <c r="AA206" i="21"/>
  <c r="AB206" i="21"/>
  <c r="AC206" i="21"/>
  <c r="AD206" i="21"/>
  <c r="AE206" i="21"/>
  <c r="AF206" i="21"/>
  <c r="AG206" i="21"/>
  <c r="AH206" i="21"/>
  <c r="AI206" i="21"/>
  <c r="AJ206" i="21"/>
  <c r="AK206" i="21"/>
  <c r="AL206" i="21"/>
  <c r="AM206" i="21"/>
  <c r="AN206" i="21"/>
  <c r="AO206" i="21"/>
  <c r="AP206" i="21"/>
  <c r="AQ206" i="21"/>
  <c r="AR206" i="21"/>
  <c r="AS206" i="21"/>
  <c r="AT206" i="21"/>
  <c r="AU206" i="21"/>
  <c r="AV206" i="21"/>
  <c r="AW206" i="21"/>
  <c r="AX206" i="21"/>
  <c r="AY206" i="21"/>
  <c r="AZ206" i="21"/>
  <c r="BA206" i="21"/>
  <c r="BC206" i="21"/>
  <c r="BF206" i="21"/>
  <c r="BD206" i="21"/>
  <c r="D205" i="21"/>
  <c r="E205" i="21"/>
  <c r="F205" i="21"/>
  <c r="G205" i="21"/>
  <c r="H205" i="21"/>
  <c r="I205" i="21"/>
  <c r="J205" i="21"/>
  <c r="K205" i="21"/>
  <c r="L205" i="21"/>
  <c r="M205" i="21"/>
  <c r="N205" i="21"/>
  <c r="O205" i="21"/>
  <c r="P205" i="21"/>
  <c r="Q205" i="21"/>
  <c r="R205" i="21"/>
  <c r="S205" i="21"/>
  <c r="T205" i="21"/>
  <c r="U205" i="21"/>
  <c r="V205" i="21"/>
  <c r="W205" i="21"/>
  <c r="X205" i="21"/>
  <c r="Y205" i="21"/>
  <c r="Z205" i="21"/>
  <c r="AA205" i="21"/>
  <c r="AB205" i="21"/>
  <c r="AC205" i="21"/>
  <c r="AD205" i="21"/>
  <c r="AE205" i="21"/>
  <c r="AF205" i="21"/>
  <c r="AG205" i="21"/>
  <c r="AH205" i="21"/>
  <c r="AI205" i="21"/>
  <c r="AJ205" i="21"/>
  <c r="AK205" i="21"/>
  <c r="AL205" i="21"/>
  <c r="AM205" i="21"/>
  <c r="AN205" i="21"/>
  <c r="AO205" i="21"/>
  <c r="AP205" i="21"/>
  <c r="AQ205" i="21"/>
  <c r="AR205" i="21"/>
  <c r="AS205" i="21"/>
  <c r="AT205" i="21"/>
  <c r="AU205" i="21"/>
  <c r="AV205" i="21"/>
  <c r="AW205" i="21"/>
  <c r="AX205" i="21"/>
  <c r="AY205" i="21"/>
  <c r="AZ205" i="21"/>
  <c r="BA205" i="21"/>
  <c r="BC205" i="21"/>
  <c r="BF205" i="21"/>
  <c r="BD205" i="21"/>
  <c r="D204" i="21"/>
  <c r="E204" i="21"/>
  <c r="F204" i="21"/>
  <c r="G204" i="21"/>
  <c r="H204" i="21"/>
  <c r="I204" i="21"/>
  <c r="J204" i="21"/>
  <c r="K204" i="21"/>
  <c r="L204" i="21"/>
  <c r="M204" i="21"/>
  <c r="N204" i="21"/>
  <c r="O204" i="21"/>
  <c r="P204" i="21"/>
  <c r="Q204" i="21"/>
  <c r="R204" i="21"/>
  <c r="S204" i="21"/>
  <c r="T204" i="21"/>
  <c r="U204" i="21"/>
  <c r="V204" i="21"/>
  <c r="W204" i="21"/>
  <c r="X204" i="21"/>
  <c r="Y204" i="21"/>
  <c r="Z204" i="21"/>
  <c r="AA204" i="21"/>
  <c r="AB204" i="21"/>
  <c r="AC204" i="21"/>
  <c r="AD204" i="21"/>
  <c r="AE204" i="21"/>
  <c r="AF204" i="21"/>
  <c r="AG204" i="21"/>
  <c r="AH204" i="21"/>
  <c r="AI204" i="21"/>
  <c r="AJ204" i="21"/>
  <c r="AK204" i="21"/>
  <c r="AL204" i="21"/>
  <c r="AM204" i="21"/>
  <c r="AN204" i="21"/>
  <c r="AO204" i="21"/>
  <c r="AP204" i="21"/>
  <c r="AQ204" i="21"/>
  <c r="AR204" i="21"/>
  <c r="AS204" i="21"/>
  <c r="AT204" i="21"/>
  <c r="AU204" i="21"/>
  <c r="AV204" i="21"/>
  <c r="AW204" i="21"/>
  <c r="AX204" i="21"/>
  <c r="AY204" i="21"/>
  <c r="AZ204" i="21"/>
  <c r="BA204" i="21"/>
  <c r="BC204" i="21"/>
  <c r="BF204" i="21"/>
  <c r="BD204" i="21"/>
  <c r="D203" i="21"/>
  <c r="E203" i="21"/>
  <c r="F203" i="21"/>
  <c r="G203" i="21"/>
  <c r="H203" i="21"/>
  <c r="I203" i="21"/>
  <c r="J203" i="21"/>
  <c r="K203" i="21"/>
  <c r="L203" i="21"/>
  <c r="M203" i="21"/>
  <c r="N203" i="21"/>
  <c r="O203" i="21"/>
  <c r="P203" i="21"/>
  <c r="Q203" i="21"/>
  <c r="R203" i="21"/>
  <c r="S203" i="21"/>
  <c r="T203" i="21"/>
  <c r="U203" i="21"/>
  <c r="V203" i="21"/>
  <c r="W203" i="21"/>
  <c r="X203" i="21"/>
  <c r="Y203" i="21"/>
  <c r="Z203" i="21"/>
  <c r="AA203" i="21"/>
  <c r="AB203" i="21"/>
  <c r="AC203" i="21"/>
  <c r="AD203" i="21"/>
  <c r="AE203" i="21"/>
  <c r="AF203" i="21"/>
  <c r="AG203" i="21"/>
  <c r="AH203" i="21"/>
  <c r="AI203" i="21"/>
  <c r="AJ203" i="21"/>
  <c r="AK203" i="21"/>
  <c r="AL203" i="21"/>
  <c r="AM203" i="21"/>
  <c r="AN203" i="21"/>
  <c r="AO203" i="21"/>
  <c r="AP203" i="21"/>
  <c r="AQ203" i="21"/>
  <c r="AR203" i="21"/>
  <c r="AS203" i="21"/>
  <c r="AT203" i="21"/>
  <c r="AU203" i="21"/>
  <c r="AV203" i="21"/>
  <c r="AW203" i="21"/>
  <c r="AX203" i="21"/>
  <c r="AY203" i="21"/>
  <c r="AZ203" i="21"/>
  <c r="BA203" i="21"/>
  <c r="BC203" i="21"/>
  <c r="BF203" i="21"/>
  <c r="BD203" i="21"/>
  <c r="D202" i="21"/>
  <c r="E202" i="21"/>
  <c r="F202" i="21"/>
  <c r="G202" i="21"/>
  <c r="H202" i="21"/>
  <c r="I202" i="21"/>
  <c r="J202" i="21"/>
  <c r="K202" i="21"/>
  <c r="L202" i="21"/>
  <c r="M202" i="21"/>
  <c r="N202" i="21"/>
  <c r="O202" i="21"/>
  <c r="P202" i="21"/>
  <c r="Q202" i="21"/>
  <c r="R202" i="21"/>
  <c r="S202" i="21"/>
  <c r="T202" i="21"/>
  <c r="U202" i="21"/>
  <c r="V202" i="21"/>
  <c r="W202" i="21"/>
  <c r="X202" i="21"/>
  <c r="Y202" i="21"/>
  <c r="Z202" i="21"/>
  <c r="AA202" i="21"/>
  <c r="AB202" i="21"/>
  <c r="AC202" i="21"/>
  <c r="AD202" i="21"/>
  <c r="AE202" i="21"/>
  <c r="AF202" i="21"/>
  <c r="AG202" i="21"/>
  <c r="AH202" i="21"/>
  <c r="AI202" i="21"/>
  <c r="AJ202" i="21"/>
  <c r="AK202" i="21"/>
  <c r="AL202" i="21"/>
  <c r="AM202" i="21"/>
  <c r="AN202" i="21"/>
  <c r="AO202" i="21"/>
  <c r="AP202" i="21"/>
  <c r="AQ202" i="21"/>
  <c r="AR202" i="21"/>
  <c r="AS202" i="21"/>
  <c r="AT202" i="21"/>
  <c r="AU202" i="21"/>
  <c r="AV202" i="21"/>
  <c r="AW202" i="21"/>
  <c r="AX202" i="21"/>
  <c r="AY202" i="21"/>
  <c r="AZ202" i="21"/>
  <c r="BA202" i="21"/>
  <c r="BC202" i="21"/>
  <c r="BF202" i="21"/>
  <c r="BD202" i="21"/>
  <c r="D201" i="21"/>
  <c r="E201" i="21"/>
  <c r="F201" i="21"/>
  <c r="G201" i="21"/>
  <c r="H201" i="21"/>
  <c r="I201" i="21"/>
  <c r="J201" i="21"/>
  <c r="K201" i="21"/>
  <c r="L201" i="21"/>
  <c r="M201" i="21"/>
  <c r="N201" i="21"/>
  <c r="O201" i="21"/>
  <c r="P201" i="21"/>
  <c r="Q201" i="21"/>
  <c r="R201" i="21"/>
  <c r="S201" i="21"/>
  <c r="T201" i="21"/>
  <c r="U201" i="21"/>
  <c r="V201" i="21"/>
  <c r="W201" i="21"/>
  <c r="X201" i="21"/>
  <c r="Y201" i="21"/>
  <c r="Z201" i="21"/>
  <c r="AA201" i="21"/>
  <c r="AB201" i="21"/>
  <c r="AC201" i="21"/>
  <c r="AD201" i="21"/>
  <c r="AE201" i="21"/>
  <c r="AF201" i="21"/>
  <c r="AG201" i="21"/>
  <c r="AH201" i="21"/>
  <c r="AI201" i="21"/>
  <c r="AJ201" i="21"/>
  <c r="AK201" i="21"/>
  <c r="AL201" i="21"/>
  <c r="AM201" i="21"/>
  <c r="AN201" i="21"/>
  <c r="AO201" i="21"/>
  <c r="AP201" i="21"/>
  <c r="AQ201" i="21"/>
  <c r="AR201" i="21"/>
  <c r="AS201" i="21"/>
  <c r="AT201" i="21"/>
  <c r="AU201" i="21"/>
  <c r="AV201" i="21"/>
  <c r="AW201" i="21"/>
  <c r="AX201" i="21"/>
  <c r="AY201" i="21"/>
  <c r="AZ201" i="21"/>
  <c r="BA201" i="21"/>
  <c r="BC201" i="21"/>
  <c r="BF201" i="21"/>
  <c r="BD201" i="21"/>
  <c r="D200" i="21"/>
  <c r="E200" i="21"/>
  <c r="F200" i="21"/>
  <c r="G200" i="21"/>
  <c r="H200" i="21"/>
  <c r="I200" i="21"/>
  <c r="J200" i="21"/>
  <c r="K200" i="21"/>
  <c r="L200" i="21"/>
  <c r="M200" i="21"/>
  <c r="N200" i="21"/>
  <c r="O200" i="21"/>
  <c r="P200" i="21"/>
  <c r="Q200" i="21"/>
  <c r="R200" i="21"/>
  <c r="S200" i="21"/>
  <c r="T200" i="21"/>
  <c r="U200" i="21"/>
  <c r="V200" i="21"/>
  <c r="W200" i="21"/>
  <c r="X200" i="21"/>
  <c r="Y200" i="21"/>
  <c r="Z200" i="21"/>
  <c r="AA200" i="21"/>
  <c r="AB200" i="21"/>
  <c r="AC200" i="21"/>
  <c r="AD200" i="21"/>
  <c r="AE200" i="21"/>
  <c r="AF200" i="21"/>
  <c r="AG200" i="21"/>
  <c r="AH200" i="21"/>
  <c r="AI200" i="21"/>
  <c r="AJ200" i="21"/>
  <c r="AK200" i="21"/>
  <c r="AL200" i="21"/>
  <c r="AM200" i="21"/>
  <c r="AN200" i="21"/>
  <c r="AO200" i="21"/>
  <c r="AP200" i="21"/>
  <c r="AQ200" i="21"/>
  <c r="AR200" i="21"/>
  <c r="AS200" i="21"/>
  <c r="AT200" i="21"/>
  <c r="AU200" i="21"/>
  <c r="AV200" i="21"/>
  <c r="AW200" i="21"/>
  <c r="AX200" i="21"/>
  <c r="AY200" i="21"/>
  <c r="AZ200" i="21"/>
  <c r="BA200" i="21"/>
  <c r="BC200" i="21"/>
  <c r="BF200" i="21"/>
  <c r="BD200" i="21"/>
  <c r="D199" i="21"/>
  <c r="E199" i="21"/>
  <c r="F199" i="21"/>
  <c r="G199" i="21"/>
  <c r="H199" i="21"/>
  <c r="I199" i="21"/>
  <c r="J199" i="21"/>
  <c r="K199" i="21"/>
  <c r="L199" i="21"/>
  <c r="M199" i="21"/>
  <c r="N199" i="21"/>
  <c r="O199" i="21"/>
  <c r="P199" i="21"/>
  <c r="Q199" i="21"/>
  <c r="R199" i="21"/>
  <c r="S199" i="21"/>
  <c r="T199" i="21"/>
  <c r="U199" i="21"/>
  <c r="V199" i="21"/>
  <c r="W199" i="21"/>
  <c r="X199" i="21"/>
  <c r="Y199" i="21"/>
  <c r="Z199" i="21"/>
  <c r="AA199" i="21"/>
  <c r="AB199" i="21"/>
  <c r="AC199" i="21"/>
  <c r="AD199" i="21"/>
  <c r="AE199" i="21"/>
  <c r="AF199" i="21"/>
  <c r="AG199" i="21"/>
  <c r="AH199" i="21"/>
  <c r="AI199" i="21"/>
  <c r="AJ199" i="21"/>
  <c r="AK199" i="21"/>
  <c r="AL199" i="21"/>
  <c r="AM199" i="21"/>
  <c r="AN199" i="21"/>
  <c r="AO199" i="21"/>
  <c r="AP199" i="21"/>
  <c r="AQ199" i="21"/>
  <c r="AR199" i="21"/>
  <c r="AS199" i="21"/>
  <c r="AT199" i="21"/>
  <c r="AU199" i="21"/>
  <c r="AV199" i="21"/>
  <c r="AW199" i="21"/>
  <c r="AX199" i="21"/>
  <c r="AY199" i="21"/>
  <c r="AZ199" i="21"/>
  <c r="BA199" i="21"/>
  <c r="BC199" i="21"/>
  <c r="BF199" i="21"/>
  <c r="BD199" i="21"/>
  <c r="D198" i="21"/>
  <c r="E198" i="21"/>
  <c r="F198" i="21"/>
  <c r="G198" i="21"/>
  <c r="H198" i="21"/>
  <c r="I198" i="21"/>
  <c r="J198" i="21"/>
  <c r="K198" i="21"/>
  <c r="L198" i="21"/>
  <c r="M198" i="21"/>
  <c r="N198" i="21"/>
  <c r="O198" i="21"/>
  <c r="P198" i="21"/>
  <c r="Q198" i="21"/>
  <c r="R198" i="21"/>
  <c r="S198" i="21"/>
  <c r="T198" i="21"/>
  <c r="U198" i="21"/>
  <c r="V198" i="21"/>
  <c r="W198" i="21"/>
  <c r="X198" i="21"/>
  <c r="Y198" i="21"/>
  <c r="Z198" i="21"/>
  <c r="AA198" i="21"/>
  <c r="AB198" i="21"/>
  <c r="AC198" i="21"/>
  <c r="AD198" i="21"/>
  <c r="AE198" i="21"/>
  <c r="AF198" i="21"/>
  <c r="AG198" i="21"/>
  <c r="AH198" i="21"/>
  <c r="AI198" i="21"/>
  <c r="AJ198" i="21"/>
  <c r="AK198" i="21"/>
  <c r="AL198" i="21"/>
  <c r="AM198" i="21"/>
  <c r="AN198" i="21"/>
  <c r="AO198" i="21"/>
  <c r="AP198" i="21"/>
  <c r="AQ198" i="21"/>
  <c r="AR198" i="21"/>
  <c r="AS198" i="21"/>
  <c r="AT198" i="21"/>
  <c r="AU198" i="21"/>
  <c r="AV198" i="21"/>
  <c r="AW198" i="21"/>
  <c r="AX198" i="21"/>
  <c r="AY198" i="21"/>
  <c r="AZ198" i="21"/>
  <c r="BA198" i="21"/>
  <c r="BC198" i="21"/>
  <c r="BF198" i="21"/>
  <c r="BD198" i="21"/>
  <c r="D197" i="21"/>
  <c r="E197" i="21"/>
  <c r="F197" i="21"/>
  <c r="G197" i="21"/>
  <c r="H197" i="21"/>
  <c r="I197" i="21"/>
  <c r="J197" i="21"/>
  <c r="K197" i="21"/>
  <c r="L197" i="21"/>
  <c r="M197" i="21"/>
  <c r="N197" i="21"/>
  <c r="O197" i="21"/>
  <c r="P197" i="21"/>
  <c r="Q197" i="21"/>
  <c r="R197" i="21"/>
  <c r="S197" i="21"/>
  <c r="T197" i="21"/>
  <c r="U197" i="21"/>
  <c r="V197" i="21"/>
  <c r="W197" i="21"/>
  <c r="X197" i="21"/>
  <c r="Y197" i="21"/>
  <c r="Z197" i="21"/>
  <c r="AA197" i="21"/>
  <c r="AB197" i="21"/>
  <c r="AC197" i="21"/>
  <c r="AD197" i="21"/>
  <c r="AE197" i="21"/>
  <c r="AF197" i="21"/>
  <c r="AG197" i="21"/>
  <c r="AH197" i="21"/>
  <c r="AI197" i="21"/>
  <c r="AJ197" i="21"/>
  <c r="AK197" i="21"/>
  <c r="AL197" i="21"/>
  <c r="AM197" i="21"/>
  <c r="AN197" i="21"/>
  <c r="AO197" i="21"/>
  <c r="AP197" i="21"/>
  <c r="AQ197" i="21"/>
  <c r="AR197" i="21"/>
  <c r="AS197" i="21"/>
  <c r="AT197" i="21"/>
  <c r="AU197" i="21"/>
  <c r="AV197" i="21"/>
  <c r="AW197" i="21"/>
  <c r="AX197" i="21"/>
  <c r="AY197" i="21"/>
  <c r="AZ197" i="21"/>
  <c r="BA197" i="21"/>
  <c r="BC197" i="21"/>
  <c r="BF197" i="21"/>
  <c r="BD197" i="21"/>
  <c r="D196" i="21"/>
  <c r="E196" i="21"/>
  <c r="F196" i="21"/>
  <c r="G196" i="21"/>
  <c r="H196" i="21"/>
  <c r="I196" i="21"/>
  <c r="J196" i="21"/>
  <c r="K196" i="21"/>
  <c r="L196" i="21"/>
  <c r="M196" i="21"/>
  <c r="N196" i="21"/>
  <c r="O196" i="21"/>
  <c r="P196" i="21"/>
  <c r="Q196" i="21"/>
  <c r="R196" i="21"/>
  <c r="S196" i="21"/>
  <c r="T196" i="21"/>
  <c r="U196" i="21"/>
  <c r="V196" i="21"/>
  <c r="W196" i="21"/>
  <c r="X196" i="21"/>
  <c r="Y196" i="21"/>
  <c r="Z196" i="21"/>
  <c r="AA196" i="21"/>
  <c r="AB196" i="21"/>
  <c r="AC196" i="21"/>
  <c r="AD196" i="21"/>
  <c r="AE196" i="21"/>
  <c r="AF196" i="21"/>
  <c r="AG196" i="21"/>
  <c r="AH196" i="21"/>
  <c r="AI196" i="21"/>
  <c r="AJ196" i="21"/>
  <c r="AK196" i="21"/>
  <c r="AL196" i="21"/>
  <c r="AM196" i="21"/>
  <c r="AN196" i="21"/>
  <c r="AO196" i="21"/>
  <c r="AP196" i="21"/>
  <c r="AQ196" i="21"/>
  <c r="AR196" i="21"/>
  <c r="AS196" i="21"/>
  <c r="AT196" i="21"/>
  <c r="AU196" i="21"/>
  <c r="AV196" i="21"/>
  <c r="AW196" i="21"/>
  <c r="AX196" i="21"/>
  <c r="AY196" i="21"/>
  <c r="AZ196" i="21"/>
  <c r="BA196" i="21"/>
  <c r="BC196" i="21"/>
  <c r="BF196" i="21"/>
  <c r="BD196" i="21"/>
  <c r="D195" i="21"/>
  <c r="E195" i="21"/>
  <c r="F195" i="21"/>
  <c r="G195" i="21"/>
  <c r="H195" i="21"/>
  <c r="I195" i="21"/>
  <c r="J195" i="21"/>
  <c r="K195" i="21"/>
  <c r="L195" i="21"/>
  <c r="M195" i="21"/>
  <c r="N195" i="21"/>
  <c r="O195" i="21"/>
  <c r="P195" i="21"/>
  <c r="Q195" i="21"/>
  <c r="R195" i="21"/>
  <c r="S195" i="21"/>
  <c r="T195" i="21"/>
  <c r="U195" i="21"/>
  <c r="V195" i="21"/>
  <c r="W195" i="21"/>
  <c r="X195" i="21"/>
  <c r="Y195" i="21"/>
  <c r="Z195" i="21"/>
  <c r="AA195" i="21"/>
  <c r="AB195" i="21"/>
  <c r="AC195" i="21"/>
  <c r="AD195" i="21"/>
  <c r="AE195" i="21"/>
  <c r="AF195" i="21"/>
  <c r="AG195" i="21"/>
  <c r="AH195" i="21"/>
  <c r="AI195" i="21"/>
  <c r="AJ195" i="21"/>
  <c r="AK195" i="21"/>
  <c r="AL195" i="21"/>
  <c r="AM195" i="21"/>
  <c r="AN195" i="21"/>
  <c r="AO195" i="21"/>
  <c r="AP195" i="21"/>
  <c r="AQ195" i="21"/>
  <c r="AR195" i="21"/>
  <c r="AS195" i="21"/>
  <c r="AT195" i="21"/>
  <c r="AU195" i="21"/>
  <c r="AV195" i="21"/>
  <c r="AW195" i="21"/>
  <c r="AX195" i="21"/>
  <c r="AY195" i="21"/>
  <c r="AZ195" i="21"/>
  <c r="BA195" i="21"/>
  <c r="BC195" i="21"/>
  <c r="BF195" i="21"/>
  <c r="BD195" i="21"/>
  <c r="D194" i="21"/>
  <c r="E194" i="21"/>
  <c r="F194" i="21"/>
  <c r="G194" i="21"/>
  <c r="H194" i="21"/>
  <c r="I194" i="21"/>
  <c r="J194" i="21"/>
  <c r="K194" i="21"/>
  <c r="L194" i="21"/>
  <c r="M194" i="21"/>
  <c r="N194" i="21"/>
  <c r="O194" i="21"/>
  <c r="P194" i="21"/>
  <c r="Q194" i="21"/>
  <c r="R194" i="21"/>
  <c r="S194" i="21"/>
  <c r="T194" i="21"/>
  <c r="U194" i="21"/>
  <c r="V194" i="21"/>
  <c r="W194" i="21"/>
  <c r="X194" i="21"/>
  <c r="Y194" i="21"/>
  <c r="Z194" i="21"/>
  <c r="AA194" i="21"/>
  <c r="AB194" i="21"/>
  <c r="AC194" i="21"/>
  <c r="AD194" i="21"/>
  <c r="AE194" i="21"/>
  <c r="AF194" i="21"/>
  <c r="AG194" i="21"/>
  <c r="AH194" i="21"/>
  <c r="AI194" i="21"/>
  <c r="AJ194" i="21"/>
  <c r="AK194" i="21"/>
  <c r="AL194" i="21"/>
  <c r="AM194" i="21"/>
  <c r="AN194" i="21"/>
  <c r="AO194" i="21"/>
  <c r="AP194" i="21"/>
  <c r="AQ194" i="21"/>
  <c r="AR194" i="21"/>
  <c r="AS194" i="21"/>
  <c r="AT194" i="21"/>
  <c r="AU194" i="21"/>
  <c r="AV194" i="21"/>
  <c r="AW194" i="21"/>
  <c r="AX194" i="21"/>
  <c r="AY194" i="21"/>
  <c r="AZ194" i="21"/>
  <c r="BA194" i="21"/>
  <c r="BC194" i="21"/>
  <c r="BF194" i="21"/>
  <c r="BD194" i="21"/>
  <c r="D193" i="21"/>
  <c r="E193" i="21"/>
  <c r="F193" i="21"/>
  <c r="G193" i="21"/>
  <c r="H193" i="21"/>
  <c r="I193" i="21"/>
  <c r="J193" i="21"/>
  <c r="K193" i="21"/>
  <c r="L193" i="21"/>
  <c r="M193" i="21"/>
  <c r="N193" i="21"/>
  <c r="O193" i="21"/>
  <c r="P193" i="21"/>
  <c r="Q193" i="21"/>
  <c r="R193" i="21"/>
  <c r="S193" i="21"/>
  <c r="T193" i="21"/>
  <c r="U193" i="21"/>
  <c r="V193" i="21"/>
  <c r="W193" i="21"/>
  <c r="X193" i="21"/>
  <c r="Y193" i="21"/>
  <c r="Z193" i="21"/>
  <c r="AA193" i="21"/>
  <c r="AB193" i="21"/>
  <c r="AC193" i="21"/>
  <c r="AD193" i="21"/>
  <c r="AE193" i="21"/>
  <c r="AF193" i="21"/>
  <c r="AG193" i="21"/>
  <c r="AH193" i="21"/>
  <c r="AI193" i="21"/>
  <c r="AJ193" i="21"/>
  <c r="AK193" i="21"/>
  <c r="AL193" i="21"/>
  <c r="AM193" i="21"/>
  <c r="AN193" i="21"/>
  <c r="AO193" i="21"/>
  <c r="AP193" i="21"/>
  <c r="AQ193" i="21"/>
  <c r="AR193" i="21"/>
  <c r="AS193" i="21"/>
  <c r="AT193" i="21"/>
  <c r="AU193" i="21"/>
  <c r="AV193" i="21"/>
  <c r="AW193" i="21"/>
  <c r="AX193" i="21"/>
  <c r="AY193" i="21"/>
  <c r="AZ193" i="21"/>
  <c r="BA193" i="21"/>
  <c r="BC193" i="21"/>
  <c r="BF193" i="21"/>
  <c r="BD193" i="21"/>
  <c r="D192" i="21"/>
  <c r="E192" i="21"/>
  <c r="F192" i="21"/>
  <c r="G192" i="21"/>
  <c r="H192" i="21"/>
  <c r="I192" i="21"/>
  <c r="J192" i="21"/>
  <c r="K192" i="21"/>
  <c r="L192" i="21"/>
  <c r="M192" i="21"/>
  <c r="N192" i="21"/>
  <c r="O192" i="21"/>
  <c r="P192" i="21"/>
  <c r="Q192" i="21"/>
  <c r="R192" i="21"/>
  <c r="S192" i="21"/>
  <c r="T192" i="21"/>
  <c r="U192" i="21"/>
  <c r="V192" i="21"/>
  <c r="W192" i="21"/>
  <c r="X192" i="21"/>
  <c r="Y192" i="21"/>
  <c r="Z192" i="21"/>
  <c r="AA192" i="21"/>
  <c r="AB192" i="21"/>
  <c r="AC192" i="21"/>
  <c r="AD192" i="21"/>
  <c r="AE192" i="21"/>
  <c r="AF192" i="21"/>
  <c r="AG192" i="21"/>
  <c r="AH192" i="21"/>
  <c r="AI192" i="21"/>
  <c r="AJ192" i="21"/>
  <c r="AK192" i="21"/>
  <c r="AL192" i="21"/>
  <c r="AM192" i="21"/>
  <c r="AN192" i="21"/>
  <c r="AO192" i="21"/>
  <c r="AP192" i="21"/>
  <c r="AQ192" i="21"/>
  <c r="AR192" i="21"/>
  <c r="AS192" i="21"/>
  <c r="AT192" i="21"/>
  <c r="AU192" i="21"/>
  <c r="AV192" i="21"/>
  <c r="AW192" i="21"/>
  <c r="AX192" i="21"/>
  <c r="AY192" i="21"/>
  <c r="AZ192" i="21"/>
  <c r="BA192" i="21"/>
  <c r="BC192" i="21"/>
  <c r="BF192" i="21"/>
  <c r="BD192" i="21"/>
  <c r="D191" i="21"/>
  <c r="E191" i="21"/>
  <c r="F191" i="21"/>
  <c r="G191" i="21"/>
  <c r="H191" i="21"/>
  <c r="I191" i="21"/>
  <c r="J191" i="21"/>
  <c r="K191" i="21"/>
  <c r="L191" i="21"/>
  <c r="M191" i="21"/>
  <c r="N191" i="21"/>
  <c r="O191" i="21"/>
  <c r="P191" i="21"/>
  <c r="Q191" i="21"/>
  <c r="R191" i="21"/>
  <c r="S191" i="21"/>
  <c r="T191" i="21"/>
  <c r="U191" i="21"/>
  <c r="V191" i="21"/>
  <c r="W191" i="21"/>
  <c r="X191" i="21"/>
  <c r="Y191" i="21"/>
  <c r="Z191" i="21"/>
  <c r="AA191" i="21"/>
  <c r="AB191" i="21"/>
  <c r="AC191" i="21"/>
  <c r="AD191" i="21"/>
  <c r="AE191" i="21"/>
  <c r="AF191" i="21"/>
  <c r="AG191" i="21"/>
  <c r="AH191" i="21"/>
  <c r="AI191" i="21"/>
  <c r="AJ191" i="21"/>
  <c r="AK191" i="21"/>
  <c r="AL191" i="21"/>
  <c r="AM191" i="21"/>
  <c r="AN191" i="21"/>
  <c r="AO191" i="21"/>
  <c r="AP191" i="21"/>
  <c r="AQ191" i="21"/>
  <c r="AR191" i="21"/>
  <c r="AS191" i="21"/>
  <c r="AT191" i="21"/>
  <c r="AU191" i="21"/>
  <c r="AV191" i="21"/>
  <c r="AW191" i="21"/>
  <c r="AX191" i="21"/>
  <c r="AY191" i="21"/>
  <c r="AZ191" i="21"/>
  <c r="BA191" i="21"/>
  <c r="BC191" i="21"/>
  <c r="BF191" i="21"/>
  <c r="BD191" i="21"/>
  <c r="D190" i="21"/>
  <c r="E190" i="21"/>
  <c r="F190" i="21"/>
  <c r="G190" i="21"/>
  <c r="H190" i="21"/>
  <c r="I190" i="21"/>
  <c r="J190" i="21"/>
  <c r="K190" i="21"/>
  <c r="L190" i="21"/>
  <c r="M190" i="21"/>
  <c r="N190" i="21"/>
  <c r="O190" i="21"/>
  <c r="P190" i="21"/>
  <c r="Q190" i="21"/>
  <c r="R190" i="21"/>
  <c r="S190" i="21"/>
  <c r="T190" i="21"/>
  <c r="U190" i="21"/>
  <c r="V190" i="21"/>
  <c r="W190" i="21"/>
  <c r="X190" i="21"/>
  <c r="Y190" i="21"/>
  <c r="Z190" i="21"/>
  <c r="AA190" i="21"/>
  <c r="AB190" i="21"/>
  <c r="AC190" i="21"/>
  <c r="AD190" i="21"/>
  <c r="AE190" i="21"/>
  <c r="AF190" i="21"/>
  <c r="AG190" i="21"/>
  <c r="AH190" i="21"/>
  <c r="AI190" i="21"/>
  <c r="AJ190" i="21"/>
  <c r="AK190" i="21"/>
  <c r="AL190" i="21"/>
  <c r="AM190" i="21"/>
  <c r="AN190" i="21"/>
  <c r="AO190" i="21"/>
  <c r="AP190" i="21"/>
  <c r="AQ190" i="21"/>
  <c r="AR190" i="21"/>
  <c r="AS190" i="21"/>
  <c r="AT190" i="21"/>
  <c r="AU190" i="21"/>
  <c r="AV190" i="21"/>
  <c r="AW190" i="21"/>
  <c r="AX190" i="21"/>
  <c r="AY190" i="21"/>
  <c r="AZ190" i="21"/>
  <c r="BA190" i="21"/>
  <c r="BC190" i="21"/>
  <c r="BF190" i="21"/>
  <c r="BD190" i="21"/>
  <c r="D189" i="21"/>
  <c r="E189" i="21"/>
  <c r="F189" i="21"/>
  <c r="G189" i="21"/>
  <c r="H189" i="21"/>
  <c r="I189" i="21"/>
  <c r="J189" i="21"/>
  <c r="K189" i="21"/>
  <c r="L189" i="21"/>
  <c r="M189" i="21"/>
  <c r="N189" i="21"/>
  <c r="O189" i="21"/>
  <c r="P189" i="21"/>
  <c r="Q189" i="21"/>
  <c r="R189" i="21"/>
  <c r="S189" i="21"/>
  <c r="T189" i="21"/>
  <c r="U189" i="21"/>
  <c r="V189" i="21"/>
  <c r="W189" i="21"/>
  <c r="X189" i="21"/>
  <c r="Y189" i="21"/>
  <c r="Z189" i="21"/>
  <c r="AA189" i="21"/>
  <c r="AB189" i="21"/>
  <c r="AC189" i="21"/>
  <c r="AD189" i="21"/>
  <c r="AE189" i="21"/>
  <c r="AF189" i="21"/>
  <c r="AG189" i="21"/>
  <c r="AH189" i="21"/>
  <c r="AI189" i="21"/>
  <c r="AJ189" i="21"/>
  <c r="AK189" i="21"/>
  <c r="AL189" i="21"/>
  <c r="AM189" i="21"/>
  <c r="AN189" i="21"/>
  <c r="AO189" i="21"/>
  <c r="AP189" i="21"/>
  <c r="AQ189" i="21"/>
  <c r="AR189" i="21"/>
  <c r="AS189" i="21"/>
  <c r="AT189" i="21"/>
  <c r="AU189" i="21"/>
  <c r="AV189" i="21"/>
  <c r="AW189" i="21"/>
  <c r="AX189" i="21"/>
  <c r="AY189" i="21"/>
  <c r="AZ189" i="21"/>
  <c r="BA189" i="21"/>
  <c r="BC189" i="21"/>
  <c r="BF189" i="21"/>
  <c r="BD189" i="21"/>
  <c r="D188" i="21"/>
  <c r="E188" i="21"/>
  <c r="F188" i="21"/>
  <c r="G188" i="21"/>
  <c r="H188" i="21"/>
  <c r="I188" i="21"/>
  <c r="J188" i="21"/>
  <c r="K188" i="21"/>
  <c r="L188" i="21"/>
  <c r="M188" i="21"/>
  <c r="N188" i="21"/>
  <c r="O188" i="21"/>
  <c r="P188" i="21"/>
  <c r="Q188" i="21"/>
  <c r="R188" i="21"/>
  <c r="S188" i="21"/>
  <c r="T188" i="21"/>
  <c r="U188" i="21"/>
  <c r="V188" i="21"/>
  <c r="W188" i="21"/>
  <c r="X188" i="21"/>
  <c r="Y188" i="21"/>
  <c r="Z188" i="21"/>
  <c r="AA188" i="21"/>
  <c r="AB188" i="21"/>
  <c r="AC188" i="21"/>
  <c r="AD188" i="21"/>
  <c r="AE188" i="21"/>
  <c r="AF188" i="21"/>
  <c r="AG188" i="21"/>
  <c r="AH188" i="21"/>
  <c r="AI188" i="21"/>
  <c r="AJ188" i="21"/>
  <c r="AK188" i="21"/>
  <c r="AL188" i="21"/>
  <c r="AM188" i="21"/>
  <c r="AN188" i="21"/>
  <c r="AO188" i="21"/>
  <c r="AP188" i="21"/>
  <c r="AQ188" i="21"/>
  <c r="AR188" i="21"/>
  <c r="AS188" i="21"/>
  <c r="AT188" i="21"/>
  <c r="AU188" i="21"/>
  <c r="AV188" i="21"/>
  <c r="AW188" i="21"/>
  <c r="AX188" i="21"/>
  <c r="AY188" i="21"/>
  <c r="AZ188" i="21"/>
  <c r="BA188" i="21"/>
  <c r="BC188" i="21"/>
  <c r="BF188" i="21"/>
  <c r="BD188" i="21"/>
  <c r="D187" i="21"/>
  <c r="E187" i="21"/>
  <c r="F187" i="21"/>
  <c r="G187" i="21"/>
  <c r="H187" i="21"/>
  <c r="I187" i="21"/>
  <c r="J187" i="21"/>
  <c r="K187" i="21"/>
  <c r="L187" i="21"/>
  <c r="M187" i="21"/>
  <c r="N187" i="21"/>
  <c r="O187" i="21"/>
  <c r="P187" i="21"/>
  <c r="Q187" i="21"/>
  <c r="R187" i="21"/>
  <c r="S187" i="21"/>
  <c r="T187" i="21"/>
  <c r="U187" i="21"/>
  <c r="V187" i="21"/>
  <c r="W187" i="21"/>
  <c r="X187" i="21"/>
  <c r="Y187" i="21"/>
  <c r="Z187" i="21"/>
  <c r="AA187" i="21"/>
  <c r="AB187" i="21"/>
  <c r="AC187" i="21"/>
  <c r="AD187" i="21"/>
  <c r="AE187" i="21"/>
  <c r="AF187" i="21"/>
  <c r="AG187" i="21"/>
  <c r="AH187" i="21"/>
  <c r="AI187" i="21"/>
  <c r="AJ187" i="21"/>
  <c r="AK187" i="21"/>
  <c r="AL187" i="21"/>
  <c r="AM187" i="21"/>
  <c r="AN187" i="21"/>
  <c r="AO187" i="21"/>
  <c r="AP187" i="21"/>
  <c r="AQ187" i="21"/>
  <c r="AR187" i="21"/>
  <c r="AS187" i="21"/>
  <c r="AT187" i="21"/>
  <c r="AU187" i="21"/>
  <c r="AV187" i="21"/>
  <c r="AW187" i="21"/>
  <c r="AX187" i="21"/>
  <c r="AY187" i="21"/>
  <c r="AZ187" i="21"/>
  <c r="BA187" i="21"/>
  <c r="BC187" i="21"/>
  <c r="BF187" i="21"/>
  <c r="BD187" i="21"/>
  <c r="D186" i="21"/>
  <c r="E186" i="21"/>
  <c r="F186" i="21"/>
  <c r="G186" i="21"/>
  <c r="H186" i="21"/>
  <c r="I186" i="21"/>
  <c r="J186" i="21"/>
  <c r="K186" i="21"/>
  <c r="L186" i="21"/>
  <c r="M186" i="21"/>
  <c r="N186" i="21"/>
  <c r="O186" i="21"/>
  <c r="P186" i="21"/>
  <c r="Q186" i="21"/>
  <c r="R186" i="21"/>
  <c r="S186" i="21"/>
  <c r="T186" i="21"/>
  <c r="U186" i="21"/>
  <c r="V186" i="21"/>
  <c r="W186" i="21"/>
  <c r="X186" i="21"/>
  <c r="Y186" i="21"/>
  <c r="Z186" i="21"/>
  <c r="AA186" i="21"/>
  <c r="AB186" i="21"/>
  <c r="AC186" i="21"/>
  <c r="AD186" i="21"/>
  <c r="AE186" i="21"/>
  <c r="AF186" i="21"/>
  <c r="AG186" i="21"/>
  <c r="AH186" i="21"/>
  <c r="AI186" i="21"/>
  <c r="AJ186" i="21"/>
  <c r="AK186" i="21"/>
  <c r="AL186" i="21"/>
  <c r="AM186" i="21"/>
  <c r="AN186" i="21"/>
  <c r="AO186" i="21"/>
  <c r="AP186" i="21"/>
  <c r="AQ186" i="21"/>
  <c r="AR186" i="21"/>
  <c r="AS186" i="21"/>
  <c r="AT186" i="21"/>
  <c r="AU186" i="21"/>
  <c r="AV186" i="21"/>
  <c r="AW186" i="21"/>
  <c r="AX186" i="21"/>
  <c r="AY186" i="21"/>
  <c r="AZ186" i="21"/>
  <c r="BA186" i="21"/>
  <c r="BC186" i="21"/>
  <c r="BF186" i="21"/>
  <c r="BD186" i="21"/>
  <c r="D185" i="21"/>
  <c r="E185" i="21"/>
  <c r="F185" i="21"/>
  <c r="G185" i="21"/>
  <c r="H185" i="21"/>
  <c r="I185" i="21"/>
  <c r="J185" i="21"/>
  <c r="K185" i="21"/>
  <c r="L185" i="21"/>
  <c r="M185" i="21"/>
  <c r="N185" i="21"/>
  <c r="O185" i="21"/>
  <c r="P185" i="21"/>
  <c r="Q185" i="21"/>
  <c r="R185" i="21"/>
  <c r="S185" i="21"/>
  <c r="T185" i="21"/>
  <c r="U185" i="21"/>
  <c r="V185" i="21"/>
  <c r="W185" i="21"/>
  <c r="X185" i="21"/>
  <c r="Y185" i="21"/>
  <c r="Z185" i="21"/>
  <c r="AA185" i="21"/>
  <c r="AB185" i="21"/>
  <c r="AC185" i="21"/>
  <c r="AD185" i="21"/>
  <c r="AE185" i="21"/>
  <c r="AF185" i="21"/>
  <c r="AG185" i="21"/>
  <c r="AH185" i="21"/>
  <c r="AI185" i="21"/>
  <c r="AJ185" i="21"/>
  <c r="AK185" i="21"/>
  <c r="AL185" i="21"/>
  <c r="AM185" i="21"/>
  <c r="AN185" i="21"/>
  <c r="AO185" i="21"/>
  <c r="AP185" i="21"/>
  <c r="AQ185" i="21"/>
  <c r="AR185" i="21"/>
  <c r="AS185" i="21"/>
  <c r="AT185" i="21"/>
  <c r="AU185" i="21"/>
  <c r="AV185" i="21"/>
  <c r="AW185" i="21"/>
  <c r="AX185" i="21"/>
  <c r="AY185" i="21"/>
  <c r="AZ185" i="21"/>
  <c r="BA185" i="21"/>
  <c r="BC185" i="21"/>
  <c r="BF185" i="21"/>
  <c r="BD185" i="21"/>
  <c r="D184" i="21"/>
  <c r="E184" i="21"/>
  <c r="F184" i="21"/>
  <c r="G184" i="21"/>
  <c r="H184" i="21"/>
  <c r="I184" i="21"/>
  <c r="J184" i="21"/>
  <c r="K184" i="21"/>
  <c r="L184" i="21"/>
  <c r="M184" i="21"/>
  <c r="N184" i="21"/>
  <c r="O184" i="21"/>
  <c r="P184" i="21"/>
  <c r="Q184" i="21"/>
  <c r="R184" i="21"/>
  <c r="S184" i="21"/>
  <c r="T184" i="21"/>
  <c r="U184" i="21"/>
  <c r="V184" i="21"/>
  <c r="W184" i="21"/>
  <c r="X184" i="21"/>
  <c r="Y184" i="21"/>
  <c r="Z184" i="21"/>
  <c r="AA184" i="21"/>
  <c r="AB184" i="21"/>
  <c r="AC184" i="21"/>
  <c r="AD184" i="21"/>
  <c r="AE184" i="21"/>
  <c r="AF184" i="21"/>
  <c r="AG184" i="21"/>
  <c r="AH184" i="21"/>
  <c r="AI184" i="21"/>
  <c r="AJ184" i="21"/>
  <c r="AK184" i="21"/>
  <c r="AL184" i="21"/>
  <c r="AM184" i="21"/>
  <c r="AN184" i="21"/>
  <c r="AO184" i="21"/>
  <c r="AP184" i="21"/>
  <c r="AQ184" i="21"/>
  <c r="AR184" i="21"/>
  <c r="AS184" i="21"/>
  <c r="AT184" i="21"/>
  <c r="AU184" i="21"/>
  <c r="AV184" i="21"/>
  <c r="AW184" i="21"/>
  <c r="AX184" i="21"/>
  <c r="AY184" i="21"/>
  <c r="AZ184" i="21"/>
  <c r="BA184" i="21"/>
  <c r="BC184" i="21"/>
  <c r="BF184" i="21"/>
  <c r="BD184" i="21"/>
  <c r="D183" i="21"/>
  <c r="E183" i="21"/>
  <c r="F183" i="21"/>
  <c r="G183" i="21"/>
  <c r="H183" i="21"/>
  <c r="I183" i="21"/>
  <c r="J183" i="21"/>
  <c r="K183" i="21"/>
  <c r="L183" i="21"/>
  <c r="M183" i="21"/>
  <c r="N183" i="21"/>
  <c r="O183" i="21"/>
  <c r="P183" i="21"/>
  <c r="Q183" i="21"/>
  <c r="R183" i="21"/>
  <c r="S183" i="21"/>
  <c r="T183" i="21"/>
  <c r="U183" i="21"/>
  <c r="V183" i="21"/>
  <c r="W183" i="21"/>
  <c r="X183" i="21"/>
  <c r="Y183" i="21"/>
  <c r="Z183" i="21"/>
  <c r="AA183" i="21"/>
  <c r="AB183" i="21"/>
  <c r="AC183" i="21"/>
  <c r="AD183" i="21"/>
  <c r="AE183" i="21"/>
  <c r="AF183" i="21"/>
  <c r="AG183" i="21"/>
  <c r="AH183" i="21"/>
  <c r="AI183" i="21"/>
  <c r="AJ183" i="21"/>
  <c r="AK183" i="21"/>
  <c r="AL183" i="21"/>
  <c r="AM183" i="21"/>
  <c r="AN183" i="21"/>
  <c r="AO183" i="21"/>
  <c r="AP183" i="21"/>
  <c r="AQ183" i="21"/>
  <c r="AR183" i="21"/>
  <c r="AS183" i="21"/>
  <c r="AT183" i="21"/>
  <c r="AU183" i="21"/>
  <c r="AV183" i="21"/>
  <c r="AW183" i="21"/>
  <c r="AX183" i="21"/>
  <c r="AY183" i="21"/>
  <c r="AZ183" i="21"/>
  <c r="BA183" i="21"/>
  <c r="BC183" i="21"/>
  <c r="BF183" i="21"/>
  <c r="BD183" i="21"/>
  <c r="D182" i="21"/>
  <c r="E182" i="21"/>
  <c r="F182" i="21"/>
  <c r="G182" i="21"/>
  <c r="H182" i="21"/>
  <c r="I182" i="21"/>
  <c r="J182" i="21"/>
  <c r="K182" i="21"/>
  <c r="L182" i="21"/>
  <c r="M182" i="21"/>
  <c r="N182" i="21"/>
  <c r="O182" i="21"/>
  <c r="P182" i="21"/>
  <c r="Q182" i="21"/>
  <c r="R182" i="21"/>
  <c r="S182" i="21"/>
  <c r="T182" i="21"/>
  <c r="U182" i="21"/>
  <c r="V182" i="21"/>
  <c r="W182" i="21"/>
  <c r="X182" i="21"/>
  <c r="Y182" i="21"/>
  <c r="Z182" i="21"/>
  <c r="AA182" i="21"/>
  <c r="AB182" i="21"/>
  <c r="AC182" i="21"/>
  <c r="AD182" i="21"/>
  <c r="AE182" i="21"/>
  <c r="AF182" i="21"/>
  <c r="AG182" i="21"/>
  <c r="AH182" i="21"/>
  <c r="AI182" i="21"/>
  <c r="AJ182" i="21"/>
  <c r="AK182" i="21"/>
  <c r="AL182" i="21"/>
  <c r="AM182" i="21"/>
  <c r="AN182" i="21"/>
  <c r="AO182" i="21"/>
  <c r="AP182" i="21"/>
  <c r="AQ182" i="21"/>
  <c r="AR182" i="21"/>
  <c r="AS182" i="21"/>
  <c r="AT182" i="21"/>
  <c r="AU182" i="21"/>
  <c r="AV182" i="21"/>
  <c r="AW182" i="21"/>
  <c r="AX182" i="21"/>
  <c r="AY182" i="21"/>
  <c r="AZ182" i="21"/>
  <c r="BA182" i="21"/>
  <c r="BC182" i="21"/>
  <c r="BF182" i="21"/>
  <c r="BD182" i="21"/>
  <c r="D181" i="21"/>
  <c r="E181" i="21"/>
  <c r="F181" i="21"/>
  <c r="G181" i="21"/>
  <c r="H181" i="21"/>
  <c r="I181" i="21"/>
  <c r="J181" i="21"/>
  <c r="K181" i="21"/>
  <c r="L181" i="21"/>
  <c r="M181" i="21"/>
  <c r="N181" i="21"/>
  <c r="O181" i="21"/>
  <c r="P181" i="21"/>
  <c r="Q181" i="21"/>
  <c r="R181" i="21"/>
  <c r="S181" i="21"/>
  <c r="T181" i="21"/>
  <c r="U181" i="21"/>
  <c r="V181" i="21"/>
  <c r="W181" i="21"/>
  <c r="X181" i="21"/>
  <c r="Y181" i="21"/>
  <c r="Z181" i="21"/>
  <c r="AA181" i="21"/>
  <c r="AB181" i="21"/>
  <c r="AC181" i="21"/>
  <c r="AD181" i="21"/>
  <c r="AE181" i="21"/>
  <c r="AF181" i="21"/>
  <c r="AG181" i="21"/>
  <c r="AH181" i="21"/>
  <c r="AI181" i="21"/>
  <c r="AJ181" i="21"/>
  <c r="AK181" i="21"/>
  <c r="AL181" i="21"/>
  <c r="AM181" i="21"/>
  <c r="AN181" i="21"/>
  <c r="AO181" i="21"/>
  <c r="AP181" i="21"/>
  <c r="AQ181" i="21"/>
  <c r="AR181" i="21"/>
  <c r="AS181" i="21"/>
  <c r="AT181" i="21"/>
  <c r="AU181" i="21"/>
  <c r="AV181" i="21"/>
  <c r="AW181" i="21"/>
  <c r="AX181" i="21"/>
  <c r="AY181" i="21"/>
  <c r="AZ181" i="21"/>
  <c r="BA181" i="21"/>
  <c r="BC181" i="21"/>
  <c r="BF181" i="21"/>
  <c r="BD181" i="21"/>
  <c r="D180" i="21"/>
  <c r="E180" i="21"/>
  <c r="F180" i="21"/>
  <c r="G180" i="21"/>
  <c r="H180" i="21"/>
  <c r="I180" i="21"/>
  <c r="J180" i="21"/>
  <c r="K180" i="21"/>
  <c r="L180" i="21"/>
  <c r="M180" i="21"/>
  <c r="N180" i="21"/>
  <c r="O180" i="21"/>
  <c r="P180" i="21"/>
  <c r="Q180" i="21"/>
  <c r="R180" i="21"/>
  <c r="S180" i="21"/>
  <c r="T180" i="21"/>
  <c r="U180" i="21"/>
  <c r="V180" i="21"/>
  <c r="W180" i="21"/>
  <c r="X180" i="21"/>
  <c r="Y180" i="21"/>
  <c r="Z180" i="21"/>
  <c r="AA180" i="21"/>
  <c r="AB180" i="21"/>
  <c r="AC180" i="21"/>
  <c r="AD180" i="21"/>
  <c r="AE180" i="21"/>
  <c r="AF180" i="21"/>
  <c r="AG180" i="21"/>
  <c r="AH180" i="21"/>
  <c r="AI180" i="21"/>
  <c r="AJ180" i="21"/>
  <c r="AK180" i="21"/>
  <c r="AL180" i="21"/>
  <c r="AM180" i="21"/>
  <c r="AN180" i="21"/>
  <c r="AO180" i="21"/>
  <c r="AP180" i="21"/>
  <c r="AQ180" i="21"/>
  <c r="AR180" i="21"/>
  <c r="AS180" i="21"/>
  <c r="AT180" i="21"/>
  <c r="AU180" i="21"/>
  <c r="AV180" i="21"/>
  <c r="AW180" i="21"/>
  <c r="AX180" i="21"/>
  <c r="AY180" i="21"/>
  <c r="AZ180" i="21"/>
  <c r="BA180" i="21"/>
  <c r="BC180" i="21"/>
  <c r="BF180" i="21"/>
  <c r="BD180" i="21"/>
  <c r="D179" i="21"/>
  <c r="E179" i="21"/>
  <c r="F179" i="21"/>
  <c r="G179" i="21"/>
  <c r="H179" i="21"/>
  <c r="I179" i="21"/>
  <c r="J179" i="21"/>
  <c r="K179" i="21"/>
  <c r="L179" i="21"/>
  <c r="M179" i="21"/>
  <c r="N179" i="21"/>
  <c r="O179" i="21"/>
  <c r="P179" i="21"/>
  <c r="Q179" i="21"/>
  <c r="R179" i="21"/>
  <c r="S179" i="21"/>
  <c r="T179" i="21"/>
  <c r="U179" i="21"/>
  <c r="V179" i="21"/>
  <c r="W179" i="21"/>
  <c r="X179" i="21"/>
  <c r="Y179" i="21"/>
  <c r="Z179" i="21"/>
  <c r="AA179" i="21"/>
  <c r="AB179" i="21"/>
  <c r="AC179" i="21"/>
  <c r="AD179" i="21"/>
  <c r="AE179" i="21"/>
  <c r="AF179" i="21"/>
  <c r="AG179" i="21"/>
  <c r="AH179" i="21"/>
  <c r="AI179" i="21"/>
  <c r="AJ179" i="21"/>
  <c r="AK179" i="21"/>
  <c r="AL179" i="21"/>
  <c r="AM179" i="21"/>
  <c r="AN179" i="21"/>
  <c r="AO179" i="21"/>
  <c r="AP179" i="21"/>
  <c r="AQ179" i="21"/>
  <c r="AR179" i="21"/>
  <c r="AS179" i="21"/>
  <c r="AT179" i="21"/>
  <c r="AU179" i="21"/>
  <c r="AV179" i="21"/>
  <c r="AW179" i="21"/>
  <c r="AX179" i="21"/>
  <c r="AY179" i="21"/>
  <c r="AZ179" i="21"/>
  <c r="BA179" i="21"/>
  <c r="BC179" i="21"/>
  <c r="BF179" i="21"/>
  <c r="BD179" i="21"/>
  <c r="D178" i="21"/>
  <c r="E178" i="21"/>
  <c r="F178" i="21"/>
  <c r="G178" i="21"/>
  <c r="H178" i="21"/>
  <c r="I178" i="21"/>
  <c r="J178" i="21"/>
  <c r="K178" i="21"/>
  <c r="L178" i="21"/>
  <c r="M178" i="21"/>
  <c r="N178" i="21"/>
  <c r="O178" i="21"/>
  <c r="P178" i="21"/>
  <c r="Q178" i="21"/>
  <c r="R178" i="21"/>
  <c r="S178" i="21"/>
  <c r="T178" i="21"/>
  <c r="U178" i="21"/>
  <c r="V178" i="21"/>
  <c r="W178" i="21"/>
  <c r="X178" i="21"/>
  <c r="Y178" i="21"/>
  <c r="Z178" i="21"/>
  <c r="AA178" i="21"/>
  <c r="AB178" i="21"/>
  <c r="AC178" i="21"/>
  <c r="AD178" i="21"/>
  <c r="AE178" i="21"/>
  <c r="AF178" i="21"/>
  <c r="AG178" i="21"/>
  <c r="AH178" i="21"/>
  <c r="AI178" i="21"/>
  <c r="AJ178" i="21"/>
  <c r="AK178" i="21"/>
  <c r="AL178" i="21"/>
  <c r="AM178" i="21"/>
  <c r="AN178" i="21"/>
  <c r="AO178" i="21"/>
  <c r="AP178" i="21"/>
  <c r="AQ178" i="21"/>
  <c r="AR178" i="21"/>
  <c r="AS178" i="21"/>
  <c r="AT178" i="21"/>
  <c r="AU178" i="21"/>
  <c r="AV178" i="21"/>
  <c r="AW178" i="21"/>
  <c r="AX178" i="21"/>
  <c r="AY178" i="21"/>
  <c r="AZ178" i="21"/>
  <c r="BA178" i="21"/>
  <c r="BC178" i="21"/>
  <c r="BF178" i="21"/>
  <c r="BD178" i="21"/>
  <c r="D177" i="21"/>
  <c r="E177" i="21"/>
  <c r="F177" i="21"/>
  <c r="G177" i="21"/>
  <c r="H177" i="21"/>
  <c r="I177" i="21"/>
  <c r="J177" i="21"/>
  <c r="K177" i="21"/>
  <c r="L177" i="21"/>
  <c r="M177" i="21"/>
  <c r="N177" i="21"/>
  <c r="O177" i="21"/>
  <c r="P177" i="21"/>
  <c r="Q177" i="21"/>
  <c r="R177" i="21"/>
  <c r="S177" i="21"/>
  <c r="T177" i="21"/>
  <c r="U177" i="21"/>
  <c r="V177" i="21"/>
  <c r="W177" i="21"/>
  <c r="X177" i="21"/>
  <c r="Y177" i="21"/>
  <c r="Z177" i="21"/>
  <c r="AA177" i="21"/>
  <c r="AB177" i="21"/>
  <c r="AC177" i="21"/>
  <c r="AD177" i="21"/>
  <c r="AE177" i="21"/>
  <c r="AF177" i="21"/>
  <c r="AG177" i="21"/>
  <c r="AH177" i="21"/>
  <c r="AI177" i="21"/>
  <c r="AJ177" i="21"/>
  <c r="AK177" i="21"/>
  <c r="AL177" i="21"/>
  <c r="AM177" i="21"/>
  <c r="AN177" i="21"/>
  <c r="AO177" i="21"/>
  <c r="AP177" i="21"/>
  <c r="AQ177" i="21"/>
  <c r="AR177" i="21"/>
  <c r="AS177" i="21"/>
  <c r="AT177" i="21"/>
  <c r="AU177" i="21"/>
  <c r="AV177" i="21"/>
  <c r="AW177" i="21"/>
  <c r="AX177" i="21"/>
  <c r="AY177" i="21"/>
  <c r="AZ177" i="21"/>
  <c r="BA177" i="21"/>
  <c r="BC177" i="21"/>
  <c r="BF177" i="21"/>
  <c r="BD177" i="21"/>
  <c r="D176" i="21"/>
  <c r="E176" i="21"/>
  <c r="F176" i="21"/>
  <c r="G176" i="21"/>
  <c r="H176" i="21"/>
  <c r="I176" i="21"/>
  <c r="J176" i="21"/>
  <c r="K176" i="21"/>
  <c r="L176" i="21"/>
  <c r="M176" i="21"/>
  <c r="N176" i="21"/>
  <c r="O176" i="21"/>
  <c r="P176" i="21"/>
  <c r="Q176" i="21"/>
  <c r="R176" i="21"/>
  <c r="S176" i="21"/>
  <c r="T176" i="21"/>
  <c r="U176" i="21"/>
  <c r="V176" i="21"/>
  <c r="W176" i="21"/>
  <c r="X176" i="21"/>
  <c r="Y176" i="21"/>
  <c r="Z176" i="21"/>
  <c r="AA176" i="21"/>
  <c r="AB176" i="21"/>
  <c r="AC176" i="21"/>
  <c r="AD176" i="21"/>
  <c r="AE176" i="21"/>
  <c r="AF176" i="21"/>
  <c r="AG176" i="21"/>
  <c r="AH176" i="21"/>
  <c r="AI176" i="21"/>
  <c r="AJ176" i="21"/>
  <c r="AK176" i="21"/>
  <c r="AL176" i="21"/>
  <c r="AM176" i="21"/>
  <c r="AN176" i="21"/>
  <c r="AO176" i="21"/>
  <c r="AP176" i="21"/>
  <c r="AQ176" i="21"/>
  <c r="AR176" i="21"/>
  <c r="AS176" i="21"/>
  <c r="AT176" i="21"/>
  <c r="AU176" i="21"/>
  <c r="AV176" i="21"/>
  <c r="AW176" i="21"/>
  <c r="AX176" i="21"/>
  <c r="AY176" i="21"/>
  <c r="AZ176" i="21"/>
  <c r="BA176" i="21"/>
  <c r="BC176" i="21"/>
  <c r="BF176" i="21"/>
  <c r="BD176" i="21"/>
  <c r="D175" i="21"/>
  <c r="E175" i="21"/>
  <c r="F175" i="21"/>
  <c r="G175" i="21"/>
  <c r="H175" i="21"/>
  <c r="I175" i="21"/>
  <c r="J175" i="21"/>
  <c r="K175" i="21"/>
  <c r="L175" i="21"/>
  <c r="M175" i="21"/>
  <c r="N175" i="21"/>
  <c r="O175" i="21"/>
  <c r="P175" i="21"/>
  <c r="Q175" i="21"/>
  <c r="R175" i="21"/>
  <c r="S175" i="21"/>
  <c r="T175" i="21"/>
  <c r="U175" i="21"/>
  <c r="V175" i="21"/>
  <c r="W175" i="21"/>
  <c r="X175" i="21"/>
  <c r="Y175" i="21"/>
  <c r="Z175" i="21"/>
  <c r="AA175" i="21"/>
  <c r="AB175" i="21"/>
  <c r="AC175" i="21"/>
  <c r="AD175" i="21"/>
  <c r="AE175" i="21"/>
  <c r="AF175" i="21"/>
  <c r="AG175" i="21"/>
  <c r="AH175" i="21"/>
  <c r="AI175" i="21"/>
  <c r="AJ175" i="21"/>
  <c r="AK175" i="21"/>
  <c r="AL175" i="21"/>
  <c r="AM175" i="21"/>
  <c r="AN175" i="21"/>
  <c r="AO175" i="21"/>
  <c r="AP175" i="21"/>
  <c r="AQ175" i="21"/>
  <c r="AR175" i="21"/>
  <c r="AS175" i="21"/>
  <c r="AT175" i="21"/>
  <c r="AU175" i="21"/>
  <c r="AV175" i="21"/>
  <c r="AW175" i="21"/>
  <c r="AX175" i="21"/>
  <c r="AY175" i="21"/>
  <c r="AZ175" i="21"/>
  <c r="BA175" i="21"/>
  <c r="BC175" i="21"/>
  <c r="BF175" i="21"/>
  <c r="BD175" i="21"/>
  <c r="D174" i="21"/>
  <c r="E174" i="21"/>
  <c r="F174" i="21"/>
  <c r="G174" i="21"/>
  <c r="H174" i="21"/>
  <c r="I174" i="21"/>
  <c r="J174" i="21"/>
  <c r="K174" i="21"/>
  <c r="L174" i="21"/>
  <c r="M174" i="21"/>
  <c r="N174" i="21"/>
  <c r="O174" i="21"/>
  <c r="P174" i="21"/>
  <c r="Q174" i="21"/>
  <c r="R174" i="21"/>
  <c r="S174" i="21"/>
  <c r="T174" i="21"/>
  <c r="U174" i="21"/>
  <c r="V174" i="21"/>
  <c r="W174" i="21"/>
  <c r="X174" i="21"/>
  <c r="Y174" i="21"/>
  <c r="Z174" i="21"/>
  <c r="AA174" i="21"/>
  <c r="AB174" i="21"/>
  <c r="AC174" i="21"/>
  <c r="AD174" i="21"/>
  <c r="AE174" i="21"/>
  <c r="AF174" i="21"/>
  <c r="AG174" i="21"/>
  <c r="AH174" i="21"/>
  <c r="AI174" i="21"/>
  <c r="AJ174" i="21"/>
  <c r="AK174" i="21"/>
  <c r="AL174" i="21"/>
  <c r="AM174" i="21"/>
  <c r="AN174" i="21"/>
  <c r="AO174" i="21"/>
  <c r="AP174" i="21"/>
  <c r="AQ174" i="21"/>
  <c r="AR174" i="21"/>
  <c r="AS174" i="21"/>
  <c r="AT174" i="21"/>
  <c r="AU174" i="21"/>
  <c r="AV174" i="21"/>
  <c r="AW174" i="21"/>
  <c r="AX174" i="21"/>
  <c r="AY174" i="21"/>
  <c r="AZ174" i="21"/>
  <c r="BA174" i="21"/>
  <c r="BC174" i="21"/>
  <c r="BF174" i="21"/>
  <c r="BD174" i="21"/>
  <c r="D173" i="21"/>
  <c r="E173" i="21"/>
  <c r="F173" i="21"/>
  <c r="G173" i="21"/>
  <c r="H173" i="21"/>
  <c r="I173" i="21"/>
  <c r="J173" i="21"/>
  <c r="K173" i="21"/>
  <c r="L173" i="21"/>
  <c r="M173" i="21"/>
  <c r="N173" i="21"/>
  <c r="O173" i="21"/>
  <c r="P173" i="21"/>
  <c r="Q173" i="21"/>
  <c r="R173" i="21"/>
  <c r="S173" i="21"/>
  <c r="T173" i="21"/>
  <c r="U173" i="21"/>
  <c r="V173" i="21"/>
  <c r="W173" i="21"/>
  <c r="X173" i="21"/>
  <c r="Y173" i="21"/>
  <c r="Z173" i="21"/>
  <c r="AA173" i="21"/>
  <c r="AB173" i="21"/>
  <c r="AC173" i="21"/>
  <c r="AD173" i="21"/>
  <c r="AE173" i="21"/>
  <c r="AF173" i="21"/>
  <c r="AG173" i="21"/>
  <c r="AH173" i="21"/>
  <c r="AI173" i="21"/>
  <c r="AJ173" i="21"/>
  <c r="AK173" i="21"/>
  <c r="AL173" i="21"/>
  <c r="AM173" i="21"/>
  <c r="AN173" i="21"/>
  <c r="AO173" i="21"/>
  <c r="AP173" i="21"/>
  <c r="AQ173" i="21"/>
  <c r="AR173" i="21"/>
  <c r="AS173" i="21"/>
  <c r="AT173" i="21"/>
  <c r="AU173" i="21"/>
  <c r="AV173" i="21"/>
  <c r="AW173" i="21"/>
  <c r="AX173" i="21"/>
  <c r="AY173" i="21"/>
  <c r="AZ173" i="21"/>
  <c r="BA173" i="21"/>
  <c r="BC173" i="21"/>
  <c r="BF173" i="21"/>
  <c r="BD173" i="21"/>
  <c r="D172" i="21"/>
  <c r="E172" i="21"/>
  <c r="F172" i="21"/>
  <c r="G172" i="21"/>
  <c r="H172" i="21"/>
  <c r="I172" i="21"/>
  <c r="J172" i="21"/>
  <c r="K172" i="21"/>
  <c r="L172" i="21"/>
  <c r="M172" i="21"/>
  <c r="N172" i="21"/>
  <c r="O172" i="21"/>
  <c r="P172" i="21"/>
  <c r="Q172" i="21"/>
  <c r="R172" i="21"/>
  <c r="S172" i="21"/>
  <c r="T172" i="21"/>
  <c r="U172" i="21"/>
  <c r="V172" i="21"/>
  <c r="W172" i="21"/>
  <c r="X172" i="21"/>
  <c r="Y172" i="21"/>
  <c r="Z172" i="21"/>
  <c r="AA172" i="21"/>
  <c r="AB172" i="21"/>
  <c r="AC172" i="21"/>
  <c r="AD172" i="21"/>
  <c r="AE172" i="21"/>
  <c r="AF172" i="21"/>
  <c r="AG172" i="21"/>
  <c r="AH172" i="21"/>
  <c r="AI172" i="21"/>
  <c r="AJ172" i="21"/>
  <c r="AK172" i="21"/>
  <c r="AL172" i="21"/>
  <c r="AM172" i="21"/>
  <c r="AN172" i="21"/>
  <c r="AO172" i="21"/>
  <c r="AP172" i="21"/>
  <c r="AQ172" i="21"/>
  <c r="AR172" i="21"/>
  <c r="AS172" i="21"/>
  <c r="AT172" i="21"/>
  <c r="AU172" i="21"/>
  <c r="AV172" i="21"/>
  <c r="AW172" i="21"/>
  <c r="AX172" i="21"/>
  <c r="AY172" i="21"/>
  <c r="AZ172" i="21"/>
  <c r="BA172" i="21"/>
  <c r="BC172" i="21"/>
  <c r="BF172" i="21"/>
  <c r="BD172" i="21"/>
  <c r="D171" i="21"/>
  <c r="E171" i="21"/>
  <c r="F171" i="21"/>
  <c r="G171" i="21"/>
  <c r="H171" i="21"/>
  <c r="I171" i="21"/>
  <c r="J171" i="21"/>
  <c r="K171" i="21"/>
  <c r="L171" i="21"/>
  <c r="M171" i="21"/>
  <c r="N171" i="21"/>
  <c r="O171" i="21"/>
  <c r="P171" i="21"/>
  <c r="Q171" i="21"/>
  <c r="R171" i="21"/>
  <c r="S171" i="21"/>
  <c r="T171" i="21"/>
  <c r="U171" i="21"/>
  <c r="V171" i="21"/>
  <c r="W171" i="21"/>
  <c r="X171" i="21"/>
  <c r="Y171" i="21"/>
  <c r="Z171" i="21"/>
  <c r="AA171" i="21"/>
  <c r="AB171" i="21"/>
  <c r="AC171" i="21"/>
  <c r="AD171" i="21"/>
  <c r="AE171" i="21"/>
  <c r="AF171" i="21"/>
  <c r="AG171" i="21"/>
  <c r="AH171" i="21"/>
  <c r="AI171" i="21"/>
  <c r="AJ171" i="21"/>
  <c r="AK171" i="21"/>
  <c r="AL171" i="21"/>
  <c r="AM171" i="21"/>
  <c r="AN171" i="21"/>
  <c r="AO171" i="21"/>
  <c r="AP171" i="21"/>
  <c r="AQ171" i="21"/>
  <c r="AR171" i="21"/>
  <c r="AS171" i="21"/>
  <c r="AT171" i="21"/>
  <c r="AU171" i="21"/>
  <c r="AV171" i="21"/>
  <c r="AW171" i="21"/>
  <c r="AX171" i="21"/>
  <c r="AY171" i="21"/>
  <c r="AZ171" i="21"/>
  <c r="BA171" i="21"/>
  <c r="BC171" i="21"/>
  <c r="BF171" i="21"/>
  <c r="BD171" i="21"/>
  <c r="D170" i="21"/>
  <c r="E170" i="21"/>
  <c r="F170" i="21"/>
  <c r="G170" i="21"/>
  <c r="H170" i="21"/>
  <c r="I170" i="21"/>
  <c r="J170" i="21"/>
  <c r="K170" i="21"/>
  <c r="L170" i="21"/>
  <c r="M170" i="21"/>
  <c r="N170" i="21"/>
  <c r="O170" i="21"/>
  <c r="P170" i="21"/>
  <c r="Q170" i="21"/>
  <c r="R170" i="21"/>
  <c r="S170" i="21"/>
  <c r="T170" i="21"/>
  <c r="U170" i="21"/>
  <c r="V170" i="21"/>
  <c r="W170" i="21"/>
  <c r="X170" i="21"/>
  <c r="Y170" i="21"/>
  <c r="Z170" i="21"/>
  <c r="AA170" i="21"/>
  <c r="AB170" i="21"/>
  <c r="AC170" i="21"/>
  <c r="AD170" i="21"/>
  <c r="AE170" i="21"/>
  <c r="AF170" i="21"/>
  <c r="AG170" i="21"/>
  <c r="AH170" i="21"/>
  <c r="AI170" i="21"/>
  <c r="AJ170" i="21"/>
  <c r="AK170" i="21"/>
  <c r="AL170" i="21"/>
  <c r="AM170" i="21"/>
  <c r="AN170" i="21"/>
  <c r="AO170" i="21"/>
  <c r="AP170" i="21"/>
  <c r="AQ170" i="21"/>
  <c r="AR170" i="21"/>
  <c r="AS170" i="21"/>
  <c r="AT170" i="21"/>
  <c r="AU170" i="21"/>
  <c r="AV170" i="21"/>
  <c r="AW170" i="21"/>
  <c r="AX170" i="21"/>
  <c r="AY170" i="21"/>
  <c r="AZ170" i="21"/>
  <c r="BA170" i="21"/>
  <c r="BC170" i="21"/>
  <c r="BF170" i="21"/>
  <c r="BD170" i="21"/>
  <c r="D169" i="21"/>
  <c r="E169" i="21"/>
  <c r="F169" i="21"/>
  <c r="G169" i="21"/>
  <c r="H169" i="21"/>
  <c r="I169" i="21"/>
  <c r="J169" i="21"/>
  <c r="K169" i="21"/>
  <c r="L169" i="21"/>
  <c r="M169" i="21"/>
  <c r="N169" i="21"/>
  <c r="O169" i="21"/>
  <c r="P169" i="21"/>
  <c r="Q169" i="21"/>
  <c r="R169" i="21"/>
  <c r="S169" i="21"/>
  <c r="T169" i="21"/>
  <c r="U169" i="21"/>
  <c r="V169" i="21"/>
  <c r="W169" i="21"/>
  <c r="X169" i="21"/>
  <c r="Y169" i="21"/>
  <c r="Z169" i="21"/>
  <c r="AA169" i="21"/>
  <c r="AB169" i="21"/>
  <c r="AC169" i="21"/>
  <c r="AD169" i="21"/>
  <c r="AE169" i="21"/>
  <c r="AF169" i="21"/>
  <c r="AG169" i="21"/>
  <c r="AH169" i="21"/>
  <c r="AI169" i="21"/>
  <c r="AJ169" i="21"/>
  <c r="AK169" i="21"/>
  <c r="AL169" i="21"/>
  <c r="AM169" i="21"/>
  <c r="AN169" i="21"/>
  <c r="AO169" i="21"/>
  <c r="AP169" i="21"/>
  <c r="AQ169" i="21"/>
  <c r="AR169" i="21"/>
  <c r="AS169" i="21"/>
  <c r="AT169" i="21"/>
  <c r="AU169" i="21"/>
  <c r="AV169" i="21"/>
  <c r="AW169" i="21"/>
  <c r="AX169" i="21"/>
  <c r="AY169" i="21"/>
  <c r="AZ169" i="21"/>
  <c r="BA169" i="21"/>
  <c r="BC169" i="21"/>
  <c r="BF169" i="21"/>
  <c r="BD169" i="21"/>
  <c r="D168" i="21"/>
  <c r="E168" i="21"/>
  <c r="F168" i="21"/>
  <c r="G168" i="21"/>
  <c r="H168" i="21"/>
  <c r="I168" i="21"/>
  <c r="J168" i="21"/>
  <c r="K168" i="21"/>
  <c r="L168" i="21"/>
  <c r="M168" i="21"/>
  <c r="N168" i="21"/>
  <c r="O168" i="21"/>
  <c r="P168" i="21"/>
  <c r="Q168" i="21"/>
  <c r="R168" i="21"/>
  <c r="S168" i="21"/>
  <c r="T168" i="21"/>
  <c r="U168" i="21"/>
  <c r="V168" i="21"/>
  <c r="W168" i="21"/>
  <c r="X168" i="21"/>
  <c r="Y168" i="21"/>
  <c r="Z168" i="21"/>
  <c r="AA168" i="21"/>
  <c r="AB168" i="21"/>
  <c r="AC168" i="21"/>
  <c r="AD168" i="21"/>
  <c r="AE168" i="21"/>
  <c r="AF168" i="21"/>
  <c r="AG168" i="21"/>
  <c r="AH168" i="21"/>
  <c r="AI168" i="21"/>
  <c r="AJ168" i="21"/>
  <c r="AK168" i="21"/>
  <c r="AL168" i="21"/>
  <c r="AM168" i="21"/>
  <c r="AN168" i="21"/>
  <c r="AO168" i="21"/>
  <c r="AP168" i="21"/>
  <c r="AQ168" i="21"/>
  <c r="AR168" i="21"/>
  <c r="AS168" i="21"/>
  <c r="AT168" i="21"/>
  <c r="AU168" i="21"/>
  <c r="AV168" i="21"/>
  <c r="AW168" i="21"/>
  <c r="AX168" i="21"/>
  <c r="AY168" i="21"/>
  <c r="AZ168" i="21"/>
  <c r="BA168" i="21"/>
  <c r="BC168" i="21"/>
  <c r="BF168" i="21"/>
  <c r="BD168" i="21"/>
  <c r="D167" i="21"/>
  <c r="E167" i="21"/>
  <c r="F167" i="21"/>
  <c r="G167" i="21"/>
  <c r="H167" i="21"/>
  <c r="I167" i="21"/>
  <c r="J167" i="21"/>
  <c r="K167" i="21"/>
  <c r="L167" i="21"/>
  <c r="M167" i="21"/>
  <c r="N167" i="21"/>
  <c r="O167" i="21"/>
  <c r="P167" i="21"/>
  <c r="Q167" i="21"/>
  <c r="R167" i="21"/>
  <c r="S167" i="21"/>
  <c r="T167" i="21"/>
  <c r="U167" i="21"/>
  <c r="V167" i="21"/>
  <c r="W167" i="21"/>
  <c r="X167" i="21"/>
  <c r="Y167" i="21"/>
  <c r="Z167" i="21"/>
  <c r="AA167" i="21"/>
  <c r="AB167" i="21"/>
  <c r="AC167" i="21"/>
  <c r="AD167" i="21"/>
  <c r="AE167" i="21"/>
  <c r="AF167" i="21"/>
  <c r="AG167" i="21"/>
  <c r="AH167" i="21"/>
  <c r="AI167" i="21"/>
  <c r="AJ167" i="21"/>
  <c r="AK167" i="21"/>
  <c r="AL167" i="21"/>
  <c r="AM167" i="21"/>
  <c r="AN167" i="21"/>
  <c r="AO167" i="21"/>
  <c r="AP167" i="21"/>
  <c r="AQ167" i="21"/>
  <c r="AR167" i="21"/>
  <c r="AS167" i="21"/>
  <c r="AT167" i="21"/>
  <c r="AU167" i="21"/>
  <c r="AV167" i="21"/>
  <c r="AW167" i="21"/>
  <c r="AX167" i="21"/>
  <c r="AY167" i="21"/>
  <c r="AZ167" i="21"/>
  <c r="BA167" i="21"/>
  <c r="BC167" i="21"/>
  <c r="BF167" i="21"/>
  <c r="BD167" i="21"/>
  <c r="D166" i="21"/>
  <c r="E166" i="21"/>
  <c r="F166" i="21"/>
  <c r="G166" i="21"/>
  <c r="H166" i="21"/>
  <c r="I166" i="21"/>
  <c r="J166" i="21"/>
  <c r="K166" i="21"/>
  <c r="L166" i="21"/>
  <c r="M166" i="21"/>
  <c r="N166" i="21"/>
  <c r="O166" i="21"/>
  <c r="P166" i="21"/>
  <c r="Q166" i="21"/>
  <c r="R166" i="21"/>
  <c r="S166" i="21"/>
  <c r="T166" i="21"/>
  <c r="U166" i="21"/>
  <c r="V166" i="21"/>
  <c r="W166" i="21"/>
  <c r="X166" i="21"/>
  <c r="Y166" i="21"/>
  <c r="Z166" i="21"/>
  <c r="AA166" i="21"/>
  <c r="AB166" i="21"/>
  <c r="AC166" i="21"/>
  <c r="AD166" i="21"/>
  <c r="AE166" i="21"/>
  <c r="AF166" i="21"/>
  <c r="AG166" i="21"/>
  <c r="AH166" i="21"/>
  <c r="AI166" i="21"/>
  <c r="AJ166" i="21"/>
  <c r="AK166" i="21"/>
  <c r="AL166" i="21"/>
  <c r="AM166" i="21"/>
  <c r="AN166" i="21"/>
  <c r="AO166" i="21"/>
  <c r="AP166" i="21"/>
  <c r="AQ166" i="21"/>
  <c r="AR166" i="21"/>
  <c r="AS166" i="21"/>
  <c r="AT166" i="21"/>
  <c r="AU166" i="21"/>
  <c r="AV166" i="21"/>
  <c r="AW166" i="21"/>
  <c r="AX166" i="21"/>
  <c r="AY166" i="21"/>
  <c r="AZ166" i="21"/>
  <c r="BA166" i="21"/>
  <c r="BC166" i="21"/>
  <c r="BF166" i="21"/>
  <c r="BD166" i="21"/>
  <c r="D165" i="21"/>
  <c r="E165" i="21"/>
  <c r="F165" i="21"/>
  <c r="G165" i="21"/>
  <c r="H165" i="21"/>
  <c r="I165" i="21"/>
  <c r="J165" i="21"/>
  <c r="K165" i="21"/>
  <c r="L165" i="21"/>
  <c r="M165" i="21"/>
  <c r="N165" i="21"/>
  <c r="O165" i="21"/>
  <c r="P165" i="21"/>
  <c r="Q165" i="21"/>
  <c r="R165" i="21"/>
  <c r="S165" i="21"/>
  <c r="T165" i="21"/>
  <c r="U165" i="21"/>
  <c r="V165" i="21"/>
  <c r="W165" i="21"/>
  <c r="X165" i="21"/>
  <c r="Y165" i="21"/>
  <c r="Z165" i="21"/>
  <c r="AA165" i="21"/>
  <c r="AB165" i="21"/>
  <c r="AC165" i="21"/>
  <c r="AD165" i="21"/>
  <c r="AE165" i="21"/>
  <c r="AF165" i="21"/>
  <c r="AG165" i="21"/>
  <c r="AH165" i="21"/>
  <c r="AI165" i="21"/>
  <c r="AJ165" i="21"/>
  <c r="AK165" i="21"/>
  <c r="AL165" i="21"/>
  <c r="AM165" i="21"/>
  <c r="AN165" i="21"/>
  <c r="AO165" i="21"/>
  <c r="AP165" i="21"/>
  <c r="AQ165" i="21"/>
  <c r="AR165" i="21"/>
  <c r="AS165" i="21"/>
  <c r="AT165" i="21"/>
  <c r="AU165" i="21"/>
  <c r="AV165" i="21"/>
  <c r="AW165" i="21"/>
  <c r="AX165" i="21"/>
  <c r="AY165" i="21"/>
  <c r="AZ165" i="21"/>
  <c r="BA165" i="21"/>
  <c r="BC165" i="21"/>
  <c r="BF165" i="21"/>
  <c r="BD165" i="21"/>
  <c r="D164" i="21"/>
  <c r="E164" i="21"/>
  <c r="F164" i="21"/>
  <c r="G164" i="21"/>
  <c r="H164" i="21"/>
  <c r="I164" i="21"/>
  <c r="J164" i="21"/>
  <c r="K164" i="21"/>
  <c r="L164" i="21"/>
  <c r="M164" i="21"/>
  <c r="N164" i="21"/>
  <c r="O164" i="21"/>
  <c r="P164" i="21"/>
  <c r="Q164" i="21"/>
  <c r="R164" i="21"/>
  <c r="S164" i="21"/>
  <c r="T164" i="21"/>
  <c r="U164" i="21"/>
  <c r="V164" i="21"/>
  <c r="W164" i="21"/>
  <c r="X164" i="21"/>
  <c r="Y164" i="21"/>
  <c r="Z164" i="21"/>
  <c r="AA164" i="21"/>
  <c r="AB164" i="21"/>
  <c r="AC164" i="21"/>
  <c r="AD164" i="21"/>
  <c r="AE164" i="21"/>
  <c r="AF164" i="21"/>
  <c r="AG164" i="21"/>
  <c r="AH164" i="21"/>
  <c r="AI164" i="21"/>
  <c r="AJ164" i="21"/>
  <c r="AK164" i="21"/>
  <c r="AL164" i="21"/>
  <c r="AM164" i="21"/>
  <c r="AN164" i="21"/>
  <c r="AO164" i="21"/>
  <c r="AP164" i="21"/>
  <c r="AQ164" i="21"/>
  <c r="AR164" i="21"/>
  <c r="AS164" i="21"/>
  <c r="AT164" i="21"/>
  <c r="AU164" i="21"/>
  <c r="AV164" i="21"/>
  <c r="AW164" i="21"/>
  <c r="AX164" i="21"/>
  <c r="AY164" i="21"/>
  <c r="AZ164" i="21"/>
  <c r="BA164" i="21"/>
  <c r="BC164" i="21"/>
  <c r="BF164" i="21"/>
  <c r="BG164" i="21"/>
  <c r="BI164" i="21"/>
  <c r="BD164" i="21"/>
  <c r="D163" i="21"/>
  <c r="E163" i="21"/>
  <c r="F163" i="21"/>
  <c r="G163" i="21"/>
  <c r="H163" i="21"/>
  <c r="I163" i="21"/>
  <c r="J163" i="21"/>
  <c r="K163" i="21"/>
  <c r="L163" i="21"/>
  <c r="M163" i="21"/>
  <c r="N163" i="21"/>
  <c r="O163" i="21"/>
  <c r="P163" i="21"/>
  <c r="Q163" i="21"/>
  <c r="R163" i="21"/>
  <c r="S163" i="21"/>
  <c r="T163" i="21"/>
  <c r="U163" i="21"/>
  <c r="V163" i="21"/>
  <c r="W163" i="21"/>
  <c r="X163" i="21"/>
  <c r="Y163" i="21"/>
  <c r="Z163" i="21"/>
  <c r="AA163" i="21"/>
  <c r="AB163" i="21"/>
  <c r="AC163" i="21"/>
  <c r="AD163" i="21"/>
  <c r="AE163" i="21"/>
  <c r="AF163" i="21"/>
  <c r="AG163" i="21"/>
  <c r="AH163" i="21"/>
  <c r="AI163" i="21"/>
  <c r="AJ163" i="21"/>
  <c r="AK163" i="21"/>
  <c r="AL163" i="21"/>
  <c r="AM163" i="21"/>
  <c r="AN163" i="21"/>
  <c r="AO163" i="21"/>
  <c r="AP163" i="21"/>
  <c r="AQ163" i="21"/>
  <c r="AR163" i="21"/>
  <c r="AS163" i="21"/>
  <c r="AT163" i="21"/>
  <c r="AU163" i="21"/>
  <c r="AV163" i="21"/>
  <c r="AW163" i="21"/>
  <c r="AX163" i="21"/>
  <c r="AY163" i="21"/>
  <c r="AZ163" i="21"/>
  <c r="BA163" i="21"/>
  <c r="BC163" i="21"/>
  <c r="BF163" i="21"/>
  <c r="BD163" i="21"/>
  <c r="D162" i="21"/>
  <c r="E162" i="21"/>
  <c r="F162" i="21"/>
  <c r="G162" i="21"/>
  <c r="H162" i="21"/>
  <c r="I162" i="21"/>
  <c r="J162" i="21"/>
  <c r="K162" i="21"/>
  <c r="L162" i="21"/>
  <c r="M162" i="21"/>
  <c r="N162" i="21"/>
  <c r="O162" i="21"/>
  <c r="P162" i="21"/>
  <c r="Q162" i="21"/>
  <c r="R162" i="21"/>
  <c r="S162" i="21"/>
  <c r="T162" i="21"/>
  <c r="U162" i="21"/>
  <c r="V162" i="21"/>
  <c r="W162" i="21"/>
  <c r="X162" i="21"/>
  <c r="Y162" i="21"/>
  <c r="Z162" i="21"/>
  <c r="AA162" i="21"/>
  <c r="AB162" i="21"/>
  <c r="AC162" i="21"/>
  <c r="AD162" i="21"/>
  <c r="AE162" i="21"/>
  <c r="AF162" i="21"/>
  <c r="AG162" i="21"/>
  <c r="AH162" i="21"/>
  <c r="AI162" i="21"/>
  <c r="AJ162" i="21"/>
  <c r="AK162" i="21"/>
  <c r="AL162" i="21"/>
  <c r="AM162" i="21"/>
  <c r="AN162" i="21"/>
  <c r="AO162" i="21"/>
  <c r="AP162" i="21"/>
  <c r="AQ162" i="21"/>
  <c r="AR162" i="21"/>
  <c r="AS162" i="21"/>
  <c r="AT162" i="21"/>
  <c r="AU162" i="21"/>
  <c r="AV162" i="21"/>
  <c r="AW162" i="21"/>
  <c r="AX162" i="21"/>
  <c r="AY162" i="21"/>
  <c r="AZ162" i="21"/>
  <c r="BA162" i="21"/>
  <c r="BC162" i="21"/>
  <c r="BF162" i="21"/>
  <c r="BD162" i="21"/>
  <c r="D161" i="21"/>
  <c r="E161" i="21"/>
  <c r="F161" i="21"/>
  <c r="G161" i="21"/>
  <c r="H161" i="21"/>
  <c r="I161" i="21"/>
  <c r="J161" i="21"/>
  <c r="K161" i="21"/>
  <c r="L161" i="21"/>
  <c r="M161" i="21"/>
  <c r="N161" i="21"/>
  <c r="O161" i="21"/>
  <c r="P161" i="21"/>
  <c r="Q161" i="21"/>
  <c r="R161" i="21"/>
  <c r="S161" i="21"/>
  <c r="T161" i="21"/>
  <c r="U161" i="21"/>
  <c r="V161" i="21"/>
  <c r="W161" i="21"/>
  <c r="X161" i="21"/>
  <c r="Y161" i="21"/>
  <c r="Z161" i="21"/>
  <c r="AA161" i="21"/>
  <c r="AB161" i="21"/>
  <c r="AC161" i="21"/>
  <c r="AD161" i="21"/>
  <c r="AE161" i="21"/>
  <c r="AF161" i="21"/>
  <c r="AG161" i="21"/>
  <c r="AH161" i="21"/>
  <c r="AI161" i="21"/>
  <c r="AJ161" i="21"/>
  <c r="AK161" i="21"/>
  <c r="AL161" i="21"/>
  <c r="AM161" i="21"/>
  <c r="AN161" i="21"/>
  <c r="AO161" i="21"/>
  <c r="AP161" i="21"/>
  <c r="AQ161" i="21"/>
  <c r="AR161" i="21"/>
  <c r="AS161" i="21"/>
  <c r="AT161" i="21"/>
  <c r="AU161" i="21"/>
  <c r="AV161" i="21"/>
  <c r="AW161" i="21"/>
  <c r="AX161" i="21"/>
  <c r="AY161" i="21"/>
  <c r="AZ161" i="21"/>
  <c r="BA161" i="21"/>
  <c r="BC161" i="21"/>
  <c r="BF161" i="21"/>
  <c r="BD161" i="21"/>
  <c r="D160" i="21"/>
  <c r="E160" i="21"/>
  <c r="F160" i="21"/>
  <c r="G160" i="21"/>
  <c r="H160" i="21"/>
  <c r="I160" i="21"/>
  <c r="J160" i="21"/>
  <c r="K160" i="21"/>
  <c r="L160" i="21"/>
  <c r="M160" i="21"/>
  <c r="N160" i="21"/>
  <c r="O160" i="21"/>
  <c r="P160" i="21"/>
  <c r="Q160" i="21"/>
  <c r="R160" i="21"/>
  <c r="S160" i="21"/>
  <c r="T160" i="21"/>
  <c r="U160" i="21"/>
  <c r="V160" i="21"/>
  <c r="W160" i="21"/>
  <c r="X160" i="21"/>
  <c r="Y160" i="21"/>
  <c r="Z160" i="21"/>
  <c r="AA160" i="21"/>
  <c r="AB160" i="21"/>
  <c r="AC160" i="21"/>
  <c r="AD160" i="21"/>
  <c r="AE160" i="21"/>
  <c r="AF160" i="21"/>
  <c r="AG160" i="21"/>
  <c r="AH160" i="21"/>
  <c r="AI160" i="21"/>
  <c r="AJ160" i="21"/>
  <c r="AK160" i="21"/>
  <c r="AL160" i="21"/>
  <c r="AM160" i="21"/>
  <c r="AN160" i="21"/>
  <c r="AO160" i="21"/>
  <c r="AP160" i="21"/>
  <c r="AQ160" i="21"/>
  <c r="AR160" i="21"/>
  <c r="AS160" i="21"/>
  <c r="AT160" i="21"/>
  <c r="AU160" i="21"/>
  <c r="AV160" i="21"/>
  <c r="AW160" i="21"/>
  <c r="AX160" i="21"/>
  <c r="AY160" i="21"/>
  <c r="AZ160" i="21"/>
  <c r="BA160" i="21"/>
  <c r="BC160" i="21"/>
  <c r="BF160" i="21"/>
  <c r="BD160" i="21"/>
  <c r="D159" i="21"/>
  <c r="E159" i="21"/>
  <c r="F159" i="21"/>
  <c r="G159" i="21"/>
  <c r="H159" i="21"/>
  <c r="I159" i="21"/>
  <c r="J159" i="21"/>
  <c r="K159" i="21"/>
  <c r="L159" i="21"/>
  <c r="M159" i="21"/>
  <c r="N159" i="21"/>
  <c r="O159" i="21"/>
  <c r="P159" i="21"/>
  <c r="Q159" i="21"/>
  <c r="R159" i="21"/>
  <c r="S159" i="21"/>
  <c r="T159" i="21"/>
  <c r="U159" i="21"/>
  <c r="V159" i="21"/>
  <c r="W159" i="21"/>
  <c r="X159" i="21"/>
  <c r="Y159" i="21"/>
  <c r="Z159" i="21"/>
  <c r="AA159" i="21"/>
  <c r="AB159" i="21"/>
  <c r="AC159" i="21"/>
  <c r="AD159" i="21"/>
  <c r="AE159" i="21"/>
  <c r="AF159" i="21"/>
  <c r="AG159" i="21"/>
  <c r="AH159" i="21"/>
  <c r="AI159" i="21"/>
  <c r="AJ159" i="21"/>
  <c r="AK159" i="21"/>
  <c r="AL159" i="21"/>
  <c r="AM159" i="21"/>
  <c r="AN159" i="21"/>
  <c r="AO159" i="21"/>
  <c r="AP159" i="21"/>
  <c r="AQ159" i="21"/>
  <c r="AR159" i="21"/>
  <c r="AS159" i="21"/>
  <c r="AT159" i="21"/>
  <c r="AU159" i="21"/>
  <c r="AV159" i="21"/>
  <c r="AW159" i="21"/>
  <c r="AX159" i="21"/>
  <c r="AY159" i="21"/>
  <c r="AZ159" i="21"/>
  <c r="BA159" i="21"/>
  <c r="BC159" i="21"/>
  <c r="BF159" i="21"/>
  <c r="BD159" i="21"/>
  <c r="D158" i="21"/>
  <c r="E158" i="21"/>
  <c r="F158" i="21"/>
  <c r="G158" i="21"/>
  <c r="H158" i="21"/>
  <c r="I158" i="21"/>
  <c r="J158" i="21"/>
  <c r="K158" i="21"/>
  <c r="L158" i="21"/>
  <c r="M158" i="21"/>
  <c r="N158" i="21"/>
  <c r="O158" i="21"/>
  <c r="P158" i="21"/>
  <c r="Q158" i="21"/>
  <c r="R158" i="21"/>
  <c r="S158" i="21"/>
  <c r="T158" i="21"/>
  <c r="U158" i="21"/>
  <c r="V158" i="21"/>
  <c r="W158" i="21"/>
  <c r="X158" i="21"/>
  <c r="Y158" i="21"/>
  <c r="Z158" i="21"/>
  <c r="AA158" i="21"/>
  <c r="AB158" i="21"/>
  <c r="AC158" i="21"/>
  <c r="AD158" i="21"/>
  <c r="AE158" i="21"/>
  <c r="AF158" i="21"/>
  <c r="AG158" i="21"/>
  <c r="AH158" i="21"/>
  <c r="AI158" i="21"/>
  <c r="AJ158" i="21"/>
  <c r="AK158" i="21"/>
  <c r="AL158" i="21"/>
  <c r="AM158" i="21"/>
  <c r="AN158" i="21"/>
  <c r="AO158" i="21"/>
  <c r="AP158" i="21"/>
  <c r="AQ158" i="21"/>
  <c r="AR158" i="21"/>
  <c r="AS158" i="21"/>
  <c r="AT158" i="21"/>
  <c r="AU158" i="21"/>
  <c r="AV158" i="21"/>
  <c r="AW158" i="21"/>
  <c r="AX158" i="21"/>
  <c r="AY158" i="21"/>
  <c r="AZ158" i="21"/>
  <c r="BA158" i="21"/>
  <c r="BC158" i="21"/>
  <c r="BF158" i="21"/>
  <c r="BD158" i="21"/>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I157" i="21"/>
  <c r="AJ157" i="21"/>
  <c r="AK157" i="21"/>
  <c r="AL157" i="21"/>
  <c r="AM157" i="21"/>
  <c r="AN157" i="21"/>
  <c r="AO157" i="21"/>
  <c r="AP157" i="21"/>
  <c r="AQ157" i="21"/>
  <c r="AR157" i="21"/>
  <c r="AS157" i="21"/>
  <c r="AT157" i="21"/>
  <c r="AU157" i="21"/>
  <c r="AV157" i="21"/>
  <c r="AW157" i="21"/>
  <c r="AX157" i="21"/>
  <c r="AY157" i="21"/>
  <c r="AZ157" i="21"/>
  <c r="BA157" i="21"/>
  <c r="BC157" i="21"/>
  <c r="BF157" i="21"/>
  <c r="BD157" i="21"/>
  <c r="D156"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AY156" i="21"/>
  <c r="AZ156" i="21"/>
  <c r="BA156" i="21"/>
  <c r="BC156" i="21"/>
  <c r="BF156" i="21"/>
  <c r="BD156" i="21"/>
  <c r="D155" i="21"/>
  <c r="E155" i="21"/>
  <c r="F155" i="21"/>
  <c r="G155" i="21"/>
  <c r="H155" i="21"/>
  <c r="I155" i="21"/>
  <c r="J155" i="21"/>
  <c r="K155" i="21"/>
  <c r="L155" i="21"/>
  <c r="M155" i="21"/>
  <c r="N155" i="21"/>
  <c r="O155" i="21"/>
  <c r="P155" i="21"/>
  <c r="Q155" i="21"/>
  <c r="R155" i="21"/>
  <c r="S155" i="21"/>
  <c r="T155" i="21"/>
  <c r="U155" i="21"/>
  <c r="V155" i="21"/>
  <c r="W155" i="21"/>
  <c r="X155" i="21"/>
  <c r="Y155" i="21"/>
  <c r="Z155" i="21"/>
  <c r="AA155" i="21"/>
  <c r="AB155" i="21"/>
  <c r="AC155" i="21"/>
  <c r="AD155" i="21"/>
  <c r="AE155" i="21"/>
  <c r="AF155" i="21"/>
  <c r="AG155" i="21"/>
  <c r="AH155" i="21"/>
  <c r="AI155" i="21"/>
  <c r="AJ155" i="21"/>
  <c r="AK155" i="21"/>
  <c r="AL155" i="21"/>
  <c r="AM155" i="21"/>
  <c r="AN155" i="21"/>
  <c r="AO155" i="21"/>
  <c r="AP155" i="21"/>
  <c r="AQ155" i="21"/>
  <c r="AR155" i="21"/>
  <c r="AS155" i="21"/>
  <c r="AT155" i="21"/>
  <c r="AU155" i="21"/>
  <c r="AV155" i="21"/>
  <c r="AW155" i="21"/>
  <c r="AX155" i="21"/>
  <c r="AY155" i="21"/>
  <c r="AZ155" i="21"/>
  <c r="BA155" i="21"/>
  <c r="BC155" i="21"/>
  <c r="BF155" i="21"/>
  <c r="BD155" i="21"/>
  <c r="D154" i="21"/>
  <c r="E154" i="21"/>
  <c r="F154" i="21"/>
  <c r="G154" i="21"/>
  <c r="H154" i="21"/>
  <c r="I154" i="21"/>
  <c r="J154" i="21"/>
  <c r="K154" i="21"/>
  <c r="L154" i="21"/>
  <c r="M154" i="21"/>
  <c r="N154" i="21"/>
  <c r="O154" i="21"/>
  <c r="P154" i="21"/>
  <c r="Q154" i="21"/>
  <c r="R154" i="21"/>
  <c r="S154" i="21"/>
  <c r="T154" i="21"/>
  <c r="U154" i="21"/>
  <c r="V154" i="21"/>
  <c r="W154" i="21"/>
  <c r="X154" i="21"/>
  <c r="Y154" i="21"/>
  <c r="Z154" i="21"/>
  <c r="AA154" i="21"/>
  <c r="AB154" i="21"/>
  <c r="AC154" i="21"/>
  <c r="AD154" i="21"/>
  <c r="AE154" i="21"/>
  <c r="AF154" i="21"/>
  <c r="AG154" i="21"/>
  <c r="AH154" i="21"/>
  <c r="AI154" i="21"/>
  <c r="AJ154" i="21"/>
  <c r="AK154" i="21"/>
  <c r="AL154" i="21"/>
  <c r="AM154" i="21"/>
  <c r="AN154" i="21"/>
  <c r="AO154" i="21"/>
  <c r="AP154" i="21"/>
  <c r="AQ154" i="21"/>
  <c r="AR154" i="21"/>
  <c r="AS154" i="21"/>
  <c r="AT154" i="21"/>
  <c r="AU154" i="21"/>
  <c r="AV154" i="21"/>
  <c r="AW154" i="21"/>
  <c r="AX154" i="21"/>
  <c r="AY154" i="21"/>
  <c r="AZ154" i="21"/>
  <c r="BA154" i="21"/>
  <c r="BC154" i="21"/>
  <c r="BF154" i="21"/>
  <c r="BD154" i="21"/>
  <c r="D153" i="21"/>
  <c r="E153" i="21"/>
  <c r="F153" i="21"/>
  <c r="G153" i="21"/>
  <c r="H153" i="21"/>
  <c r="I153" i="21"/>
  <c r="J153" i="21"/>
  <c r="K153" i="21"/>
  <c r="L153" i="21"/>
  <c r="M153" i="21"/>
  <c r="N153" i="21"/>
  <c r="O153" i="21"/>
  <c r="P153" i="21"/>
  <c r="Q153" i="21"/>
  <c r="R153" i="21"/>
  <c r="S153" i="21"/>
  <c r="T153" i="21"/>
  <c r="U153" i="21"/>
  <c r="V153" i="21"/>
  <c r="W153" i="21"/>
  <c r="X153" i="21"/>
  <c r="Y153" i="21"/>
  <c r="Z153" i="21"/>
  <c r="AA153" i="21"/>
  <c r="AB153" i="21"/>
  <c r="AC153" i="21"/>
  <c r="AD153" i="21"/>
  <c r="AE153" i="21"/>
  <c r="AF153" i="21"/>
  <c r="AG153" i="21"/>
  <c r="AH153" i="21"/>
  <c r="AI153" i="21"/>
  <c r="AJ153" i="21"/>
  <c r="AK153" i="21"/>
  <c r="AL153" i="21"/>
  <c r="AM153" i="21"/>
  <c r="AN153" i="21"/>
  <c r="AO153" i="21"/>
  <c r="AP153" i="21"/>
  <c r="AQ153" i="21"/>
  <c r="AR153" i="21"/>
  <c r="AS153" i="21"/>
  <c r="AT153" i="21"/>
  <c r="AU153" i="21"/>
  <c r="AV153" i="21"/>
  <c r="AW153" i="21"/>
  <c r="AX153" i="21"/>
  <c r="AY153" i="21"/>
  <c r="AZ153" i="21"/>
  <c r="BA153" i="21"/>
  <c r="BC153" i="21"/>
  <c r="BF153" i="21"/>
  <c r="BD153"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AY152" i="21"/>
  <c r="AZ152" i="21"/>
  <c r="BA152" i="21"/>
  <c r="BC152" i="21"/>
  <c r="BF152" i="21"/>
  <c r="BD152"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AY151" i="21"/>
  <c r="AZ151" i="21"/>
  <c r="BA151" i="21"/>
  <c r="BC151" i="21"/>
  <c r="BF151" i="21"/>
  <c r="BD151"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AY150" i="21"/>
  <c r="AZ150" i="21"/>
  <c r="BA150" i="21"/>
  <c r="BC150" i="21"/>
  <c r="BF150" i="21"/>
  <c r="BD150"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AY149" i="21"/>
  <c r="AZ149" i="21"/>
  <c r="BA149" i="21"/>
  <c r="BC149" i="21"/>
  <c r="BF149" i="21"/>
  <c r="BD149"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AY148" i="21"/>
  <c r="AZ148" i="21"/>
  <c r="BA148" i="21"/>
  <c r="BC148" i="21"/>
  <c r="BF148" i="21"/>
  <c r="BD148"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AY147" i="21"/>
  <c r="AZ147" i="21"/>
  <c r="BA147" i="21"/>
  <c r="BC147" i="21"/>
  <c r="BF147" i="21"/>
  <c r="BD147"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AY146" i="21"/>
  <c r="AZ146" i="21"/>
  <c r="BA146" i="21"/>
  <c r="BC146" i="21"/>
  <c r="BF146" i="21"/>
  <c r="BD146"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AY145" i="21"/>
  <c r="AZ145" i="21"/>
  <c r="BA145" i="21"/>
  <c r="BC145" i="21"/>
  <c r="BF145" i="21"/>
  <c r="BD145"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AY144" i="21"/>
  <c r="AZ144" i="21"/>
  <c r="BA144" i="21"/>
  <c r="BC144" i="21"/>
  <c r="BF144" i="21"/>
  <c r="BD144"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AY143" i="21"/>
  <c r="AZ143" i="21"/>
  <c r="BA143" i="21"/>
  <c r="BC143" i="21"/>
  <c r="BF143" i="21"/>
  <c r="BD143"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AY142" i="21"/>
  <c r="AZ142" i="21"/>
  <c r="BA142" i="21"/>
  <c r="BC142" i="21"/>
  <c r="BF142" i="21"/>
  <c r="BD142"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AY141" i="21"/>
  <c r="AZ141" i="21"/>
  <c r="BA141" i="21"/>
  <c r="BC141" i="21"/>
  <c r="BF141" i="21"/>
  <c r="BD141"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AY140" i="21"/>
  <c r="AZ140" i="21"/>
  <c r="BA140" i="21"/>
  <c r="BC140" i="21"/>
  <c r="BF140" i="21"/>
  <c r="BD140"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AY139" i="21"/>
  <c r="AZ139" i="21"/>
  <c r="BA139" i="21"/>
  <c r="BC139" i="21"/>
  <c r="BF139" i="21"/>
  <c r="BD139"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AY138" i="21"/>
  <c r="AZ138" i="21"/>
  <c r="BA138" i="21"/>
  <c r="BC138" i="21"/>
  <c r="BF138" i="21"/>
  <c r="BD138" i="21"/>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AY137" i="21"/>
  <c r="AZ137" i="21"/>
  <c r="BA137" i="21"/>
  <c r="BC137" i="21"/>
  <c r="BF137" i="21"/>
  <c r="BD137" i="21"/>
  <c r="D136"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AY136" i="21"/>
  <c r="AZ136" i="21"/>
  <c r="BA136" i="21"/>
  <c r="BC136" i="21"/>
  <c r="BF136" i="21"/>
  <c r="BD136" i="21"/>
  <c r="D135" i="21"/>
  <c r="E135" i="21"/>
  <c r="F135" i="21"/>
  <c r="G135" i="21"/>
  <c r="H135" i="21"/>
  <c r="I135" i="21"/>
  <c r="J135" i="21"/>
  <c r="K135" i="21"/>
  <c r="L135" i="21"/>
  <c r="M135" i="21"/>
  <c r="N135" i="21"/>
  <c r="O135" i="21"/>
  <c r="P135" i="21"/>
  <c r="Q135" i="21"/>
  <c r="R135" i="21"/>
  <c r="S135" i="21"/>
  <c r="T135" i="21"/>
  <c r="U135" i="21"/>
  <c r="V135" i="21"/>
  <c r="W135" i="21"/>
  <c r="X135" i="21"/>
  <c r="Y135" i="21"/>
  <c r="Z135" i="21"/>
  <c r="AA135" i="21"/>
  <c r="AB135" i="21"/>
  <c r="AC135" i="21"/>
  <c r="AD135" i="21"/>
  <c r="AE135" i="21"/>
  <c r="AF135" i="21"/>
  <c r="AG135" i="21"/>
  <c r="AH135" i="21"/>
  <c r="AI135" i="21"/>
  <c r="AJ135" i="21"/>
  <c r="AK135" i="21"/>
  <c r="AL135" i="21"/>
  <c r="AM135" i="21"/>
  <c r="AN135" i="21"/>
  <c r="AO135" i="21"/>
  <c r="AP135" i="21"/>
  <c r="AQ135" i="21"/>
  <c r="AR135" i="21"/>
  <c r="AS135" i="21"/>
  <c r="AT135" i="21"/>
  <c r="AU135" i="21"/>
  <c r="AV135" i="21"/>
  <c r="AW135" i="21"/>
  <c r="AX135" i="21"/>
  <c r="AY135" i="21"/>
  <c r="AZ135" i="21"/>
  <c r="BA135" i="21"/>
  <c r="BC135" i="21"/>
  <c r="BF135" i="21"/>
  <c r="BD135" i="21"/>
  <c r="D134" i="21"/>
  <c r="E134" i="21"/>
  <c r="F134" i="21"/>
  <c r="G134" i="21"/>
  <c r="H134" i="21"/>
  <c r="I134" i="21"/>
  <c r="J134" i="21"/>
  <c r="K134" i="21"/>
  <c r="L134" i="21"/>
  <c r="M134" i="21"/>
  <c r="N134" i="21"/>
  <c r="O134" i="21"/>
  <c r="P134" i="21"/>
  <c r="Q134" i="21"/>
  <c r="R134" i="21"/>
  <c r="S134" i="21"/>
  <c r="T134" i="21"/>
  <c r="U134" i="21"/>
  <c r="V134" i="21"/>
  <c r="W134" i="21"/>
  <c r="X134" i="21"/>
  <c r="Y134" i="21"/>
  <c r="Z134" i="21"/>
  <c r="AA134" i="21"/>
  <c r="AB134" i="21"/>
  <c r="AC134" i="21"/>
  <c r="AD134" i="21"/>
  <c r="AE134" i="21"/>
  <c r="AF134" i="21"/>
  <c r="AG134" i="21"/>
  <c r="AH134" i="21"/>
  <c r="AI134" i="21"/>
  <c r="AJ134" i="21"/>
  <c r="AK134" i="21"/>
  <c r="AL134" i="21"/>
  <c r="AM134" i="21"/>
  <c r="AN134" i="21"/>
  <c r="AO134" i="21"/>
  <c r="AP134" i="21"/>
  <c r="AQ134" i="21"/>
  <c r="AR134" i="21"/>
  <c r="AS134" i="21"/>
  <c r="AT134" i="21"/>
  <c r="AU134" i="21"/>
  <c r="AV134" i="21"/>
  <c r="AW134" i="21"/>
  <c r="AX134" i="21"/>
  <c r="AY134" i="21"/>
  <c r="AZ134" i="21"/>
  <c r="BA134" i="21"/>
  <c r="BC134" i="21"/>
  <c r="BF134" i="21"/>
  <c r="BD134"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AY133" i="21"/>
  <c r="AZ133" i="21"/>
  <c r="BA133" i="21"/>
  <c r="BC133" i="21"/>
  <c r="BF133" i="21"/>
  <c r="BD133"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AY132" i="21"/>
  <c r="AZ132" i="21"/>
  <c r="BA132" i="21"/>
  <c r="BC132" i="21"/>
  <c r="BF132" i="21"/>
  <c r="BD132"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AY131" i="21"/>
  <c r="AZ131" i="21"/>
  <c r="BA131" i="21"/>
  <c r="BC131" i="21"/>
  <c r="BF131" i="21"/>
  <c r="BD131"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AY130" i="21"/>
  <c r="AZ130" i="21"/>
  <c r="BA130" i="21"/>
  <c r="BC130" i="21"/>
  <c r="BF130" i="21"/>
  <c r="BD130"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AY129" i="21"/>
  <c r="AZ129" i="21"/>
  <c r="BA129" i="21"/>
  <c r="BC129" i="21"/>
  <c r="BF129" i="21"/>
  <c r="BD129"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AY128" i="21"/>
  <c r="AZ128" i="21"/>
  <c r="BA128" i="21"/>
  <c r="BC128" i="21"/>
  <c r="BF128" i="21"/>
  <c r="BD128"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AY127" i="21"/>
  <c r="AZ127" i="21"/>
  <c r="BA127" i="21"/>
  <c r="BC127" i="21"/>
  <c r="BF127" i="21"/>
  <c r="BD127"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AY126" i="21"/>
  <c r="AZ126" i="21"/>
  <c r="BA126" i="21"/>
  <c r="BC126" i="21"/>
  <c r="BF126" i="21"/>
  <c r="BD126"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AY125" i="21"/>
  <c r="AZ125" i="21"/>
  <c r="BA125" i="21"/>
  <c r="BC125" i="21"/>
  <c r="BF125" i="21"/>
  <c r="BD125"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AY124" i="21"/>
  <c r="AZ124" i="21"/>
  <c r="BA124" i="21"/>
  <c r="BC124" i="21"/>
  <c r="BF124" i="21"/>
  <c r="BD124"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AY123" i="21"/>
  <c r="AZ123" i="21"/>
  <c r="BA123" i="21"/>
  <c r="BC123" i="21"/>
  <c r="BF123" i="21"/>
  <c r="BD123"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AY122" i="21"/>
  <c r="AZ122" i="21"/>
  <c r="BA122" i="21"/>
  <c r="BC122" i="21"/>
  <c r="BF122" i="21"/>
  <c r="BD122"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AY121" i="21"/>
  <c r="AZ121" i="21"/>
  <c r="BA121" i="21"/>
  <c r="BC121" i="21"/>
  <c r="BF121" i="21"/>
  <c r="BD121"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AY120" i="21"/>
  <c r="AZ120" i="21"/>
  <c r="BA120" i="21"/>
  <c r="BC120" i="21"/>
  <c r="BF120" i="21"/>
  <c r="BD120"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AY119" i="21"/>
  <c r="AZ119" i="21"/>
  <c r="BA119" i="21"/>
  <c r="BC119" i="21"/>
  <c r="BF119" i="21"/>
  <c r="BD119"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AY118" i="21"/>
  <c r="AZ118" i="21"/>
  <c r="BA118" i="21"/>
  <c r="BC118" i="21"/>
  <c r="BF118" i="21"/>
  <c r="BD118" i="21"/>
  <c r="D117"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AY117" i="21"/>
  <c r="AZ117" i="21"/>
  <c r="BA117" i="21"/>
  <c r="BC117" i="21"/>
  <c r="BF117" i="21"/>
  <c r="BD117" i="21"/>
  <c r="D116" i="21"/>
  <c r="E116" i="21"/>
  <c r="F116" i="21"/>
  <c r="G116" i="21"/>
  <c r="H116" i="21"/>
  <c r="I116" i="21"/>
  <c r="J116" i="21"/>
  <c r="K116" i="21"/>
  <c r="L116" i="21"/>
  <c r="M116" i="21"/>
  <c r="N116" i="21"/>
  <c r="O116" i="21"/>
  <c r="P116" i="21"/>
  <c r="Q116" i="21"/>
  <c r="R116" i="21"/>
  <c r="S116" i="21"/>
  <c r="T116" i="21"/>
  <c r="U116" i="21"/>
  <c r="V116" i="21"/>
  <c r="W116" i="21"/>
  <c r="X116" i="21"/>
  <c r="Y116" i="21"/>
  <c r="Z116" i="21"/>
  <c r="AA116" i="21"/>
  <c r="AB116" i="21"/>
  <c r="AC116" i="21"/>
  <c r="AD116" i="21"/>
  <c r="AE116" i="21"/>
  <c r="AF116" i="21"/>
  <c r="AG116" i="21"/>
  <c r="AH116" i="21"/>
  <c r="AI116" i="21"/>
  <c r="AJ116" i="21"/>
  <c r="AK116" i="21"/>
  <c r="AL116" i="21"/>
  <c r="AM116" i="21"/>
  <c r="AN116" i="21"/>
  <c r="AO116" i="21"/>
  <c r="AP116" i="21"/>
  <c r="AQ116" i="21"/>
  <c r="AR116" i="21"/>
  <c r="AS116" i="21"/>
  <c r="AT116" i="21"/>
  <c r="AU116" i="21"/>
  <c r="AV116" i="21"/>
  <c r="AW116" i="21"/>
  <c r="AX116" i="21"/>
  <c r="AY116" i="21"/>
  <c r="AZ116" i="21"/>
  <c r="BA116" i="21"/>
  <c r="BC116" i="21"/>
  <c r="BF116" i="21"/>
  <c r="BD116" i="21"/>
  <c r="D115" i="21"/>
  <c r="E115" i="21"/>
  <c r="F115" i="21"/>
  <c r="G115" i="21"/>
  <c r="H115" i="21"/>
  <c r="I115" i="21"/>
  <c r="J115" i="21"/>
  <c r="K115" i="21"/>
  <c r="L115" i="21"/>
  <c r="M115" i="21"/>
  <c r="N115" i="21"/>
  <c r="O115" i="21"/>
  <c r="P115" i="21"/>
  <c r="Q115" i="21"/>
  <c r="R115" i="21"/>
  <c r="S115" i="21"/>
  <c r="T115" i="21"/>
  <c r="U115" i="21"/>
  <c r="V115" i="21"/>
  <c r="W115" i="21"/>
  <c r="X115" i="21"/>
  <c r="Y115" i="21"/>
  <c r="Z115" i="21"/>
  <c r="AA115" i="21"/>
  <c r="AB115" i="21"/>
  <c r="AC115" i="21"/>
  <c r="AD115" i="21"/>
  <c r="AE115" i="21"/>
  <c r="AF115" i="21"/>
  <c r="AG115" i="21"/>
  <c r="AH115" i="21"/>
  <c r="AI115" i="21"/>
  <c r="AJ115" i="21"/>
  <c r="AK115" i="21"/>
  <c r="AL115" i="21"/>
  <c r="AM115" i="21"/>
  <c r="AN115" i="21"/>
  <c r="AO115" i="21"/>
  <c r="AP115" i="21"/>
  <c r="AQ115" i="21"/>
  <c r="AR115" i="21"/>
  <c r="AS115" i="21"/>
  <c r="AT115" i="21"/>
  <c r="AU115" i="21"/>
  <c r="AV115" i="21"/>
  <c r="AW115" i="21"/>
  <c r="AX115" i="21"/>
  <c r="AY115" i="21"/>
  <c r="AZ115" i="21"/>
  <c r="BA115" i="21"/>
  <c r="BC115" i="21"/>
  <c r="BF115" i="21"/>
  <c r="BD115"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AY114" i="21"/>
  <c r="AZ114" i="21"/>
  <c r="BA114" i="21"/>
  <c r="BC114" i="21"/>
  <c r="BF114" i="21"/>
  <c r="BD114"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AY113" i="21"/>
  <c r="AZ113" i="21"/>
  <c r="BA113" i="21"/>
  <c r="BC113" i="21"/>
  <c r="BF113" i="21"/>
  <c r="BD113"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AY112" i="21"/>
  <c r="AZ112" i="21"/>
  <c r="BA112" i="21"/>
  <c r="BC112" i="21"/>
  <c r="BF112" i="21"/>
  <c r="BD112"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AY111" i="21"/>
  <c r="AZ111" i="21"/>
  <c r="BA111" i="21"/>
  <c r="BC111" i="21"/>
  <c r="BF111" i="21"/>
  <c r="BD111"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AY110" i="21"/>
  <c r="AZ110" i="21"/>
  <c r="BA110" i="21"/>
  <c r="BC110" i="21"/>
  <c r="BF110" i="21"/>
  <c r="BD110"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AY109" i="21"/>
  <c r="AZ109" i="21"/>
  <c r="BA109" i="21"/>
  <c r="BC109" i="21"/>
  <c r="BF109" i="21"/>
  <c r="BD109"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AY108" i="21"/>
  <c r="AZ108" i="21"/>
  <c r="BA108" i="21"/>
  <c r="BC108" i="21"/>
  <c r="BF108" i="21"/>
  <c r="BD108"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AY107" i="21"/>
  <c r="AZ107" i="21"/>
  <c r="BA107" i="21"/>
  <c r="BC107" i="21"/>
  <c r="BF107" i="21"/>
  <c r="BD107"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AY106" i="21"/>
  <c r="AZ106" i="21"/>
  <c r="BA106" i="21"/>
  <c r="BC106" i="21"/>
  <c r="BF106" i="21"/>
  <c r="BD106"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AY105" i="21"/>
  <c r="AZ105" i="21"/>
  <c r="BA105" i="21"/>
  <c r="BC105" i="21"/>
  <c r="BF105" i="21"/>
  <c r="BD105"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AY104" i="21"/>
  <c r="AZ104" i="21"/>
  <c r="BA104" i="21"/>
  <c r="BC104" i="21"/>
  <c r="BF104" i="21"/>
  <c r="BD104"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AY103" i="21"/>
  <c r="AZ103" i="21"/>
  <c r="BA103" i="21"/>
  <c r="BC103" i="21"/>
  <c r="BF103" i="21"/>
  <c r="BD103"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AY102" i="21"/>
  <c r="AZ102" i="21"/>
  <c r="BA102" i="21"/>
  <c r="BC102" i="21"/>
  <c r="BF102" i="21"/>
  <c r="BD102"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AY101" i="21"/>
  <c r="AZ101" i="21"/>
  <c r="BA101" i="21"/>
  <c r="BC101" i="21"/>
  <c r="BF101" i="21"/>
  <c r="BD101"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AY100" i="21"/>
  <c r="AZ100" i="21"/>
  <c r="BA100" i="21"/>
  <c r="BC100" i="21"/>
  <c r="BF100" i="21"/>
  <c r="BD100"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AY99" i="21"/>
  <c r="AZ99" i="21"/>
  <c r="BA99" i="21"/>
  <c r="BC99" i="21"/>
  <c r="BF99" i="21"/>
  <c r="BD99" i="21"/>
  <c r="D98"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AY98" i="21"/>
  <c r="AZ98" i="21"/>
  <c r="BA98" i="21"/>
  <c r="BC98" i="21"/>
  <c r="BF98" i="21"/>
  <c r="BD98" i="21"/>
  <c r="D97" i="21"/>
  <c r="E97" i="21"/>
  <c r="F97" i="21"/>
  <c r="G97" i="21"/>
  <c r="H97" i="21"/>
  <c r="I97" i="21"/>
  <c r="J97" i="21"/>
  <c r="K97" i="21"/>
  <c r="L97" i="21"/>
  <c r="M97" i="21"/>
  <c r="N97" i="21"/>
  <c r="O97" i="21"/>
  <c r="P97" i="21"/>
  <c r="Q97" i="21"/>
  <c r="R97" i="21"/>
  <c r="S97" i="21"/>
  <c r="T97" i="21"/>
  <c r="U97" i="21"/>
  <c r="V97" i="21"/>
  <c r="W97" i="21"/>
  <c r="X97" i="21"/>
  <c r="Y97" i="21"/>
  <c r="Z97" i="21"/>
  <c r="AA97" i="21"/>
  <c r="AB97" i="21"/>
  <c r="AC97" i="21"/>
  <c r="AD97" i="21"/>
  <c r="AE97" i="21"/>
  <c r="AF97" i="21"/>
  <c r="AG97" i="21"/>
  <c r="AH97" i="21"/>
  <c r="AI97" i="21"/>
  <c r="AJ97" i="21"/>
  <c r="AK97" i="21"/>
  <c r="AL97" i="21"/>
  <c r="AM97" i="21"/>
  <c r="AN97" i="21"/>
  <c r="AO97" i="21"/>
  <c r="AP97" i="21"/>
  <c r="AQ97" i="21"/>
  <c r="AR97" i="21"/>
  <c r="AS97" i="21"/>
  <c r="AT97" i="21"/>
  <c r="AU97" i="21"/>
  <c r="AV97" i="21"/>
  <c r="AW97" i="21"/>
  <c r="AX97" i="21"/>
  <c r="AY97" i="21"/>
  <c r="AZ97" i="21"/>
  <c r="BA97" i="21"/>
  <c r="BC97" i="21"/>
  <c r="BF97" i="21"/>
  <c r="BD97" i="21"/>
  <c r="D96" i="21"/>
  <c r="E96" i="21"/>
  <c r="F96" i="21"/>
  <c r="G96" i="21"/>
  <c r="H96" i="21"/>
  <c r="I96" i="21"/>
  <c r="J96" i="21"/>
  <c r="K96" i="21"/>
  <c r="L96" i="21"/>
  <c r="M96" i="21"/>
  <c r="N96" i="21"/>
  <c r="O96" i="21"/>
  <c r="P96" i="21"/>
  <c r="Q96" i="21"/>
  <c r="R96" i="21"/>
  <c r="S96" i="21"/>
  <c r="T96" i="21"/>
  <c r="U96" i="21"/>
  <c r="V96" i="21"/>
  <c r="W96" i="21"/>
  <c r="X96" i="21"/>
  <c r="Y96" i="21"/>
  <c r="Z96" i="21"/>
  <c r="AA96" i="21"/>
  <c r="AB96" i="21"/>
  <c r="AC96" i="21"/>
  <c r="AD96" i="21"/>
  <c r="AE96" i="21"/>
  <c r="AF96" i="21"/>
  <c r="AG96" i="21"/>
  <c r="AH96" i="21"/>
  <c r="AI96" i="21"/>
  <c r="AJ96" i="21"/>
  <c r="AK96" i="21"/>
  <c r="AL96" i="21"/>
  <c r="AM96" i="21"/>
  <c r="AN96" i="21"/>
  <c r="AO96" i="21"/>
  <c r="AP96" i="21"/>
  <c r="AQ96" i="21"/>
  <c r="AR96" i="21"/>
  <c r="AS96" i="21"/>
  <c r="AT96" i="21"/>
  <c r="AU96" i="21"/>
  <c r="AV96" i="21"/>
  <c r="AW96" i="21"/>
  <c r="AX96" i="21"/>
  <c r="AY96" i="21"/>
  <c r="AZ96" i="21"/>
  <c r="BA96" i="21"/>
  <c r="BC96" i="21"/>
  <c r="BF96" i="21"/>
  <c r="BD96"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AY95" i="21"/>
  <c r="AZ95" i="21"/>
  <c r="BA95" i="21"/>
  <c r="BC95" i="21"/>
  <c r="BF95" i="21"/>
  <c r="BD95"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AY94" i="21"/>
  <c r="AZ94" i="21"/>
  <c r="BA94" i="21"/>
  <c r="BC94" i="21"/>
  <c r="BF94" i="21"/>
  <c r="BD94"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AY93" i="21"/>
  <c r="AZ93" i="21"/>
  <c r="BA93" i="21"/>
  <c r="BC93" i="21"/>
  <c r="BF93" i="21"/>
  <c r="BD93"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AY92" i="21"/>
  <c r="AZ92" i="21"/>
  <c r="BA92" i="21"/>
  <c r="BC92" i="21"/>
  <c r="BF92" i="21"/>
  <c r="BD92"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AY91" i="21"/>
  <c r="AZ91" i="21"/>
  <c r="BA91" i="21"/>
  <c r="BC91" i="21"/>
  <c r="BF91" i="21"/>
  <c r="BD91"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AY90" i="21"/>
  <c r="AZ90" i="21"/>
  <c r="BA90" i="21"/>
  <c r="BC90" i="21"/>
  <c r="BF90" i="21"/>
  <c r="BD90"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AY89" i="21"/>
  <c r="AZ89" i="21"/>
  <c r="BA89" i="21"/>
  <c r="BC89" i="21"/>
  <c r="BF89" i="21"/>
  <c r="BD89"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AY88" i="21"/>
  <c r="AZ88" i="21"/>
  <c r="BA88" i="21"/>
  <c r="BC88" i="21"/>
  <c r="BF88" i="21"/>
  <c r="BD88"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AY87" i="21"/>
  <c r="AZ87" i="21"/>
  <c r="BA87" i="21"/>
  <c r="BC87" i="21"/>
  <c r="BF87" i="21"/>
  <c r="BD87"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AY86" i="21"/>
  <c r="AZ86" i="21"/>
  <c r="BA86" i="21"/>
  <c r="BC86" i="21"/>
  <c r="BF86" i="21"/>
  <c r="BD86"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AY85" i="21"/>
  <c r="AZ85" i="21"/>
  <c r="BA85" i="21"/>
  <c r="BC85" i="21"/>
  <c r="BF85" i="21"/>
  <c r="BD85"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AY84" i="21"/>
  <c r="AZ84" i="21"/>
  <c r="BA84" i="21"/>
  <c r="BC84" i="21"/>
  <c r="BF84" i="21"/>
  <c r="BD84"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AY83" i="21"/>
  <c r="AZ83" i="21"/>
  <c r="BA83" i="21"/>
  <c r="BC83" i="21"/>
  <c r="BF83" i="21"/>
  <c r="BD83"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AY82" i="21"/>
  <c r="AZ82" i="21"/>
  <c r="BA82" i="21"/>
  <c r="BC82" i="21"/>
  <c r="BF82" i="21"/>
  <c r="BD82"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AY81" i="21"/>
  <c r="AZ81" i="21"/>
  <c r="BA81" i="21"/>
  <c r="BC81" i="21"/>
  <c r="BF81" i="21"/>
  <c r="BD81"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AY80" i="21"/>
  <c r="AZ80" i="21"/>
  <c r="BA80" i="21"/>
  <c r="BC80" i="21"/>
  <c r="BF80" i="21"/>
  <c r="BD80" i="21"/>
  <c r="D79"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AY79" i="21"/>
  <c r="AZ79" i="21"/>
  <c r="BA79" i="21"/>
  <c r="BC79" i="21"/>
  <c r="BF79" i="21"/>
  <c r="BD79" i="21"/>
  <c r="D78" i="21"/>
  <c r="E78" i="21"/>
  <c r="F78" i="21"/>
  <c r="G78" i="21"/>
  <c r="H78" i="21"/>
  <c r="I78" i="21"/>
  <c r="J78" i="21"/>
  <c r="K78" i="21"/>
  <c r="L78" i="21"/>
  <c r="M78" i="21"/>
  <c r="N78" i="21"/>
  <c r="O78" i="21"/>
  <c r="P78" i="21"/>
  <c r="Q78" i="21"/>
  <c r="R78" i="21"/>
  <c r="S78" i="21"/>
  <c r="T78" i="21"/>
  <c r="U78" i="21"/>
  <c r="V78" i="21"/>
  <c r="W78" i="21"/>
  <c r="X78" i="21"/>
  <c r="Y78" i="21"/>
  <c r="Z78" i="21"/>
  <c r="AA78" i="21"/>
  <c r="AB78" i="21"/>
  <c r="AC78" i="21"/>
  <c r="AD78" i="21"/>
  <c r="AE78" i="21"/>
  <c r="AF78" i="21"/>
  <c r="AG78" i="21"/>
  <c r="AH78" i="21"/>
  <c r="AI78" i="21"/>
  <c r="AJ78" i="21"/>
  <c r="AK78" i="21"/>
  <c r="AL78" i="21"/>
  <c r="AM78" i="21"/>
  <c r="AN78" i="21"/>
  <c r="AO78" i="21"/>
  <c r="AP78" i="21"/>
  <c r="AQ78" i="21"/>
  <c r="AR78" i="21"/>
  <c r="AS78" i="21"/>
  <c r="AT78" i="21"/>
  <c r="AU78" i="21"/>
  <c r="AV78" i="21"/>
  <c r="AW78" i="21"/>
  <c r="AX78" i="21"/>
  <c r="AY78" i="21"/>
  <c r="AZ78" i="21"/>
  <c r="BA78" i="21"/>
  <c r="BC78" i="21"/>
  <c r="BF78" i="21"/>
  <c r="BD78" i="21"/>
  <c r="D77" i="21"/>
  <c r="E77" i="21"/>
  <c r="F77" i="21"/>
  <c r="G77" i="21"/>
  <c r="H77" i="21"/>
  <c r="I77" i="21"/>
  <c r="J77" i="21"/>
  <c r="K77" i="21"/>
  <c r="L77" i="21"/>
  <c r="M77" i="21"/>
  <c r="N77" i="21"/>
  <c r="O77" i="21"/>
  <c r="P77" i="21"/>
  <c r="Q77" i="21"/>
  <c r="R77" i="21"/>
  <c r="S77" i="21"/>
  <c r="T77" i="21"/>
  <c r="U77" i="21"/>
  <c r="V77" i="21"/>
  <c r="W77" i="21"/>
  <c r="X77" i="21"/>
  <c r="Y77" i="21"/>
  <c r="Z77" i="21"/>
  <c r="AA77" i="21"/>
  <c r="AB77" i="21"/>
  <c r="AC77" i="21"/>
  <c r="AD77" i="21"/>
  <c r="AE77" i="21"/>
  <c r="AF77" i="21"/>
  <c r="AG77" i="21"/>
  <c r="AH77" i="21"/>
  <c r="AI77" i="21"/>
  <c r="AJ77" i="21"/>
  <c r="AK77" i="21"/>
  <c r="AL77" i="21"/>
  <c r="AM77" i="21"/>
  <c r="AN77" i="21"/>
  <c r="AO77" i="21"/>
  <c r="AP77" i="21"/>
  <c r="AQ77" i="21"/>
  <c r="AR77" i="21"/>
  <c r="AS77" i="21"/>
  <c r="AT77" i="21"/>
  <c r="AU77" i="21"/>
  <c r="AV77" i="21"/>
  <c r="AW77" i="21"/>
  <c r="AX77" i="21"/>
  <c r="AY77" i="21"/>
  <c r="AZ77" i="21"/>
  <c r="BA77" i="21"/>
  <c r="BC77" i="21"/>
  <c r="BF77" i="21"/>
  <c r="BD77" i="21"/>
  <c r="D76" i="21"/>
  <c r="E76" i="21"/>
  <c r="F76" i="21"/>
  <c r="G76" i="21"/>
  <c r="H76" i="21"/>
  <c r="I76" i="21"/>
  <c r="J76" i="21"/>
  <c r="K76" i="21"/>
  <c r="L76" i="21"/>
  <c r="M76" i="21"/>
  <c r="N76" i="21"/>
  <c r="O76" i="21"/>
  <c r="P76" i="21"/>
  <c r="Q76" i="21"/>
  <c r="R76" i="21"/>
  <c r="S76" i="21"/>
  <c r="T76" i="21"/>
  <c r="U76" i="21"/>
  <c r="V76" i="21"/>
  <c r="W76" i="21"/>
  <c r="X76" i="21"/>
  <c r="Y76" i="21"/>
  <c r="Z76" i="21"/>
  <c r="AA76" i="21"/>
  <c r="AB76" i="21"/>
  <c r="AC76" i="21"/>
  <c r="AD76" i="21"/>
  <c r="AE76" i="21"/>
  <c r="AF76" i="21"/>
  <c r="AG76" i="21"/>
  <c r="AH76" i="21"/>
  <c r="AI76" i="21"/>
  <c r="AJ76" i="21"/>
  <c r="AK76" i="21"/>
  <c r="AL76" i="21"/>
  <c r="AM76" i="21"/>
  <c r="AN76" i="21"/>
  <c r="AO76" i="21"/>
  <c r="AP76" i="21"/>
  <c r="AQ76" i="21"/>
  <c r="AR76" i="21"/>
  <c r="AS76" i="21"/>
  <c r="AT76" i="21"/>
  <c r="AU76" i="21"/>
  <c r="AV76" i="21"/>
  <c r="AW76" i="21"/>
  <c r="AX76" i="21"/>
  <c r="AY76" i="21"/>
  <c r="AZ76" i="21"/>
  <c r="BA76" i="21"/>
  <c r="BC76" i="21"/>
  <c r="BF76" i="21"/>
  <c r="BD76" i="21"/>
  <c r="D75" i="21"/>
  <c r="E75" i="21"/>
  <c r="F75" i="21"/>
  <c r="G75" i="21"/>
  <c r="H75" i="21"/>
  <c r="I75" i="21"/>
  <c r="J75" i="21"/>
  <c r="K75" i="21"/>
  <c r="L75" i="21"/>
  <c r="M75" i="21"/>
  <c r="N75" i="21"/>
  <c r="O75" i="21"/>
  <c r="P75" i="21"/>
  <c r="Q75" i="21"/>
  <c r="R75" i="21"/>
  <c r="S75" i="21"/>
  <c r="T75" i="21"/>
  <c r="U75" i="21"/>
  <c r="V75" i="21"/>
  <c r="W75" i="21"/>
  <c r="X75" i="21"/>
  <c r="Y75" i="21"/>
  <c r="Z75" i="21"/>
  <c r="AA75" i="21"/>
  <c r="AB75" i="21"/>
  <c r="AC75" i="21"/>
  <c r="AD75" i="21"/>
  <c r="AE75" i="21"/>
  <c r="AF75" i="21"/>
  <c r="AG75" i="21"/>
  <c r="AH75" i="21"/>
  <c r="AI75" i="21"/>
  <c r="AJ75" i="21"/>
  <c r="AK75" i="21"/>
  <c r="AL75" i="21"/>
  <c r="AM75" i="21"/>
  <c r="AN75" i="21"/>
  <c r="AO75" i="21"/>
  <c r="AP75" i="21"/>
  <c r="AQ75" i="21"/>
  <c r="AR75" i="21"/>
  <c r="AS75" i="21"/>
  <c r="AT75" i="21"/>
  <c r="AU75" i="21"/>
  <c r="AV75" i="21"/>
  <c r="AW75" i="21"/>
  <c r="AX75" i="21"/>
  <c r="AY75" i="21"/>
  <c r="AZ75" i="21"/>
  <c r="BA75" i="21"/>
  <c r="BC75" i="21"/>
  <c r="BF75" i="21"/>
  <c r="BD75" i="21"/>
  <c r="D74" i="21"/>
  <c r="E74" i="21"/>
  <c r="F74" i="21"/>
  <c r="G74" i="21"/>
  <c r="H74" i="21"/>
  <c r="I74" i="21"/>
  <c r="J74" i="21"/>
  <c r="K74" i="21"/>
  <c r="L74" i="21"/>
  <c r="M74" i="21"/>
  <c r="N74" i="21"/>
  <c r="O74" i="21"/>
  <c r="P74" i="21"/>
  <c r="Q74" i="21"/>
  <c r="R74" i="21"/>
  <c r="S74" i="21"/>
  <c r="T74" i="21"/>
  <c r="U74" i="21"/>
  <c r="V74" i="21"/>
  <c r="W74" i="21"/>
  <c r="X74" i="21"/>
  <c r="Y74" i="21"/>
  <c r="Z74" i="21"/>
  <c r="AA74" i="21"/>
  <c r="AB74" i="21"/>
  <c r="AC74" i="21"/>
  <c r="AD74" i="21"/>
  <c r="AE74" i="21"/>
  <c r="AF74" i="21"/>
  <c r="AG74" i="21"/>
  <c r="AH74" i="21"/>
  <c r="AI74" i="21"/>
  <c r="AJ74" i="21"/>
  <c r="AK74" i="21"/>
  <c r="AL74" i="21"/>
  <c r="AM74" i="21"/>
  <c r="AN74" i="21"/>
  <c r="AO74" i="21"/>
  <c r="AP74" i="21"/>
  <c r="AQ74" i="21"/>
  <c r="AR74" i="21"/>
  <c r="AS74" i="21"/>
  <c r="AT74" i="21"/>
  <c r="AU74" i="21"/>
  <c r="AV74" i="21"/>
  <c r="AW74" i="21"/>
  <c r="AX74" i="21"/>
  <c r="AY74" i="21"/>
  <c r="AZ74" i="21"/>
  <c r="BA74" i="21"/>
  <c r="BC74" i="21"/>
  <c r="BF74" i="21"/>
  <c r="BD74" i="21"/>
  <c r="D73" i="21"/>
  <c r="E73" i="21"/>
  <c r="F73" i="21"/>
  <c r="G73" i="21"/>
  <c r="H73" i="21"/>
  <c r="I73" i="21"/>
  <c r="J73" i="21"/>
  <c r="K73" i="21"/>
  <c r="L73" i="21"/>
  <c r="M73" i="21"/>
  <c r="N73" i="21"/>
  <c r="O73" i="21"/>
  <c r="P73" i="21"/>
  <c r="Q73" i="21"/>
  <c r="R73" i="21"/>
  <c r="S73" i="21"/>
  <c r="T73" i="21"/>
  <c r="U73" i="21"/>
  <c r="V73" i="21"/>
  <c r="W73" i="21"/>
  <c r="X73" i="21"/>
  <c r="Y73" i="21"/>
  <c r="Z73" i="21"/>
  <c r="AA73" i="21"/>
  <c r="AB73" i="21"/>
  <c r="AC73" i="21"/>
  <c r="AD73" i="21"/>
  <c r="AE73" i="21"/>
  <c r="AF73" i="21"/>
  <c r="AG73" i="21"/>
  <c r="AH73" i="21"/>
  <c r="AI73" i="21"/>
  <c r="AJ73" i="21"/>
  <c r="AK73" i="21"/>
  <c r="AL73" i="21"/>
  <c r="AM73" i="21"/>
  <c r="AN73" i="21"/>
  <c r="AO73" i="21"/>
  <c r="AP73" i="21"/>
  <c r="AQ73" i="21"/>
  <c r="AR73" i="21"/>
  <c r="AS73" i="21"/>
  <c r="AT73" i="21"/>
  <c r="AU73" i="21"/>
  <c r="AV73" i="21"/>
  <c r="AW73" i="21"/>
  <c r="AX73" i="21"/>
  <c r="AY73" i="21"/>
  <c r="AZ73" i="21"/>
  <c r="BA73" i="21"/>
  <c r="BC73" i="21"/>
  <c r="BF73" i="21"/>
  <c r="BD73" i="21"/>
  <c r="D72" i="21"/>
  <c r="E72" i="21"/>
  <c r="F72" i="21"/>
  <c r="G72" i="21"/>
  <c r="H72" i="21"/>
  <c r="I72" i="21"/>
  <c r="J72" i="21"/>
  <c r="K72" i="21"/>
  <c r="L72" i="21"/>
  <c r="M72" i="21"/>
  <c r="N72" i="21"/>
  <c r="O72" i="21"/>
  <c r="P72" i="21"/>
  <c r="Q72" i="21"/>
  <c r="R72" i="21"/>
  <c r="S72" i="21"/>
  <c r="T72" i="21"/>
  <c r="U72" i="21"/>
  <c r="V72" i="21"/>
  <c r="W72" i="21"/>
  <c r="X72" i="21"/>
  <c r="Y72" i="21"/>
  <c r="Z72" i="21"/>
  <c r="AA72" i="21"/>
  <c r="AB72" i="21"/>
  <c r="AC72" i="21"/>
  <c r="AD72" i="21"/>
  <c r="AE72" i="21"/>
  <c r="AF72" i="21"/>
  <c r="AG72" i="21"/>
  <c r="AH72" i="21"/>
  <c r="AI72" i="21"/>
  <c r="AJ72" i="21"/>
  <c r="AK72" i="21"/>
  <c r="AL72" i="21"/>
  <c r="AM72" i="21"/>
  <c r="AN72" i="21"/>
  <c r="AO72" i="21"/>
  <c r="AP72" i="21"/>
  <c r="AQ72" i="21"/>
  <c r="AR72" i="21"/>
  <c r="AS72" i="21"/>
  <c r="AT72" i="21"/>
  <c r="AU72" i="21"/>
  <c r="AV72" i="21"/>
  <c r="AW72" i="21"/>
  <c r="AX72" i="21"/>
  <c r="AY72" i="21"/>
  <c r="AZ72" i="21"/>
  <c r="BA72" i="21"/>
  <c r="BC72" i="21"/>
  <c r="BF72" i="21"/>
  <c r="BD72" i="21"/>
  <c r="D71" i="21"/>
  <c r="E71" i="21"/>
  <c r="F71" i="21"/>
  <c r="G71" i="21"/>
  <c r="H71" i="21"/>
  <c r="I71" i="21"/>
  <c r="J71" i="21"/>
  <c r="K71" i="21"/>
  <c r="L71" i="21"/>
  <c r="M71" i="21"/>
  <c r="N71" i="21"/>
  <c r="O71" i="21"/>
  <c r="P71" i="21"/>
  <c r="Q71" i="21"/>
  <c r="R71" i="21"/>
  <c r="S71" i="21"/>
  <c r="T71" i="21"/>
  <c r="U71" i="21"/>
  <c r="V71" i="21"/>
  <c r="W71" i="21"/>
  <c r="X71" i="21"/>
  <c r="Y71" i="21"/>
  <c r="Z71" i="21"/>
  <c r="AA71" i="21"/>
  <c r="AB71" i="21"/>
  <c r="AC71" i="21"/>
  <c r="AD71" i="21"/>
  <c r="AE71" i="21"/>
  <c r="AF71" i="21"/>
  <c r="AG71" i="21"/>
  <c r="AH71" i="21"/>
  <c r="AI71" i="21"/>
  <c r="AJ71" i="21"/>
  <c r="AK71" i="21"/>
  <c r="AL71" i="21"/>
  <c r="AM71" i="21"/>
  <c r="AN71" i="21"/>
  <c r="AO71" i="21"/>
  <c r="AP71" i="21"/>
  <c r="AQ71" i="21"/>
  <c r="AR71" i="21"/>
  <c r="AS71" i="21"/>
  <c r="AT71" i="21"/>
  <c r="AU71" i="21"/>
  <c r="AV71" i="21"/>
  <c r="AW71" i="21"/>
  <c r="AX71" i="21"/>
  <c r="AY71" i="21"/>
  <c r="AZ71" i="21"/>
  <c r="BA71" i="21"/>
  <c r="BC71" i="21"/>
  <c r="BF71" i="21"/>
  <c r="BD71" i="21"/>
  <c r="D70" i="21"/>
  <c r="E70" i="21"/>
  <c r="F70" i="21"/>
  <c r="G70" i="21"/>
  <c r="H70" i="21"/>
  <c r="I70" i="21"/>
  <c r="J70" i="21"/>
  <c r="K70" i="21"/>
  <c r="L70" i="21"/>
  <c r="M70" i="21"/>
  <c r="N70" i="21"/>
  <c r="O70" i="21"/>
  <c r="P70" i="21"/>
  <c r="Q70" i="21"/>
  <c r="R70" i="21"/>
  <c r="S70" i="21"/>
  <c r="T70" i="21"/>
  <c r="U70" i="21"/>
  <c r="V70" i="21"/>
  <c r="W70" i="21"/>
  <c r="X70" i="21"/>
  <c r="Y70" i="21"/>
  <c r="Z70" i="21"/>
  <c r="AA70" i="21"/>
  <c r="AB70" i="21"/>
  <c r="AC70" i="21"/>
  <c r="AD70" i="21"/>
  <c r="AE70" i="21"/>
  <c r="AF70" i="21"/>
  <c r="AG70" i="21"/>
  <c r="AH70" i="21"/>
  <c r="AI70" i="21"/>
  <c r="AJ70" i="21"/>
  <c r="AK70" i="21"/>
  <c r="AL70" i="21"/>
  <c r="AM70" i="21"/>
  <c r="AN70" i="21"/>
  <c r="AO70" i="21"/>
  <c r="AP70" i="21"/>
  <c r="AQ70" i="21"/>
  <c r="AR70" i="21"/>
  <c r="AS70" i="21"/>
  <c r="AT70" i="21"/>
  <c r="AU70" i="21"/>
  <c r="AV70" i="21"/>
  <c r="AW70" i="21"/>
  <c r="AX70" i="21"/>
  <c r="AY70" i="21"/>
  <c r="AZ70" i="21"/>
  <c r="BA70" i="21"/>
  <c r="BC70" i="21"/>
  <c r="BF70" i="21"/>
  <c r="BD70" i="21"/>
  <c r="D69" i="21"/>
  <c r="E69" i="21"/>
  <c r="F69" i="21"/>
  <c r="G69" i="21"/>
  <c r="H69" i="21"/>
  <c r="I69" i="21"/>
  <c r="J69" i="21"/>
  <c r="K69" i="21"/>
  <c r="L69" i="21"/>
  <c r="M69" i="21"/>
  <c r="N69" i="21"/>
  <c r="O69" i="21"/>
  <c r="P69" i="21"/>
  <c r="Q69" i="21"/>
  <c r="R69" i="21"/>
  <c r="S69" i="21"/>
  <c r="T69" i="21"/>
  <c r="U69" i="21"/>
  <c r="V69" i="21"/>
  <c r="W69" i="21"/>
  <c r="X69" i="21"/>
  <c r="Y69" i="21"/>
  <c r="Z69" i="21"/>
  <c r="AA69" i="21"/>
  <c r="AB69" i="21"/>
  <c r="AC69" i="21"/>
  <c r="AD69" i="21"/>
  <c r="AE69" i="21"/>
  <c r="AF69" i="21"/>
  <c r="AG69" i="21"/>
  <c r="AH69" i="21"/>
  <c r="AI69" i="21"/>
  <c r="AJ69" i="21"/>
  <c r="AK69" i="21"/>
  <c r="AL69" i="21"/>
  <c r="AM69" i="21"/>
  <c r="AN69" i="21"/>
  <c r="AO69" i="21"/>
  <c r="AP69" i="21"/>
  <c r="AQ69" i="21"/>
  <c r="AR69" i="21"/>
  <c r="AS69" i="21"/>
  <c r="AT69" i="21"/>
  <c r="AU69" i="21"/>
  <c r="AV69" i="21"/>
  <c r="AW69" i="21"/>
  <c r="AX69" i="21"/>
  <c r="AY69" i="21"/>
  <c r="AZ69" i="21"/>
  <c r="BA69" i="21"/>
  <c r="BC69" i="21"/>
  <c r="BF69" i="21"/>
  <c r="BD69" i="21"/>
  <c r="D68" i="21"/>
  <c r="E68" i="21"/>
  <c r="F68" i="21"/>
  <c r="G68" i="21"/>
  <c r="H68" i="21"/>
  <c r="I68" i="21"/>
  <c r="J68" i="21"/>
  <c r="K68" i="21"/>
  <c r="L68" i="21"/>
  <c r="M68" i="21"/>
  <c r="N68" i="21"/>
  <c r="O68" i="21"/>
  <c r="P68" i="21"/>
  <c r="Q68" i="21"/>
  <c r="R68" i="21"/>
  <c r="S68" i="21"/>
  <c r="T68" i="21"/>
  <c r="U68" i="21"/>
  <c r="V68" i="21"/>
  <c r="W68" i="21"/>
  <c r="X68" i="21"/>
  <c r="Y68" i="21"/>
  <c r="Z68" i="21"/>
  <c r="AA68" i="21"/>
  <c r="AB68" i="21"/>
  <c r="AC68" i="21"/>
  <c r="AD68" i="21"/>
  <c r="AE68" i="21"/>
  <c r="AF68" i="21"/>
  <c r="AG68" i="21"/>
  <c r="AH68" i="21"/>
  <c r="AI68" i="21"/>
  <c r="AJ68" i="21"/>
  <c r="AK68" i="21"/>
  <c r="AL68" i="21"/>
  <c r="AM68" i="21"/>
  <c r="AN68" i="21"/>
  <c r="AO68" i="21"/>
  <c r="AP68" i="21"/>
  <c r="AQ68" i="21"/>
  <c r="AR68" i="21"/>
  <c r="AS68" i="21"/>
  <c r="AT68" i="21"/>
  <c r="AU68" i="21"/>
  <c r="AV68" i="21"/>
  <c r="AW68" i="21"/>
  <c r="AX68" i="21"/>
  <c r="AY68" i="21"/>
  <c r="AZ68" i="21"/>
  <c r="BA68" i="21"/>
  <c r="BC68" i="21"/>
  <c r="BF68" i="21"/>
  <c r="BD68" i="21"/>
  <c r="D67" i="21"/>
  <c r="E67" i="21"/>
  <c r="F67" i="21"/>
  <c r="G67" i="21"/>
  <c r="H67" i="21"/>
  <c r="I67" i="21"/>
  <c r="J67" i="21"/>
  <c r="K67" i="21"/>
  <c r="L67" i="21"/>
  <c r="M67" i="21"/>
  <c r="N67" i="21"/>
  <c r="O67" i="21"/>
  <c r="P67" i="21"/>
  <c r="Q67" i="21"/>
  <c r="R67" i="21"/>
  <c r="S67" i="21"/>
  <c r="T67" i="21"/>
  <c r="U67" i="21"/>
  <c r="V67" i="21"/>
  <c r="W67" i="21"/>
  <c r="X67" i="21"/>
  <c r="Y67" i="21"/>
  <c r="Z67" i="21"/>
  <c r="AA67" i="21"/>
  <c r="AB67" i="21"/>
  <c r="AC67" i="21"/>
  <c r="AD67" i="21"/>
  <c r="AE67" i="21"/>
  <c r="AF67" i="21"/>
  <c r="AG67" i="21"/>
  <c r="AH67" i="21"/>
  <c r="AI67" i="21"/>
  <c r="AJ67" i="21"/>
  <c r="AK67" i="21"/>
  <c r="AL67" i="21"/>
  <c r="AM67" i="21"/>
  <c r="AN67" i="21"/>
  <c r="AO67" i="21"/>
  <c r="AP67" i="21"/>
  <c r="AQ67" i="21"/>
  <c r="AR67" i="21"/>
  <c r="AS67" i="21"/>
  <c r="AT67" i="21"/>
  <c r="AU67" i="21"/>
  <c r="AV67" i="21"/>
  <c r="AW67" i="21"/>
  <c r="AX67" i="21"/>
  <c r="AY67" i="21"/>
  <c r="AZ67" i="21"/>
  <c r="BA67" i="21"/>
  <c r="BC67" i="21"/>
  <c r="BF67" i="21"/>
  <c r="BD67" i="21"/>
  <c r="D66" i="21"/>
  <c r="E66" i="21"/>
  <c r="F66" i="21"/>
  <c r="G66" i="21"/>
  <c r="H66" i="21"/>
  <c r="I66" i="21"/>
  <c r="J66" i="21"/>
  <c r="K66" i="21"/>
  <c r="L66" i="21"/>
  <c r="M66" i="21"/>
  <c r="N66" i="21"/>
  <c r="O66" i="21"/>
  <c r="P66" i="21"/>
  <c r="Q66" i="21"/>
  <c r="R66" i="21"/>
  <c r="S66" i="21"/>
  <c r="T66" i="21"/>
  <c r="U66" i="21"/>
  <c r="V66" i="21"/>
  <c r="W66" i="21"/>
  <c r="X66" i="21"/>
  <c r="Y66" i="21"/>
  <c r="Z66" i="21"/>
  <c r="AA66" i="21"/>
  <c r="AB66" i="21"/>
  <c r="AC66" i="21"/>
  <c r="AD66" i="21"/>
  <c r="AE66" i="21"/>
  <c r="AF66" i="21"/>
  <c r="AG66" i="21"/>
  <c r="AH66" i="21"/>
  <c r="AI66" i="21"/>
  <c r="AJ66" i="21"/>
  <c r="AK66" i="21"/>
  <c r="AL66" i="21"/>
  <c r="AM66" i="21"/>
  <c r="AN66" i="21"/>
  <c r="AO66" i="21"/>
  <c r="AP66" i="21"/>
  <c r="AQ66" i="21"/>
  <c r="AR66" i="21"/>
  <c r="AS66" i="21"/>
  <c r="AT66" i="21"/>
  <c r="AU66" i="21"/>
  <c r="AV66" i="21"/>
  <c r="AW66" i="21"/>
  <c r="AX66" i="21"/>
  <c r="AY66" i="21"/>
  <c r="AZ66" i="21"/>
  <c r="BA66" i="21"/>
  <c r="BC66" i="21"/>
  <c r="BF66" i="21"/>
  <c r="BD66" i="21"/>
  <c r="D65" i="21"/>
  <c r="E65" i="21"/>
  <c r="F65" i="21"/>
  <c r="G65" i="21"/>
  <c r="H65" i="21"/>
  <c r="I65" i="21"/>
  <c r="J65" i="21"/>
  <c r="K65" i="21"/>
  <c r="L65" i="21"/>
  <c r="M65" i="21"/>
  <c r="N65" i="21"/>
  <c r="O65" i="21"/>
  <c r="P65" i="21"/>
  <c r="Q65" i="21"/>
  <c r="R65" i="21"/>
  <c r="S65" i="21"/>
  <c r="T65" i="21"/>
  <c r="U65" i="21"/>
  <c r="V65" i="21"/>
  <c r="W65" i="21"/>
  <c r="X65" i="21"/>
  <c r="Y65" i="21"/>
  <c r="Z65" i="21"/>
  <c r="AA65" i="21"/>
  <c r="AB65" i="21"/>
  <c r="AC65" i="21"/>
  <c r="AD65" i="21"/>
  <c r="AE65" i="21"/>
  <c r="AF65" i="21"/>
  <c r="AG65" i="21"/>
  <c r="AH65" i="21"/>
  <c r="AI65" i="21"/>
  <c r="AJ65" i="21"/>
  <c r="AK65" i="21"/>
  <c r="AL65" i="21"/>
  <c r="AM65" i="21"/>
  <c r="AN65" i="21"/>
  <c r="AO65" i="21"/>
  <c r="AP65" i="21"/>
  <c r="AQ65" i="21"/>
  <c r="AR65" i="21"/>
  <c r="AS65" i="21"/>
  <c r="AT65" i="21"/>
  <c r="AU65" i="21"/>
  <c r="AV65" i="21"/>
  <c r="AW65" i="21"/>
  <c r="AX65" i="21"/>
  <c r="AY65" i="21"/>
  <c r="AZ65" i="21"/>
  <c r="BA65" i="21"/>
  <c r="BC65" i="21"/>
  <c r="BF65" i="21"/>
  <c r="BD65" i="21"/>
  <c r="D64" i="21"/>
  <c r="E64" i="21"/>
  <c r="F64" i="21"/>
  <c r="G64" i="21"/>
  <c r="H64" i="21"/>
  <c r="I64" i="21"/>
  <c r="J64" i="21"/>
  <c r="K64" i="21"/>
  <c r="L64" i="21"/>
  <c r="M64" i="21"/>
  <c r="N64" i="21"/>
  <c r="O64" i="21"/>
  <c r="P64" i="21"/>
  <c r="Q64" i="21"/>
  <c r="R64" i="21"/>
  <c r="S64" i="21"/>
  <c r="T64" i="21"/>
  <c r="U64" i="21"/>
  <c r="V64" i="21"/>
  <c r="W64" i="21"/>
  <c r="X64" i="21"/>
  <c r="Y64" i="21"/>
  <c r="Z64" i="21"/>
  <c r="AA64" i="21"/>
  <c r="AB64" i="21"/>
  <c r="AC64" i="21"/>
  <c r="AD64" i="21"/>
  <c r="AE64" i="21"/>
  <c r="AF64" i="21"/>
  <c r="AG64" i="21"/>
  <c r="AH64" i="21"/>
  <c r="AI64" i="21"/>
  <c r="AJ64" i="21"/>
  <c r="AK64" i="21"/>
  <c r="AL64" i="21"/>
  <c r="AM64" i="21"/>
  <c r="AN64" i="21"/>
  <c r="AO64" i="21"/>
  <c r="AP64" i="21"/>
  <c r="AQ64" i="21"/>
  <c r="AR64" i="21"/>
  <c r="AS64" i="21"/>
  <c r="AT64" i="21"/>
  <c r="AU64" i="21"/>
  <c r="AV64" i="21"/>
  <c r="AW64" i="21"/>
  <c r="AX64" i="21"/>
  <c r="AY64" i="21"/>
  <c r="AZ64" i="21"/>
  <c r="BA64" i="21"/>
  <c r="BC64" i="21"/>
  <c r="BF64" i="21"/>
  <c r="BD64" i="21"/>
  <c r="D63" i="21"/>
  <c r="E63" i="21"/>
  <c r="F63" i="21"/>
  <c r="G63" i="21"/>
  <c r="H63" i="21"/>
  <c r="I63" i="21"/>
  <c r="J63" i="21"/>
  <c r="K63" i="21"/>
  <c r="L63" i="21"/>
  <c r="M63" i="21"/>
  <c r="N63" i="21"/>
  <c r="O63" i="21"/>
  <c r="P63" i="21"/>
  <c r="Q63" i="21"/>
  <c r="R63" i="21"/>
  <c r="S63" i="21"/>
  <c r="T63" i="21"/>
  <c r="U63" i="21"/>
  <c r="V63" i="21"/>
  <c r="W63" i="21"/>
  <c r="X63" i="21"/>
  <c r="Y63" i="21"/>
  <c r="Z63" i="21"/>
  <c r="AA63" i="21"/>
  <c r="AB63" i="21"/>
  <c r="AC63" i="21"/>
  <c r="AD63" i="21"/>
  <c r="AE63" i="21"/>
  <c r="AF63" i="21"/>
  <c r="AG63" i="21"/>
  <c r="AH63" i="21"/>
  <c r="AI63" i="21"/>
  <c r="AJ63" i="21"/>
  <c r="AK63" i="21"/>
  <c r="AL63" i="21"/>
  <c r="AM63" i="21"/>
  <c r="AN63" i="21"/>
  <c r="AO63" i="21"/>
  <c r="AP63" i="21"/>
  <c r="AQ63" i="21"/>
  <c r="AR63" i="21"/>
  <c r="AS63" i="21"/>
  <c r="AT63" i="21"/>
  <c r="AU63" i="21"/>
  <c r="AV63" i="21"/>
  <c r="AW63" i="21"/>
  <c r="AX63" i="21"/>
  <c r="AY63" i="21"/>
  <c r="AZ63" i="21"/>
  <c r="BA63" i="21"/>
  <c r="BC63" i="21"/>
  <c r="BF63" i="21"/>
  <c r="BD63" i="21"/>
  <c r="D62" i="21"/>
  <c r="E62" i="21"/>
  <c r="F62" i="21"/>
  <c r="G62" i="21"/>
  <c r="H62" i="21"/>
  <c r="I62" i="21"/>
  <c r="J62" i="21"/>
  <c r="K62" i="21"/>
  <c r="L62" i="21"/>
  <c r="M62" i="21"/>
  <c r="N62" i="21"/>
  <c r="O62" i="21"/>
  <c r="P62" i="21"/>
  <c r="Q62" i="21"/>
  <c r="R62" i="21"/>
  <c r="S62" i="21"/>
  <c r="T62" i="21"/>
  <c r="U62" i="21"/>
  <c r="V62" i="21"/>
  <c r="W62" i="21"/>
  <c r="X62" i="21"/>
  <c r="Y62" i="21"/>
  <c r="Z62" i="21"/>
  <c r="AA62" i="21"/>
  <c r="AB62" i="21"/>
  <c r="AC62" i="21"/>
  <c r="AD62" i="21"/>
  <c r="AE62" i="21"/>
  <c r="AF62" i="21"/>
  <c r="AG62" i="21"/>
  <c r="AH62" i="21"/>
  <c r="AI62" i="21"/>
  <c r="AJ62" i="21"/>
  <c r="AK62" i="21"/>
  <c r="AL62" i="21"/>
  <c r="AM62" i="21"/>
  <c r="AN62" i="21"/>
  <c r="AO62" i="21"/>
  <c r="AP62" i="21"/>
  <c r="AQ62" i="21"/>
  <c r="AR62" i="21"/>
  <c r="AS62" i="21"/>
  <c r="AT62" i="21"/>
  <c r="AU62" i="21"/>
  <c r="AV62" i="21"/>
  <c r="AW62" i="21"/>
  <c r="AX62" i="21"/>
  <c r="AY62" i="21"/>
  <c r="AZ62" i="21"/>
  <c r="BA62" i="21"/>
  <c r="BC62" i="21"/>
  <c r="BF62" i="21"/>
  <c r="BD62" i="21"/>
  <c r="D61" i="21"/>
  <c r="E61" i="21"/>
  <c r="F61" i="21"/>
  <c r="G61" i="21"/>
  <c r="H61" i="21"/>
  <c r="I61" i="21"/>
  <c r="J61" i="21"/>
  <c r="K61" i="21"/>
  <c r="L61" i="21"/>
  <c r="M61" i="21"/>
  <c r="N61" i="21"/>
  <c r="O61" i="21"/>
  <c r="P61" i="21"/>
  <c r="Q61" i="21"/>
  <c r="R61" i="21"/>
  <c r="S61" i="21"/>
  <c r="T61" i="21"/>
  <c r="U61" i="21"/>
  <c r="V61" i="21"/>
  <c r="W61" i="21"/>
  <c r="X61" i="21"/>
  <c r="Y61" i="21"/>
  <c r="Z61" i="21"/>
  <c r="AA61" i="21"/>
  <c r="AB61" i="21"/>
  <c r="AC61" i="21"/>
  <c r="AD61" i="21"/>
  <c r="AE61" i="21"/>
  <c r="AF61" i="21"/>
  <c r="AG61" i="21"/>
  <c r="AH61" i="21"/>
  <c r="AI61" i="21"/>
  <c r="AJ61" i="21"/>
  <c r="AK61" i="21"/>
  <c r="AL61" i="21"/>
  <c r="AM61" i="21"/>
  <c r="AN61" i="21"/>
  <c r="AO61" i="21"/>
  <c r="AP61" i="21"/>
  <c r="AQ61" i="21"/>
  <c r="AR61" i="21"/>
  <c r="AS61" i="21"/>
  <c r="AT61" i="21"/>
  <c r="AU61" i="21"/>
  <c r="AV61" i="21"/>
  <c r="AW61" i="21"/>
  <c r="AX61" i="21"/>
  <c r="AY61" i="21"/>
  <c r="AZ61" i="21"/>
  <c r="BA61" i="21"/>
  <c r="BC61" i="21"/>
  <c r="BF61" i="21"/>
  <c r="BD61" i="21"/>
  <c r="D60" i="21"/>
  <c r="E60" i="21"/>
  <c r="F60" i="21"/>
  <c r="G60" i="21"/>
  <c r="H60" i="21"/>
  <c r="I60" i="21"/>
  <c r="J60" i="21"/>
  <c r="K60" i="21"/>
  <c r="L60" i="21"/>
  <c r="M60" i="21"/>
  <c r="N60" i="21"/>
  <c r="O60" i="21"/>
  <c r="P60" i="21"/>
  <c r="Q60" i="21"/>
  <c r="R60" i="21"/>
  <c r="S60" i="21"/>
  <c r="T60" i="21"/>
  <c r="U60" i="21"/>
  <c r="V60" i="21"/>
  <c r="W60" i="21"/>
  <c r="X60" i="21"/>
  <c r="Y60" i="21"/>
  <c r="Z60" i="21"/>
  <c r="AA60" i="21"/>
  <c r="AB60" i="21"/>
  <c r="AC60" i="21"/>
  <c r="AD60" i="21"/>
  <c r="AE60" i="21"/>
  <c r="AF60" i="21"/>
  <c r="AG60" i="21"/>
  <c r="AH60" i="21"/>
  <c r="AI60" i="21"/>
  <c r="AJ60" i="21"/>
  <c r="AK60" i="21"/>
  <c r="AL60" i="21"/>
  <c r="AM60" i="21"/>
  <c r="AN60" i="21"/>
  <c r="AO60" i="21"/>
  <c r="AP60" i="21"/>
  <c r="AQ60" i="21"/>
  <c r="AR60" i="21"/>
  <c r="AS60" i="21"/>
  <c r="AT60" i="21"/>
  <c r="AU60" i="21"/>
  <c r="AV60" i="21"/>
  <c r="AW60" i="21"/>
  <c r="AX60" i="21"/>
  <c r="AY60" i="21"/>
  <c r="AZ60" i="21"/>
  <c r="BA60" i="21"/>
  <c r="BC60" i="21"/>
  <c r="BF60" i="21"/>
  <c r="BD60" i="21"/>
  <c r="D59" i="21"/>
  <c r="E59" i="21"/>
  <c r="F59" i="21"/>
  <c r="G59" i="21"/>
  <c r="H59" i="21"/>
  <c r="I59" i="21"/>
  <c r="J59" i="21"/>
  <c r="K59" i="21"/>
  <c r="L59" i="21"/>
  <c r="M59" i="21"/>
  <c r="N59" i="21"/>
  <c r="O59" i="21"/>
  <c r="P59" i="21"/>
  <c r="Q59" i="21"/>
  <c r="R59" i="21"/>
  <c r="S59" i="21"/>
  <c r="T59" i="21"/>
  <c r="U59" i="21"/>
  <c r="V59" i="21"/>
  <c r="W59" i="21"/>
  <c r="X59" i="21"/>
  <c r="Y59" i="21"/>
  <c r="Z59" i="21"/>
  <c r="AA59" i="21"/>
  <c r="AB59" i="21"/>
  <c r="AC59" i="21"/>
  <c r="AD59" i="21"/>
  <c r="AE59" i="21"/>
  <c r="AF59" i="21"/>
  <c r="AG59" i="21"/>
  <c r="AH59" i="21"/>
  <c r="AI59" i="21"/>
  <c r="AJ59" i="21"/>
  <c r="AK59" i="21"/>
  <c r="AL59" i="21"/>
  <c r="AM59" i="21"/>
  <c r="AN59" i="21"/>
  <c r="AO59" i="21"/>
  <c r="AP59" i="21"/>
  <c r="AQ59" i="21"/>
  <c r="AR59" i="21"/>
  <c r="AS59" i="21"/>
  <c r="AT59" i="21"/>
  <c r="AU59" i="21"/>
  <c r="AV59" i="21"/>
  <c r="AW59" i="21"/>
  <c r="AX59" i="21"/>
  <c r="AY59" i="21"/>
  <c r="AZ59" i="21"/>
  <c r="BA59" i="21"/>
  <c r="BC59" i="21"/>
  <c r="BF59" i="21"/>
  <c r="BD59" i="21"/>
  <c r="D58" i="21"/>
  <c r="E58" i="21"/>
  <c r="F58" i="21"/>
  <c r="G58" i="21"/>
  <c r="H58" i="21"/>
  <c r="I58" i="21"/>
  <c r="J58" i="21"/>
  <c r="K58" i="21"/>
  <c r="L58" i="21"/>
  <c r="M58" i="21"/>
  <c r="N58" i="21"/>
  <c r="O58" i="21"/>
  <c r="P58" i="21"/>
  <c r="Q58" i="21"/>
  <c r="R58" i="21"/>
  <c r="S58" i="21"/>
  <c r="T58" i="21"/>
  <c r="U58" i="21"/>
  <c r="V58" i="21"/>
  <c r="W58" i="21"/>
  <c r="X58" i="21"/>
  <c r="Y58" i="21"/>
  <c r="Z58" i="21"/>
  <c r="AA58" i="21"/>
  <c r="AB58" i="21"/>
  <c r="AC58" i="21"/>
  <c r="AD58" i="21"/>
  <c r="AE58" i="21"/>
  <c r="AF58" i="21"/>
  <c r="AG58" i="21"/>
  <c r="AH58" i="21"/>
  <c r="AI58" i="21"/>
  <c r="AJ58" i="21"/>
  <c r="AK58" i="21"/>
  <c r="AL58" i="21"/>
  <c r="AM58" i="21"/>
  <c r="AN58" i="21"/>
  <c r="AO58" i="21"/>
  <c r="AP58" i="21"/>
  <c r="AQ58" i="21"/>
  <c r="AR58" i="21"/>
  <c r="AS58" i="21"/>
  <c r="AT58" i="21"/>
  <c r="AU58" i="21"/>
  <c r="AV58" i="21"/>
  <c r="AW58" i="21"/>
  <c r="AX58" i="21"/>
  <c r="AY58" i="21"/>
  <c r="AZ58" i="21"/>
  <c r="BA58" i="21"/>
  <c r="BC58" i="21"/>
  <c r="BF58" i="21"/>
  <c r="BD58" i="21"/>
  <c r="D57" i="21"/>
  <c r="E57" i="21"/>
  <c r="F57" i="21"/>
  <c r="G57" i="21"/>
  <c r="H57" i="21"/>
  <c r="I57" i="21"/>
  <c r="J57" i="21"/>
  <c r="K57" i="21"/>
  <c r="L57" i="21"/>
  <c r="M57" i="21"/>
  <c r="N57" i="21"/>
  <c r="O57" i="21"/>
  <c r="P57" i="21"/>
  <c r="Q57" i="21"/>
  <c r="R57" i="21"/>
  <c r="S57" i="21"/>
  <c r="T57" i="21"/>
  <c r="U57" i="21"/>
  <c r="V57" i="21"/>
  <c r="W57" i="21"/>
  <c r="X57" i="21"/>
  <c r="Y57" i="21"/>
  <c r="Z57" i="21"/>
  <c r="AA57" i="21"/>
  <c r="AB57" i="21"/>
  <c r="AC57" i="21"/>
  <c r="AD57" i="21"/>
  <c r="AE57" i="21"/>
  <c r="AF57" i="21"/>
  <c r="AG57" i="21"/>
  <c r="AH57" i="21"/>
  <c r="AI57" i="21"/>
  <c r="AJ57" i="21"/>
  <c r="AK57" i="21"/>
  <c r="AL57" i="21"/>
  <c r="AM57" i="21"/>
  <c r="AN57" i="21"/>
  <c r="AO57" i="21"/>
  <c r="AP57" i="21"/>
  <c r="AQ57" i="21"/>
  <c r="AR57" i="21"/>
  <c r="AS57" i="21"/>
  <c r="AT57" i="21"/>
  <c r="AU57" i="21"/>
  <c r="AV57" i="21"/>
  <c r="AW57" i="21"/>
  <c r="AX57" i="21"/>
  <c r="AY57" i="21"/>
  <c r="AZ57" i="21"/>
  <c r="BA57" i="21"/>
  <c r="BC57" i="21"/>
  <c r="BF57" i="21"/>
  <c r="BD57" i="21"/>
  <c r="D56" i="21"/>
  <c r="E56" i="21"/>
  <c r="F56" i="21"/>
  <c r="G56" i="21"/>
  <c r="H56" i="21"/>
  <c r="I56" i="21"/>
  <c r="J56" i="21"/>
  <c r="K56" i="21"/>
  <c r="L56" i="21"/>
  <c r="M56" i="21"/>
  <c r="N56" i="21"/>
  <c r="O56" i="21"/>
  <c r="P56" i="21"/>
  <c r="Q56" i="21"/>
  <c r="R56" i="21"/>
  <c r="S56" i="21"/>
  <c r="T56" i="21"/>
  <c r="U56" i="21"/>
  <c r="V56" i="21"/>
  <c r="W56" i="21"/>
  <c r="X56" i="21"/>
  <c r="Y56" i="21"/>
  <c r="Z56" i="21"/>
  <c r="AA56" i="21"/>
  <c r="AB56" i="21"/>
  <c r="AC56" i="21"/>
  <c r="AD56" i="21"/>
  <c r="AE56" i="21"/>
  <c r="AF56" i="21"/>
  <c r="AG56" i="21"/>
  <c r="AH56" i="21"/>
  <c r="AI56" i="21"/>
  <c r="AJ56" i="21"/>
  <c r="AK56" i="21"/>
  <c r="AL56" i="21"/>
  <c r="AM56" i="21"/>
  <c r="AN56" i="21"/>
  <c r="AO56" i="21"/>
  <c r="AP56" i="21"/>
  <c r="AQ56" i="21"/>
  <c r="AR56" i="21"/>
  <c r="AS56" i="21"/>
  <c r="AT56" i="21"/>
  <c r="AU56" i="21"/>
  <c r="AV56" i="21"/>
  <c r="AW56" i="21"/>
  <c r="AX56" i="21"/>
  <c r="AY56" i="21"/>
  <c r="AZ56" i="21"/>
  <c r="BA56" i="21"/>
  <c r="BC56" i="21"/>
  <c r="BF56" i="21"/>
  <c r="BD56" i="21"/>
  <c r="D55" i="21"/>
  <c r="E55" i="21"/>
  <c r="F55" i="21"/>
  <c r="G55" i="21"/>
  <c r="H55" i="21"/>
  <c r="I55" i="21"/>
  <c r="J55" i="21"/>
  <c r="K55" i="21"/>
  <c r="L55" i="21"/>
  <c r="M55" i="21"/>
  <c r="N55" i="21"/>
  <c r="O55" i="21"/>
  <c r="P55" i="21"/>
  <c r="Q55" i="21"/>
  <c r="R55" i="21"/>
  <c r="S55" i="21"/>
  <c r="T55" i="21"/>
  <c r="U55" i="21"/>
  <c r="V55" i="21"/>
  <c r="W55" i="21"/>
  <c r="X55" i="21"/>
  <c r="Y55" i="21"/>
  <c r="Z55" i="21"/>
  <c r="AA55" i="21"/>
  <c r="AB55" i="21"/>
  <c r="AC55" i="21"/>
  <c r="AD55" i="21"/>
  <c r="AE55" i="21"/>
  <c r="AF55" i="21"/>
  <c r="AG55" i="21"/>
  <c r="AH55" i="21"/>
  <c r="AI55" i="21"/>
  <c r="AJ55" i="21"/>
  <c r="AK55" i="21"/>
  <c r="AL55" i="21"/>
  <c r="AM55" i="21"/>
  <c r="AN55" i="21"/>
  <c r="AO55" i="21"/>
  <c r="AP55" i="21"/>
  <c r="AQ55" i="21"/>
  <c r="AR55" i="21"/>
  <c r="AS55" i="21"/>
  <c r="AT55" i="21"/>
  <c r="AU55" i="21"/>
  <c r="AV55" i="21"/>
  <c r="AW55" i="21"/>
  <c r="AX55" i="21"/>
  <c r="AY55" i="21"/>
  <c r="AZ55" i="21"/>
  <c r="BA55" i="21"/>
  <c r="BC55" i="21"/>
  <c r="BF55" i="21"/>
  <c r="BD55" i="21"/>
  <c r="D54" i="21"/>
  <c r="E54" i="21"/>
  <c r="F54" i="21"/>
  <c r="G54" i="21"/>
  <c r="H54" i="21"/>
  <c r="I54" i="21"/>
  <c r="J54" i="21"/>
  <c r="K54" i="21"/>
  <c r="L54" i="21"/>
  <c r="M54" i="21"/>
  <c r="N54" i="21"/>
  <c r="O54" i="21"/>
  <c r="P54" i="21"/>
  <c r="Q54" i="21"/>
  <c r="R54" i="21"/>
  <c r="S54" i="21"/>
  <c r="T54" i="21"/>
  <c r="U54" i="21"/>
  <c r="V54" i="21"/>
  <c r="W54" i="21"/>
  <c r="X54" i="21"/>
  <c r="Y54" i="21"/>
  <c r="Z54" i="21"/>
  <c r="AA54" i="21"/>
  <c r="AB54" i="21"/>
  <c r="AC54" i="21"/>
  <c r="AD54" i="21"/>
  <c r="AE54" i="21"/>
  <c r="AF54" i="21"/>
  <c r="AG54" i="21"/>
  <c r="AH54" i="21"/>
  <c r="AI54" i="21"/>
  <c r="AJ54" i="21"/>
  <c r="AK54" i="21"/>
  <c r="AL54" i="21"/>
  <c r="AM54" i="21"/>
  <c r="AN54" i="21"/>
  <c r="AO54" i="21"/>
  <c r="AP54" i="21"/>
  <c r="AQ54" i="21"/>
  <c r="AR54" i="21"/>
  <c r="AS54" i="21"/>
  <c r="AT54" i="21"/>
  <c r="AU54" i="21"/>
  <c r="AV54" i="21"/>
  <c r="AW54" i="21"/>
  <c r="AX54" i="21"/>
  <c r="AY54" i="21"/>
  <c r="AZ54" i="21"/>
  <c r="BA54" i="21"/>
  <c r="BC54" i="21"/>
  <c r="BF54" i="21"/>
  <c r="BD54" i="21"/>
  <c r="D53" i="21"/>
  <c r="E53" i="21"/>
  <c r="F53" i="21"/>
  <c r="G53" i="21"/>
  <c r="H53" i="21"/>
  <c r="I53" i="21"/>
  <c r="J53" i="21"/>
  <c r="K53" i="21"/>
  <c r="L53" i="21"/>
  <c r="M53" i="21"/>
  <c r="N53" i="21"/>
  <c r="O53" i="21"/>
  <c r="P53" i="21"/>
  <c r="Q53" i="21"/>
  <c r="R53" i="21"/>
  <c r="S53" i="21"/>
  <c r="T53" i="21"/>
  <c r="U53" i="21"/>
  <c r="V53" i="21"/>
  <c r="W53" i="21"/>
  <c r="X53" i="21"/>
  <c r="Y53" i="21"/>
  <c r="Z53" i="21"/>
  <c r="AA53" i="21"/>
  <c r="AB53" i="21"/>
  <c r="AC53" i="21"/>
  <c r="AD53" i="21"/>
  <c r="AE53" i="21"/>
  <c r="AF53" i="21"/>
  <c r="AG53" i="21"/>
  <c r="AH53" i="21"/>
  <c r="AI53" i="21"/>
  <c r="AJ53" i="21"/>
  <c r="AK53" i="21"/>
  <c r="AL53" i="21"/>
  <c r="AM53" i="21"/>
  <c r="AN53" i="21"/>
  <c r="AO53" i="21"/>
  <c r="AP53" i="21"/>
  <c r="AQ53" i="21"/>
  <c r="AR53" i="21"/>
  <c r="AS53" i="21"/>
  <c r="AT53" i="21"/>
  <c r="AU53" i="21"/>
  <c r="AV53" i="21"/>
  <c r="AW53" i="21"/>
  <c r="AX53" i="21"/>
  <c r="AY53" i="21"/>
  <c r="AZ53" i="21"/>
  <c r="BA53" i="21"/>
  <c r="BC53" i="21"/>
  <c r="BF53" i="21"/>
  <c r="BD53" i="21"/>
  <c r="D52" i="21"/>
  <c r="E52" i="21"/>
  <c r="F52" i="21"/>
  <c r="G52" i="21"/>
  <c r="H52" i="21"/>
  <c r="I52" i="21"/>
  <c r="J52" i="21"/>
  <c r="K52" i="21"/>
  <c r="L52" i="21"/>
  <c r="M52" i="21"/>
  <c r="N52" i="21"/>
  <c r="O52" i="21"/>
  <c r="P52" i="21"/>
  <c r="Q52" i="21"/>
  <c r="R52" i="21"/>
  <c r="S52" i="21"/>
  <c r="T52" i="21"/>
  <c r="U52" i="21"/>
  <c r="V52" i="21"/>
  <c r="W52" i="21"/>
  <c r="X52" i="21"/>
  <c r="Y52" i="21"/>
  <c r="Z52" i="21"/>
  <c r="AA52" i="21"/>
  <c r="AB52" i="21"/>
  <c r="AC52" i="21"/>
  <c r="AD52" i="21"/>
  <c r="AE52" i="21"/>
  <c r="AF52" i="21"/>
  <c r="AG52" i="21"/>
  <c r="AH52" i="21"/>
  <c r="AI52" i="21"/>
  <c r="AJ52" i="21"/>
  <c r="AK52" i="21"/>
  <c r="AL52" i="21"/>
  <c r="AM52" i="21"/>
  <c r="AN52" i="21"/>
  <c r="AO52" i="21"/>
  <c r="AP52" i="21"/>
  <c r="AQ52" i="21"/>
  <c r="AR52" i="21"/>
  <c r="AS52" i="21"/>
  <c r="AT52" i="21"/>
  <c r="AU52" i="21"/>
  <c r="AV52" i="21"/>
  <c r="AW52" i="21"/>
  <c r="AX52" i="21"/>
  <c r="AY52" i="21"/>
  <c r="AZ52" i="21"/>
  <c r="BA52" i="21"/>
  <c r="BC52" i="21"/>
  <c r="BF52" i="21"/>
  <c r="BG52" i="21"/>
  <c r="BI52" i="21"/>
  <c r="BD52" i="21"/>
  <c r="D51" i="21"/>
  <c r="E51" i="21"/>
  <c r="F51" i="21"/>
  <c r="G51" i="21"/>
  <c r="H51" i="21"/>
  <c r="I51" i="21"/>
  <c r="J51" i="21"/>
  <c r="K51" i="21"/>
  <c r="L51" i="21"/>
  <c r="M51" i="21"/>
  <c r="N51" i="21"/>
  <c r="O51" i="21"/>
  <c r="P51" i="21"/>
  <c r="Q51" i="21"/>
  <c r="R51" i="21"/>
  <c r="S51" i="21"/>
  <c r="T51" i="21"/>
  <c r="U51" i="21"/>
  <c r="V51" i="21"/>
  <c r="W51" i="21"/>
  <c r="X51" i="21"/>
  <c r="Y51" i="21"/>
  <c r="Z51" i="21"/>
  <c r="AA51" i="21"/>
  <c r="AB51" i="21"/>
  <c r="AC51" i="21"/>
  <c r="AD51" i="21"/>
  <c r="AE51" i="21"/>
  <c r="AF51" i="21"/>
  <c r="AG51" i="21"/>
  <c r="AH51" i="21"/>
  <c r="AI51" i="21"/>
  <c r="AJ51" i="21"/>
  <c r="AK51" i="21"/>
  <c r="AL51" i="21"/>
  <c r="AM51" i="21"/>
  <c r="AN51" i="21"/>
  <c r="AO51" i="21"/>
  <c r="AP51" i="21"/>
  <c r="AQ51" i="21"/>
  <c r="AR51" i="21"/>
  <c r="AS51" i="21"/>
  <c r="AT51" i="21"/>
  <c r="AU51" i="21"/>
  <c r="AV51" i="21"/>
  <c r="AW51" i="21"/>
  <c r="AX51" i="21"/>
  <c r="AY51" i="21"/>
  <c r="AZ51" i="21"/>
  <c r="BA51" i="21"/>
  <c r="BC51" i="21"/>
  <c r="BF51" i="21"/>
  <c r="BD51" i="21"/>
  <c r="D50" i="21"/>
  <c r="E50" i="21"/>
  <c r="F50" i="21"/>
  <c r="G50" i="21"/>
  <c r="H50" i="21"/>
  <c r="I50" i="21"/>
  <c r="J50" i="21"/>
  <c r="K50" i="21"/>
  <c r="L50" i="21"/>
  <c r="M50" i="21"/>
  <c r="N50" i="21"/>
  <c r="O50" i="21"/>
  <c r="P50" i="21"/>
  <c r="Q50" i="21"/>
  <c r="R50" i="21"/>
  <c r="S50" i="21"/>
  <c r="T50" i="21"/>
  <c r="U50" i="21"/>
  <c r="V50" i="21"/>
  <c r="W50" i="21"/>
  <c r="X50" i="21"/>
  <c r="Y50" i="21"/>
  <c r="Z50" i="21"/>
  <c r="AA50" i="21"/>
  <c r="AB50" i="21"/>
  <c r="AC50" i="21"/>
  <c r="AD50" i="21"/>
  <c r="AE50" i="21"/>
  <c r="AF50" i="21"/>
  <c r="AG50" i="21"/>
  <c r="AH50" i="21"/>
  <c r="AI50" i="21"/>
  <c r="AJ50" i="21"/>
  <c r="AK50" i="21"/>
  <c r="AL50" i="21"/>
  <c r="AM50" i="21"/>
  <c r="AN50" i="21"/>
  <c r="AO50" i="21"/>
  <c r="AP50" i="21"/>
  <c r="AQ50" i="21"/>
  <c r="AR50" i="21"/>
  <c r="AS50" i="21"/>
  <c r="AT50" i="21"/>
  <c r="AU50" i="21"/>
  <c r="AV50" i="21"/>
  <c r="AW50" i="21"/>
  <c r="AX50" i="21"/>
  <c r="AY50" i="21"/>
  <c r="AZ50" i="21"/>
  <c r="BA50" i="21"/>
  <c r="BC50" i="21"/>
  <c r="BF50" i="21"/>
  <c r="BG50" i="21"/>
  <c r="BI50" i="21"/>
  <c r="BD50" i="21"/>
  <c r="D49" i="21"/>
  <c r="E49" i="21"/>
  <c r="F49" i="21"/>
  <c r="G49" i="21"/>
  <c r="H49" i="21"/>
  <c r="I49" i="21"/>
  <c r="J49" i="21"/>
  <c r="K49" i="21"/>
  <c r="L49" i="21"/>
  <c r="M49" i="21"/>
  <c r="N49" i="21"/>
  <c r="O49" i="21"/>
  <c r="P49" i="21"/>
  <c r="Q49" i="21"/>
  <c r="R49" i="21"/>
  <c r="S49" i="21"/>
  <c r="T49" i="21"/>
  <c r="U49" i="21"/>
  <c r="V49" i="21"/>
  <c r="W49" i="21"/>
  <c r="X49" i="21"/>
  <c r="Y49" i="21"/>
  <c r="Z49" i="21"/>
  <c r="AA49" i="21"/>
  <c r="AB49" i="21"/>
  <c r="AC49" i="21"/>
  <c r="AD49" i="21"/>
  <c r="AE49" i="21"/>
  <c r="AF49" i="21"/>
  <c r="AG49" i="21"/>
  <c r="AH49" i="21"/>
  <c r="AI49" i="21"/>
  <c r="AJ49" i="21"/>
  <c r="AK49" i="21"/>
  <c r="AL49" i="21"/>
  <c r="AM49" i="21"/>
  <c r="AN49" i="21"/>
  <c r="AO49" i="21"/>
  <c r="AP49" i="21"/>
  <c r="AQ49" i="21"/>
  <c r="AR49" i="21"/>
  <c r="AS49" i="21"/>
  <c r="AT49" i="21"/>
  <c r="AU49" i="21"/>
  <c r="AV49" i="21"/>
  <c r="AW49" i="21"/>
  <c r="AX49" i="21"/>
  <c r="AY49" i="21"/>
  <c r="AZ49" i="21"/>
  <c r="BA49" i="21"/>
  <c r="BC49" i="21"/>
  <c r="BF49" i="21"/>
  <c r="BD49" i="21"/>
  <c r="D48" i="21"/>
  <c r="E48" i="21"/>
  <c r="F48" i="21"/>
  <c r="G48" i="21"/>
  <c r="H48" i="21"/>
  <c r="I48" i="21"/>
  <c r="J48" i="21"/>
  <c r="K48" i="21"/>
  <c r="L48" i="21"/>
  <c r="M48" i="21"/>
  <c r="N48" i="21"/>
  <c r="O48" i="21"/>
  <c r="P48" i="21"/>
  <c r="Q48" i="21"/>
  <c r="R48" i="21"/>
  <c r="S48" i="21"/>
  <c r="T48" i="21"/>
  <c r="U48" i="21"/>
  <c r="V48" i="21"/>
  <c r="W48" i="21"/>
  <c r="X48" i="21"/>
  <c r="Y48" i="21"/>
  <c r="Z48" i="21"/>
  <c r="AA48" i="21"/>
  <c r="AB48" i="21"/>
  <c r="AC48" i="21"/>
  <c r="AD48" i="21"/>
  <c r="AE48" i="21"/>
  <c r="AF48" i="21"/>
  <c r="AG48" i="21"/>
  <c r="AH48" i="21"/>
  <c r="AI48" i="21"/>
  <c r="AJ48" i="21"/>
  <c r="AK48" i="21"/>
  <c r="AL48" i="21"/>
  <c r="AM48" i="21"/>
  <c r="AN48" i="21"/>
  <c r="AO48" i="21"/>
  <c r="AP48" i="21"/>
  <c r="AQ48" i="21"/>
  <c r="AR48" i="21"/>
  <c r="AS48" i="21"/>
  <c r="AT48" i="21"/>
  <c r="AU48" i="21"/>
  <c r="AV48" i="21"/>
  <c r="AW48" i="21"/>
  <c r="AX48" i="21"/>
  <c r="AY48" i="21"/>
  <c r="AZ48" i="21"/>
  <c r="BA48" i="21"/>
  <c r="BC48" i="21"/>
  <c r="BF48" i="21"/>
  <c r="BG48" i="21"/>
  <c r="BI48" i="21"/>
  <c r="BD48" i="21"/>
  <c r="D47" i="21"/>
  <c r="E47" i="21"/>
  <c r="F47" i="21"/>
  <c r="G47" i="21"/>
  <c r="H47" i="21"/>
  <c r="I47" i="21"/>
  <c r="J47" i="21"/>
  <c r="K47" i="21"/>
  <c r="L47" i="21"/>
  <c r="M47" i="21"/>
  <c r="N47" i="21"/>
  <c r="O47" i="21"/>
  <c r="P47" i="21"/>
  <c r="Q47" i="21"/>
  <c r="R47" i="21"/>
  <c r="S47" i="21"/>
  <c r="T47" i="21"/>
  <c r="U47" i="21"/>
  <c r="V47" i="21"/>
  <c r="W47" i="21"/>
  <c r="X47" i="21"/>
  <c r="Y47" i="21"/>
  <c r="Z47" i="21"/>
  <c r="AA47" i="21"/>
  <c r="AB47" i="21"/>
  <c r="AC47" i="21"/>
  <c r="AD47" i="21"/>
  <c r="AE47" i="21"/>
  <c r="AF47" i="21"/>
  <c r="AG47" i="21"/>
  <c r="AH47" i="21"/>
  <c r="AI47" i="21"/>
  <c r="AJ47" i="21"/>
  <c r="AK47" i="21"/>
  <c r="AL47" i="21"/>
  <c r="AM47" i="21"/>
  <c r="AN47" i="21"/>
  <c r="AO47" i="21"/>
  <c r="AP47" i="21"/>
  <c r="AQ47" i="21"/>
  <c r="AR47" i="21"/>
  <c r="AS47" i="21"/>
  <c r="AT47" i="21"/>
  <c r="AU47" i="21"/>
  <c r="AV47" i="21"/>
  <c r="AW47" i="21"/>
  <c r="AX47" i="21"/>
  <c r="AY47" i="21"/>
  <c r="AZ47" i="21"/>
  <c r="BA47" i="21"/>
  <c r="BC47" i="21"/>
  <c r="BF47" i="21"/>
  <c r="BD47" i="21"/>
  <c r="D46" i="21"/>
  <c r="E46" i="21"/>
  <c r="F46" i="21"/>
  <c r="G46" i="21"/>
  <c r="H46" i="21"/>
  <c r="I46" i="21"/>
  <c r="J46" i="21"/>
  <c r="K46" i="21"/>
  <c r="L46" i="21"/>
  <c r="M46" i="21"/>
  <c r="N46" i="21"/>
  <c r="O46" i="21"/>
  <c r="P46" i="21"/>
  <c r="Q46" i="21"/>
  <c r="R46" i="21"/>
  <c r="S46" i="21"/>
  <c r="T46" i="21"/>
  <c r="U46" i="21"/>
  <c r="V46" i="21"/>
  <c r="W46" i="21"/>
  <c r="X46" i="21"/>
  <c r="Y46" i="21"/>
  <c r="Z46" i="21"/>
  <c r="AA46" i="21"/>
  <c r="AB46" i="21"/>
  <c r="AC46" i="21"/>
  <c r="AD46" i="21"/>
  <c r="AE46" i="21"/>
  <c r="AF46" i="21"/>
  <c r="AG46" i="21"/>
  <c r="AH46" i="21"/>
  <c r="AI46" i="21"/>
  <c r="AJ46" i="21"/>
  <c r="AK46" i="21"/>
  <c r="AL46" i="21"/>
  <c r="AM46" i="21"/>
  <c r="AN46" i="21"/>
  <c r="AO46" i="21"/>
  <c r="AP46" i="21"/>
  <c r="AQ46" i="21"/>
  <c r="AR46" i="21"/>
  <c r="AS46" i="21"/>
  <c r="AT46" i="21"/>
  <c r="AU46" i="21"/>
  <c r="AV46" i="21"/>
  <c r="AW46" i="21"/>
  <c r="AX46" i="21"/>
  <c r="AY46" i="21"/>
  <c r="AZ46" i="21"/>
  <c r="BA46" i="21"/>
  <c r="BC46" i="21"/>
  <c r="BF46" i="21"/>
  <c r="BG46" i="21"/>
  <c r="BI46" i="21"/>
  <c r="BD46" i="21"/>
  <c r="D45" i="21"/>
  <c r="E45" i="21"/>
  <c r="F45" i="21"/>
  <c r="G45" i="21"/>
  <c r="H45" i="21"/>
  <c r="I45" i="21"/>
  <c r="J45" i="21"/>
  <c r="K45" i="21"/>
  <c r="L45" i="21"/>
  <c r="M45" i="21"/>
  <c r="N45" i="21"/>
  <c r="O45" i="21"/>
  <c r="P45" i="21"/>
  <c r="Q45" i="21"/>
  <c r="R45" i="21"/>
  <c r="S45" i="21"/>
  <c r="T45" i="21"/>
  <c r="U45" i="21"/>
  <c r="V45" i="21"/>
  <c r="W45" i="21"/>
  <c r="X45" i="21"/>
  <c r="Y45" i="21"/>
  <c r="Z45" i="21"/>
  <c r="AA45" i="21"/>
  <c r="AB45" i="21"/>
  <c r="AC45" i="21"/>
  <c r="AD45" i="21"/>
  <c r="AE45" i="21"/>
  <c r="AF45" i="21"/>
  <c r="AG45" i="21"/>
  <c r="AH45" i="21"/>
  <c r="AI45" i="21"/>
  <c r="AJ45" i="21"/>
  <c r="AK45" i="21"/>
  <c r="AL45" i="21"/>
  <c r="AM45" i="21"/>
  <c r="AN45" i="21"/>
  <c r="AO45" i="21"/>
  <c r="AP45" i="21"/>
  <c r="AQ45" i="21"/>
  <c r="AR45" i="21"/>
  <c r="AS45" i="21"/>
  <c r="AT45" i="21"/>
  <c r="AU45" i="21"/>
  <c r="AV45" i="21"/>
  <c r="AW45" i="21"/>
  <c r="AX45" i="21"/>
  <c r="AY45" i="21"/>
  <c r="AZ45" i="21"/>
  <c r="BA45" i="21"/>
  <c r="BC45" i="21"/>
  <c r="BF45" i="21"/>
  <c r="BD45" i="21"/>
  <c r="D44" i="21"/>
  <c r="E44" i="21"/>
  <c r="F44" i="21"/>
  <c r="G44" i="21"/>
  <c r="H44" i="21"/>
  <c r="I44" i="21"/>
  <c r="J44" i="21"/>
  <c r="K44" i="21"/>
  <c r="L44" i="21"/>
  <c r="M44" i="21"/>
  <c r="N44" i="21"/>
  <c r="O44" i="21"/>
  <c r="P44" i="21"/>
  <c r="Q44" i="21"/>
  <c r="R44" i="21"/>
  <c r="S44" i="21"/>
  <c r="T44" i="21"/>
  <c r="U44" i="21"/>
  <c r="V44" i="21"/>
  <c r="W44" i="21"/>
  <c r="X44" i="21"/>
  <c r="Y44" i="21"/>
  <c r="Z44" i="21"/>
  <c r="AA44" i="21"/>
  <c r="AB44" i="21"/>
  <c r="AC44" i="21"/>
  <c r="AD44" i="21"/>
  <c r="AE44" i="21"/>
  <c r="AF44" i="21"/>
  <c r="AG44" i="21"/>
  <c r="AH44" i="21"/>
  <c r="AI44" i="21"/>
  <c r="AJ44" i="21"/>
  <c r="AK44" i="21"/>
  <c r="AL44" i="21"/>
  <c r="AM44" i="21"/>
  <c r="AN44" i="21"/>
  <c r="AO44" i="21"/>
  <c r="AP44" i="21"/>
  <c r="AQ44" i="21"/>
  <c r="AR44" i="21"/>
  <c r="AS44" i="21"/>
  <c r="AT44" i="21"/>
  <c r="AU44" i="21"/>
  <c r="AV44" i="21"/>
  <c r="AW44" i="21"/>
  <c r="AX44" i="21"/>
  <c r="AY44" i="21"/>
  <c r="AZ44" i="21"/>
  <c r="BA44" i="21"/>
  <c r="BC44" i="21"/>
  <c r="BF44" i="21"/>
  <c r="BG44" i="21"/>
  <c r="BI44" i="21"/>
  <c r="BD44" i="21"/>
  <c r="D43" i="21"/>
  <c r="E43" i="21"/>
  <c r="F43" i="21"/>
  <c r="G43" i="21"/>
  <c r="H43" i="21"/>
  <c r="I43" i="21"/>
  <c r="J43" i="21"/>
  <c r="K43" i="21"/>
  <c r="L43" i="21"/>
  <c r="M43" i="21"/>
  <c r="N43" i="21"/>
  <c r="O43" i="21"/>
  <c r="P43" i="21"/>
  <c r="Q43" i="21"/>
  <c r="R43" i="21"/>
  <c r="S43" i="21"/>
  <c r="T43" i="21"/>
  <c r="U43" i="21"/>
  <c r="V43" i="21"/>
  <c r="W43" i="21"/>
  <c r="X43" i="21"/>
  <c r="Y43" i="21"/>
  <c r="Z43" i="21"/>
  <c r="AA43" i="21"/>
  <c r="AB43" i="21"/>
  <c r="AC43" i="21"/>
  <c r="AD43" i="21"/>
  <c r="AE43" i="21"/>
  <c r="AF43" i="21"/>
  <c r="AG43" i="21"/>
  <c r="AH43" i="21"/>
  <c r="AI43" i="21"/>
  <c r="AJ43" i="21"/>
  <c r="AK43" i="21"/>
  <c r="AL43" i="21"/>
  <c r="AM43" i="21"/>
  <c r="AN43" i="21"/>
  <c r="AO43" i="21"/>
  <c r="AP43" i="21"/>
  <c r="AQ43" i="21"/>
  <c r="AR43" i="21"/>
  <c r="AS43" i="21"/>
  <c r="AT43" i="21"/>
  <c r="AU43" i="21"/>
  <c r="AV43" i="21"/>
  <c r="AW43" i="21"/>
  <c r="AX43" i="21"/>
  <c r="AY43" i="21"/>
  <c r="AZ43" i="21"/>
  <c r="BA43" i="21"/>
  <c r="BC43" i="21"/>
  <c r="BF43" i="21"/>
  <c r="BD43" i="21"/>
  <c r="D42" i="21"/>
  <c r="E42" i="21"/>
  <c r="F42" i="21"/>
  <c r="G42" i="21"/>
  <c r="H42" i="21"/>
  <c r="I42" i="21"/>
  <c r="J42" i="21"/>
  <c r="K42" i="21"/>
  <c r="L42" i="21"/>
  <c r="M42" i="21"/>
  <c r="N42" i="21"/>
  <c r="O42" i="21"/>
  <c r="P42" i="21"/>
  <c r="Q42" i="21"/>
  <c r="R42" i="21"/>
  <c r="S42" i="21"/>
  <c r="T42" i="21"/>
  <c r="U42" i="21"/>
  <c r="V42" i="21"/>
  <c r="W42" i="21"/>
  <c r="X42" i="21"/>
  <c r="Y42" i="21"/>
  <c r="Z42" i="21"/>
  <c r="AA42" i="21"/>
  <c r="AB42" i="21"/>
  <c r="AC42" i="21"/>
  <c r="AD42" i="21"/>
  <c r="AE42" i="21"/>
  <c r="AF42" i="21"/>
  <c r="AG42" i="21"/>
  <c r="AH42" i="21"/>
  <c r="AI42" i="21"/>
  <c r="AJ42" i="21"/>
  <c r="AK42" i="21"/>
  <c r="AL42" i="21"/>
  <c r="AM42" i="21"/>
  <c r="AN42" i="21"/>
  <c r="AO42" i="21"/>
  <c r="AP42" i="21"/>
  <c r="AQ42" i="21"/>
  <c r="AR42" i="21"/>
  <c r="AS42" i="21"/>
  <c r="AT42" i="21"/>
  <c r="AU42" i="21"/>
  <c r="AV42" i="21"/>
  <c r="AW42" i="21"/>
  <c r="AX42" i="21"/>
  <c r="AY42" i="21"/>
  <c r="AZ42" i="21"/>
  <c r="BA42" i="21"/>
  <c r="BC42" i="21"/>
  <c r="BF42" i="21"/>
  <c r="BG42" i="21"/>
  <c r="BI42" i="21"/>
  <c r="BD42" i="21"/>
  <c r="D41" i="21"/>
  <c r="E41" i="21"/>
  <c r="F41" i="21"/>
  <c r="G41" i="21"/>
  <c r="H41" i="21"/>
  <c r="I41" i="21"/>
  <c r="J41" i="21"/>
  <c r="K41" i="21"/>
  <c r="L41" i="21"/>
  <c r="M41" i="21"/>
  <c r="N41" i="21"/>
  <c r="O41" i="21"/>
  <c r="P41" i="21"/>
  <c r="Q41" i="21"/>
  <c r="R41" i="2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AY41" i="21"/>
  <c r="AZ41" i="21"/>
  <c r="BA41" i="21"/>
  <c r="BC41" i="21"/>
  <c r="BF41" i="21"/>
  <c r="BD41"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AD40" i="21"/>
  <c r="AE40" i="21"/>
  <c r="AF40" i="21"/>
  <c r="AG40" i="21"/>
  <c r="AH40" i="21"/>
  <c r="AI40" i="21"/>
  <c r="AJ40" i="21"/>
  <c r="AK40" i="21"/>
  <c r="AL40" i="21"/>
  <c r="AM40" i="21"/>
  <c r="AN40" i="21"/>
  <c r="AO40" i="21"/>
  <c r="AP40" i="21"/>
  <c r="AQ40" i="21"/>
  <c r="AR40" i="21"/>
  <c r="AS40" i="21"/>
  <c r="AT40" i="21"/>
  <c r="AU40" i="21"/>
  <c r="AV40" i="21"/>
  <c r="AW40" i="21"/>
  <c r="AX40" i="21"/>
  <c r="AY40" i="21"/>
  <c r="AZ40" i="21"/>
  <c r="BA40" i="21"/>
  <c r="BC40" i="21"/>
  <c r="BF40" i="21"/>
  <c r="BD40" i="21"/>
  <c r="D39" i="21"/>
  <c r="E39" i="21"/>
  <c r="F39" i="21"/>
  <c r="G39" i="21"/>
  <c r="H39" i="21"/>
  <c r="I39" i="21"/>
  <c r="J39" i="21"/>
  <c r="K39" i="21"/>
  <c r="L39" i="21"/>
  <c r="M39" i="21"/>
  <c r="N39" i="21"/>
  <c r="O39" i="21"/>
  <c r="P39" i="21"/>
  <c r="Q39" i="21"/>
  <c r="R39" i="21"/>
  <c r="S39" i="21"/>
  <c r="T39" i="21"/>
  <c r="U39" i="21"/>
  <c r="V39" i="21"/>
  <c r="W39" i="21"/>
  <c r="X39" i="21"/>
  <c r="Y39" i="21"/>
  <c r="Z39" i="21"/>
  <c r="AA39" i="21"/>
  <c r="AB39" i="21"/>
  <c r="AC39" i="21"/>
  <c r="AD39" i="21"/>
  <c r="AE39" i="21"/>
  <c r="AF39" i="21"/>
  <c r="AG39" i="21"/>
  <c r="AH39" i="21"/>
  <c r="AI39" i="21"/>
  <c r="AJ39" i="21"/>
  <c r="AK39" i="21"/>
  <c r="AL39" i="21"/>
  <c r="AM39" i="21"/>
  <c r="AN39" i="21"/>
  <c r="AO39" i="21"/>
  <c r="AP39" i="21"/>
  <c r="AQ39" i="21"/>
  <c r="AR39" i="21"/>
  <c r="AS39" i="21"/>
  <c r="AT39" i="21"/>
  <c r="AU39" i="21"/>
  <c r="AV39" i="21"/>
  <c r="AW39" i="21"/>
  <c r="AX39" i="21"/>
  <c r="AY39" i="21"/>
  <c r="AZ39" i="21"/>
  <c r="BA39" i="21"/>
  <c r="BC39" i="21"/>
  <c r="BF39" i="21"/>
  <c r="BG39" i="21"/>
  <c r="BI39" i="21"/>
  <c r="BJ39" i="21"/>
  <c r="BD39" i="21"/>
  <c r="D38" i="21"/>
  <c r="E38" i="21"/>
  <c r="F38" i="21"/>
  <c r="G38" i="21"/>
  <c r="H38" i="21"/>
  <c r="I38" i="21"/>
  <c r="J38" i="21"/>
  <c r="K38" i="21"/>
  <c r="L38" i="21"/>
  <c r="M38" i="21"/>
  <c r="N38" i="21"/>
  <c r="O38" i="21"/>
  <c r="P38" i="21"/>
  <c r="Q38" i="21"/>
  <c r="R38" i="21"/>
  <c r="S38" i="21"/>
  <c r="T38" i="21"/>
  <c r="U38" i="21"/>
  <c r="V38" i="21"/>
  <c r="W38" i="21"/>
  <c r="X38" i="21"/>
  <c r="Y38" i="2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X38" i="21"/>
  <c r="AY38" i="21"/>
  <c r="AZ38" i="21"/>
  <c r="BA38" i="21"/>
  <c r="BC38" i="21"/>
  <c r="BF38" i="21"/>
  <c r="BD38"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AY37" i="21"/>
  <c r="AZ37" i="21"/>
  <c r="BA37" i="21"/>
  <c r="BC37" i="21"/>
  <c r="BF37" i="21"/>
  <c r="BD37"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AY36" i="21"/>
  <c r="AZ36" i="21"/>
  <c r="BA36" i="21"/>
  <c r="BC36" i="21"/>
  <c r="BF36" i="21"/>
  <c r="BD36"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AY35" i="21"/>
  <c r="AZ35" i="21"/>
  <c r="BA35" i="21"/>
  <c r="BC35" i="21"/>
  <c r="BF35" i="21"/>
  <c r="BD35"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AY34" i="21"/>
  <c r="AZ34" i="21"/>
  <c r="BA34" i="21"/>
  <c r="BC34" i="21"/>
  <c r="BF34" i="21"/>
  <c r="BD34"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AY33" i="21"/>
  <c r="AZ33" i="21"/>
  <c r="BA33" i="21"/>
  <c r="BC33" i="21"/>
  <c r="BF33" i="21"/>
  <c r="BG33" i="21"/>
  <c r="BI33" i="21"/>
  <c r="BD33"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AY32" i="21"/>
  <c r="AZ32" i="21"/>
  <c r="BA32" i="21"/>
  <c r="BC32" i="21"/>
  <c r="BF32" i="21"/>
  <c r="BD32"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AY31" i="21"/>
  <c r="AZ31" i="21"/>
  <c r="BA31" i="21"/>
  <c r="BC31" i="21"/>
  <c r="BF31" i="21"/>
  <c r="BG31" i="21"/>
  <c r="BI31" i="21"/>
  <c r="BD31"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AY30" i="21"/>
  <c r="AZ30" i="21"/>
  <c r="BA30" i="21"/>
  <c r="BC30" i="21"/>
  <c r="BF30" i="21"/>
  <c r="BD30"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AY29" i="21"/>
  <c r="AZ29" i="21"/>
  <c r="BA29" i="21"/>
  <c r="BC29" i="21"/>
  <c r="BF29" i="21"/>
  <c r="BG29" i="21"/>
  <c r="BI29" i="21"/>
  <c r="BD29"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AY28" i="21"/>
  <c r="AZ28" i="21"/>
  <c r="BA28" i="21"/>
  <c r="BC28" i="21"/>
  <c r="BF28" i="21"/>
  <c r="BD28"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AY27" i="21"/>
  <c r="AZ27" i="21"/>
  <c r="BA27" i="21"/>
  <c r="BC27" i="21"/>
  <c r="BF27" i="21"/>
  <c r="BG27" i="21"/>
  <c r="BI27" i="21"/>
  <c r="BD27"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AY26" i="21"/>
  <c r="AZ26" i="21"/>
  <c r="BA26" i="21"/>
  <c r="BC26" i="21"/>
  <c r="BF26" i="21"/>
  <c r="BD26"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AY25" i="21"/>
  <c r="AZ25" i="21"/>
  <c r="BA25" i="21"/>
  <c r="BC25" i="21"/>
  <c r="BF25" i="21"/>
  <c r="BD25"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AY24" i="21"/>
  <c r="AZ24" i="21"/>
  <c r="BA24" i="21"/>
  <c r="BC24" i="21"/>
  <c r="BF24" i="21"/>
  <c r="BD24" i="21"/>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AY23" i="21"/>
  <c r="AZ23" i="21"/>
  <c r="BA23" i="21"/>
  <c r="BC23" i="21"/>
  <c r="BF23" i="21"/>
  <c r="BD23" i="21"/>
  <c r="D22"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AY22" i="21"/>
  <c r="AZ22" i="21"/>
  <c r="BA22" i="21"/>
  <c r="BC22" i="21"/>
  <c r="BF22" i="21"/>
  <c r="BD22" i="21"/>
  <c r="D21" i="21"/>
  <c r="E21" i="21"/>
  <c r="F21" i="21"/>
  <c r="G21" i="21"/>
  <c r="H21" i="21"/>
  <c r="I21" i="21"/>
  <c r="J21" i="21"/>
  <c r="K21" i="21"/>
  <c r="L21" i="21"/>
  <c r="M21" i="21"/>
  <c r="N21" i="21"/>
  <c r="O21" i="21"/>
  <c r="P21" i="21"/>
  <c r="Q21" i="21"/>
  <c r="R21" i="21"/>
  <c r="S21" i="21"/>
  <c r="T21" i="21"/>
  <c r="U21" i="21"/>
  <c r="V21" i="21"/>
  <c r="W21" i="21"/>
  <c r="X21" i="21"/>
  <c r="Y21" i="21"/>
  <c r="Z21" i="21"/>
  <c r="AA21" i="21"/>
  <c r="AB21" i="21"/>
  <c r="AC21" i="21"/>
  <c r="AD21" i="21"/>
  <c r="AE21" i="21"/>
  <c r="AF21" i="21"/>
  <c r="AG21" i="21"/>
  <c r="AH21" i="21"/>
  <c r="AI21" i="21"/>
  <c r="AJ21" i="21"/>
  <c r="AK21" i="21"/>
  <c r="AL21" i="21"/>
  <c r="AM21" i="21"/>
  <c r="AN21" i="21"/>
  <c r="AO21" i="21"/>
  <c r="AP21" i="21"/>
  <c r="AQ21" i="21"/>
  <c r="AR21" i="21"/>
  <c r="AS21" i="21"/>
  <c r="AT21" i="21"/>
  <c r="AU21" i="21"/>
  <c r="AV21" i="21"/>
  <c r="AW21" i="21"/>
  <c r="AX21" i="21"/>
  <c r="AY21" i="21"/>
  <c r="AZ21" i="21"/>
  <c r="BA21" i="21"/>
  <c r="BC21" i="21"/>
  <c r="BF21" i="21"/>
  <c r="BD21" i="21"/>
  <c r="D20" i="21"/>
  <c r="E20" i="21"/>
  <c r="F20" i="21"/>
  <c r="G20" i="21"/>
  <c r="H20" i="21"/>
  <c r="I20" i="21"/>
  <c r="J20" i="21"/>
  <c r="K20" i="21"/>
  <c r="L20" i="21"/>
  <c r="M20" i="21"/>
  <c r="N20" i="21"/>
  <c r="O20" i="21"/>
  <c r="P20" i="21"/>
  <c r="Q20" i="21"/>
  <c r="R20" i="21"/>
  <c r="S20" i="21"/>
  <c r="T20" i="21"/>
  <c r="U20" i="21"/>
  <c r="V20" i="21"/>
  <c r="W20" i="21"/>
  <c r="X20" i="21"/>
  <c r="Y20" i="21"/>
  <c r="Z20" i="21"/>
  <c r="AA20" i="21"/>
  <c r="AB20" i="21"/>
  <c r="AC20" i="21"/>
  <c r="AD20" i="21"/>
  <c r="AE20" i="21"/>
  <c r="AF20" i="21"/>
  <c r="AG20" i="21"/>
  <c r="AH20" i="21"/>
  <c r="AI20" i="21"/>
  <c r="AJ20" i="21"/>
  <c r="AK20" i="21"/>
  <c r="AL20" i="21"/>
  <c r="AM20" i="21"/>
  <c r="AN20" i="21"/>
  <c r="AO20" i="21"/>
  <c r="AP20" i="21"/>
  <c r="AQ20" i="21"/>
  <c r="AR20" i="21"/>
  <c r="AS20" i="21"/>
  <c r="AT20" i="21"/>
  <c r="AU20" i="21"/>
  <c r="AV20" i="21"/>
  <c r="AW20" i="21"/>
  <c r="AX20" i="21"/>
  <c r="AY20" i="21"/>
  <c r="AZ20" i="21"/>
  <c r="BA20" i="21"/>
  <c r="BC20" i="21"/>
  <c r="BF20" i="21"/>
  <c r="BG20" i="21"/>
  <c r="BI20" i="21"/>
  <c r="BD20" i="21"/>
  <c r="D19" i="21"/>
  <c r="E19" i="21"/>
  <c r="F19" i="21"/>
  <c r="G19" i="21"/>
  <c r="H19" i="21"/>
  <c r="I19" i="21"/>
  <c r="J19" i="21"/>
  <c r="K19" i="21"/>
  <c r="L19" i="21"/>
  <c r="M19" i="21"/>
  <c r="N19" i="21"/>
  <c r="O19" i="21"/>
  <c r="P19" i="21"/>
  <c r="Q19" i="21"/>
  <c r="R19" i="21"/>
  <c r="S19" i="21"/>
  <c r="T19" i="21"/>
  <c r="U19" i="21"/>
  <c r="V19" i="21"/>
  <c r="W19" i="21"/>
  <c r="X19" i="21"/>
  <c r="Y19" i="21"/>
  <c r="Z19" i="21"/>
  <c r="AA19" i="21"/>
  <c r="AB19" i="21"/>
  <c r="AC19" i="21"/>
  <c r="AD19" i="21"/>
  <c r="AE19" i="21"/>
  <c r="AF19" i="21"/>
  <c r="AG19" i="21"/>
  <c r="AH19" i="21"/>
  <c r="AI19" i="21"/>
  <c r="AJ19" i="21"/>
  <c r="AK19" i="21"/>
  <c r="AL19" i="21"/>
  <c r="AM19" i="21"/>
  <c r="AN19" i="21"/>
  <c r="AO19" i="21"/>
  <c r="AP19" i="21"/>
  <c r="AQ19" i="21"/>
  <c r="AR19" i="21"/>
  <c r="AS19" i="21"/>
  <c r="AT19" i="21"/>
  <c r="AU19" i="21"/>
  <c r="AV19" i="21"/>
  <c r="AW19" i="21"/>
  <c r="AX19" i="21"/>
  <c r="AY19" i="21"/>
  <c r="AZ19" i="21"/>
  <c r="BA19" i="21"/>
  <c r="BC19" i="21"/>
  <c r="BF19" i="21"/>
  <c r="BD19" i="21"/>
  <c r="D18" i="21"/>
  <c r="E18" i="21"/>
  <c r="F18" i="21"/>
  <c r="G18" i="21"/>
  <c r="H18" i="21"/>
  <c r="I18" i="21"/>
  <c r="J18" i="21"/>
  <c r="K18" i="21"/>
  <c r="L18" i="21"/>
  <c r="M18" i="21"/>
  <c r="N18" i="21"/>
  <c r="O18" i="21"/>
  <c r="P18" i="21"/>
  <c r="Q18" i="21"/>
  <c r="R18" i="21"/>
  <c r="S18" i="21"/>
  <c r="T18" i="21"/>
  <c r="U18" i="21"/>
  <c r="V18" i="21"/>
  <c r="W18" i="21"/>
  <c r="X18" i="21"/>
  <c r="Y18" i="21"/>
  <c r="Z18" i="21"/>
  <c r="AA18" i="21"/>
  <c r="AB18" i="21"/>
  <c r="AC18" i="21"/>
  <c r="AD18" i="21"/>
  <c r="AE18" i="21"/>
  <c r="AF18" i="21"/>
  <c r="AG18" i="21"/>
  <c r="AH18" i="21"/>
  <c r="AI18" i="21"/>
  <c r="AJ18" i="21"/>
  <c r="AK18" i="21"/>
  <c r="AL18" i="21"/>
  <c r="AM18" i="21"/>
  <c r="AN18" i="21"/>
  <c r="AO18" i="21"/>
  <c r="AP18" i="21"/>
  <c r="AQ18" i="21"/>
  <c r="AR18" i="21"/>
  <c r="AS18" i="21"/>
  <c r="AT18" i="21"/>
  <c r="AU18" i="21"/>
  <c r="AV18" i="21"/>
  <c r="AW18" i="21"/>
  <c r="AX18" i="21"/>
  <c r="AY18" i="21"/>
  <c r="AZ18" i="21"/>
  <c r="BA18" i="21"/>
  <c r="BC18" i="21"/>
  <c r="BF18" i="21"/>
  <c r="BD18" i="21"/>
  <c r="D17" i="21"/>
  <c r="E17" i="21"/>
  <c r="F17"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AM17" i="21"/>
  <c r="AN17" i="21"/>
  <c r="AO17" i="21"/>
  <c r="AP17" i="21"/>
  <c r="AQ17" i="21"/>
  <c r="AR17" i="21"/>
  <c r="AS17" i="21"/>
  <c r="AT17" i="21"/>
  <c r="AU17" i="21"/>
  <c r="AV17" i="21"/>
  <c r="AW17" i="21"/>
  <c r="AX17" i="21"/>
  <c r="AY17" i="21"/>
  <c r="AZ17" i="21"/>
  <c r="BA17" i="21"/>
  <c r="BC17" i="21"/>
  <c r="BF17" i="21"/>
  <c r="BD17" i="21"/>
  <c r="D16" i="21"/>
  <c r="E16" i="21"/>
  <c r="F16"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AM16" i="21"/>
  <c r="AN16" i="21"/>
  <c r="AO16" i="21"/>
  <c r="AP16" i="21"/>
  <c r="AQ16" i="21"/>
  <c r="AR16" i="21"/>
  <c r="AS16" i="21"/>
  <c r="AT16" i="21"/>
  <c r="AU16" i="21"/>
  <c r="AV16" i="21"/>
  <c r="AW16" i="21"/>
  <c r="AX16" i="21"/>
  <c r="AY16" i="21"/>
  <c r="AZ16" i="21"/>
  <c r="BA16" i="21"/>
  <c r="BC16" i="21"/>
  <c r="BF16" i="21"/>
  <c r="BD16" i="21"/>
  <c r="D15" i="21"/>
  <c r="E15" i="21"/>
  <c r="F15" i="21"/>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AM15" i="21"/>
  <c r="AN15" i="21"/>
  <c r="AO15" i="21"/>
  <c r="AP15" i="21"/>
  <c r="AQ15" i="21"/>
  <c r="AR15" i="21"/>
  <c r="AS15" i="21"/>
  <c r="AT15" i="21"/>
  <c r="AU15" i="21"/>
  <c r="AV15" i="21"/>
  <c r="AW15" i="21"/>
  <c r="AX15" i="21"/>
  <c r="AY15" i="21"/>
  <c r="AZ15" i="21"/>
  <c r="BA15" i="21"/>
  <c r="BC15" i="21"/>
  <c r="BF15" i="21"/>
  <c r="BD15" i="21"/>
  <c r="D14" i="21"/>
  <c r="E14" i="21"/>
  <c r="F14" i="21"/>
  <c r="G14" i="21"/>
  <c r="H14" i="21"/>
  <c r="I14" i="21"/>
  <c r="J14" i="21"/>
  <c r="K14" i="21"/>
  <c r="L14" i="21"/>
  <c r="M14" i="21"/>
  <c r="N14" i="21"/>
  <c r="O14" i="21"/>
  <c r="P14" i="21"/>
  <c r="Q14" i="21"/>
  <c r="R14" i="21"/>
  <c r="S14" i="21"/>
  <c r="T14" i="21"/>
  <c r="U14" i="21"/>
  <c r="V14" i="21"/>
  <c r="W14" i="21"/>
  <c r="X14" i="21"/>
  <c r="Y14" i="21"/>
  <c r="Z14" i="21"/>
  <c r="AA14" i="21"/>
  <c r="AB14" i="21"/>
  <c r="AC14" i="21"/>
  <c r="AD14" i="21"/>
  <c r="AE14" i="21"/>
  <c r="AF14" i="21"/>
  <c r="AG14" i="21"/>
  <c r="AH14" i="21"/>
  <c r="AI14" i="21"/>
  <c r="AJ14" i="21"/>
  <c r="AK14" i="21"/>
  <c r="AL14" i="21"/>
  <c r="AM14" i="21"/>
  <c r="AN14" i="21"/>
  <c r="AO14" i="21"/>
  <c r="AP14" i="21"/>
  <c r="AQ14" i="21"/>
  <c r="AR14" i="21"/>
  <c r="AS14" i="21"/>
  <c r="AT14" i="21"/>
  <c r="AU14" i="21"/>
  <c r="AV14" i="21"/>
  <c r="AW14" i="21"/>
  <c r="AX14" i="21"/>
  <c r="AY14" i="21"/>
  <c r="AZ14" i="21"/>
  <c r="BA14" i="21"/>
  <c r="BC14" i="21"/>
  <c r="BF14" i="21"/>
  <c r="BD14" i="21"/>
  <c r="D13" i="21"/>
  <c r="E13" i="21"/>
  <c r="F13" i="21"/>
  <c r="G13" i="21"/>
  <c r="H13" i="21"/>
  <c r="I13" i="21"/>
  <c r="J13" i="21"/>
  <c r="K13" i="21"/>
  <c r="L13" i="21"/>
  <c r="M13" i="21"/>
  <c r="N13" i="21"/>
  <c r="O13" i="21"/>
  <c r="P13" i="21"/>
  <c r="Q13" i="21"/>
  <c r="R13" i="21"/>
  <c r="S13" i="21"/>
  <c r="T13" i="21"/>
  <c r="U13" i="21"/>
  <c r="V13" i="21"/>
  <c r="W13" i="21"/>
  <c r="X13" i="21"/>
  <c r="Y13" i="21"/>
  <c r="Z13" i="21"/>
  <c r="AA13" i="21"/>
  <c r="AB13" i="21"/>
  <c r="AC13" i="21"/>
  <c r="AD13" i="21"/>
  <c r="AE13" i="21"/>
  <c r="AF13" i="21"/>
  <c r="AG13" i="21"/>
  <c r="AH13" i="21"/>
  <c r="AI13" i="21"/>
  <c r="AJ13" i="21"/>
  <c r="AK13" i="21"/>
  <c r="AL13" i="21"/>
  <c r="AM13" i="21"/>
  <c r="AN13" i="21"/>
  <c r="AO13" i="21"/>
  <c r="AP13" i="21"/>
  <c r="AQ13" i="21"/>
  <c r="AR13" i="21"/>
  <c r="AS13" i="21"/>
  <c r="AT13" i="21"/>
  <c r="AU13" i="21"/>
  <c r="AV13" i="21"/>
  <c r="AW13" i="21"/>
  <c r="AX13" i="21"/>
  <c r="AY13" i="21"/>
  <c r="AZ13" i="21"/>
  <c r="BA13" i="21"/>
  <c r="BC13" i="21"/>
  <c r="BF13" i="21"/>
  <c r="BG13" i="21"/>
  <c r="BI13" i="21"/>
  <c r="BJ13" i="21"/>
  <c r="BD13" i="21"/>
  <c r="D12" i="21"/>
  <c r="E12" i="21"/>
  <c r="F12" i="21"/>
  <c r="G12" i="21"/>
  <c r="H12" i="21"/>
  <c r="I12" i="21"/>
  <c r="J12" i="21"/>
  <c r="K12" i="21"/>
  <c r="L12" i="21"/>
  <c r="M12" i="21"/>
  <c r="N12" i="21"/>
  <c r="O12" i="21"/>
  <c r="P12" i="21"/>
  <c r="Q12" i="21"/>
  <c r="R12" i="21"/>
  <c r="S12" i="21"/>
  <c r="T12" i="21"/>
  <c r="U12" i="21"/>
  <c r="V12" i="21"/>
  <c r="W12" i="21"/>
  <c r="X12" i="21"/>
  <c r="Y12" i="21"/>
  <c r="Z12" i="21"/>
  <c r="AA12" i="21"/>
  <c r="AB12" i="21"/>
  <c r="AC12" i="21"/>
  <c r="AD12" i="21"/>
  <c r="AE12" i="21"/>
  <c r="AF12" i="21"/>
  <c r="AG12" i="21"/>
  <c r="AH12" i="21"/>
  <c r="AI12" i="21"/>
  <c r="AJ12" i="21"/>
  <c r="AK12" i="21"/>
  <c r="AL12" i="21"/>
  <c r="AM12" i="21"/>
  <c r="AN12" i="21"/>
  <c r="AO12" i="21"/>
  <c r="AP12" i="21"/>
  <c r="AQ12" i="21"/>
  <c r="AR12" i="21"/>
  <c r="AS12" i="21"/>
  <c r="AT12" i="21"/>
  <c r="AU12" i="21"/>
  <c r="AV12" i="21"/>
  <c r="AW12" i="21"/>
  <c r="AX12" i="21"/>
  <c r="AY12" i="21"/>
  <c r="AZ12" i="21"/>
  <c r="BA12" i="21"/>
  <c r="BC12" i="21"/>
  <c r="BF12" i="21"/>
  <c r="BD12" i="21"/>
  <c r="D11" i="21"/>
  <c r="E11" i="21"/>
  <c r="F11" i="21"/>
  <c r="G11" i="21"/>
  <c r="H11" i="21"/>
  <c r="I11" i="21"/>
  <c r="J11" i="21"/>
  <c r="K11" i="21"/>
  <c r="L11" i="21"/>
  <c r="M11" i="21"/>
  <c r="N11" i="21"/>
  <c r="O11" i="21"/>
  <c r="P11" i="21"/>
  <c r="Q11" i="21"/>
  <c r="R11" i="21"/>
  <c r="S11" i="21"/>
  <c r="T11" i="21"/>
  <c r="U11" i="21"/>
  <c r="V11" i="21"/>
  <c r="W11" i="21"/>
  <c r="X11" i="21"/>
  <c r="Y11" i="21"/>
  <c r="Z11" i="21"/>
  <c r="AA11" i="21"/>
  <c r="AB11" i="21"/>
  <c r="AC11" i="21"/>
  <c r="AD11" i="21"/>
  <c r="AE11" i="21"/>
  <c r="AF11" i="21"/>
  <c r="AG11" i="21"/>
  <c r="AH11" i="21"/>
  <c r="AI11" i="21"/>
  <c r="AJ11" i="21"/>
  <c r="AK11" i="21"/>
  <c r="AL11" i="21"/>
  <c r="AM11" i="21"/>
  <c r="AN11" i="21"/>
  <c r="AO11" i="21"/>
  <c r="AP11" i="21"/>
  <c r="AQ11" i="21"/>
  <c r="AR11" i="21"/>
  <c r="AS11" i="21"/>
  <c r="AT11" i="21"/>
  <c r="AU11" i="21"/>
  <c r="AV11" i="21"/>
  <c r="AW11" i="21"/>
  <c r="AX11" i="21"/>
  <c r="AY11" i="21"/>
  <c r="AZ11" i="21"/>
  <c r="BA11" i="21"/>
  <c r="BC11" i="21"/>
  <c r="BF11" i="21"/>
  <c r="BG11" i="21"/>
  <c r="BI11" i="21"/>
  <c r="BD11" i="21"/>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AG10" i="21"/>
  <c r="AH10" i="21"/>
  <c r="AI10" i="21"/>
  <c r="AJ10" i="21"/>
  <c r="AK10" i="21"/>
  <c r="AL10" i="21"/>
  <c r="AM10" i="21"/>
  <c r="AN10" i="21"/>
  <c r="AO10" i="21"/>
  <c r="AP10" i="21"/>
  <c r="AQ10" i="21"/>
  <c r="AR10" i="21"/>
  <c r="AS10" i="21"/>
  <c r="AT10" i="21"/>
  <c r="AU10" i="21"/>
  <c r="AV10" i="21"/>
  <c r="AW10" i="21"/>
  <c r="AX10" i="21"/>
  <c r="AY10" i="21"/>
  <c r="AZ10" i="21"/>
  <c r="BA10" i="21"/>
  <c r="BC10" i="21"/>
  <c r="BF10" i="21"/>
  <c r="BD10" i="21"/>
  <c r="D9"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AG9" i="21"/>
  <c r="AH9" i="21"/>
  <c r="AI9" i="21"/>
  <c r="AJ9" i="21"/>
  <c r="AK9" i="21"/>
  <c r="AL9" i="21"/>
  <c r="AM9" i="21"/>
  <c r="AN9" i="21"/>
  <c r="AO9" i="21"/>
  <c r="AP9" i="21"/>
  <c r="AQ9" i="21"/>
  <c r="AR9" i="21"/>
  <c r="AS9" i="21"/>
  <c r="AT9" i="21"/>
  <c r="AU9" i="21"/>
  <c r="AV9" i="21"/>
  <c r="AW9" i="21"/>
  <c r="AX9" i="21"/>
  <c r="AY9" i="21"/>
  <c r="AZ9" i="21"/>
  <c r="BA9" i="21"/>
  <c r="BC9" i="21"/>
  <c r="BF9" i="21"/>
  <c r="BG9" i="21"/>
  <c r="BI9" i="21"/>
  <c r="BD9" i="21"/>
  <c r="D8" i="21"/>
  <c r="E8" i="21"/>
  <c r="F8" i="21"/>
  <c r="G8" i="21"/>
  <c r="H8" i="21"/>
  <c r="I8" i="21"/>
  <c r="J8" i="21"/>
  <c r="K8" i="21"/>
  <c r="L8" i="21"/>
  <c r="M8" i="21"/>
  <c r="N8" i="21"/>
  <c r="O8" i="21"/>
  <c r="P8" i="21"/>
  <c r="Q8" i="21"/>
  <c r="R8" i="21"/>
  <c r="S8" i="21"/>
  <c r="T8" i="21"/>
  <c r="U8" i="21"/>
  <c r="V8" i="21"/>
  <c r="W8" i="21"/>
  <c r="X8" i="21"/>
  <c r="Y8" i="21"/>
  <c r="Z8" i="21"/>
  <c r="AA8" i="21"/>
  <c r="AB8" i="21"/>
  <c r="AC8" i="21"/>
  <c r="AD8" i="21"/>
  <c r="AE8" i="21"/>
  <c r="AF8" i="21"/>
  <c r="AG8" i="21"/>
  <c r="AH8" i="21"/>
  <c r="AI8" i="21"/>
  <c r="AJ8" i="21"/>
  <c r="AK8" i="21"/>
  <c r="AL8" i="21"/>
  <c r="AM8" i="21"/>
  <c r="AN8" i="21"/>
  <c r="AO8" i="21"/>
  <c r="AP8" i="21"/>
  <c r="AQ8" i="21"/>
  <c r="AR8" i="21"/>
  <c r="AS8" i="21"/>
  <c r="AT8" i="21"/>
  <c r="AU8" i="21"/>
  <c r="AV8" i="21"/>
  <c r="AW8" i="21"/>
  <c r="AX8" i="21"/>
  <c r="AY8" i="21"/>
  <c r="AZ8" i="21"/>
  <c r="BA8" i="21"/>
  <c r="BC8" i="21"/>
  <c r="BF8" i="21"/>
  <c r="BD8" i="21"/>
  <c r="D7" i="21"/>
  <c r="E7" i="21"/>
  <c r="F7" i="21"/>
  <c r="G7" i="21"/>
  <c r="H7" i="21"/>
  <c r="I7" i="21"/>
  <c r="J7" i="21"/>
  <c r="K7" i="21"/>
  <c r="L7" i="21"/>
  <c r="M7" i="21"/>
  <c r="N7" i="21"/>
  <c r="O7" i="21"/>
  <c r="P7" i="21"/>
  <c r="Q7" i="21"/>
  <c r="R7" i="21"/>
  <c r="S7" i="21"/>
  <c r="T7" i="21"/>
  <c r="U7" i="21"/>
  <c r="V7" i="21"/>
  <c r="W7" i="21"/>
  <c r="X7" i="21"/>
  <c r="Y7" i="21"/>
  <c r="Z7" i="21"/>
  <c r="AA7" i="21"/>
  <c r="AB7" i="21"/>
  <c r="AC7" i="21"/>
  <c r="AD7" i="21"/>
  <c r="AE7" i="21"/>
  <c r="AF7" i="21"/>
  <c r="AG7" i="21"/>
  <c r="AH7" i="21"/>
  <c r="AI7" i="21"/>
  <c r="AJ7" i="21"/>
  <c r="AK7" i="21"/>
  <c r="AL7" i="21"/>
  <c r="AM7" i="21"/>
  <c r="AN7" i="21"/>
  <c r="AO7" i="21"/>
  <c r="AP7" i="21"/>
  <c r="AQ7" i="21"/>
  <c r="AR7" i="21"/>
  <c r="AS7" i="21"/>
  <c r="AT7" i="21"/>
  <c r="AU7" i="21"/>
  <c r="AV7" i="21"/>
  <c r="AW7" i="21"/>
  <c r="AX7" i="21"/>
  <c r="AY7" i="21"/>
  <c r="AZ7" i="21"/>
  <c r="BA7" i="21"/>
  <c r="BC7" i="21"/>
  <c r="BF7" i="21"/>
  <c r="BG7" i="21"/>
  <c r="BI7" i="21"/>
  <c r="BD7" i="21"/>
  <c r="D6" i="21"/>
  <c r="E6" i="21"/>
  <c r="F6" i="21"/>
  <c r="G6" i="21"/>
  <c r="H6" i="21"/>
  <c r="I6" i="21"/>
  <c r="J6" i="21"/>
  <c r="K6" i="21"/>
  <c r="L6" i="21"/>
  <c r="M6" i="21"/>
  <c r="N6" i="21"/>
  <c r="O6" i="21"/>
  <c r="P6" i="21"/>
  <c r="Q6" i="21"/>
  <c r="R6" i="21"/>
  <c r="S6" i="21"/>
  <c r="T6" i="21"/>
  <c r="U6" i="21"/>
  <c r="V6" i="21"/>
  <c r="W6" i="21"/>
  <c r="X6" i="21"/>
  <c r="Y6" i="21"/>
  <c r="Z6" i="21"/>
  <c r="AA6" i="21"/>
  <c r="AB6" i="21"/>
  <c r="AC6" i="21"/>
  <c r="AD6" i="21"/>
  <c r="AE6" i="21"/>
  <c r="AF6" i="21"/>
  <c r="AG6" i="21"/>
  <c r="AH6" i="21"/>
  <c r="AI6" i="21"/>
  <c r="AJ6" i="21"/>
  <c r="AK6" i="21"/>
  <c r="AL6" i="21"/>
  <c r="AM6" i="21"/>
  <c r="AN6" i="21"/>
  <c r="AO6" i="21"/>
  <c r="AP6" i="21"/>
  <c r="AQ6" i="21"/>
  <c r="AR6" i="21"/>
  <c r="AS6" i="21"/>
  <c r="AT6" i="21"/>
  <c r="AU6" i="21"/>
  <c r="AV6" i="21"/>
  <c r="AW6" i="21"/>
  <c r="AX6" i="21"/>
  <c r="AY6" i="21"/>
  <c r="AZ6" i="21"/>
  <c r="BA6" i="21"/>
  <c r="BC6" i="21"/>
  <c r="BF6" i="21"/>
  <c r="BD6" i="21"/>
  <c r="D5" i="21"/>
  <c r="E5" i="21"/>
  <c r="F5" i="21"/>
  <c r="G5" i="21"/>
  <c r="H5" i="21"/>
  <c r="I5" i="21"/>
  <c r="J5" i="21"/>
  <c r="K5" i="21"/>
  <c r="L5" i="21"/>
  <c r="M5" i="21"/>
  <c r="N5" i="21"/>
  <c r="O5" i="21"/>
  <c r="P5" i="21"/>
  <c r="Q5" i="21"/>
  <c r="R5" i="21"/>
  <c r="S5" i="21"/>
  <c r="T5" i="21"/>
  <c r="U5" i="21"/>
  <c r="V5" i="21"/>
  <c r="W5" i="21"/>
  <c r="X5" i="21"/>
  <c r="Y5" i="21"/>
  <c r="Z5" i="21"/>
  <c r="AA5" i="21"/>
  <c r="AB5" i="21"/>
  <c r="AC5" i="21"/>
  <c r="AD5" i="21"/>
  <c r="AE5" i="21"/>
  <c r="AF5" i="21"/>
  <c r="AG5" i="21"/>
  <c r="AH5" i="21"/>
  <c r="AI5" i="21"/>
  <c r="AJ5" i="21"/>
  <c r="AK5" i="21"/>
  <c r="AL5" i="21"/>
  <c r="AM5" i="21"/>
  <c r="AN5" i="21"/>
  <c r="AO5" i="21"/>
  <c r="AP5" i="21"/>
  <c r="AQ5" i="21"/>
  <c r="AR5" i="21"/>
  <c r="AS5" i="21"/>
  <c r="AT5" i="21"/>
  <c r="AU5" i="21"/>
  <c r="AV5" i="21"/>
  <c r="AW5" i="21"/>
  <c r="AX5" i="21"/>
  <c r="AY5" i="21"/>
  <c r="AZ5" i="21"/>
  <c r="BA5" i="21"/>
  <c r="BC5" i="21"/>
  <c r="BF5" i="21"/>
  <c r="BG5" i="21"/>
  <c r="BI5" i="21"/>
  <c r="BD5"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AF4" i="21"/>
  <c r="AG4" i="21"/>
  <c r="AH4" i="21"/>
  <c r="AI4" i="21"/>
  <c r="AJ4" i="21"/>
  <c r="AK4" i="21"/>
  <c r="AL4" i="21"/>
  <c r="AM4" i="21"/>
  <c r="AN4" i="21"/>
  <c r="AO4" i="21"/>
  <c r="AP4" i="21"/>
  <c r="AQ4" i="21"/>
  <c r="AR4" i="21"/>
  <c r="AS4" i="21"/>
  <c r="AT4" i="21"/>
  <c r="AU4" i="21"/>
  <c r="AV4" i="21"/>
  <c r="AW4" i="21"/>
  <c r="AX4" i="21"/>
  <c r="AY4" i="21"/>
  <c r="AZ4" i="21"/>
  <c r="BA4" i="21"/>
  <c r="BC4" i="21"/>
  <c r="BF4" i="21"/>
  <c r="BD4" i="21"/>
  <c r="D3" i="21"/>
  <c r="E3" i="21"/>
  <c r="F3" i="21"/>
  <c r="G3" i="21"/>
  <c r="H3" i="21"/>
  <c r="I3" i="21"/>
  <c r="J3" i="21"/>
  <c r="K3" i="21"/>
  <c r="L3" i="21"/>
  <c r="M3" i="21"/>
  <c r="N3" i="21"/>
  <c r="O3" i="21"/>
  <c r="P3" i="21"/>
  <c r="Q3" i="21"/>
  <c r="R3" i="21"/>
  <c r="S3" i="21"/>
  <c r="T3" i="21"/>
  <c r="U3" i="21"/>
  <c r="V3" i="21"/>
  <c r="W3" i="21"/>
  <c r="X3" i="21"/>
  <c r="Y3" i="21"/>
  <c r="Z3" i="21"/>
  <c r="AA3" i="21"/>
  <c r="AB3" i="21"/>
  <c r="AC3" i="21"/>
  <c r="AD3" i="21"/>
  <c r="AE3" i="21"/>
  <c r="AF3" i="21"/>
  <c r="AG3" i="21"/>
  <c r="AH3" i="21"/>
  <c r="AI3" i="21"/>
  <c r="AJ3" i="21"/>
  <c r="AK3" i="21"/>
  <c r="AL3" i="21"/>
  <c r="AM3" i="21"/>
  <c r="AN3" i="21"/>
  <c r="AO3" i="21"/>
  <c r="AP3" i="21"/>
  <c r="AQ3" i="21"/>
  <c r="AR3" i="21"/>
  <c r="AS3" i="21"/>
  <c r="AT3" i="21"/>
  <c r="AU3" i="21"/>
  <c r="AV3" i="21"/>
  <c r="AW3" i="21"/>
  <c r="AX3" i="21"/>
  <c r="AY3" i="21"/>
  <c r="AZ3" i="21"/>
  <c r="BA3" i="21"/>
  <c r="BC3" i="21"/>
  <c r="BF3" i="21"/>
  <c r="BD3" i="21"/>
  <c r="D2" i="21"/>
  <c r="E2" i="21"/>
  <c r="F2" i="21"/>
  <c r="G2" i="21"/>
  <c r="H2" i="21"/>
  <c r="I2" i="21"/>
  <c r="J2" i="21"/>
  <c r="K2" i="21"/>
  <c r="L2" i="21"/>
  <c r="M2" i="21"/>
  <c r="N2" i="21"/>
  <c r="O2" i="21"/>
  <c r="P2" i="21"/>
  <c r="Q2" i="21"/>
  <c r="R2" i="21"/>
  <c r="S2" i="21"/>
  <c r="T2" i="21"/>
  <c r="U2" i="21"/>
  <c r="V2" i="21"/>
  <c r="W2" i="21"/>
  <c r="X2" i="21"/>
  <c r="Y2" i="21"/>
  <c r="Z2" i="21"/>
  <c r="AA2" i="21"/>
  <c r="AB2" i="21"/>
  <c r="AC2" i="21"/>
  <c r="AD2" i="21"/>
  <c r="AE2" i="21"/>
  <c r="AF2" i="21"/>
  <c r="AG2" i="21"/>
  <c r="AH2" i="21"/>
  <c r="AI2" i="21"/>
  <c r="AJ2" i="21"/>
  <c r="AK2" i="21"/>
  <c r="AL2" i="21"/>
  <c r="AM2" i="21"/>
  <c r="AN2" i="21"/>
  <c r="AO2" i="21"/>
  <c r="AP2" i="21"/>
  <c r="AQ2" i="21"/>
  <c r="AR2" i="21"/>
  <c r="AS2" i="21"/>
  <c r="AT2" i="21"/>
  <c r="AU2" i="21"/>
  <c r="AV2" i="21"/>
  <c r="AW2" i="21"/>
  <c r="AX2" i="21"/>
  <c r="AY2" i="21"/>
  <c r="AZ2" i="21"/>
  <c r="BA2" i="21"/>
  <c r="BC2" i="21"/>
  <c r="BF2" i="21"/>
  <c r="BG2" i="21"/>
  <c r="BI2" i="21"/>
  <c r="BJ2" i="21"/>
  <c r="BD2" i="21"/>
  <c r="D2" i="24" a="1"/>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AX167" i="24"/>
  <c r="AY167" i="24"/>
  <c r="AZ167" i="24"/>
  <c r="BA167" i="24"/>
  <c r="BC167" i="24"/>
  <c r="BF167" i="24"/>
  <c r="BD167"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AX166" i="24"/>
  <c r="AY166" i="24"/>
  <c r="AZ166" i="24"/>
  <c r="BA166" i="24"/>
  <c r="BC166" i="24"/>
  <c r="BF166" i="24"/>
  <c r="BD166"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AX165" i="24"/>
  <c r="AY165" i="24"/>
  <c r="AZ165" i="24"/>
  <c r="BA165" i="24"/>
  <c r="BC165" i="24"/>
  <c r="BF165" i="24"/>
  <c r="BD165" i="24"/>
  <c r="D164" i="24"/>
  <c r="E164" i="24"/>
  <c r="F164" i="24"/>
  <c r="G164" i="24"/>
  <c r="H164" i="24"/>
  <c r="I164" i="24"/>
  <c r="J164" i="24"/>
  <c r="K164" i="24"/>
  <c r="L164" i="24"/>
  <c r="M164" i="24"/>
  <c r="N164" i="24"/>
  <c r="O164" i="24"/>
  <c r="P164" i="24"/>
  <c r="Q164" i="24"/>
  <c r="R164" i="24"/>
  <c r="S164" i="24"/>
  <c r="T164" i="24"/>
  <c r="U164" i="24"/>
  <c r="V164" i="24"/>
  <c r="W164" i="24"/>
  <c r="X164" i="24"/>
  <c r="Y164" i="24"/>
  <c r="Z164" i="24"/>
  <c r="AA164" i="24"/>
  <c r="AB164" i="24"/>
  <c r="AC164" i="24"/>
  <c r="AD164" i="24"/>
  <c r="AE164" i="24"/>
  <c r="AF164" i="24"/>
  <c r="AG164" i="24"/>
  <c r="AH164" i="24"/>
  <c r="AI164" i="24"/>
  <c r="AJ164" i="24"/>
  <c r="AK164" i="24"/>
  <c r="AL164" i="24"/>
  <c r="AM164" i="24"/>
  <c r="AN164" i="24"/>
  <c r="AO164" i="24"/>
  <c r="AP164" i="24"/>
  <c r="AQ164" i="24"/>
  <c r="AR164" i="24"/>
  <c r="AS164" i="24"/>
  <c r="AT164" i="24"/>
  <c r="AU164" i="24"/>
  <c r="AV164" i="24"/>
  <c r="AW164" i="24"/>
  <c r="AX164" i="24"/>
  <c r="AY164" i="24"/>
  <c r="AZ164" i="24"/>
  <c r="BA164" i="24"/>
  <c r="BC164" i="24"/>
  <c r="BF164" i="24"/>
  <c r="BG164" i="24"/>
  <c r="BI164" i="24"/>
  <c r="BD164" i="24"/>
  <c r="D163" i="24"/>
  <c r="E163" i="24"/>
  <c r="F163" i="24"/>
  <c r="G163" i="24"/>
  <c r="H163" i="24"/>
  <c r="I163" i="24"/>
  <c r="J163" i="24"/>
  <c r="K163" i="24"/>
  <c r="L163" i="24"/>
  <c r="M163" i="24"/>
  <c r="N163" i="24"/>
  <c r="O163" i="24"/>
  <c r="P163" i="24"/>
  <c r="Q163" i="24"/>
  <c r="R163" i="24"/>
  <c r="S163" i="24"/>
  <c r="T163" i="24"/>
  <c r="U163" i="24"/>
  <c r="V163" i="24"/>
  <c r="W163" i="24"/>
  <c r="X163" i="24"/>
  <c r="Y163" i="24"/>
  <c r="Z163" i="24"/>
  <c r="AA163" i="24"/>
  <c r="AB163" i="24"/>
  <c r="AC163" i="24"/>
  <c r="AD163" i="24"/>
  <c r="AE163" i="24"/>
  <c r="AF163" i="24"/>
  <c r="AG163" i="24"/>
  <c r="AH163" i="24"/>
  <c r="AI163" i="24"/>
  <c r="AJ163" i="24"/>
  <c r="AK163" i="24"/>
  <c r="AL163" i="24"/>
  <c r="AM163" i="24"/>
  <c r="AN163" i="24"/>
  <c r="AO163" i="24"/>
  <c r="AP163" i="24"/>
  <c r="AQ163" i="24"/>
  <c r="AR163" i="24"/>
  <c r="AS163" i="24"/>
  <c r="AT163" i="24"/>
  <c r="AU163" i="24"/>
  <c r="AV163" i="24"/>
  <c r="AW163" i="24"/>
  <c r="AX163" i="24"/>
  <c r="AY163" i="24"/>
  <c r="AZ163" i="24"/>
  <c r="BA163" i="24"/>
  <c r="BC163" i="24"/>
  <c r="BF163" i="24"/>
  <c r="BD163" i="24"/>
  <c r="D162" i="24"/>
  <c r="E162" i="24"/>
  <c r="F162" i="24"/>
  <c r="G162" i="24"/>
  <c r="H162" i="24"/>
  <c r="I162" i="24"/>
  <c r="J162" i="24"/>
  <c r="K162" i="24"/>
  <c r="L162" i="24"/>
  <c r="M162" i="24"/>
  <c r="N162" i="24"/>
  <c r="O162" i="24"/>
  <c r="P162" i="24"/>
  <c r="Q162" i="24"/>
  <c r="R162" i="24"/>
  <c r="S162" i="24"/>
  <c r="T162" i="24"/>
  <c r="U162" i="24"/>
  <c r="V162" i="24"/>
  <c r="W162" i="24"/>
  <c r="X162" i="24"/>
  <c r="Y162" i="24"/>
  <c r="Z162" i="24"/>
  <c r="AA162" i="24"/>
  <c r="AB162" i="24"/>
  <c r="AC162" i="24"/>
  <c r="AD162" i="24"/>
  <c r="AE162" i="24"/>
  <c r="AF162" i="24"/>
  <c r="AG162" i="24"/>
  <c r="AH162" i="24"/>
  <c r="AI162" i="24"/>
  <c r="AJ162" i="24"/>
  <c r="AK162" i="24"/>
  <c r="AL162" i="24"/>
  <c r="AM162" i="24"/>
  <c r="AN162" i="24"/>
  <c r="AO162" i="24"/>
  <c r="AP162" i="24"/>
  <c r="AQ162" i="24"/>
  <c r="AR162" i="24"/>
  <c r="AS162" i="24"/>
  <c r="AT162" i="24"/>
  <c r="AU162" i="24"/>
  <c r="AV162" i="24"/>
  <c r="AW162" i="24"/>
  <c r="AX162" i="24"/>
  <c r="AY162" i="24"/>
  <c r="AZ162" i="24"/>
  <c r="BA162" i="24"/>
  <c r="BC162" i="24"/>
  <c r="BF162" i="24"/>
  <c r="BD162" i="24"/>
  <c r="D161" i="24"/>
  <c r="E161" i="24"/>
  <c r="F161" i="24"/>
  <c r="G161" i="24"/>
  <c r="H161" i="24"/>
  <c r="I161" i="24"/>
  <c r="J161" i="24"/>
  <c r="K161" i="24"/>
  <c r="L161" i="24"/>
  <c r="M161" i="24"/>
  <c r="N161" i="24"/>
  <c r="O161" i="24"/>
  <c r="P161" i="24"/>
  <c r="Q161" i="24"/>
  <c r="R161" i="24"/>
  <c r="S161" i="24"/>
  <c r="T161" i="24"/>
  <c r="U161" i="24"/>
  <c r="V161" i="24"/>
  <c r="W161" i="24"/>
  <c r="X161" i="24"/>
  <c r="Y161" i="24"/>
  <c r="Z161" i="24"/>
  <c r="AA161" i="24"/>
  <c r="AB161" i="24"/>
  <c r="AC161" i="24"/>
  <c r="AD161" i="24"/>
  <c r="AE161" i="24"/>
  <c r="AF161" i="24"/>
  <c r="AG161" i="24"/>
  <c r="AH161" i="24"/>
  <c r="AI161" i="24"/>
  <c r="AJ161" i="24"/>
  <c r="AK161" i="24"/>
  <c r="AL161" i="24"/>
  <c r="AM161" i="24"/>
  <c r="AN161" i="24"/>
  <c r="AO161" i="24"/>
  <c r="AP161" i="24"/>
  <c r="AQ161" i="24"/>
  <c r="AR161" i="24"/>
  <c r="AS161" i="24"/>
  <c r="AT161" i="24"/>
  <c r="AU161" i="24"/>
  <c r="AV161" i="24"/>
  <c r="AW161" i="24"/>
  <c r="AX161" i="24"/>
  <c r="AY161" i="24"/>
  <c r="AZ161" i="24"/>
  <c r="BA161" i="24"/>
  <c r="BC161" i="24"/>
  <c r="BF161" i="24"/>
  <c r="BD161" i="24"/>
  <c r="D160" i="24"/>
  <c r="E160" i="24"/>
  <c r="F160" i="24"/>
  <c r="G160" i="24"/>
  <c r="H160" i="24"/>
  <c r="I160" i="24"/>
  <c r="J160" i="24"/>
  <c r="K160" i="24"/>
  <c r="L160" i="24"/>
  <c r="M160" i="24"/>
  <c r="N160" i="24"/>
  <c r="O160" i="24"/>
  <c r="P160" i="24"/>
  <c r="Q160" i="24"/>
  <c r="R160" i="24"/>
  <c r="S160" i="24"/>
  <c r="T160" i="24"/>
  <c r="U160" i="24"/>
  <c r="V160" i="24"/>
  <c r="W160" i="24"/>
  <c r="X160" i="24"/>
  <c r="Y160" i="24"/>
  <c r="Z160" i="24"/>
  <c r="AA160" i="24"/>
  <c r="AB160" i="24"/>
  <c r="AC160" i="24"/>
  <c r="AD160" i="24"/>
  <c r="AE160" i="24"/>
  <c r="AF160" i="24"/>
  <c r="AG160" i="24"/>
  <c r="AH160" i="24"/>
  <c r="AI160" i="24"/>
  <c r="AJ160" i="24"/>
  <c r="AK160" i="24"/>
  <c r="AL160" i="24"/>
  <c r="AM160" i="24"/>
  <c r="AN160" i="24"/>
  <c r="AO160" i="24"/>
  <c r="AP160" i="24"/>
  <c r="AQ160" i="24"/>
  <c r="AR160" i="24"/>
  <c r="AS160" i="24"/>
  <c r="AT160" i="24"/>
  <c r="AU160" i="24"/>
  <c r="AV160" i="24"/>
  <c r="AW160" i="24"/>
  <c r="AX160" i="24"/>
  <c r="AY160" i="24"/>
  <c r="AZ160" i="24"/>
  <c r="BA160" i="24"/>
  <c r="BC160" i="24"/>
  <c r="BF160" i="24"/>
  <c r="BD160" i="24"/>
  <c r="D159" i="24"/>
  <c r="E159" i="24"/>
  <c r="F159" i="24"/>
  <c r="G159" i="24"/>
  <c r="H159" i="24"/>
  <c r="I159" i="24"/>
  <c r="J159" i="24"/>
  <c r="K159" i="24"/>
  <c r="L159" i="24"/>
  <c r="M159" i="24"/>
  <c r="N159" i="24"/>
  <c r="O159" i="24"/>
  <c r="P159" i="24"/>
  <c r="Q159" i="24"/>
  <c r="R159" i="24"/>
  <c r="S159" i="24"/>
  <c r="T159" i="24"/>
  <c r="U159" i="24"/>
  <c r="V159" i="24"/>
  <c r="W159" i="24"/>
  <c r="X159" i="24"/>
  <c r="Y159" i="24"/>
  <c r="Z159" i="24"/>
  <c r="AA159" i="24"/>
  <c r="AB159" i="24"/>
  <c r="AC159" i="24"/>
  <c r="AD159" i="24"/>
  <c r="AE159" i="24"/>
  <c r="AF159" i="24"/>
  <c r="AG159" i="24"/>
  <c r="AH159" i="24"/>
  <c r="AI159" i="24"/>
  <c r="AJ159" i="24"/>
  <c r="AK159" i="24"/>
  <c r="AL159" i="24"/>
  <c r="AM159" i="24"/>
  <c r="AN159" i="24"/>
  <c r="AO159" i="24"/>
  <c r="AP159" i="24"/>
  <c r="AQ159" i="24"/>
  <c r="AR159" i="24"/>
  <c r="AS159" i="24"/>
  <c r="AT159" i="24"/>
  <c r="AU159" i="24"/>
  <c r="AV159" i="24"/>
  <c r="AW159" i="24"/>
  <c r="AX159" i="24"/>
  <c r="AY159" i="24"/>
  <c r="AZ159" i="24"/>
  <c r="BA159" i="24"/>
  <c r="BC159" i="24"/>
  <c r="BF159" i="24"/>
  <c r="BD159" i="24"/>
  <c r="D158" i="24"/>
  <c r="E158" i="24"/>
  <c r="F158" i="24"/>
  <c r="G158" i="24"/>
  <c r="H158" i="24"/>
  <c r="I158" i="24"/>
  <c r="J158" i="24"/>
  <c r="K158" i="24"/>
  <c r="L158" i="24"/>
  <c r="M158" i="24"/>
  <c r="N158" i="24"/>
  <c r="O158" i="24"/>
  <c r="P158" i="24"/>
  <c r="Q158" i="24"/>
  <c r="R158" i="24"/>
  <c r="S158" i="24"/>
  <c r="T158" i="24"/>
  <c r="U158" i="24"/>
  <c r="V158" i="24"/>
  <c r="W158" i="24"/>
  <c r="X158" i="24"/>
  <c r="Y158" i="24"/>
  <c r="Z158" i="24"/>
  <c r="AA158" i="24"/>
  <c r="AB158" i="24"/>
  <c r="AC158" i="24"/>
  <c r="AD158" i="24"/>
  <c r="AE158" i="24"/>
  <c r="AF158" i="24"/>
  <c r="AG158" i="24"/>
  <c r="AH158" i="24"/>
  <c r="AI158" i="24"/>
  <c r="AJ158" i="24"/>
  <c r="AK158" i="24"/>
  <c r="AL158" i="24"/>
  <c r="AM158" i="24"/>
  <c r="AN158" i="24"/>
  <c r="AO158" i="24"/>
  <c r="AP158" i="24"/>
  <c r="AQ158" i="24"/>
  <c r="AR158" i="24"/>
  <c r="AS158" i="24"/>
  <c r="AT158" i="24"/>
  <c r="AU158" i="24"/>
  <c r="AV158" i="24"/>
  <c r="AW158" i="24"/>
  <c r="AX158" i="24"/>
  <c r="AY158" i="24"/>
  <c r="AZ158" i="24"/>
  <c r="BA158" i="24"/>
  <c r="BC158" i="24"/>
  <c r="BF158" i="24"/>
  <c r="BG158" i="24"/>
  <c r="BI158" i="24"/>
  <c r="BD158" i="24"/>
  <c r="D157" i="24"/>
  <c r="E157" i="24"/>
  <c r="F157" i="24"/>
  <c r="G157" i="24"/>
  <c r="H157" i="24"/>
  <c r="I157" i="24"/>
  <c r="J157" i="24"/>
  <c r="K157" i="24"/>
  <c r="L157" i="24"/>
  <c r="M157" i="24"/>
  <c r="N157" i="24"/>
  <c r="O157" i="24"/>
  <c r="P157" i="24"/>
  <c r="Q157" i="24"/>
  <c r="R157" i="24"/>
  <c r="S157" i="24"/>
  <c r="T157" i="24"/>
  <c r="U157" i="24"/>
  <c r="V157" i="24"/>
  <c r="W157" i="24"/>
  <c r="X157" i="24"/>
  <c r="Y157" i="24"/>
  <c r="Z157" i="24"/>
  <c r="AA157" i="24"/>
  <c r="AB157" i="24"/>
  <c r="AC157" i="24"/>
  <c r="AD157" i="24"/>
  <c r="AE157" i="24"/>
  <c r="AF157" i="24"/>
  <c r="AG157" i="24"/>
  <c r="AH157" i="24"/>
  <c r="AI157" i="24"/>
  <c r="AJ157" i="24"/>
  <c r="AK157" i="24"/>
  <c r="AL157" i="24"/>
  <c r="AM157" i="24"/>
  <c r="AN157" i="24"/>
  <c r="AO157" i="24"/>
  <c r="AP157" i="24"/>
  <c r="AQ157" i="24"/>
  <c r="AR157" i="24"/>
  <c r="AS157" i="24"/>
  <c r="AT157" i="24"/>
  <c r="AU157" i="24"/>
  <c r="AV157" i="24"/>
  <c r="AW157" i="24"/>
  <c r="AX157" i="24"/>
  <c r="AY157" i="24"/>
  <c r="AZ157" i="24"/>
  <c r="BA157" i="24"/>
  <c r="BC157" i="24"/>
  <c r="BF157" i="24"/>
  <c r="BD157" i="24"/>
  <c r="D156" i="24"/>
  <c r="E156" i="24"/>
  <c r="F156" i="24"/>
  <c r="G156" i="24"/>
  <c r="H156" i="24"/>
  <c r="I156" i="24"/>
  <c r="J156" i="24"/>
  <c r="K156" i="24"/>
  <c r="L156" i="24"/>
  <c r="M156" i="24"/>
  <c r="N156" i="24"/>
  <c r="O156" i="24"/>
  <c r="P156" i="24"/>
  <c r="Q156" i="24"/>
  <c r="R156" i="24"/>
  <c r="S156" i="24"/>
  <c r="T156" i="24"/>
  <c r="U156" i="24"/>
  <c r="V156" i="24"/>
  <c r="W156" i="24"/>
  <c r="X156" i="24"/>
  <c r="Y156" i="24"/>
  <c r="Z156" i="24"/>
  <c r="AA156" i="24"/>
  <c r="AB156" i="24"/>
  <c r="AC156" i="24"/>
  <c r="AD156" i="24"/>
  <c r="AE156" i="24"/>
  <c r="AF156" i="24"/>
  <c r="AG156" i="24"/>
  <c r="AH156" i="24"/>
  <c r="AI156" i="24"/>
  <c r="AJ156" i="24"/>
  <c r="AK156" i="24"/>
  <c r="AL156" i="24"/>
  <c r="AM156" i="24"/>
  <c r="AN156" i="24"/>
  <c r="AO156" i="24"/>
  <c r="AP156" i="24"/>
  <c r="AQ156" i="24"/>
  <c r="AR156" i="24"/>
  <c r="AS156" i="24"/>
  <c r="AT156" i="24"/>
  <c r="AU156" i="24"/>
  <c r="AV156" i="24"/>
  <c r="AW156" i="24"/>
  <c r="AX156" i="24"/>
  <c r="AY156" i="24"/>
  <c r="AZ156" i="24"/>
  <c r="BA156" i="24"/>
  <c r="BC156" i="24"/>
  <c r="BF156" i="24"/>
  <c r="BG156" i="24"/>
  <c r="BI156" i="24"/>
  <c r="BJ156" i="24"/>
  <c r="BD156" i="24"/>
  <c r="D155" i="24"/>
  <c r="E155" i="24"/>
  <c r="F155" i="24"/>
  <c r="G155" i="24"/>
  <c r="H155" i="24"/>
  <c r="I155" i="24"/>
  <c r="J155" i="24"/>
  <c r="K155" i="24"/>
  <c r="L155" i="24"/>
  <c r="M155" i="24"/>
  <c r="N155" i="24"/>
  <c r="O155" i="24"/>
  <c r="P155" i="24"/>
  <c r="Q155" i="24"/>
  <c r="R155" i="24"/>
  <c r="S155" i="24"/>
  <c r="T155" i="24"/>
  <c r="U155" i="24"/>
  <c r="V155" i="24"/>
  <c r="W155" i="24"/>
  <c r="X155" i="24"/>
  <c r="Y155" i="24"/>
  <c r="Z155" i="24"/>
  <c r="AA155" i="24"/>
  <c r="AB155" i="24"/>
  <c r="AC155" i="24"/>
  <c r="AD155" i="24"/>
  <c r="AE155" i="24"/>
  <c r="AF155" i="24"/>
  <c r="AG155" i="24"/>
  <c r="AH155" i="24"/>
  <c r="AI155" i="24"/>
  <c r="AJ155" i="24"/>
  <c r="AK155" i="24"/>
  <c r="AL155" i="24"/>
  <c r="AM155" i="24"/>
  <c r="AN155" i="24"/>
  <c r="AO155" i="24"/>
  <c r="AP155" i="24"/>
  <c r="AQ155" i="24"/>
  <c r="AR155" i="24"/>
  <c r="AS155" i="24"/>
  <c r="AT155" i="24"/>
  <c r="AU155" i="24"/>
  <c r="AV155" i="24"/>
  <c r="AW155" i="24"/>
  <c r="AX155" i="24"/>
  <c r="AY155" i="24"/>
  <c r="AZ155" i="24"/>
  <c r="BA155" i="24"/>
  <c r="BC155" i="24"/>
  <c r="BF155" i="24"/>
  <c r="BD155" i="24"/>
  <c r="D154" i="24"/>
  <c r="E154" i="24"/>
  <c r="F154" i="24"/>
  <c r="G154" i="24"/>
  <c r="H154" i="24"/>
  <c r="I154" i="24"/>
  <c r="J154" i="24"/>
  <c r="K154" i="24"/>
  <c r="L154" i="24"/>
  <c r="M154" i="24"/>
  <c r="N154" i="24"/>
  <c r="O154" i="24"/>
  <c r="P154" i="24"/>
  <c r="Q154" i="24"/>
  <c r="R154" i="24"/>
  <c r="S154" i="24"/>
  <c r="T154" i="24"/>
  <c r="U154" i="24"/>
  <c r="V154" i="24"/>
  <c r="W154" i="24"/>
  <c r="X154" i="24"/>
  <c r="Y154" i="24"/>
  <c r="Z154" i="24"/>
  <c r="AA154" i="24"/>
  <c r="AB154" i="24"/>
  <c r="AC154" i="24"/>
  <c r="AD154" i="24"/>
  <c r="AE154" i="24"/>
  <c r="AF154" i="24"/>
  <c r="AG154" i="24"/>
  <c r="AH154" i="24"/>
  <c r="AI154" i="24"/>
  <c r="AJ154" i="24"/>
  <c r="AK154" i="24"/>
  <c r="AL154" i="24"/>
  <c r="AM154" i="24"/>
  <c r="AN154" i="24"/>
  <c r="AO154" i="24"/>
  <c r="AP154" i="24"/>
  <c r="AQ154" i="24"/>
  <c r="AR154" i="24"/>
  <c r="AS154" i="24"/>
  <c r="AT154" i="24"/>
  <c r="AU154" i="24"/>
  <c r="AV154" i="24"/>
  <c r="AW154" i="24"/>
  <c r="AX154" i="24"/>
  <c r="AY154" i="24"/>
  <c r="AZ154" i="24"/>
  <c r="BA154" i="24"/>
  <c r="BC154" i="24"/>
  <c r="BF154" i="24"/>
  <c r="BG154" i="24"/>
  <c r="BI154" i="24"/>
  <c r="BD154" i="24"/>
  <c r="D153" i="24"/>
  <c r="E153" i="24"/>
  <c r="F153" i="24"/>
  <c r="G153" i="24"/>
  <c r="H153" i="24"/>
  <c r="I153" i="24"/>
  <c r="J153" i="24"/>
  <c r="K153" i="24"/>
  <c r="L153" i="24"/>
  <c r="M153" i="24"/>
  <c r="N153" i="24"/>
  <c r="O153" i="24"/>
  <c r="P153" i="24"/>
  <c r="Q153" i="24"/>
  <c r="R153" i="24"/>
  <c r="S153" i="24"/>
  <c r="T153" i="24"/>
  <c r="U153" i="24"/>
  <c r="V153" i="24"/>
  <c r="W153" i="24"/>
  <c r="X153" i="24"/>
  <c r="Y153" i="24"/>
  <c r="Z153" i="24"/>
  <c r="AA153" i="24"/>
  <c r="AB153" i="24"/>
  <c r="AC153" i="24"/>
  <c r="AD153" i="24"/>
  <c r="AE153" i="24"/>
  <c r="AF153" i="24"/>
  <c r="AG153" i="24"/>
  <c r="AH153" i="24"/>
  <c r="AI153" i="24"/>
  <c r="AJ153" i="24"/>
  <c r="AK153" i="24"/>
  <c r="AL153" i="24"/>
  <c r="AM153" i="24"/>
  <c r="AN153" i="24"/>
  <c r="AO153" i="24"/>
  <c r="AP153" i="24"/>
  <c r="AQ153" i="24"/>
  <c r="AR153" i="24"/>
  <c r="AS153" i="24"/>
  <c r="AT153" i="24"/>
  <c r="AU153" i="24"/>
  <c r="AV153" i="24"/>
  <c r="AW153" i="24"/>
  <c r="AX153" i="24"/>
  <c r="AY153" i="24"/>
  <c r="AZ153" i="24"/>
  <c r="BA153" i="24"/>
  <c r="BC153" i="24"/>
  <c r="BF153" i="24"/>
  <c r="BD153" i="24"/>
  <c r="D152" i="24"/>
  <c r="E152" i="24"/>
  <c r="F152" i="24"/>
  <c r="G152" i="24"/>
  <c r="H152" i="24"/>
  <c r="I152" i="24"/>
  <c r="J152" i="24"/>
  <c r="K152" i="24"/>
  <c r="L152" i="24"/>
  <c r="M152" i="24"/>
  <c r="N152" i="24"/>
  <c r="O152" i="24"/>
  <c r="P152" i="24"/>
  <c r="Q152" i="24"/>
  <c r="R152" i="24"/>
  <c r="S152" i="24"/>
  <c r="T152" i="24"/>
  <c r="U152" i="24"/>
  <c r="V152" i="24"/>
  <c r="W152" i="24"/>
  <c r="X152" i="24"/>
  <c r="Y152" i="24"/>
  <c r="Z152" i="24"/>
  <c r="AA152" i="24"/>
  <c r="AB152" i="24"/>
  <c r="AC152" i="24"/>
  <c r="AD152" i="24"/>
  <c r="AE152" i="24"/>
  <c r="AF152" i="24"/>
  <c r="AG152" i="24"/>
  <c r="AH152" i="24"/>
  <c r="AI152" i="24"/>
  <c r="AJ152" i="24"/>
  <c r="AK152" i="24"/>
  <c r="AL152" i="24"/>
  <c r="AM152" i="24"/>
  <c r="AN152" i="24"/>
  <c r="AO152" i="24"/>
  <c r="AP152" i="24"/>
  <c r="AQ152" i="24"/>
  <c r="AR152" i="24"/>
  <c r="AS152" i="24"/>
  <c r="AT152" i="24"/>
  <c r="AU152" i="24"/>
  <c r="AV152" i="24"/>
  <c r="AW152" i="24"/>
  <c r="AX152" i="24"/>
  <c r="AY152" i="24"/>
  <c r="AZ152" i="24"/>
  <c r="BA152" i="24"/>
  <c r="BC152" i="24"/>
  <c r="BF152" i="24"/>
  <c r="BG152" i="24"/>
  <c r="BI152" i="24"/>
  <c r="BD152"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AX151" i="24"/>
  <c r="AY151" i="24"/>
  <c r="AZ151" i="24"/>
  <c r="BA151" i="24"/>
  <c r="BC151" i="24"/>
  <c r="BF151" i="24"/>
  <c r="BD151" i="24"/>
  <c r="D150" i="24"/>
  <c r="E150" i="24"/>
  <c r="F150" i="24"/>
  <c r="G150" i="24"/>
  <c r="H150" i="24"/>
  <c r="I150" i="24"/>
  <c r="J150" i="24"/>
  <c r="K150" i="24"/>
  <c r="L150" i="24"/>
  <c r="M150" i="24"/>
  <c r="N150" i="24"/>
  <c r="O150" i="24"/>
  <c r="P150" i="24"/>
  <c r="Q150" i="24"/>
  <c r="R150" i="24"/>
  <c r="S150" i="24"/>
  <c r="T150" i="24"/>
  <c r="U150" i="24"/>
  <c r="V150" i="24"/>
  <c r="W150" i="24"/>
  <c r="X150" i="24"/>
  <c r="Y150" i="24"/>
  <c r="Z150" i="24"/>
  <c r="AA150" i="24"/>
  <c r="AB150" i="24"/>
  <c r="AC150" i="24"/>
  <c r="AD150" i="24"/>
  <c r="AE150" i="24"/>
  <c r="AF150" i="24"/>
  <c r="AG150" i="24"/>
  <c r="AH150" i="24"/>
  <c r="AI150" i="24"/>
  <c r="AJ150" i="24"/>
  <c r="AK150" i="24"/>
  <c r="AL150" i="24"/>
  <c r="AM150" i="24"/>
  <c r="AN150" i="24"/>
  <c r="AO150" i="24"/>
  <c r="AP150" i="24"/>
  <c r="AQ150" i="24"/>
  <c r="AR150" i="24"/>
  <c r="AS150" i="24"/>
  <c r="AT150" i="24"/>
  <c r="AU150" i="24"/>
  <c r="AV150" i="24"/>
  <c r="AW150" i="24"/>
  <c r="AX150" i="24"/>
  <c r="AY150" i="24"/>
  <c r="AZ150" i="24"/>
  <c r="BA150" i="24"/>
  <c r="BC150" i="24"/>
  <c r="BF150" i="24"/>
  <c r="BD150" i="24"/>
  <c r="D149" i="24"/>
  <c r="E149" i="24"/>
  <c r="F149" i="24"/>
  <c r="G149" i="24"/>
  <c r="H149" i="24"/>
  <c r="I149" i="24"/>
  <c r="J149" i="24"/>
  <c r="K149" i="24"/>
  <c r="L149" i="24"/>
  <c r="M149" i="24"/>
  <c r="N149" i="24"/>
  <c r="O149" i="24"/>
  <c r="P149" i="24"/>
  <c r="Q149" i="24"/>
  <c r="R149" i="24"/>
  <c r="S149" i="24"/>
  <c r="T149" i="24"/>
  <c r="U149" i="24"/>
  <c r="V149" i="24"/>
  <c r="W149" i="24"/>
  <c r="X149" i="24"/>
  <c r="Y149" i="24"/>
  <c r="Z149" i="24"/>
  <c r="AA149" i="24"/>
  <c r="AB149" i="24"/>
  <c r="AC149" i="24"/>
  <c r="AD149" i="24"/>
  <c r="AE149" i="24"/>
  <c r="AF149" i="24"/>
  <c r="AG149" i="24"/>
  <c r="AH149" i="24"/>
  <c r="AI149" i="24"/>
  <c r="AJ149" i="24"/>
  <c r="AK149" i="24"/>
  <c r="AL149" i="24"/>
  <c r="AM149" i="24"/>
  <c r="AN149" i="24"/>
  <c r="AO149" i="24"/>
  <c r="AP149" i="24"/>
  <c r="AQ149" i="24"/>
  <c r="AR149" i="24"/>
  <c r="AS149" i="24"/>
  <c r="AT149" i="24"/>
  <c r="AU149" i="24"/>
  <c r="AV149" i="24"/>
  <c r="AW149" i="24"/>
  <c r="AX149" i="24"/>
  <c r="AY149" i="24"/>
  <c r="AZ149" i="24"/>
  <c r="BA149" i="24"/>
  <c r="BC149" i="24"/>
  <c r="BF149" i="24"/>
  <c r="BD149" i="24"/>
  <c r="D148" i="24"/>
  <c r="E148" i="24"/>
  <c r="F148" i="24"/>
  <c r="G148" i="24"/>
  <c r="H148" i="24"/>
  <c r="I148" i="24"/>
  <c r="J148" i="24"/>
  <c r="K148" i="24"/>
  <c r="L148" i="24"/>
  <c r="M148" i="24"/>
  <c r="N148" i="24"/>
  <c r="O148" i="24"/>
  <c r="P148" i="24"/>
  <c r="Q148" i="24"/>
  <c r="R148" i="24"/>
  <c r="S148" i="24"/>
  <c r="T148" i="24"/>
  <c r="U148" i="24"/>
  <c r="V148" i="24"/>
  <c r="W148" i="24"/>
  <c r="X148" i="24"/>
  <c r="Y148" i="24"/>
  <c r="Z148" i="24"/>
  <c r="AA148" i="24"/>
  <c r="AB148" i="24"/>
  <c r="AC148" i="24"/>
  <c r="AD148" i="24"/>
  <c r="AE148" i="24"/>
  <c r="AF148" i="24"/>
  <c r="AG148" i="24"/>
  <c r="AH148" i="24"/>
  <c r="AI148" i="24"/>
  <c r="AJ148" i="24"/>
  <c r="AK148" i="24"/>
  <c r="AL148" i="24"/>
  <c r="AM148" i="24"/>
  <c r="AN148" i="24"/>
  <c r="AO148" i="24"/>
  <c r="AP148" i="24"/>
  <c r="AQ148" i="24"/>
  <c r="AR148" i="24"/>
  <c r="AS148" i="24"/>
  <c r="AT148" i="24"/>
  <c r="AU148" i="24"/>
  <c r="AV148" i="24"/>
  <c r="AW148" i="24"/>
  <c r="AX148" i="24"/>
  <c r="AY148" i="24"/>
  <c r="AZ148" i="24"/>
  <c r="BA148" i="24"/>
  <c r="BC148" i="24"/>
  <c r="BF148" i="24"/>
  <c r="BD148" i="24"/>
  <c r="D147" i="24"/>
  <c r="E147" i="24"/>
  <c r="F147" i="24"/>
  <c r="G147" i="24"/>
  <c r="H147" i="24"/>
  <c r="I147" i="24"/>
  <c r="J147" i="24"/>
  <c r="K147" i="24"/>
  <c r="L147" i="24"/>
  <c r="M147" i="24"/>
  <c r="N147" i="24"/>
  <c r="O147" i="24"/>
  <c r="P147" i="24"/>
  <c r="Q147" i="24"/>
  <c r="R147" i="24"/>
  <c r="S147" i="24"/>
  <c r="T147" i="24"/>
  <c r="U147" i="24"/>
  <c r="V147" i="24"/>
  <c r="W147" i="24"/>
  <c r="X147" i="24"/>
  <c r="Y147" i="24"/>
  <c r="Z147" i="24"/>
  <c r="AA147" i="24"/>
  <c r="AB147" i="24"/>
  <c r="AC147" i="24"/>
  <c r="AD147" i="24"/>
  <c r="AE147" i="24"/>
  <c r="AF147" i="24"/>
  <c r="AG147" i="24"/>
  <c r="AH147" i="24"/>
  <c r="AI147" i="24"/>
  <c r="AJ147" i="24"/>
  <c r="AK147" i="24"/>
  <c r="AL147" i="24"/>
  <c r="AM147" i="24"/>
  <c r="AN147" i="24"/>
  <c r="AO147" i="24"/>
  <c r="AP147" i="24"/>
  <c r="AQ147" i="24"/>
  <c r="AR147" i="24"/>
  <c r="AS147" i="24"/>
  <c r="AT147" i="24"/>
  <c r="AU147" i="24"/>
  <c r="AV147" i="24"/>
  <c r="AW147" i="24"/>
  <c r="AX147" i="24"/>
  <c r="AY147" i="24"/>
  <c r="AZ147" i="24"/>
  <c r="BA147" i="24"/>
  <c r="BC147" i="24"/>
  <c r="BF147" i="24"/>
  <c r="BD147"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AX146" i="24"/>
  <c r="AY146" i="24"/>
  <c r="AZ146" i="24"/>
  <c r="BA146" i="24"/>
  <c r="BC146" i="24"/>
  <c r="BF146" i="24"/>
  <c r="BD146" i="24"/>
  <c r="D145" i="24"/>
  <c r="E145" i="24"/>
  <c r="F145" i="24"/>
  <c r="G145" i="24"/>
  <c r="H145" i="24"/>
  <c r="I145" i="24"/>
  <c r="J145" i="24"/>
  <c r="K145" i="24"/>
  <c r="L145" i="24"/>
  <c r="M145" i="24"/>
  <c r="N145" i="24"/>
  <c r="O145" i="24"/>
  <c r="P145" i="24"/>
  <c r="Q145" i="24"/>
  <c r="R145" i="24"/>
  <c r="S145" i="24"/>
  <c r="T145" i="24"/>
  <c r="U145" i="24"/>
  <c r="V145" i="24"/>
  <c r="W145" i="24"/>
  <c r="X145" i="24"/>
  <c r="Y145" i="24"/>
  <c r="Z145" i="24"/>
  <c r="AA145" i="24"/>
  <c r="AB145" i="24"/>
  <c r="AC145" i="24"/>
  <c r="AD145" i="24"/>
  <c r="AE145" i="24"/>
  <c r="AF145" i="24"/>
  <c r="AG145" i="24"/>
  <c r="AH145" i="24"/>
  <c r="AI145" i="24"/>
  <c r="AJ145" i="24"/>
  <c r="AK145" i="24"/>
  <c r="AL145" i="24"/>
  <c r="AM145" i="24"/>
  <c r="AN145" i="24"/>
  <c r="AO145" i="24"/>
  <c r="AP145" i="24"/>
  <c r="AQ145" i="24"/>
  <c r="AR145" i="24"/>
  <c r="AS145" i="24"/>
  <c r="AT145" i="24"/>
  <c r="AU145" i="24"/>
  <c r="AV145" i="24"/>
  <c r="AW145" i="24"/>
  <c r="AX145" i="24"/>
  <c r="AY145" i="24"/>
  <c r="AZ145" i="24"/>
  <c r="BA145" i="24"/>
  <c r="BC145" i="24"/>
  <c r="BF145" i="24"/>
  <c r="BD145" i="24"/>
  <c r="D144" i="24"/>
  <c r="E144" i="24"/>
  <c r="F144" i="24"/>
  <c r="G144" i="24"/>
  <c r="H144" i="24"/>
  <c r="I144" i="24"/>
  <c r="J144" i="24"/>
  <c r="K144" i="24"/>
  <c r="L144" i="24"/>
  <c r="M144" i="24"/>
  <c r="N144" i="24"/>
  <c r="O144" i="24"/>
  <c r="P144" i="24"/>
  <c r="Q144" i="24"/>
  <c r="R144" i="24"/>
  <c r="S144" i="24"/>
  <c r="T144" i="24"/>
  <c r="U144" i="24"/>
  <c r="V144" i="24"/>
  <c r="W144" i="24"/>
  <c r="X144" i="24"/>
  <c r="Y144" i="24"/>
  <c r="Z144" i="24"/>
  <c r="AA144" i="24"/>
  <c r="AB144" i="24"/>
  <c r="AC144" i="24"/>
  <c r="AD144" i="24"/>
  <c r="AE144" i="24"/>
  <c r="AF144" i="24"/>
  <c r="AG144" i="24"/>
  <c r="AH144" i="24"/>
  <c r="AI144" i="24"/>
  <c r="AJ144" i="24"/>
  <c r="AK144" i="24"/>
  <c r="AL144" i="24"/>
  <c r="AM144" i="24"/>
  <c r="AN144" i="24"/>
  <c r="AO144" i="24"/>
  <c r="AP144" i="24"/>
  <c r="AQ144" i="24"/>
  <c r="AR144" i="24"/>
  <c r="AS144" i="24"/>
  <c r="AT144" i="24"/>
  <c r="AU144" i="24"/>
  <c r="AV144" i="24"/>
  <c r="AW144" i="24"/>
  <c r="AX144" i="24"/>
  <c r="AY144" i="24"/>
  <c r="AZ144" i="24"/>
  <c r="BA144" i="24"/>
  <c r="BC144" i="24"/>
  <c r="BF144" i="24"/>
  <c r="BD144" i="24"/>
  <c r="D143" i="24"/>
  <c r="E143" i="24"/>
  <c r="F143" i="24"/>
  <c r="G143" i="24"/>
  <c r="H143" i="24"/>
  <c r="I143" i="24"/>
  <c r="J143" i="24"/>
  <c r="K143" i="24"/>
  <c r="L143" i="24"/>
  <c r="M143" i="24"/>
  <c r="N143" i="24"/>
  <c r="O143" i="24"/>
  <c r="P143" i="24"/>
  <c r="Q143" i="24"/>
  <c r="R143" i="24"/>
  <c r="S143" i="24"/>
  <c r="T143" i="24"/>
  <c r="U143" i="24"/>
  <c r="V143" i="24"/>
  <c r="W143" i="24"/>
  <c r="X143" i="24"/>
  <c r="Y143" i="24"/>
  <c r="Z143" i="24"/>
  <c r="AA143" i="24"/>
  <c r="AB143" i="24"/>
  <c r="AC143" i="24"/>
  <c r="AD143" i="24"/>
  <c r="AE143" i="24"/>
  <c r="AF143" i="24"/>
  <c r="AG143" i="24"/>
  <c r="AH143" i="24"/>
  <c r="AI143" i="24"/>
  <c r="AJ143" i="24"/>
  <c r="AK143" i="24"/>
  <c r="AL143" i="24"/>
  <c r="AM143" i="24"/>
  <c r="AN143" i="24"/>
  <c r="AO143" i="24"/>
  <c r="AP143" i="24"/>
  <c r="AQ143" i="24"/>
  <c r="AR143" i="24"/>
  <c r="AS143" i="24"/>
  <c r="AT143" i="24"/>
  <c r="AU143" i="24"/>
  <c r="AV143" i="24"/>
  <c r="AW143" i="24"/>
  <c r="AX143" i="24"/>
  <c r="AY143" i="24"/>
  <c r="AZ143" i="24"/>
  <c r="BA143" i="24"/>
  <c r="BC143" i="24"/>
  <c r="BF143" i="24"/>
  <c r="BG143" i="24"/>
  <c r="BI143" i="24"/>
  <c r="BD143"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AX142" i="24"/>
  <c r="AY142" i="24"/>
  <c r="AZ142" i="24"/>
  <c r="BA142" i="24"/>
  <c r="BC142" i="24"/>
  <c r="BF142" i="24"/>
  <c r="BD142" i="24"/>
  <c r="D141" i="24"/>
  <c r="E141" i="24"/>
  <c r="F141" i="24"/>
  <c r="G141" i="24"/>
  <c r="H141" i="24"/>
  <c r="I141" i="24"/>
  <c r="J141" i="24"/>
  <c r="K141" i="24"/>
  <c r="L141" i="24"/>
  <c r="M141" i="24"/>
  <c r="N141" i="24"/>
  <c r="O141" i="24"/>
  <c r="P141" i="24"/>
  <c r="Q141" i="24"/>
  <c r="R141" i="24"/>
  <c r="S141" i="24"/>
  <c r="T141" i="24"/>
  <c r="U141" i="24"/>
  <c r="V141" i="24"/>
  <c r="W141" i="24"/>
  <c r="X141" i="24"/>
  <c r="Y141" i="24"/>
  <c r="Z141" i="24"/>
  <c r="AA141" i="24"/>
  <c r="AB141" i="24"/>
  <c r="AC141" i="24"/>
  <c r="AD141" i="24"/>
  <c r="AE141" i="24"/>
  <c r="AF141" i="24"/>
  <c r="AG141" i="24"/>
  <c r="AH141" i="24"/>
  <c r="AI141" i="24"/>
  <c r="AJ141" i="24"/>
  <c r="AK141" i="24"/>
  <c r="AL141" i="24"/>
  <c r="AM141" i="24"/>
  <c r="AN141" i="24"/>
  <c r="AO141" i="24"/>
  <c r="AP141" i="24"/>
  <c r="AQ141" i="24"/>
  <c r="AR141" i="24"/>
  <c r="AS141" i="24"/>
  <c r="AT141" i="24"/>
  <c r="AU141" i="24"/>
  <c r="AV141" i="24"/>
  <c r="AW141" i="24"/>
  <c r="AX141" i="24"/>
  <c r="AY141" i="24"/>
  <c r="AZ141" i="24"/>
  <c r="BA141" i="24"/>
  <c r="BC141" i="24"/>
  <c r="BF141" i="24"/>
  <c r="BD141"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AX140" i="24"/>
  <c r="AY140" i="24"/>
  <c r="AZ140" i="24"/>
  <c r="BA140" i="24"/>
  <c r="BC140" i="24"/>
  <c r="BF140" i="24"/>
  <c r="BD140" i="24"/>
  <c r="D139" i="24"/>
  <c r="E139" i="24"/>
  <c r="F139" i="24"/>
  <c r="G139" i="24"/>
  <c r="H139" i="24"/>
  <c r="I139" i="24"/>
  <c r="J139" i="24"/>
  <c r="K139" i="24"/>
  <c r="L139" i="24"/>
  <c r="M139" i="24"/>
  <c r="N139" i="24"/>
  <c r="O139" i="24"/>
  <c r="P139" i="24"/>
  <c r="Q139" i="24"/>
  <c r="R139" i="24"/>
  <c r="S139" i="24"/>
  <c r="T139" i="24"/>
  <c r="U139" i="24"/>
  <c r="V139" i="24"/>
  <c r="W139" i="24"/>
  <c r="X139" i="24"/>
  <c r="Y139" i="24"/>
  <c r="Z139" i="24"/>
  <c r="AA139" i="24"/>
  <c r="AB139" i="24"/>
  <c r="AC139" i="24"/>
  <c r="AD139" i="24"/>
  <c r="AE139" i="24"/>
  <c r="AF139" i="24"/>
  <c r="AG139" i="24"/>
  <c r="AH139" i="24"/>
  <c r="AI139" i="24"/>
  <c r="AJ139" i="24"/>
  <c r="AK139" i="24"/>
  <c r="AL139" i="24"/>
  <c r="AM139" i="24"/>
  <c r="AN139" i="24"/>
  <c r="AO139" i="24"/>
  <c r="AP139" i="24"/>
  <c r="AQ139" i="24"/>
  <c r="AR139" i="24"/>
  <c r="AS139" i="24"/>
  <c r="AT139" i="24"/>
  <c r="AU139" i="24"/>
  <c r="AV139" i="24"/>
  <c r="AW139" i="24"/>
  <c r="AX139" i="24"/>
  <c r="AY139" i="24"/>
  <c r="AZ139" i="24"/>
  <c r="BA139" i="24"/>
  <c r="BC139" i="24"/>
  <c r="BF139" i="24"/>
  <c r="BD139"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AX138" i="24"/>
  <c r="AY138" i="24"/>
  <c r="AZ138" i="24"/>
  <c r="BA138" i="24"/>
  <c r="BC138" i="24"/>
  <c r="BF138" i="24"/>
  <c r="BD138" i="24"/>
  <c r="D137" i="24"/>
  <c r="E137" i="24"/>
  <c r="F137" i="24"/>
  <c r="G137" i="24"/>
  <c r="H137" i="24"/>
  <c r="I137" i="24"/>
  <c r="J137" i="24"/>
  <c r="K137" i="24"/>
  <c r="L137" i="24"/>
  <c r="M137" i="24"/>
  <c r="N137" i="24"/>
  <c r="O137" i="24"/>
  <c r="P137" i="24"/>
  <c r="Q137" i="24"/>
  <c r="R137" i="24"/>
  <c r="S137" i="24"/>
  <c r="T137" i="24"/>
  <c r="U137" i="24"/>
  <c r="V137" i="24"/>
  <c r="W137" i="24"/>
  <c r="X137" i="24"/>
  <c r="Y137" i="24"/>
  <c r="Z137" i="24"/>
  <c r="AA137" i="24"/>
  <c r="AB137" i="24"/>
  <c r="AC137" i="24"/>
  <c r="AD137" i="24"/>
  <c r="AE137" i="24"/>
  <c r="AF137" i="24"/>
  <c r="AG137" i="24"/>
  <c r="AH137" i="24"/>
  <c r="AI137" i="24"/>
  <c r="AJ137" i="24"/>
  <c r="AK137" i="24"/>
  <c r="AL137" i="24"/>
  <c r="AM137" i="24"/>
  <c r="AN137" i="24"/>
  <c r="AO137" i="24"/>
  <c r="AP137" i="24"/>
  <c r="AQ137" i="24"/>
  <c r="AR137" i="24"/>
  <c r="AS137" i="24"/>
  <c r="AT137" i="24"/>
  <c r="AU137" i="24"/>
  <c r="AV137" i="24"/>
  <c r="AW137" i="24"/>
  <c r="AX137" i="24"/>
  <c r="AY137" i="24"/>
  <c r="AZ137" i="24"/>
  <c r="BA137" i="24"/>
  <c r="BC137" i="24"/>
  <c r="BF137" i="24"/>
  <c r="BG137" i="24"/>
  <c r="BI137" i="24"/>
  <c r="BD137"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AX136" i="24"/>
  <c r="AY136" i="24"/>
  <c r="AZ136" i="24"/>
  <c r="BA136" i="24"/>
  <c r="BC136" i="24"/>
  <c r="BF136" i="24"/>
  <c r="BD136" i="24"/>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T135" i="24"/>
  <c r="AU135" i="24"/>
  <c r="AV135" i="24"/>
  <c r="AW135" i="24"/>
  <c r="AX135" i="24"/>
  <c r="AY135" i="24"/>
  <c r="AZ135" i="24"/>
  <c r="BA135" i="24"/>
  <c r="BC135" i="24"/>
  <c r="BF135" i="24"/>
  <c r="BD135"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AG134" i="24"/>
  <c r="AH134" i="24"/>
  <c r="AI134" i="24"/>
  <c r="AJ134" i="24"/>
  <c r="AK134" i="24"/>
  <c r="AL134" i="24"/>
  <c r="AM134" i="24"/>
  <c r="AN134" i="24"/>
  <c r="AO134" i="24"/>
  <c r="AP134" i="24"/>
  <c r="AQ134" i="24"/>
  <c r="AR134" i="24"/>
  <c r="AS134" i="24"/>
  <c r="AT134" i="24"/>
  <c r="AU134" i="24"/>
  <c r="AV134" i="24"/>
  <c r="AW134" i="24"/>
  <c r="AX134" i="24"/>
  <c r="AY134" i="24"/>
  <c r="AZ134" i="24"/>
  <c r="BA134" i="24"/>
  <c r="BC134" i="24"/>
  <c r="BF134" i="24"/>
  <c r="BD134"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AG133" i="24"/>
  <c r="AH133" i="24"/>
  <c r="AI133" i="24"/>
  <c r="AJ133" i="24"/>
  <c r="AK133" i="24"/>
  <c r="AL133" i="24"/>
  <c r="AM133" i="24"/>
  <c r="AN133" i="24"/>
  <c r="AO133" i="24"/>
  <c r="AP133" i="24"/>
  <c r="AQ133" i="24"/>
  <c r="AR133" i="24"/>
  <c r="AS133" i="24"/>
  <c r="AT133" i="24"/>
  <c r="AU133" i="24"/>
  <c r="AV133" i="24"/>
  <c r="AW133" i="24"/>
  <c r="AX133" i="24"/>
  <c r="AY133" i="24"/>
  <c r="AZ133" i="24"/>
  <c r="BA133" i="24"/>
  <c r="BC133" i="24"/>
  <c r="BF133" i="24"/>
  <c r="BD133"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AX132" i="24"/>
  <c r="AY132" i="24"/>
  <c r="AZ132" i="24"/>
  <c r="BA132" i="24"/>
  <c r="BC132" i="24"/>
  <c r="BF132" i="24"/>
  <c r="BD132"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AX131" i="24"/>
  <c r="AY131" i="24"/>
  <c r="AZ131" i="24"/>
  <c r="BA131" i="24"/>
  <c r="BC131" i="24"/>
  <c r="BF131" i="24"/>
  <c r="BD131"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AX130" i="24"/>
  <c r="AY130" i="24"/>
  <c r="AZ130" i="24"/>
  <c r="BA130" i="24"/>
  <c r="BC130" i="24"/>
  <c r="BF130" i="24"/>
  <c r="BD130"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AX129" i="24"/>
  <c r="AY129" i="24"/>
  <c r="AZ129" i="24"/>
  <c r="BA129" i="24"/>
  <c r="BC129" i="24"/>
  <c r="BF129" i="24"/>
  <c r="BD129"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AX128" i="24"/>
  <c r="AY128" i="24"/>
  <c r="AZ128" i="24"/>
  <c r="BA128" i="24"/>
  <c r="BC128" i="24"/>
  <c r="BF128" i="24"/>
  <c r="BD128"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AX127" i="24"/>
  <c r="AY127" i="24"/>
  <c r="AZ127" i="24"/>
  <c r="BA127" i="24"/>
  <c r="BC127" i="24"/>
  <c r="BF127" i="24"/>
  <c r="BD127"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AX126" i="24"/>
  <c r="AY126" i="24"/>
  <c r="AZ126" i="24"/>
  <c r="BA126" i="24"/>
  <c r="BC126" i="24"/>
  <c r="BF126" i="24"/>
  <c r="BD126"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AX125" i="24"/>
  <c r="AY125" i="24"/>
  <c r="AZ125" i="24"/>
  <c r="BA125" i="24"/>
  <c r="BC125" i="24"/>
  <c r="BF125" i="24"/>
  <c r="BD125"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AX124" i="24"/>
  <c r="AY124" i="24"/>
  <c r="AZ124" i="24"/>
  <c r="BA124" i="24"/>
  <c r="BC124" i="24"/>
  <c r="BF124" i="24"/>
  <c r="BD124"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AX123" i="24"/>
  <c r="AY123" i="24"/>
  <c r="AZ123" i="24"/>
  <c r="BA123" i="24"/>
  <c r="BC123" i="24"/>
  <c r="BF123" i="24"/>
  <c r="BD123"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AX122" i="24"/>
  <c r="AY122" i="24"/>
  <c r="AZ122" i="24"/>
  <c r="BA122" i="24"/>
  <c r="BC122" i="24"/>
  <c r="BF122" i="24"/>
  <c r="BD122"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AX121" i="24"/>
  <c r="AY121" i="24"/>
  <c r="AZ121" i="24"/>
  <c r="BA121" i="24"/>
  <c r="BC121" i="24"/>
  <c r="BF121" i="24"/>
  <c r="BD121"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AX120" i="24"/>
  <c r="AY120" i="24"/>
  <c r="AZ120" i="24"/>
  <c r="BA120" i="24"/>
  <c r="BC120" i="24"/>
  <c r="BF120" i="24"/>
  <c r="BD120"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AG119" i="24"/>
  <c r="AH119" i="24"/>
  <c r="AI119" i="24"/>
  <c r="AJ119" i="24"/>
  <c r="AK119" i="24"/>
  <c r="AL119" i="24"/>
  <c r="AM119" i="24"/>
  <c r="AN119" i="24"/>
  <c r="AO119" i="24"/>
  <c r="AP119" i="24"/>
  <c r="AQ119" i="24"/>
  <c r="AR119" i="24"/>
  <c r="AS119" i="24"/>
  <c r="AT119" i="24"/>
  <c r="AU119" i="24"/>
  <c r="AV119" i="24"/>
  <c r="AW119" i="24"/>
  <c r="AX119" i="24"/>
  <c r="AY119" i="24"/>
  <c r="AZ119" i="24"/>
  <c r="BA119" i="24"/>
  <c r="BC119" i="24"/>
  <c r="BF119" i="24"/>
  <c r="BD119"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AG118" i="24"/>
  <c r="AH118" i="24"/>
  <c r="AI118" i="24"/>
  <c r="AJ118" i="24"/>
  <c r="AK118" i="24"/>
  <c r="AL118" i="24"/>
  <c r="AM118" i="24"/>
  <c r="AN118" i="24"/>
  <c r="AO118" i="24"/>
  <c r="AP118" i="24"/>
  <c r="AQ118" i="24"/>
  <c r="AR118" i="24"/>
  <c r="AS118" i="24"/>
  <c r="AT118" i="24"/>
  <c r="AU118" i="24"/>
  <c r="AV118" i="24"/>
  <c r="AW118" i="24"/>
  <c r="AX118" i="24"/>
  <c r="AY118" i="24"/>
  <c r="AZ118" i="24"/>
  <c r="BA118" i="24"/>
  <c r="BC118" i="24"/>
  <c r="BF118" i="24"/>
  <c r="BD118"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AG117" i="24"/>
  <c r="AH117" i="24"/>
  <c r="AI117" i="24"/>
  <c r="AJ117" i="24"/>
  <c r="AK117" i="24"/>
  <c r="AL117" i="24"/>
  <c r="AM117" i="24"/>
  <c r="AN117" i="24"/>
  <c r="AO117" i="24"/>
  <c r="AP117" i="24"/>
  <c r="AQ117" i="24"/>
  <c r="AR117" i="24"/>
  <c r="AS117" i="24"/>
  <c r="AT117" i="24"/>
  <c r="AU117" i="24"/>
  <c r="AV117" i="24"/>
  <c r="AW117" i="24"/>
  <c r="AX117" i="24"/>
  <c r="AY117" i="24"/>
  <c r="AZ117" i="24"/>
  <c r="BA117" i="24"/>
  <c r="BC117" i="24"/>
  <c r="BF117" i="24"/>
  <c r="BD117"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AG116" i="24"/>
  <c r="AH116" i="24"/>
  <c r="AI116" i="24"/>
  <c r="AJ116" i="24"/>
  <c r="AK116" i="24"/>
  <c r="AL116" i="24"/>
  <c r="AM116" i="24"/>
  <c r="AN116" i="24"/>
  <c r="AO116" i="24"/>
  <c r="AP116" i="24"/>
  <c r="AQ116" i="24"/>
  <c r="AR116" i="24"/>
  <c r="AS116" i="24"/>
  <c r="AT116" i="24"/>
  <c r="AU116" i="24"/>
  <c r="AV116" i="24"/>
  <c r="AW116" i="24"/>
  <c r="AX116" i="24"/>
  <c r="AY116" i="24"/>
  <c r="AZ116" i="24"/>
  <c r="BA116" i="24"/>
  <c r="BC116" i="24"/>
  <c r="BF116" i="24"/>
  <c r="BD116"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AG115" i="24"/>
  <c r="AH115" i="24"/>
  <c r="AI115" i="24"/>
  <c r="AJ115" i="24"/>
  <c r="AK115" i="24"/>
  <c r="AL115" i="24"/>
  <c r="AM115" i="24"/>
  <c r="AN115" i="24"/>
  <c r="AO115" i="24"/>
  <c r="AP115" i="24"/>
  <c r="AQ115" i="24"/>
  <c r="AR115" i="24"/>
  <c r="AS115" i="24"/>
  <c r="AT115" i="24"/>
  <c r="AU115" i="24"/>
  <c r="AV115" i="24"/>
  <c r="AW115" i="24"/>
  <c r="AX115" i="24"/>
  <c r="AY115" i="24"/>
  <c r="AZ115" i="24"/>
  <c r="BA115" i="24"/>
  <c r="BC115" i="24"/>
  <c r="BF115" i="24"/>
  <c r="BD115"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AG114" i="24"/>
  <c r="AH114" i="24"/>
  <c r="AI114" i="24"/>
  <c r="AJ114" i="24"/>
  <c r="AK114" i="24"/>
  <c r="AL114" i="24"/>
  <c r="AM114" i="24"/>
  <c r="AN114" i="24"/>
  <c r="AO114" i="24"/>
  <c r="AP114" i="24"/>
  <c r="AQ114" i="24"/>
  <c r="AR114" i="24"/>
  <c r="AS114" i="24"/>
  <c r="AT114" i="24"/>
  <c r="AU114" i="24"/>
  <c r="AV114" i="24"/>
  <c r="AW114" i="24"/>
  <c r="AX114" i="24"/>
  <c r="AY114" i="24"/>
  <c r="AZ114" i="24"/>
  <c r="BA114" i="24"/>
  <c r="BC114" i="24"/>
  <c r="BF114" i="24"/>
  <c r="BD114"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AG113" i="24"/>
  <c r="AH113" i="24"/>
  <c r="AI113" i="24"/>
  <c r="AJ113" i="24"/>
  <c r="AK113" i="24"/>
  <c r="AL113" i="24"/>
  <c r="AM113" i="24"/>
  <c r="AN113" i="24"/>
  <c r="AO113" i="24"/>
  <c r="AP113" i="24"/>
  <c r="AQ113" i="24"/>
  <c r="AR113" i="24"/>
  <c r="AS113" i="24"/>
  <c r="AT113" i="24"/>
  <c r="AU113" i="24"/>
  <c r="AV113" i="24"/>
  <c r="AW113" i="24"/>
  <c r="AX113" i="24"/>
  <c r="AY113" i="24"/>
  <c r="AZ113" i="24"/>
  <c r="BA113" i="24"/>
  <c r="BC113" i="24"/>
  <c r="BF113" i="24"/>
  <c r="BD113"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AG112" i="24"/>
  <c r="AH112" i="24"/>
  <c r="AI112" i="24"/>
  <c r="AJ112" i="24"/>
  <c r="AK112" i="24"/>
  <c r="AL112" i="24"/>
  <c r="AM112" i="24"/>
  <c r="AN112" i="24"/>
  <c r="AO112" i="24"/>
  <c r="AP112" i="24"/>
  <c r="AQ112" i="24"/>
  <c r="AR112" i="24"/>
  <c r="AS112" i="24"/>
  <c r="AT112" i="24"/>
  <c r="AU112" i="24"/>
  <c r="AV112" i="24"/>
  <c r="AW112" i="24"/>
  <c r="AX112" i="24"/>
  <c r="AY112" i="24"/>
  <c r="AZ112" i="24"/>
  <c r="BA112" i="24"/>
  <c r="BC112" i="24"/>
  <c r="BF112" i="24"/>
  <c r="BD112"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AG111" i="24"/>
  <c r="AH111" i="24"/>
  <c r="AI111" i="24"/>
  <c r="AJ111" i="24"/>
  <c r="AK111" i="24"/>
  <c r="AL111" i="24"/>
  <c r="AM111" i="24"/>
  <c r="AN111" i="24"/>
  <c r="AO111" i="24"/>
  <c r="AP111" i="24"/>
  <c r="AQ111" i="24"/>
  <c r="AR111" i="24"/>
  <c r="AS111" i="24"/>
  <c r="AT111" i="24"/>
  <c r="AU111" i="24"/>
  <c r="AV111" i="24"/>
  <c r="AW111" i="24"/>
  <c r="AX111" i="24"/>
  <c r="AY111" i="24"/>
  <c r="AZ111" i="24"/>
  <c r="BA111" i="24"/>
  <c r="BC111" i="24"/>
  <c r="BF111" i="24"/>
  <c r="BD111"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AG110" i="24"/>
  <c r="AH110" i="24"/>
  <c r="AI110" i="24"/>
  <c r="AJ110" i="24"/>
  <c r="AK110" i="24"/>
  <c r="AL110" i="24"/>
  <c r="AM110" i="24"/>
  <c r="AN110" i="24"/>
  <c r="AO110" i="24"/>
  <c r="AP110" i="24"/>
  <c r="AQ110" i="24"/>
  <c r="AR110" i="24"/>
  <c r="AS110" i="24"/>
  <c r="AT110" i="24"/>
  <c r="AU110" i="24"/>
  <c r="AV110" i="24"/>
  <c r="AW110" i="24"/>
  <c r="AX110" i="24"/>
  <c r="AY110" i="24"/>
  <c r="AZ110" i="24"/>
  <c r="BA110" i="24"/>
  <c r="BC110" i="24"/>
  <c r="BF110" i="24"/>
  <c r="BD110"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AG109" i="24"/>
  <c r="AH109" i="24"/>
  <c r="AI109" i="24"/>
  <c r="AJ109" i="24"/>
  <c r="AK109" i="24"/>
  <c r="AL109" i="24"/>
  <c r="AM109" i="24"/>
  <c r="AN109" i="24"/>
  <c r="AO109" i="24"/>
  <c r="AP109" i="24"/>
  <c r="AQ109" i="24"/>
  <c r="AR109" i="24"/>
  <c r="AS109" i="24"/>
  <c r="AT109" i="24"/>
  <c r="AU109" i="24"/>
  <c r="AV109" i="24"/>
  <c r="AW109" i="24"/>
  <c r="AX109" i="24"/>
  <c r="AY109" i="24"/>
  <c r="AZ109" i="24"/>
  <c r="BA109" i="24"/>
  <c r="BC109" i="24"/>
  <c r="BF109" i="24"/>
  <c r="BD109"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AG108" i="24"/>
  <c r="AH108" i="24"/>
  <c r="AI108" i="24"/>
  <c r="AJ108" i="24"/>
  <c r="AK108" i="24"/>
  <c r="AL108" i="24"/>
  <c r="AM108" i="24"/>
  <c r="AN108" i="24"/>
  <c r="AO108" i="24"/>
  <c r="AP108" i="24"/>
  <c r="AQ108" i="24"/>
  <c r="AR108" i="24"/>
  <c r="AS108" i="24"/>
  <c r="AT108" i="24"/>
  <c r="AU108" i="24"/>
  <c r="AV108" i="24"/>
  <c r="AW108" i="24"/>
  <c r="AX108" i="24"/>
  <c r="AY108" i="24"/>
  <c r="AZ108" i="24"/>
  <c r="BA108" i="24"/>
  <c r="BC108" i="24"/>
  <c r="BF108" i="24"/>
  <c r="BD108"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AG107" i="24"/>
  <c r="AH107" i="24"/>
  <c r="AI107" i="24"/>
  <c r="AJ107" i="24"/>
  <c r="AK107" i="24"/>
  <c r="AL107" i="24"/>
  <c r="AM107" i="24"/>
  <c r="AN107" i="24"/>
  <c r="AO107" i="24"/>
  <c r="AP107" i="24"/>
  <c r="AQ107" i="24"/>
  <c r="AR107" i="24"/>
  <c r="AS107" i="24"/>
  <c r="AT107" i="24"/>
  <c r="AU107" i="24"/>
  <c r="AV107" i="24"/>
  <c r="AW107" i="24"/>
  <c r="AX107" i="24"/>
  <c r="AY107" i="24"/>
  <c r="AZ107" i="24"/>
  <c r="BA107" i="24"/>
  <c r="BC107" i="24"/>
  <c r="BF107" i="24"/>
  <c r="BD107"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AG106" i="24"/>
  <c r="AH106" i="24"/>
  <c r="AI106" i="24"/>
  <c r="AJ106" i="24"/>
  <c r="AK106" i="24"/>
  <c r="AL106" i="24"/>
  <c r="AM106" i="24"/>
  <c r="AN106" i="24"/>
  <c r="AO106" i="24"/>
  <c r="AP106" i="24"/>
  <c r="AQ106" i="24"/>
  <c r="AR106" i="24"/>
  <c r="AS106" i="24"/>
  <c r="AT106" i="24"/>
  <c r="AU106" i="24"/>
  <c r="AV106" i="24"/>
  <c r="AW106" i="24"/>
  <c r="AX106" i="24"/>
  <c r="AY106" i="24"/>
  <c r="AZ106" i="24"/>
  <c r="BA106" i="24"/>
  <c r="BC106" i="24"/>
  <c r="BF106" i="24"/>
  <c r="BD106"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AG105" i="24"/>
  <c r="AH105" i="24"/>
  <c r="AI105" i="24"/>
  <c r="AJ105" i="24"/>
  <c r="AK105" i="24"/>
  <c r="AL105" i="24"/>
  <c r="AM105" i="24"/>
  <c r="AN105" i="24"/>
  <c r="AO105" i="24"/>
  <c r="AP105" i="24"/>
  <c r="AQ105" i="24"/>
  <c r="AR105" i="24"/>
  <c r="AS105" i="24"/>
  <c r="AT105" i="24"/>
  <c r="AU105" i="24"/>
  <c r="AV105" i="24"/>
  <c r="AW105" i="24"/>
  <c r="AX105" i="24"/>
  <c r="AY105" i="24"/>
  <c r="AZ105" i="24"/>
  <c r="BA105" i="24"/>
  <c r="BC105" i="24"/>
  <c r="BF105" i="24"/>
  <c r="BD105"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AG104" i="24"/>
  <c r="AH104" i="24"/>
  <c r="AI104" i="24"/>
  <c r="AJ104" i="24"/>
  <c r="AK104" i="24"/>
  <c r="AL104" i="24"/>
  <c r="AM104" i="24"/>
  <c r="AN104" i="24"/>
  <c r="AO104" i="24"/>
  <c r="AP104" i="24"/>
  <c r="AQ104" i="24"/>
  <c r="AR104" i="24"/>
  <c r="AS104" i="24"/>
  <c r="AT104" i="24"/>
  <c r="AU104" i="24"/>
  <c r="AV104" i="24"/>
  <c r="AW104" i="24"/>
  <c r="AX104" i="24"/>
  <c r="AY104" i="24"/>
  <c r="AZ104" i="24"/>
  <c r="BA104" i="24"/>
  <c r="BC104" i="24"/>
  <c r="BF104" i="24"/>
  <c r="BD104"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AG103" i="24"/>
  <c r="AH103" i="24"/>
  <c r="AI103" i="24"/>
  <c r="AJ103" i="24"/>
  <c r="AK103" i="24"/>
  <c r="AL103" i="24"/>
  <c r="AM103" i="24"/>
  <c r="AN103" i="24"/>
  <c r="AO103" i="24"/>
  <c r="AP103" i="24"/>
  <c r="AQ103" i="24"/>
  <c r="AR103" i="24"/>
  <c r="AS103" i="24"/>
  <c r="AT103" i="24"/>
  <c r="AU103" i="24"/>
  <c r="AV103" i="24"/>
  <c r="AW103" i="24"/>
  <c r="AX103" i="24"/>
  <c r="AY103" i="24"/>
  <c r="AZ103" i="24"/>
  <c r="BA103" i="24"/>
  <c r="BC103" i="24"/>
  <c r="BF103" i="24"/>
  <c r="BD103"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AX102" i="24"/>
  <c r="AY102" i="24"/>
  <c r="AZ102" i="24"/>
  <c r="BA102" i="24"/>
  <c r="BC102" i="24"/>
  <c r="BF102" i="24"/>
  <c r="BD102"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AX101" i="24"/>
  <c r="AY101" i="24"/>
  <c r="AZ101" i="24"/>
  <c r="BA101" i="24"/>
  <c r="BC101" i="24"/>
  <c r="BF101" i="24"/>
  <c r="BD101"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AX100" i="24"/>
  <c r="AY100" i="24"/>
  <c r="AZ100" i="24"/>
  <c r="BA100" i="24"/>
  <c r="BC100" i="24"/>
  <c r="BF100" i="24"/>
  <c r="BD100"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AX99" i="24"/>
  <c r="AY99" i="24"/>
  <c r="AZ99" i="24"/>
  <c r="BA99" i="24"/>
  <c r="BC99" i="24"/>
  <c r="BF99" i="24"/>
  <c r="BD99"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AX98" i="24"/>
  <c r="AY98" i="24"/>
  <c r="AZ98" i="24"/>
  <c r="BA98" i="24"/>
  <c r="BC98" i="24"/>
  <c r="BF98" i="24"/>
  <c r="BD98"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AX97" i="24"/>
  <c r="AY97" i="24"/>
  <c r="AZ97" i="24"/>
  <c r="BA97" i="24"/>
  <c r="BC97" i="24"/>
  <c r="BF97" i="24"/>
  <c r="BD97"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AX96" i="24"/>
  <c r="AY96" i="24"/>
  <c r="AZ96" i="24"/>
  <c r="BA96" i="24"/>
  <c r="BC96" i="24"/>
  <c r="BF96" i="24"/>
  <c r="BD96"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AX95" i="24"/>
  <c r="AY95" i="24"/>
  <c r="AZ95" i="24"/>
  <c r="BA95" i="24"/>
  <c r="BC95" i="24"/>
  <c r="BF95" i="24"/>
  <c r="BD95"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AX94" i="24"/>
  <c r="AY94" i="24"/>
  <c r="AZ94" i="24"/>
  <c r="BA94" i="24"/>
  <c r="BC94" i="24"/>
  <c r="BF94" i="24"/>
  <c r="BD9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AX93" i="24"/>
  <c r="AY93" i="24"/>
  <c r="AZ93" i="24"/>
  <c r="BA93" i="24"/>
  <c r="BC93" i="24"/>
  <c r="BF93" i="24"/>
  <c r="BD93"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AX92" i="24"/>
  <c r="AY92" i="24"/>
  <c r="AZ92" i="24"/>
  <c r="BA92" i="24"/>
  <c r="BC92" i="24"/>
  <c r="BF92" i="24"/>
  <c r="BD92"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AX91" i="24"/>
  <c r="AY91" i="24"/>
  <c r="AZ91" i="24"/>
  <c r="BA91" i="24"/>
  <c r="BC91" i="24"/>
  <c r="BF91" i="24"/>
  <c r="BD91"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AX90" i="24"/>
  <c r="AY90" i="24"/>
  <c r="AZ90" i="24"/>
  <c r="BA90" i="24"/>
  <c r="BC90" i="24"/>
  <c r="BF90" i="24"/>
  <c r="BD90" i="24"/>
  <c r="D89" i="24"/>
  <c r="E89" i="24"/>
  <c r="F89" i="24"/>
  <c r="G89" i="24"/>
  <c r="H89" i="24"/>
  <c r="I89" i="24"/>
  <c r="J89" i="24"/>
  <c r="K89" i="24"/>
  <c r="L89" i="24"/>
  <c r="M89" i="24"/>
  <c r="N89" i="24"/>
  <c r="O89" i="24"/>
  <c r="P89" i="24"/>
  <c r="Q89" i="24"/>
  <c r="R89" i="24"/>
  <c r="S89" i="24"/>
  <c r="T89" i="24"/>
  <c r="U89" i="24"/>
  <c r="V89" i="24"/>
  <c r="W89" i="24"/>
  <c r="X89" i="24"/>
  <c r="Y89" i="24"/>
  <c r="Z89" i="24"/>
  <c r="AA89" i="24"/>
  <c r="AB89" i="24"/>
  <c r="AC89" i="24"/>
  <c r="AD89" i="24"/>
  <c r="AE89" i="24"/>
  <c r="AF89" i="24"/>
  <c r="AG89" i="24"/>
  <c r="AH89" i="24"/>
  <c r="AI89" i="24"/>
  <c r="AJ89" i="24"/>
  <c r="AK89" i="24"/>
  <c r="AL89" i="24"/>
  <c r="AM89" i="24"/>
  <c r="AN89" i="24"/>
  <c r="AO89" i="24"/>
  <c r="AP89" i="24"/>
  <c r="AQ89" i="24"/>
  <c r="AR89" i="24"/>
  <c r="AS89" i="24"/>
  <c r="AT89" i="24"/>
  <c r="AU89" i="24"/>
  <c r="AV89" i="24"/>
  <c r="AW89" i="24"/>
  <c r="AX89" i="24"/>
  <c r="AY89" i="24"/>
  <c r="AZ89" i="24"/>
  <c r="BA89" i="24"/>
  <c r="BC89" i="24"/>
  <c r="BF89" i="24"/>
  <c r="BD89" i="24"/>
  <c r="D88" i="24"/>
  <c r="E88" i="24"/>
  <c r="F88" i="24"/>
  <c r="G88" i="24"/>
  <c r="H88" i="24"/>
  <c r="I88" i="24"/>
  <c r="J88" i="24"/>
  <c r="K88" i="24"/>
  <c r="L88" i="24"/>
  <c r="M88" i="24"/>
  <c r="N88" i="24"/>
  <c r="O88" i="24"/>
  <c r="P88" i="24"/>
  <c r="Q88" i="24"/>
  <c r="R88" i="24"/>
  <c r="S88" i="24"/>
  <c r="T88" i="24"/>
  <c r="U88" i="24"/>
  <c r="V88" i="24"/>
  <c r="W88" i="24"/>
  <c r="X88" i="24"/>
  <c r="Y88" i="24"/>
  <c r="Z88" i="24"/>
  <c r="AA88" i="24"/>
  <c r="AB88" i="24"/>
  <c r="AC88" i="24"/>
  <c r="AD88" i="24"/>
  <c r="AE88" i="24"/>
  <c r="AF88" i="24"/>
  <c r="AG88" i="24"/>
  <c r="AH88" i="24"/>
  <c r="AI88" i="24"/>
  <c r="AJ88" i="24"/>
  <c r="AK88" i="24"/>
  <c r="AL88" i="24"/>
  <c r="AM88" i="24"/>
  <c r="AN88" i="24"/>
  <c r="AO88" i="24"/>
  <c r="AP88" i="24"/>
  <c r="AQ88" i="24"/>
  <c r="AR88" i="24"/>
  <c r="AS88" i="24"/>
  <c r="AT88" i="24"/>
  <c r="AU88" i="24"/>
  <c r="AV88" i="24"/>
  <c r="AW88" i="24"/>
  <c r="AX88" i="24"/>
  <c r="AY88" i="24"/>
  <c r="AZ88" i="24"/>
  <c r="BA88" i="24"/>
  <c r="BC88" i="24"/>
  <c r="BF88" i="24"/>
  <c r="BD88" i="24"/>
  <c r="D87" i="24"/>
  <c r="E87" i="24"/>
  <c r="F87" i="24"/>
  <c r="G87" i="24"/>
  <c r="H87" i="24"/>
  <c r="I87" i="24"/>
  <c r="J87" i="24"/>
  <c r="K87" i="24"/>
  <c r="L87" i="24"/>
  <c r="M87" i="24"/>
  <c r="N87" i="24"/>
  <c r="O87" i="24"/>
  <c r="P87" i="24"/>
  <c r="Q87" i="24"/>
  <c r="R87" i="24"/>
  <c r="S87" i="24"/>
  <c r="T87" i="24"/>
  <c r="U87" i="24"/>
  <c r="V87" i="24"/>
  <c r="W87" i="24"/>
  <c r="X87" i="24"/>
  <c r="Y87" i="24"/>
  <c r="Z87" i="24"/>
  <c r="AA87" i="24"/>
  <c r="AB87" i="24"/>
  <c r="AC87" i="24"/>
  <c r="AD87" i="24"/>
  <c r="AE87" i="24"/>
  <c r="AF87" i="24"/>
  <c r="AG87" i="24"/>
  <c r="AH87" i="24"/>
  <c r="AI87" i="24"/>
  <c r="AJ87" i="24"/>
  <c r="AK87" i="24"/>
  <c r="AL87" i="24"/>
  <c r="AM87" i="24"/>
  <c r="AN87" i="24"/>
  <c r="AO87" i="24"/>
  <c r="AP87" i="24"/>
  <c r="AQ87" i="24"/>
  <c r="AR87" i="24"/>
  <c r="AS87" i="24"/>
  <c r="AT87" i="24"/>
  <c r="AU87" i="24"/>
  <c r="AV87" i="24"/>
  <c r="AW87" i="24"/>
  <c r="AX87" i="24"/>
  <c r="AY87" i="24"/>
  <c r="AZ87" i="24"/>
  <c r="BA87" i="24"/>
  <c r="BC87" i="24"/>
  <c r="BF87" i="24"/>
  <c r="BD87" i="24"/>
  <c r="D86" i="24"/>
  <c r="E86" i="24"/>
  <c r="F86" i="24"/>
  <c r="G86" i="24"/>
  <c r="H86" i="24"/>
  <c r="I86" i="24"/>
  <c r="J86" i="24"/>
  <c r="K86" i="24"/>
  <c r="L86" i="24"/>
  <c r="M86" i="24"/>
  <c r="N86" i="24"/>
  <c r="O86" i="24"/>
  <c r="P86" i="24"/>
  <c r="Q86" i="24"/>
  <c r="R86" i="24"/>
  <c r="S86" i="24"/>
  <c r="T86" i="24"/>
  <c r="U86" i="24"/>
  <c r="V86" i="24"/>
  <c r="W86" i="24"/>
  <c r="X86" i="24"/>
  <c r="Y86" i="24"/>
  <c r="Z86" i="24"/>
  <c r="AA86" i="24"/>
  <c r="AB86" i="24"/>
  <c r="AC86" i="24"/>
  <c r="AD86" i="24"/>
  <c r="AE86" i="24"/>
  <c r="AF86" i="24"/>
  <c r="AG86" i="24"/>
  <c r="AH86" i="24"/>
  <c r="AI86" i="24"/>
  <c r="AJ86" i="24"/>
  <c r="AK86" i="24"/>
  <c r="AL86" i="24"/>
  <c r="AM86" i="24"/>
  <c r="AN86" i="24"/>
  <c r="AO86" i="24"/>
  <c r="AP86" i="24"/>
  <c r="AQ86" i="24"/>
  <c r="AR86" i="24"/>
  <c r="AS86" i="24"/>
  <c r="AT86" i="24"/>
  <c r="AU86" i="24"/>
  <c r="AV86" i="24"/>
  <c r="AW86" i="24"/>
  <c r="AX86" i="24"/>
  <c r="AY86" i="24"/>
  <c r="AZ86" i="24"/>
  <c r="BA86" i="24"/>
  <c r="BC86" i="24"/>
  <c r="BF86" i="24"/>
  <c r="BD86" i="24"/>
  <c r="D85" i="24"/>
  <c r="E85" i="24"/>
  <c r="F85" i="24"/>
  <c r="G85" i="24"/>
  <c r="H85" i="24"/>
  <c r="I85" i="24"/>
  <c r="J85" i="24"/>
  <c r="K85" i="24"/>
  <c r="L85" i="24"/>
  <c r="M85" i="24"/>
  <c r="N85" i="24"/>
  <c r="O85" i="24"/>
  <c r="P85" i="24"/>
  <c r="Q85" i="24"/>
  <c r="R85" i="24"/>
  <c r="S85" i="24"/>
  <c r="T85" i="24"/>
  <c r="U85" i="24"/>
  <c r="V85" i="24"/>
  <c r="W85" i="24"/>
  <c r="X85" i="24"/>
  <c r="Y85" i="24"/>
  <c r="Z85" i="24"/>
  <c r="AA85" i="24"/>
  <c r="AB85" i="24"/>
  <c r="AC85" i="24"/>
  <c r="AD85" i="24"/>
  <c r="AE85" i="24"/>
  <c r="AF85" i="24"/>
  <c r="AG85" i="24"/>
  <c r="AH85" i="24"/>
  <c r="AI85" i="24"/>
  <c r="AJ85" i="24"/>
  <c r="AK85" i="24"/>
  <c r="AL85" i="24"/>
  <c r="AM85" i="24"/>
  <c r="AN85" i="24"/>
  <c r="AO85" i="24"/>
  <c r="AP85" i="24"/>
  <c r="AQ85" i="24"/>
  <c r="AR85" i="24"/>
  <c r="AS85" i="24"/>
  <c r="AT85" i="24"/>
  <c r="AU85" i="24"/>
  <c r="AV85" i="24"/>
  <c r="AW85" i="24"/>
  <c r="AX85" i="24"/>
  <c r="AY85" i="24"/>
  <c r="AZ85" i="24"/>
  <c r="BA85" i="24"/>
  <c r="BC85" i="24"/>
  <c r="BF85" i="24"/>
  <c r="BD85" i="24"/>
  <c r="D84" i="24"/>
  <c r="E84" i="24"/>
  <c r="F84" i="24"/>
  <c r="G84" i="24"/>
  <c r="H84" i="24"/>
  <c r="I84" i="24"/>
  <c r="J84" i="24"/>
  <c r="K84" i="24"/>
  <c r="L84" i="24"/>
  <c r="M84" i="24"/>
  <c r="N84" i="24"/>
  <c r="O84" i="24"/>
  <c r="P84" i="24"/>
  <c r="Q84" i="24"/>
  <c r="R84" i="24"/>
  <c r="S84" i="24"/>
  <c r="T84" i="24"/>
  <c r="U84" i="24"/>
  <c r="V84" i="24"/>
  <c r="W84" i="24"/>
  <c r="X84" i="24"/>
  <c r="Y84" i="24"/>
  <c r="Z84" i="24"/>
  <c r="AA84" i="24"/>
  <c r="AB84" i="24"/>
  <c r="AC84" i="24"/>
  <c r="AD84" i="24"/>
  <c r="AE84" i="24"/>
  <c r="AF84" i="24"/>
  <c r="AG84" i="24"/>
  <c r="AH84" i="24"/>
  <c r="AI84" i="24"/>
  <c r="AJ84" i="24"/>
  <c r="AK84" i="24"/>
  <c r="AL84" i="24"/>
  <c r="AM84" i="24"/>
  <c r="AN84" i="24"/>
  <c r="AO84" i="24"/>
  <c r="AP84" i="24"/>
  <c r="AQ84" i="24"/>
  <c r="AR84" i="24"/>
  <c r="AS84" i="24"/>
  <c r="AT84" i="24"/>
  <c r="AU84" i="24"/>
  <c r="AV84" i="24"/>
  <c r="AW84" i="24"/>
  <c r="AX84" i="24"/>
  <c r="AY84" i="24"/>
  <c r="AZ84" i="24"/>
  <c r="BA84" i="24"/>
  <c r="BC84" i="24"/>
  <c r="BF84" i="24"/>
  <c r="BD84" i="24"/>
  <c r="D83" i="24"/>
  <c r="E83" i="24"/>
  <c r="F83" i="24"/>
  <c r="G83" i="24"/>
  <c r="H83" i="24"/>
  <c r="I83" i="24"/>
  <c r="J83" i="24"/>
  <c r="K83" i="24"/>
  <c r="L83" i="24"/>
  <c r="M83" i="24"/>
  <c r="N83" i="24"/>
  <c r="O83" i="24"/>
  <c r="P83" i="24"/>
  <c r="Q83" i="24"/>
  <c r="R83" i="24"/>
  <c r="S83" i="24"/>
  <c r="T83" i="24"/>
  <c r="U83" i="24"/>
  <c r="V83" i="24"/>
  <c r="W83" i="24"/>
  <c r="X83" i="24"/>
  <c r="Y83" i="24"/>
  <c r="Z83" i="24"/>
  <c r="AA83" i="24"/>
  <c r="AB83" i="24"/>
  <c r="AC83" i="24"/>
  <c r="AD83" i="24"/>
  <c r="AE83" i="24"/>
  <c r="AF83" i="24"/>
  <c r="AG83" i="24"/>
  <c r="AH83" i="24"/>
  <c r="AI83" i="24"/>
  <c r="AJ83" i="24"/>
  <c r="AK83" i="24"/>
  <c r="AL83" i="24"/>
  <c r="AM83" i="24"/>
  <c r="AN83" i="24"/>
  <c r="AO83" i="24"/>
  <c r="AP83" i="24"/>
  <c r="AQ83" i="24"/>
  <c r="AR83" i="24"/>
  <c r="AS83" i="24"/>
  <c r="AT83" i="24"/>
  <c r="AU83" i="24"/>
  <c r="AV83" i="24"/>
  <c r="AW83" i="24"/>
  <c r="AX83" i="24"/>
  <c r="AY83" i="24"/>
  <c r="AZ83" i="24"/>
  <c r="BA83" i="24"/>
  <c r="BC83" i="24"/>
  <c r="BF83" i="24"/>
  <c r="BD83" i="24"/>
  <c r="D82" i="24"/>
  <c r="E82" i="24"/>
  <c r="F82" i="24"/>
  <c r="G82" i="24"/>
  <c r="H82" i="24"/>
  <c r="I82" i="24"/>
  <c r="J82" i="24"/>
  <c r="K82" i="24"/>
  <c r="L82" i="24"/>
  <c r="M82" i="24"/>
  <c r="N82" i="24"/>
  <c r="O82" i="24"/>
  <c r="P82" i="24"/>
  <c r="Q82" i="24"/>
  <c r="R82" i="24"/>
  <c r="S82" i="24"/>
  <c r="T82" i="24"/>
  <c r="U82" i="24"/>
  <c r="V82" i="24"/>
  <c r="W82" i="24"/>
  <c r="X82" i="24"/>
  <c r="Y82" i="24"/>
  <c r="Z82" i="24"/>
  <c r="AA82" i="24"/>
  <c r="AB82" i="24"/>
  <c r="AC82" i="24"/>
  <c r="AD82" i="24"/>
  <c r="AE82" i="24"/>
  <c r="AF82" i="24"/>
  <c r="AG82" i="24"/>
  <c r="AH82" i="24"/>
  <c r="AI82" i="24"/>
  <c r="AJ82" i="24"/>
  <c r="AK82" i="24"/>
  <c r="AL82" i="24"/>
  <c r="AM82" i="24"/>
  <c r="AN82" i="24"/>
  <c r="AO82" i="24"/>
  <c r="AP82" i="24"/>
  <c r="AQ82" i="24"/>
  <c r="AR82" i="24"/>
  <c r="AS82" i="24"/>
  <c r="AT82" i="24"/>
  <c r="AU82" i="24"/>
  <c r="AV82" i="24"/>
  <c r="AW82" i="24"/>
  <c r="AX82" i="24"/>
  <c r="AY82" i="24"/>
  <c r="AZ82" i="24"/>
  <c r="BA82" i="24"/>
  <c r="BC82" i="24"/>
  <c r="BF82" i="24"/>
  <c r="BD82" i="24"/>
  <c r="D81" i="24"/>
  <c r="E81" i="24"/>
  <c r="F81" i="24"/>
  <c r="G81" i="24"/>
  <c r="H81" i="24"/>
  <c r="I81" i="24"/>
  <c r="J81" i="24"/>
  <c r="K81" i="24"/>
  <c r="L81" i="24"/>
  <c r="M81" i="24"/>
  <c r="N81" i="24"/>
  <c r="O81" i="24"/>
  <c r="P81" i="24"/>
  <c r="Q81" i="24"/>
  <c r="R81" i="24"/>
  <c r="S81" i="24"/>
  <c r="T81" i="24"/>
  <c r="U81" i="24"/>
  <c r="V81" i="24"/>
  <c r="W81" i="24"/>
  <c r="X81" i="24"/>
  <c r="Y81" i="24"/>
  <c r="Z81" i="24"/>
  <c r="AA81" i="24"/>
  <c r="AB81" i="24"/>
  <c r="AC81" i="24"/>
  <c r="AD81" i="24"/>
  <c r="AE81" i="24"/>
  <c r="AF81" i="24"/>
  <c r="AG81" i="24"/>
  <c r="AH81" i="24"/>
  <c r="AI81" i="24"/>
  <c r="AJ81" i="24"/>
  <c r="AK81" i="24"/>
  <c r="AL81" i="24"/>
  <c r="AM81" i="24"/>
  <c r="AN81" i="24"/>
  <c r="AO81" i="24"/>
  <c r="AP81" i="24"/>
  <c r="AQ81" i="24"/>
  <c r="AR81" i="24"/>
  <c r="AS81" i="24"/>
  <c r="AT81" i="24"/>
  <c r="AU81" i="24"/>
  <c r="AV81" i="24"/>
  <c r="AW81" i="24"/>
  <c r="AX81" i="24"/>
  <c r="AY81" i="24"/>
  <c r="AZ81" i="24"/>
  <c r="BA81" i="24"/>
  <c r="BC81" i="24"/>
  <c r="BF81" i="24"/>
  <c r="BD81" i="24"/>
  <c r="D80" i="24"/>
  <c r="E80" i="24"/>
  <c r="F80" i="24"/>
  <c r="G80" i="24"/>
  <c r="H80" i="24"/>
  <c r="I80" i="24"/>
  <c r="J80" i="24"/>
  <c r="K80" i="24"/>
  <c r="L80" i="24"/>
  <c r="M80" i="24"/>
  <c r="N80" i="24"/>
  <c r="O80" i="24"/>
  <c r="P80" i="24"/>
  <c r="Q80" i="24"/>
  <c r="R80" i="24"/>
  <c r="S80" i="24"/>
  <c r="T80" i="24"/>
  <c r="U80" i="24"/>
  <c r="V80" i="24"/>
  <c r="W80" i="24"/>
  <c r="X80" i="24"/>
  <c r="Y80" i="24"/>
  <c r="Z80" i="24"/>
  <c r="AA80" i="24"/>
  <c r="AB80" i="24"/>
  <c r="AC80" i="24"/>
  <c r="AD80" i="24"/>
  <c r="AE80" i="24"/>
  <c r="AF80" i="24"/>
  <c r="AG80" i="24"/>
  <c r="AH80" i="24"/>
  <c r="AI80" i="24"/>
  <c r="AJ80" i="24"/>
  <c r="AK80" i="24"/>
  <c r="AL80" i="24"/>
  <c r="AM80" i="24"/>
  <c r="AN80" i="24"/>
  <c r="AO80" i="24"/>
  <c r="AP80" i="24"/>
  <c r="AQ80" i="24"/>
  <c r="AR80" i="24"/>
  <c r="AS80" i="24"/>
  <c r="AT80" i="24"/>
  <c r="AU80" i="24"/>
  <c r="AV80" i="24"/>
  <c r="AW80" i="24"/>
  <c r="AX80" i="24"/>
  <c r="AY80" i="24"/>
  <c r="AZ80" i="24"/>
  <c r="BA80" i="24"/>
  <c r="BC80" i="24"/>
  <c r="BF80" i="24"/>
  <c r="BD80" i="24"/>
  <c r="D79" i="24"/>
  <c r="E79" i="24"/>
  <c r="F79" i="24"/>
  <c r="G79" i="24"/>
  <c r="H79" i="24"/>
  <c r="I79" i="24"/>
  <c r="J79" i="24"/>
  <c r="K79" i="24"/>
  <c r="L79" i="24"/>
  <c r="M79" i="24"/>
  <c r="N79" i="24"/>
  <c r="O79" i="24"/>
  <c r="P79" i="24"/>
  <c r="Q79" i="24"/>
  <c r="R79" i="24"/>
  <c r="S79" i="24"/>
  <c r="T79" i="24"/>
  <c r="U79" i="24"/>
  <c r="V79" i="24"/>
  <c r="W79" i="24"/>
  <c r="X79" i="24"/>
  <c r="Y79" i="24"/>
  <c r="Z79" i="24"/>
  <c r="AA79" i="24"/>
  <c r="AB79" i="24"/>
  <c r="AC79" i="24"/>
  <c r="AD79" i="24"/>
  <c r="AE79" i="24"/>
  <c r="AF79" i="24"/>
  <c r="AG79" i="24"/>
  <c r="AH79" i="24"/>
  <c r="AI79" i="24"/>
  <c r="AJ79" i="24"/>
  <c r="AK79" i="24"/>
  <c r="AL79" i="24"/>
  <c r="AM79" i="24"/>
  <c r="AN79" i="24"/>
  <c r="AO79" i="24"/>
  <c r="AP79" i="24"/>
  <c r="AQ79" i="24"/>
  <c r="AR79" i="24"/>
  <c r="AS79" i="24"/>
  <c r="AT79" i="24"/>
  <c r="AU79" i="24"/>
  <c r="AV79" i="24"/>
  <c r="AW79" i="24"/>
  <c r="AX79" i="24"/>
  <c r="AY79" i="24"/>
  <c r="AZ79" i="24"/>
  <c r="BA79" i="24"/>
  <c r="BC79" i="24"/>
  <c r="BF79" i="24"/>
  <c r="BD79" i="24"/>
  <c r="D78" i="24"/>
  <c r="E78" i="24"/>
  <c r="F78" i="24"/>
  <c r="G78" i="24"/>
  <c r="H78" i="24"/>
  <c r="I78" i="24"/>
  <c r="J78" i="24"/>
  <c r="K78" i="24"/>
  <c r="L78" i="24"/>
  <c r="M78" i="24"/>
  <c r="N78" i="24"/>
  <c r="O78" i="24"/>
  <c r="P78" i="24"/>
  <c r="Q78" i="24"/>
  <c r="R78" i="24"/>
  <c r="S78" i="24"/>
  <c r="T78" i="24"/>
  <c r="U78" i="24"/>
  <c r="V78" i="24"/>
  <c r="W78" i="24"/>
  <c r="X78" i="24"/>
  <c r="Y78" i="24"/>
  <c r="Z78" i="24"/>
  <c r="AA78" i="24"/>
  <c r="AB78" i="24"/>
  <c r="AC78" i="24"/>
  <c r="AD78" i="24"/>
  <c r="AE78" i="24"/>
  <c r="AF78" i="24"/>
  <c r="AG78" i="24"/>
  <c r="AH78" i="24"/>
  <c r="AI78" i="24"/>
  <c r="AJ78" i="24"/>
  <c r="AK78" i="24"/>
  <c r="AL78" i="24"/>
  <c r="AM78" i="24"/>
  <c r="AN78" i="24"/>
  <c r="AO78" i="24"/>
  <c r="AP78" i="24"/>
  <c r="AQ78" i="24"/>
  <c r="AR78" i="24"/>
  <c r="AS78" i="24"/>
  <c r="AT78" i="24"/>
  <c r="AU78" i="24"/>
  <c r="AV78" i="24"/>
  <c r="AW78" i="24"/>
  <c r="AX78" i="24"/>
  <c r="AY78" i="24"/>
  <c r="AZ78" i="24"/>
  <c r="BA78" i="24"/>
  <c r="BC78" i="24"/>
  <c r="BF78" i="24"/>
  <c r="BD78" i="24"/>
  <c r="D77" i="24"/>
  <c r="E77" i="24"/>
  <c r="F77" i="24"/>
  <c r="G77" i="24"/>
  <c r="H77" i="24"/>
  <c r="I77" i="24"/>
  <c r="J77" i="24"/>
  <c r="K77" i="24"/>
  <c r="L77" i="24"/>
  <c r="M77" i="24"/>
  <c r="N77" i="24"/>
  <c r="O77" i="24"/>
  <c r="P77" i="24"/>
  <c r="Q77" i="24"/>
  <c r="R77" i="24"/>
  <c r="S77" i="24"/>
  <c r="T77" i="24"/>
  <c r="U77" i="24"/>
  <c r="V77" i="24"/>
  <c r="W77" i="24"/>
  <c r="X77" i="24"/>
  <c r="Y77" i="24"/>
  <c r="Z77" i="24"/>
  <c r="AA77" i="24"/>
  <c r="AB77" i="24"/>
  <c r="AC77" i="24"/>
  <c r="AD77" i="24"/>
  <c r="AE77" i="24"/>
  <c r="AF77" i="24"/>
  <c r="AG77" i="24"/>
  <c r="AH77" i="24"/>
  <c r="AI77" i="24"/>
  <c r="AJ77" i="24"/>
  <c r="AK77" i="24"/>
  <c r="AL77" i="24"/>
  <c r="AM77" i="24"/>
  <c r="AN77" i="24"/>
  <c r="AO77" i="24"/>
  <c r="AP77" i="24"/>
  <c r="AQ77" i="24"/>
  <c r="AR77" i="24"/>
  <c r="AS77" i="24"/>
  <c r="AT77" i="24"/>
  <c r="AU77" i="24"/>
  <c r="AV77" i="24"/>
  <c r="AW77" i="24"/>
  <c r="AX77" i="24"/>
  <c r="AY77" i="24"/>
  <c r="AZ77" i="24"/>
  <c r="BA77" i="24"/>
  <c r="BC77" i="24"/>
  <c r="BF77" i="24"/>
  <c r="BD77"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AX76" i="24"/>
  <c r="AY76" i="24"/>
  <c r="AZ76" i="24"/>
  <c r="BA76" i="24"/>
  <c r="BC76" i="24"/>
  <c r="BF76" i="24"/>
  <c r="BD76" i="24"/>
  <c r="D75" i="24"/>
  <c r="E75" i="24"/>
  <c r="F75" i="24"/>
  <c r="G75" i="24"/>
  <c r="H75" i="24"/>
  <c r="I75" i="24"/>
  <c r="J75" i="24"/>
  <c r="K75" i="24"/>
  <c r="L75" i="24"/>
  <c r="M75" i="24"/>
  <c r="N75" i="24"/>
  <c r="O75" i="24"/>
  <c r="P75" i="24"/>
  <c r="Q75" i="24"/>
  <c r="R75" i="24"/>
  <c r="S75" i="24"/>
  <c r="T75" i="24"/>
  <c r="U75" i="24"/>
  <c r="V75" i="24"/>
  <c r="W75" i="24"/>
  <c r="X75" i="24"/>
  <c r="Y75" i="24"/>
  <c r="Z75" i="24"/>
  <c r="AA75" i="24"/>
  <c r="AB75" i="24"/>
  <c r="AC75" i="24"/>
  <c r="AD75" i="24"/>
  <c r="AE75" i="24"/>
  <c r="AF75" i="24"/>
  <c r="AG75" i="24"/>
  <c r="AH75" i="24"/>
  <c r="AI75" i="24"/>
  <c r="AJ75" i="24"/>
  <c r="AK75" i="24"/>
  <c r="AL75" i="24"/>
  <c r="AM75" i="24"/>
  <c r="AN75" i="24"/>
  <c r="AO75" i="24"/>
  <c r="AP75" i="24"/>
  <c r="AQ75" i="24"/>
  <c r="AR75" i="24"/>
  <c r="AS75" i="24"/>
  <c r="AT75" i="24"/>
  <c r="AU75" i="24"/>
  <c r="AV75" i="24"/>
  <c r="AW75" i="24"/>
  <c r="AX75" i="24"/>
  <c r="AY75" i="24"/>
  <c r="AZ75" i="24"/>
  <c r="BA75" i="24"/>
  <c r="BC75" i="24"/>
  <c r="BF75" i="24"/>
  <c r="BD75" i="24"/>
  <c r="D74" i="24"/>
  <c r="E74" i="24"/>
  <c r="F74" i="24"/>
  <c r="G74" i="24"/>
  <c r="H74" i="24"/>
  <c r="I74" i="24"/>
  <c r="J74" i="24"/>
  <c r="K74" i="24"/>
  <c r="L74" i="24"/>
  <c r="M74" i="24"/>
  <c r="N74" i="24"/>
  <c r="O74" i="24"/>
  <c r="P74" i="24"/>
  <c r="Q74" i="24"/>
  <c r="R74" i="24"/>
  <c r="S74" i="24"/>
  <c r="T74" i="24"/>
  <c r="U74" i="24"/>
  <c r="V74" i="24"/>
  <c r="W74" i="24"/>
  <c r="X74" i="24"/>
  <c r="Y74" i="24"/>
  <c r="Z74" i="24"/>
  <c r="AA74" i="24"/>
  <c r="AB74" i="24"/>
  <c r="AC74" i="24"/>
  <c r="AD74" i="24"/>
  <c r="AE74" i="24"/>
  <c r="AF74" i="24"/>
  <c r="AG74" i="24"/>
  <c r="AH74" i="24"/>
  <c r="AI74" i="24"/>
  <c r="AJ74" i="24"/>
  <c r="AK74" i="24"/>
  <c r="AL74" i="24"/>
  <c r="AM74" i="24"/>
  <c r="AN74" i="24"/>
  <c r="AO74" i="24"/>
  <c r="AP74" i="24"/>
  <c r="AQ74" i="24"/>
  <c r="AR74" i="24"/>
  <c r="AS74" i="24"/>
  <c r="AT74" i="24"/>
  <c r="AU74" i="24"/>
  <c r="AV74" i="24"/>
  <c r="AW74" i="24"/>
  <c r="AX74" i="24"/>
  <c r="AY74" i="24"/>
  <c r="AZ74" i="24"/>
  <c r="BA74" i="24"/>
  <c r="BC74" i="24"/>
  <c r="BF74" i="24"/>
  <c r="BD74" i="24"/>
  <c r="D73" i="24"/>
  <c r="E73" i="24"/>
  <c r="F73" i="24"/>
  <c r="G73" i="24"/>
  <c r="H73" i="24"/>
  <c r="I73" i="24"/>
  <c r="J73" i="24"/>
  <c r="K73" i="24"/>
  <c r="L73" i="24"/>
  <c r="M73" i="24"/>
  <c r="N73" i="24"/>
  <c r="O73" i="24"/>
  <c r="P73" i="24"/>
  <c r="Q73" i="24"/>
  <c r="R73" i="24"/>
  <c r="S73" i="24"/>
  <c r="T73" i="24"/>
  <c r="U73" i="24"/>
  <c r="V73" i="24"/>
  <c r="W73" i="24"/>
  <c r="X73" i="24"/>
  <c r="Y73" i="24"/>
  <c r="Z73" i="24"/>
  <c r="AA73" i="24"/>
  <c r="AB73" i="24"/>
  <c r="AC73" i="24"/>
  <c r="AD73" i="24"/>
  <c r="AE73" i="24"/>
  <c r="AF73" i="24"/>
  <c r="AG73" i="24"/>
  <c r="AH73" i="24"/>
  <c r="AI73" i="24"/>
  <c r="AJ73" i="24"/>
  <c r="AK73" i="24"/>
  <c r="AL73" i="24"/>
  <c r="AM73" i="24"/>
  <c r="AN73" i="24"/>
  <c r="AO73" i="24"/>
  <c r="AP73" i="24"/>
  <c r="AQ73" i="24"/>
  <c r="AR73" i="24"/>
  <c r="AS73" i="24"/>
  <c r="AT73" i="24"/>
  <c r="AU73" i="24"/>
  <c r="AV73" i="24"/>
  <c r="AW73" i="24"/>
  <c r="AX73" i="24"/>
  <c r="AY73" i="24"/>
  <c r="AZ73" i="24"/>
  <c r="BA73" i="24"/>
  <c r="BC73" i="24"/>
  <c r="BF73" i="24"/>
  <c r="BG73" i="24"/>
  <c r="BI73" i="24"/>
  <c r="BD73"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AX72" i="24"/>
  <c r="AY72" i="24"/>
  <c r="AZ72" i="24"/>
  <c r="BA72" i="24"/>
  <c r="BC72" i="24"/>
  <c r="BF72" i="24"/>
  <c r="BD72"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AX71" i="24"/>
  <c r="AY71" i="24"/>
  <c r="AZ71" i="24"/>
  <c r="BA71" i="24"/>
  <c r="BC71" i="24"/>
  <c r="BF71" i="24"/>
  <c r="BD71"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AX70" i="24"/>
  <c r="AY70" i="24"/>
  <c r="AZ70" i="24"/>
  <c r="BA70" i="24"/>
  <c r="BC70" i="24"/>
  <c r="BF70" i="24"/>
  <c r="BG70" i="24"/>
  <c r="BI70" i="24"/>
  <c r="BD70"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AX69" i="24"/>
  <c r="AY69" i="24"/>
  <c r="AZ69" i="24"/>
  <c r="BA69" i="24"/>
  <c r="BC69" i="24"/>
  <c r="BF69" i="24"/>
  <c r="BD69"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AX68" i="24"/>
  <c r="AY68" i="24"/>
  <c r="AZ68" i="24"/>
  <c r="BA68" i="24"/>
  <c r="BC68" i="24"/>
  <c r="BF68" i="24"/>
  <c r="BG68" i="24"/>
  <c r="BI68" i="24"/>
  <c r="BJ68" i="24"/>
  <c r="BD68"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AX67" i="24"/>
  <c r="AY67" i="24"/>
  <c r="AZ67" i="24"/>
  <c r="BA67" i="24"/>
  <c r="BC67" i="24"/>
  <c r="BF67" i="24"/>
  <c r="BD67"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AX66" i="24"/>
  <c r="AY66" i="24"/>
  <c r="AZ66" i="24"/>
  <c r="BA66" i="24"/>
  <c r="BC66" i="24"/>
  <c r="BF66" i="24"/>
  <c r="BD66"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AX65" i="24"/>
  <c r="AY65" i="24"/>
  <c r="AZ65" i="24"/>
  <c r="BA65" i="24"/>
  <c r="BC65" i="24"/>
  <c r="BF65" i="24"/>
  <c r="BD65"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AX64" i="24"/>
  <c r="AY64" i="24"/>
  <c r="AZ64" i="24"/>
  <c r="BA64" i="24"/>
  <c r="BC64" i="24"/>
  <c r="BF64" i="24"/>
  <c r="BD64"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AX63" i="24"/>
  <c r="AY63" i="24"/>
  <c r="AZ63" i="24"/>
  <c r="BA63" i="24"/>
  <c r="BC63" i="24"/>
  <c r="BF63" i="24"/>
  <c r="BD63"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AX62" i="24"/>
  <c r="AY62" i="24"/>
  <c r="AZ62" i="24"/>
  <c r="BA62" i="24"/>
  <c r="BC62" i="24"/>
  <c r="BF62" i="24"/>
  <c r="BG62" i="24"/>
  <c r="BI62" i="24"/>
  <c r="BD62"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AX61" i="24"/>
  <c r="AY61" i="24"/>
  <c r="AZ61" i="24"/>
  <c r="BA61" i="24"/>
  <c r="BC61" i="24"/>
  <c r="BF61" i="24"/>
  <c r="BD61" i="24"/>
  <c r="D60" i="24"/>
  <c r="E60" i="24"/>
  <c r="F60" i="24"/>
  <c r="G60" i="24"/>
  <c r="H60" i="24"/>
  <c r="I60" i="24"/>
  <c r="J60" i="24"/>
  <c r="K60" i="24"/>
  <c r="L60" i="24"/>
  <c r="M60" i="24"/>
  <c r="N60" i="24"/>
  <c r="O60" i="24"/>
  <c r="P60" i="24"/>
  <c r="Q60" i="24"/>
  <c r="R60" i="24"/>
  <c r="S60" i="24"/>
  <c r="T60" i="24"/>
  <c r="U60" i="24"/>
  <c r="V60" i="24"/>
  <c r="W60" i="24"/>
  <c r="X60" i="24"/>
  <c r="Y60" i="24"/>
  <c r="Z60" i="24"/>
  <c r="AA60" i="24"/>
  <c r="AB60" i="24"/>
  <c r="AC60" i="24"/>
  <c r="AD60" i="24"/>
  <c r="AE60" i="24"/>
  <c r="AF60" i="24"/>
  <c r="AG60" i="24"/>
  <c r="AH60" i="24"/>
  <c r="AI60" i="24"/>
  <c r="AJ60" i="24"/>
  <c r="AK60" i="24"/>
  <c r="AL60" i="24"/>
  <c r="AM60" i="24"/>
  <c r="AN60" i="24"/>
  <c r="AO60" i="24"/>
  <c r="AP60" i="24"/>
  <c r="AQ60" i="24"/>
  <c r="AR60" i="24"/>
  <c r="AS60" i="24"/>
  <c r="AT60" i="24"/>
  <c r="AU60" i="24"/>
  <c r="AV60" i="24"/>
  <c r="AW60" i="24"/>
  <c r="AX60" i="24"/>
  <c r="AY60" i="24"/>
  <c r="AZ60" i="24"/>
  <c r="BA60" i="24"/>
  <c r="BC60" i="24"/>
  <c r="BF60" i="24"/>
  <c r="BD60" i="24"/>
  <c r="D59" i="24"/>
  <c r="E59" i="24"/>
  <c r="F59" i="24"/>
  <c r="G59" i="24"/>
  <c r="H59" i="24"/>
  <c r="I59" i="24"/>
  <c r="J59" i="24"/>
  <c r="K59" i="24"/>
  <c r="L59" i="24"/>
  <c r="M59" i="24"/>
  <c r="N59" i="24"/>
  <c r="O59" i="24"/>
  <c r="P59" i="24"/>
  <c r="Q59" i="24"/>
  <c r="R59" i="24"/>
  <c r="S59" i="24"/>
  <c r="T59" i="24"/>
  <c r="U59" i="24"/>
  <c r="V59" i="24"/>
  <c r="W59" i="24"/>
  <c r="X59" i="24"/>
  <c r="Y59" i="24"/>
  <c r="Z59" i="24"/>
  <c r="AA59" i="24"/>
  <c r="AB59" i="24"/>
  <c r="AC59" i="24"/>
  <c r="AD59" i="24"/>
  <c r="AE59" i="24"/>
  <c r="AF59" i="24"/>
  <c r="AG59" i="24"/>
  <c r="AH59" i="24"/>
  <c r="AI59" i="24"/>
  <c r="AJ59" i="24"/>
  <c r="AK59" i="24"/>
  <c r="AL59" i="24"/>
  <c r="AM59" i="24"/>
  <c r="AN59" i="24"/>
  <c r="AO59" i="24"/>
  <c r="AP59" i="24"/>
  <c r="AQ59" i="24"/>
  <c r="AR59" i="24"/>
  <c r="AS59" i="24"/>
  <c r="AT59" i="24"/>
  <c r="AU59" i="24"/>
  <c r="AV59" i="24"/>
  <c r="AW59" i="24"/>
  <c r="AX59" i="24"/>
  <c r="AY59" i="24"/>
  <c r="AZ59" i="24"/>
  <c r="BA59" i="24"/>
  <c r="BC59" i="24"/>
  <c r="BF59" i="24"/>
  <c r="BD59" i="24"/>
  <c r="D58" i="24"/>
  <c r="E58" i="24"/>
  <c r="F58" i="24"/>
  <c r="G58" i="24"/>
  <c r="H58" i="24"/>
  <c r="I58" i="24"/>
  <c r="J58" i="24"/>
  <c r="K58" i="24"/>
  <c r="L58" i="24"/>
  <c r="M58" i="24"/>
  <c r="N58" i="24"/>
  <c r="O58" i="24"/>
  <c r="P58" i="24"/>
  <c r="Q58" i="24"/>
  <c r="R58" i="24"/>
  <c r="S58" i="24"/>
  <c r="T58" i="24"/>
  <c r="U58" i="24"/>
  <c r="V58" i="24"/>
  <c r="W58" i="24"/>
  <c r="X58" i="24"/>
  <c r="Y58" i="24"/>
  <c r="Z58" i="24"/>
  <c r="AA58" i="24"/>
  <c r="AB58" i="24"/>
  <c r="AC58" i="24"/>
  <c r="AD58" i="24"/>
  <c r="AE58" i="24"/>
  <c r="AF58" i="24"/>
  <c r="AG58" i="24"/>
  <c r="AH58" i="24"/>
  <c r="AI58" i="24"/>
  <c r="AJ58" i="24"/>
  <c r="AK58" i="24"/>
  <c r="AL58" i="24"/>
  <c r="AM58" i="24"/>
  <c r="AN58" i="24"/>
  <c r="AO58" i="24"/>
  <c r="AP58" i="24"/>
  <c r="AQ58" i="24"/>
  <c r="AR58" i="24"/>
  <c r="AS58" i="24"/>
  <c r="AT58" i="24"/>
  <c r="AU58" i="24"/>
  <c r="AV58" i="24"/>
  <c r="AW58" i="24"/>
  <c r="AX58" i="24"/>
  <c r="AY58" i="24"/>
  <c r="AZ58" i="24"/>
  <c r="BA58" i="24"/>
  <c r="BC58" i="24"/>
  <c r="BF58" i="24"/>
  <c r="BD58"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AX57" i="24"/>
  <c r="AY57" i="24"/>
  <c r="AZ57" i="24"/>
  <c r="BA57" i="24"/>
  <c r="BC57" i="24"/>
  <c r="BF57" i="24"/>
  <c r="BD57"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AX56" i="24"/>
  <c r="AY56" i="24"/>
  <c r="AZ56" i="24"/>
  <c r="BA56" i="24"/>
  <c r="BC56" i="24"/>
  <c r="BF56" i="24"/>
  <c r="BD56"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AX55" i="24"/>
  <c r="AY55" i="24"/>
  <c r="AZ55" i="24"/>
  <c r="BA55" i="24"/>
  <c r="BC55" i="24"/>
  <c r="BF55" i="24"/>
  <c r="BD55"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AX54" i="24"/>
  <c r="AY54" i="24"/>
  <c r="AZ54" i="24"/>
  <c r="BA54" i="24"/>
  <c r="BC54" i="24"/>
  <c r="BF54" i="24"/>
  <c r="BD54"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AX53" i="24"/>
  <c r="AY53" i="24"/>
  <c r="AZ53" i="24"/>
  <c r="BA53" i="24"/>
  <c r="BC53" i="24"/>
  <c r="BF53" i="24"/>
  <c r="BD53"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AX52" i="24"/>
  <c r="AY52" i="24"/>
  <c r="AZ52" i="24"/>
  <c r="BA52" i="24"/>
  <c r="BC52" i="24"/>
  <c r="BF52" i="24"/>
  <c r="BG52" i="24"/>
  <c r="BI52" i="24"/>
  <c r="BD52"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AX51" i="24"/>
  <c r="AY51" i="24"/>
  <c r="AZ51" i="24"/>
  <c r="BA51" i="24"/>
  <c r="BC51" i="24"/>
  <c r="BF51" i="24"/>
  <c r="BD51"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AX50" i="24"/>
  <c r="AY50" i="24"/>
  <c r="AZ50" i="24"/>
  <c r="BA50" i="24"/>
  <c r="BC50" i="24"/>
  <c r="BF50" i="24"/>
  <c r="BD50"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AX49" i="24"/>
  <c r="AY49" i="24"/>
  <c r="AZ49" i="24"/>
  <c r="BA49" i="24"/>
  <c r="BC49" i="24"/>
  <c r="BF49" i="24"/>
  <c r="BG49" i="24"/>
  <c r="BI49" i="24"/>
  <c r="BD49"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AX48" i="24"/>
  <c r="AY48" i="24"/>
  <c r="AZ48" i="24"/>
  <c r="BA48" i="24"/>
  <c r="BC48" i="24"/>
  <c r="BF48" i="24"/>
  <c r="BD48"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AX47" i="24"/>
  <c r="AY47" i="24"/>
  <c r="AZ47" i="24"/>
  <c r="BA47" i="24"/>
  <c r="BC47" i="24"/>
  <c r="BF47" i="24"/>
  <c r="BG47" i="24"/>
  <c r="BI47" i="24"/>
  <c r="BD47"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AX46" i="24"/>
  <c r="AY46" i="24"/>
  <c r="AZ46" i="24"/>
  <c r="BA46" i="24"/>
  <c r="BC46" i="24"/>
  <c r="BF46" i="24"/>
  <c r="BD46"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AX45" i="24"/>
  <c r="AY45" i="24"/>
  <c r="AZ45" i="24"/>
  <c r="BA45" i="24"/>
  <c r="BC45" i="24"/>
  <c r="BF45" i="24"/>
  <c r="BG45" i="24"/>
  <c r="BI45" i="24"/>
  <c r="BJ45" i="24"/>
  <c r="BD45" i="24"/>
  <c r="D44" i="24"/>
  <c r="E44" i="24"/>
  <c r="F44" i="24"/>
  <c r="G44" i="24"/>
  <c r="H44" i="24"/>
  <c r="I44" i="24"/>
  <c r="J44" i="24"/>
  <c r="K44" i="24"/>
  <c r="L44" i="24"/>
  <c r="M44" i="24"/>
  <c r="N44" i="24"/>
  <c r="O44" i="24"/>
  <c r="P44" i="24"/>
  <c r="Q44" i="24"/>
  <c r="R44" i="24"/>
  <c r="S44" i="24"/>
  <c r="T44" i="24"/>
  <c r="U44" i="24"/>
  <c r="V44" i="24"/>
  <c r="W44" i="24"/>
  <c r="X44" i="24"/>
  <c r="Y44" i="24"/>
  <c r="Z44" i="24"/>
  <c r="AA44" i="24"/>
  <c r="AB44" i="24"/>
  <c r="AC44" i="24"/>
  <c r="AD44" i="24"/>
  <c r="AE44" i="24"/>
  <c r="AF44" i="24"/>
  <c r="AG44" i="24"/>
  <c r="AH44" i="24"/>
  <c r="AI44" i="24"/>
  <c r="AJ44" i="24"/>
  <c r="AK44" i="24"/>
  <c r="AL44" i="24"/>
  <c r="AM44" i="24"/>
  <c r="AN44" i="24"/>
  <c r="AO44" i="24"/>
  <c r="AP44" i="24"/>
  <c r="AQ44" i="24"/>
  <c r="AR44" i="24"/>
  <c r="AS44" i="24"/>
  <c r="AT44" i="24"/>
  <c r="AU44" i="24"/>
  <c r="AV44" i="24"/>
  <c r="AW44" i="24"/>
  <c r="AX44" i="24"/>
  <c r="AY44" i="24"/>
  <c r="AZ44" i="24"/>
  <c r="BA44" i="24"/>
  <c r="BC44" i="24"/>
  <c r="BF44" i="24"/>
  <c r="BD44" i="24"/>
  <c r="D43" i="24"/>
  <c r="E43" i="24"/>
  <c r="F43" i="24"/>
  <c r="G43" i="24"/>
  <c r="H43" i="24"/>
  <c r="I43" i="24"/>
  <c r="J43" i="24"/>
  <c r="K43" i="24"/>
  <c r="L43" i="24"/>
  <c r="M43" i="24"/>
  <c r="N43" i="24"/>
  <c r="O43" i="24"/>
  <c r="P43" i="24"/>
  <c r="Q43" i="24"/>
  <c r="R43" i="24"/>
  <c r="S43" i="24"/>
  <c r="T43" i="24"/>
  <c r="U43" i="24"/>
  <c r="V43" i="24"/>
  <c r="W43" i="24"/>
  <c r="X43" i="24"/>
  <c r="Y43" i="24"/>
  <c r="Z43" i="24"/>
  <c r="AA43" i="24"/>
  <c r="AB43" i="24"/>
  <c r="AC43" i="24"/>
  <c r="AD43" i="24"/>
  <c r="AE43" i="24"/>
  <c r="AF43" i="24"/>
  <c r="AG43" i="24"/>
  <c r="AH43" i="24"/>
  <c r="AI43" i="24"/>
  <c r="AJ43" i="24"/>
  <c r="AK43" i="24"/>
  <c r="AL43" i="24"/>
  <c r="AM43" i="24"/>
  <c r="AN43" i="24"/>
  <c r="AO43" i="24"/>
  <c r="AP43" i="24"/>
  <c r="AQ43" i="24"/>
  <c r="AR43" i="24"/>
  <c r="AS43" i="24"/>
  <c r="AT43" i="24"/>
  <c r="AU43" i="24"/>
  <c r="AV43" i="24"/>
  <c r="AW43" i="24"/>
  <c r="AX43" i="24"/>
  <c r="AY43" i="24"/>
  <c r="AZ43" i="24"/>
  <c r="BA43" i="24"/>
  <c r="BC43" i="24"/>
  <c r="BF43" i="24"/>
  <c r="BD43"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AX42" i="24"/>
  <c r="AY42" i="24"/>
  <c r="AZ42" i="24"/>
  <c r="BA42" i="24"/>
  <c r="BC42" i="24"/>
  <c r="BF42" i="24"/>
  <c r="BG42" i="24"/>
  <c r="BI42" i="24"/>
  <c r="BD42"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AX41" i="24"/>
  <c r="AY41" i="24"/>
  <c r="AZ41" i="24"/>
  <c r="BA41" i="24"/>
  <c r="BC41" i="24"/>
  <c r="BF41" i="24"/>
  <c r="BD41"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AX40" i="24"/>
  <c r="AY40" i="24"/>
  <c r="AZ40" i="24"/>
  <c r="BA40" i="24"/>
  <c r="BC40" i="24"/>
  <c r="BF40" i="24"/>
  <c r="BG40" i="24"/>
  <c r="BI40" i="24"/>
  <c r="BD40"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AX39" i="24"/>
  <c r="AY39" i="24"/>
  <c r="AZ39" i="24"/>
  <c r="BA39" i="24"/>
  <c r="BC39" i="24"/>
  <c r="BF39" i="24"/>
  <c r="BD39"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AX38" i="24"/>
  <c r="AY38" i="24"/>
  <c r="AZ38" i="24"/>
  <c r="BA38" i="24"/>
  <c r="BC38" i="24"/>
  <c r="BF38" i="24"/>
  <c r="BG38" i="24"/>
  <c r="BI38" i="24"/>
  <c r="BD38"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AX37" i="24"/>
  <c r="AY37" i="24"/>
  <c r="AZ37" i="24"/>
  <c r="BA37" i="24"/>
  <c r="BC37" i="24"/>
  <c r="BF37" i="24"/>
  <c r="BD37"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AX36" i="24"/>
  <c r="AY36" i="24"/>
  <c r="AZ36" i="24"/>
  <c r="BA36" i="24"/>
  <c r="BC36" i="24"/>
  <c r="BF36" i="24"/>
  <c r="BG36" i="24"/>
  <c r="BI36" i="24"/>
  <c r="BD36"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AX35" i="24"/>
  <c r="AY35" i="24"/>
  <c r="AZ35" i="24"/>
  <c r="BA35" i="24"/>
  <c r="BC35" i="24"/>
  <c r="BF35" i="24"/>
  <c r="BD35"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AX34" i="24"/>
  <c r="AY34" i="24"/>
  <c r="AZ34" i="24"/>
  <c r="BA34" i="24"/>
  <c r="BC34" i="24"/>
  <c r="BF34" i="24"/>
  <c r="BG34" i="24"/>
  <c r="BI34" i="24"/>
  <c r="BJ34" i="24"/>
  <c r="BD34"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AX33" i="24"/>
  <c r="AY33" i="24"/>
  <c r="AZ33" i="24"/>
  <c r="BA33" i="24"/>
  <c r="BC33" i="24"/>
  <c r="BF33" i="24"/>
  <c r="BD33"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AX32" i="24"/>
  <c r="AY32" i="24"/>
  <c r="AZ32" i="24"/>
  <c r="BA32" i="24"/>
  <c r="BC32" i="24"/>
  <c r="BF32" i="24"/>
  <c r="BG32" i="24"/>
  <c r="BI32" i="24"/>
  <c r="BD32"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AX31" i="24"/>
  <c r="AY31" i="24"/>
  <c r="AZ31" i="24"/>
  <c r="BA31" i="24"/>
  <c r="BC31" i="24"/>
  <c r="BF31" i="24"/>
  <c r="BD31" i="24"/>
  <c r="D30" i="24"/>
  <c r="E30" i="24"/>
  <c r="F30" i="24"/>
  <c r="G30" i="24"/>
  <c r="H30" i="24"/>
  <c r="I30" i="24"/>
  <c r="J30" i="24"/>
  <c r="K30" i="24"/>
  <c r="L30" i="24"/>
  <c r="M30" i="24"/>
  <c r="N30" i="24"/>
  <c r="O30" i="24"/>
  <c r="P30" i="24"/>
  <c r="Q30" i="24"/>
  <c r="R30" i="24"/>
  <c r="S30" i="24"/>
  <c r="T30" i="24"/>
  <c r="U30" i="24"/>
  <c r="V30" i="24"/>
  <c r="W30" i="24"/>
  <c r="X30" i="24"/>
  <c r="Y30" i="24"/>
  <c r="Z30" i="24"/>
  <c r="AA30" i="24"/>
  <c r="AB30" i="24"/>
  <c r="AC30" i="24"/>
  <c r="AD30" i="24"/>
  <c r="AE30" i="24"/>
  <c r="AF30" i="24"/>
  <c r="AG30" i="24"/>
  <c r="AH30" i="24"/>
  <c r="AI30" i="24"/>
  <c r="AJ30" i="24"/>
  <c r="AK30" i="24"/>
  <c r="AL30" i="24"/>
  <c r="AM30" i="24"/>
  <c r="AN30" i="24"/>
  <c r="AO30" i="24"/>
  <c r="AP30" i="24"/>
  <c r="AQ30" i="24"/>
  <c r="AR30" i="24"/>
  <c r="AS30" i="24"/>
  <c r="AT30" i="24"/>
  <c r="AU30" i="24"/>
  <c r="AV30" i="24"/>
  <c r="AW30" i="24"/>
  <c r="AX30" i="24"/>
  <c r="AY30" i="24"/>
  <c r="AZ30" i="24"/>
  <c r="BA30" i="24"/>
  <c r="BC30" i="24"/>
  <c r="BF30" i="24"/>
  <c r="BD30" i="24"/>
  <c r="D29" i="24"/>
  <c r="E29" i="24"/>
  <c r="F29" i="24"/>
  <c r="G29" i="24"/>
  <c r="H29" i="24"/>
  <c r="I29" i="24"/>
  <c r="J29" i="24"/>
  <c r="K29" i="24"/>
  <c r="L29" i="24"/>
  <c r="M29" i="24"/>
  <c r="N29" i="24"/>
  <c r="O29" i="24"/>
  <c r="P29" i="24"/>
  <c r="Q29" i="24"/>
  <c r="R29" i="24"/>
  <c r="S29" i="24"/>
  <c r="T29" i="24"/>
  <c r="U29" i="24"/>
  <c r="V29" i="24"/>
  <c r="W29" i="24"/>
  <c r="X29" i="24"/>
  <c r="Y29" i="24"/>
  <c r="Z29" i="24"/>
  <c r="AA29" i="24"/>
  <c r="AB29" i="24"/>
  <c r="AC29" i="24"/>
  <c r="AD29" i="24"/>
  <c r="AE29" i="24"/>
  <c r="AF29" i="24"/>
  <c r="AG29" i="24"/>
  <c r="AH29" i="24"/>
  <c r="AI29" i="24"/>
  <c r="AJ29" i="24"/>
  <c r="AK29" i="24"/>
  <c r="AL29" i="24"/>
  <c r="AM29" i="24"/>
  <c r="AN29" i="24"/>
  <c r="AO29" i="24"/>
  <c r="AP29" i="24"/>
  <c r="AQ29" i="24"/>
  <c r="AR29" i="24"/>
  <c r="AS29" i="24"/>
  <c r="AT29" i="24"/>
  <c r="AU29" i="24"/>
  <c r="AV29" i="24"/>
  <c r="AW29" i="24"/>
  <c r="AX29" i="24"/>
  <c r="AY29" i="24"/>
  <c r="AZ29" i="24"/>
  <c r="BA29" i="24"/>
  <c r="BC29" i="24"/>
  <c r="BF29" i="24"/>
  <c r="BD29" i="24"/>
  <c r="D28" i="24"/>
  <c r="E28" i="24"/>
  <c r="F28" i="24"/>
  <c r="G28" i="24"/>
  <c r="H28" i="24"/>
  <c r="I28" i="24"/>
  <c r="J28" i="24"/>
  <c r="K28" i="24"/>
  <c r="L28" i="24"/>
  <c r="M28" i="24"/>
  <c r="N28" i="24"/>
  <c r="O28" i="24"/>
  <c r="P28" i="24"/>
  <c r="Q28" i="24"/>
  <c r="R28" i="24"/>
  <c r="S28" i="24"/>
  <c r="T28" i="24"/>
  <c r="U28" i="24"/>
  <c r="V28" i="24"/>
  <c r="W28" i="24"/>
  <c r="X28" i="24"/>
  <c r="Y28" i="24"/>
  <c r="Z28" i="24"/>
  <c r="AA28" i="24"/>
  <c r="AB28" i="24"/>
  <c r="AC28" i="24"/>
  <c r="AD28" i="24"/>
  <c r="AE28" i="24"/>
  <c r="AF28" i="24"/>
  <c r="AG28" i="24"/>
  <c r="AH28" i="24"/>
  <c r="AI28" i="24"/>
  <c r="AJ28" i="24"/>
  <c r="AK28" i="24"/>
  <c r="AL28" i="24"/>
  <c r="AM28" i="24"/>
  <c r="AN28" i="24"/>
  <c r="AO28" i="24"/>
  <c r="AP28" i="24"/>
  <c r="AQ28" i="24"/>
  <c r="AR28" i="24"/>
  <c r="AS28" i="24"/>
  <c r="AT28" i="24"/>
  <c r="AU28" i="24"/>
  <c r="AV28" i="24"/>
  <c r="AW28" i="24"/>
  <c r="AX28" i="24"/>
  <c r="AY28" i="24"/>
  <c r="AZ28" i="24"/>
  <c r="BA28" i="24"/>
  <c r="BC28" i="24"/>
  <c r="BF28" i="24"/>
  <c r="BD28"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AX27" i="24"/>
  <c r="AY27" i="24"/>
  <c r="AZ27" i="24"/>
  <c r="BA27" i="24"/>
  <c r="BC27" i="24"/>
  <c r="BF27" i="24"/>
  <c r="BD27"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AX26" i="24"/>
  <c r="AY26" i="24"/>
  <c r="AZ26" i="24"/>
  <c r="BA26" i="24"/>
  <c r="BC26" i="24"/>
  <c r="BF26" i="24"/>
  <c r="BD26"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AX25" i="24"/>
  <c r="AY25" i="24"/>
  <c r="AZ25" i="24"/>
  <c r="BA25" i="24"/>
  <c r="BC25" i="24"/>
  <c r="BF25" i="24"/>
  <c r="BD25"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AX24" i="24"/>
  <c r="AY24" i="24"/>
  <c r="AZ24" i="24"/>
  <c r="BA24" i="24"/>
  <c r="BC24" i="24"/>
  <c r="BF24" i="24"/>
  <c r="BD24"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AX23" i="24"/>
  <c r="AY23" i="24"/>
  <c r="AZ23" i="24"/>
  <c r="BA23" i="24"/>
  <c r="BC23" i="24"/>
  <c r="BF23" i="24"/>
  <c r="BD23"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AX22" i="24"/>
  <c r="AY22" i="24"/>
  <c r="AZ22" i="24"/>
  <c r="BA22" i="24"/>
  <c r="BC22" i="24"/>
  <c r="BF22" i="24"/>
  <c r="BD22"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AX21" i="24"/>
  <c r="AY21" i="24"/>
  <c r="AZ21" i="24"/>
  <c r="BA21" i="24"/>
  <c r="BC21" i="24"/>
  <c r="BF21" i="24"/>
  <c r="BG21" i="24"/>
  <c r="BI21" i="24"/>
  <c r="BD21"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AX20" i="24"/>
  <c r="AY20" i="24"/>
  <c r="AZ20" i="24"/>
  <c r="BA20" i="24"/>
  <c r="BC20" i="24"/>
  <c r="BF20" i="24"/>
  <c r="BD20"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AX19" i="24"/>
  <c r="AY19" i="24"/>
  <c r="AZ19" i="24"/>
  <c r="BA19" i="24"/>
  <c r="BC19" i="24"/>
  <c r="BF19" i="24"/>
  <c r="BG19" i="24"/>
  <c r="BI19" i="24"/>
  <c r="BD19"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AX18" i="24"/>
  <c r="AY18" i="24"/>
  <c r="AZ18" i="24"/>
  <c r="BA18" i="24"/>
  <c r="BC18" i="24"/>
  <c r="BF18" i="24"/>
  <c r="BD18"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AX17" i="24"/>
  <c r="AY17" i="24"/>
  <c r="AZ17" i="24"/>
  <c r="BA17" i="24"/>
  <c r="BC17" i="24"/>
  <c r="BF17" i="24"/>
  <c r="BD17"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AX16" i="24"/>
  <c r="AY16" i="24"/>
  <c r="AZ16" i="24"/>
  <c r="BA16" i="24"/>
  <c r="BC16" i="24"/>
  <c r="BF16" i="24"/>
  <c r="BG16" i="24"/>
  <c r="BI16" i="24"/>
  <c r="BD16"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AX15" i="24"/>
  <c r="AY15" i="24"/>
  <c r="AZ15" i="24"/>
  <c r="BA15" i="24"/>
  <c r="BC15" i="24"/>
  <c r="BF15" i="24"/>
  <c r="BD15" i="24"/>
  <c r="D14" i="24"/>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AI14" i="24"/>
  <c r="AJ14" i="24"/>
  <c r="AK14" i="24"/>
  <c r="AL14" i="24"/>
  <c r="AM14" i="24"/>
  <c r="AN14" i="24"/>
  <c r="AO14" i="24"/>
  <c r="AP14" i="24"/>
  <c r="AQ14" i="24"/>
  <c r="AR14" i="24"/>
  <c r="AS14" i="24"/>
  <c r="AT14" i="24"/>
  <c r="AU14" i="24"/>
  <c r="AV14" i="24"/>
  <c r="AW14" i="24"/>
  <c r="AX14" i="24"/>
  <c r="AY14" i="24"/>
  <c r="AZ14" i="24"/>
  <c r="BA14" i="24"/>
  <c r="BC14" i="24"/>
  <c r="BF14" i="24"/>
  <c r="BG14" i="24"/>
  <c r="BI14" i="24"/>
  <c r="BD14" i="24"/>
  <c r="D13"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AH13" i="24"/>
  <c r="AI13" i="24"/>
  <c r="AJ13" i="24"/>
  <c r="AK13" i="24"/>
  <c r="AL13" i="24"/>
  <c r="AM13" i="24"/>
  <c r="AN13" i="24"/>
  <c r="AO13" i="24"/>
  <c r="AP13" i="24"/>
  <c r="AQ13" i="24"/>
  <c r="AR13" i="24"/>
  <c r="AS13" i="24"/>
  <c r="AT13" i="24"/>
  <c r="AU13" i="24"/>
  <c r="AV13" i="24"/>
  <c r="AW13" i="24"/>
  <c r="AX13" i="24"/>
  <c r="AY13" i="24"/>
  <c r="AZ13" i="24"/>
  <c r="BA13" i="24"/>
  <c r="BC13" i="24"/>
  <c r="BF13" i="24"/>
  <c r="BD13" i="24"/>
  <c r="D12" i="24"/>
  <c r="E12" i="24"/>
  <c r="F12" i="24"/>
  <c r="G12" i="24"/>
  <c r="H12" i="24"/>
  <c r="I12" i="24"/>
  <c r="J12" i="24"/>
  <c r="K12" i="24"/>
  <c r="L12" i="24"/>
  <c r="M12" i="24"/>
  <c r="N12" i="24"/>
  <c r="O12" i="24"/>
  <c r="P12" i="24"/>
  <c r="Q12" i="24"/>
  <c r="R12" i="24"/>
  <c r="S12" i="24"/>
  <c r="T12" i="24"/>
  <c r="U12" i="24"/>
  <c r="V12" i="24"/>
  <c r="W12" i="24"/>
  <c r="X12" i="24"/>
  <c r="Y12" i="24"/>
  <c r="Z12" i="24"/>
  <c r="AA12" i="24"/>
  <c r="AB12" i="24"/>
  <c r="AC12" i="24"/>
  <c r="AD12" i="24"/>
  <c r="AE12" i="24"/>
  <c r="AF12" i="24"/>
  <c r="AG12" i="24"/>
  <c r="AH12" i="24"/>
  <c r="AI12" i="24"/>
  <c r="AJ12" i="24"/>
  <c r="AK12" i="24"/>
  <c r="AL12" i="24"/>
  <c r="AM12" i="24"/>
  <c r="AN12" i="24"/>
  <c r="AO12" i="24"/>
  <c r="AP12" i="24"/>
  <c r="AQ12" i="24"/>
  <c r="AR12" i="24"/>
  <c r="AS12" i="24"/>
  <c r="AT12" i="24"/>
  <c r="AU12" i="24"/>
  <c r="AV12" i="24"/>
  <c r="AW12" i="24"/>
  <c r="AX12" i="24"/>
  <c r="AY12" i="24"/>
  <c r="AZ12" i="24"/>
  <c r="BA12" i="24"/>
  <c r="BC12" i="24"/>
  <c r="BF12" i="24"/>
  <c r="BG12" i="24"/>
  <c r="BI12" i="24"/>
  <c r="BJ12" i="24"/>
  <c r="BD12"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AG11" i="24"/>
  <c r="AH11" i="24"/>
  <c r="AI11" i="24"/>
  <c r="AJ11" i="24"/>
  <c r="AK11" i="24"/>
  <c r="AL11" i="24"/>
  <c r="AM11" i="24"/>
  <c r="AN11" i="24"/>
  <c r="AO11" i="24"/>
  <c r="AP11" i="24"/>
  <c r="AQ11" i="24"/>
  <c r="AR11" i="24"/>
  <c r="AS11" i="24"/>
  <c r="AT11" i="24"/>
  <c r="AU11" i="24"/>
  <c r="AV11" i="24"/>
  <c r="AW11" i="24"/>
  <c r="AX11" i="24"/>
  <c r="AY11" i="24"/>
  <c r="AZ11" i="24"/>
  <c r="BA11" i="24"/>
  <c r="BC11" i="24"/>
  <c r="BF11" i="24"/>
  <c r="BD11"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AH10" i="24"/>
  <c r="AI10" i="24"/>
  <c r="AJ10" i="24"/>
  <c r="AK10" i="24"/>
  <c r="AL10" i="24"/>
  <c r="AM10" i="24"/>
  <c r="AN10" i="24"/>
  <c r="AO10" i="24"/>
  <c r="AP10" i="24"/>
  <c r="AQ10" i="24"/>
  <c r="AR10" i="24"/>
  <c r="AS10" i="24"/>
  <c r="AT10" i="24"/>
  <c r="AU10" i="24"/>
  <c r="AV10" i="24"/>
  <c r="AW10" i="24"/>
  <c r="AX10" i="24"/>
  <c r="AY10" i="24"/>
  <c r="AZ10" i="24"/>
  <c r="BA10" i="24"/>
  <c r="BC10" i="24"/>
  <c r="BF10" i="24"/>
  <c r="BG10" i="24"/>
  <c r="BI10" i="24"/>
  <c r="BD10" i="24"/>
  <c r="D9"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AG9" i="24"/>
  <c r="AH9" i="24"/>
  <c r="AI9" i="24"/>
  <c r="AJ9" i="24"/>
  <c r="AK9" i="24"/>
  <c r="AL9" i="24"/>
  <c r="AM9" i="24"/>
  <c r="AN9" i="24"/>
  <c r="AO9" i="24"/>
  <c r="AP9" i="24"/>
  <c r="AQ9" i="24"/>
  <c r="AR9" i="24"/>
  <c r="AS9" i="24"/>
  <c r="AT9" i="24"/>
  <c r="AU9" i="24"/>
  <c r="AV9" i="24"/>
  <c r="AW9" i="24"/>
  <c r="AX9" i="24"/>
  <c r="AY9" i="24"/>
  <c r="AZ9" i="24"/>
  <c r="BA9" i="24"/>
  <c r="BC9" i="24"/>
  <c r="BF9" i="24"/>
  <c r="BD9" i="24"/>
  <c r="D8"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AG8" i="24"/>
  <c r="AH8" i="24"/>
  <c r="AI8" i="24"/>
  <c r="AJ8" i="24"/>
  <c r="AK8" i="24"/>
  <c r="AL8" i="24"/>
  <c r="AM8" i="24"/>
  <c r="AN8" i="24"/>
  <c r="AO8" i="24"/>
  <c r="AP8" i="24"/>
  <c r="AQ8" i="24"/>
  <c r="AR8" i="24"/>
  <c r="AS8" i="24"/>
  <c r="AT8" i="24"/>
  <c r="AU8" i="24"/>
  <c r="AV8" i="24"/>
  <c r="AW8" i="24"/>
  <c r="AX8" i="24"/>
  <c r="AY8" i="24"/>
  <c r="AZ8" i="24"/>
  <c r="BA8" i="24"/>
  <c r="BC8" i="24"/>
  <c r="BF8" i="24"/>
  <c r="BD8" i="24"/>
  <c r="D7" i="24"/>
  <c r="E7" i="24"/>
  <c r="F7" i="24"/>
  <c r="G7" i="24"/>
  <c r="H7" i="24"/>
  <c r="I7" i="24"/>
  <c r="J7" i="24"/>
  <c r="K7" i="24"/>
  <c r="L7" i="24"/>
  <c r="M7" i="24"/>
  <c r="N7" i="24"/>
  <c r="O7" i="24"/>
  <c r="P7" i="24"/>
  <c r="Q7" i="24"/>
  <c r="R7" i="24"/>
  <c r="S7" i="24"/>
  <c r="T7" i="24"/>
  <c r="U7" i="24"/>
  <c r="V7" i="24"/>
  <c r="W7" i="24"/>
  <c r="X7" i="24"/>
  <c r="Y7" i="24"/>
  <c r="Z7" i="24"/>
  <c r="AA7" i="24"/>
  <c r="AB7" i="24"/>
  <c r="AC7" i="24"/>
  <c r="AD7" i="24"/>
  <c r="AE7" i="24"/>
  <c r="AF7" i="24"/>
  <c r="AG7" i="24"/>
  <c r="AH7" i="24"/>
  <c r="AI7" i="24"/>
  <c r="AJ7" i="24"/>
  <c r="AK7" i="24"/>
  <c r="AL7" i="24"/>
  <c r="AM7" i="24"/>
  <c r="AN7" i="24"/>
  <c r="AO7" i="24"/>
  <c r="AP7" i="24"/>
  <c r="AQ7" i="24"/>
  <c r="AR7" i="24"/>
  <c r="AS7" i="24"/>
  <c r="AT7" i="24"/>
  <c r="AU7" i="24"/>
  <c r="AV7" i="24"/>
  <c r="AW7" i="24"/>
  <c r="AX7" i="24"/>
  <c r="AY7" i="24"/>
  <c r="AZ7" i="24"/>
  <c r="BA7" i="24"/>
  <c r="BC7" i="24"/>
  <c r="BF7" i="24"/>
  <c r="BG7" i="24"/>
  <c r="BI7" i="24"/>
  <c r="BD7" i="24"/>
  <c r="D6" i="24"/>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G6" i="24"/>
  <c r="AH6" i="24"/>
  <c r="AI6" i="24"/>
  <c r="AJ6" i="24"/>
  <c r="AK6" i="24"/>
  <c r="AL6" i="24"/>
  <c r="AM6" i="24"/>
  <c r="AN6" i="24"/>
  <c r="AO6" i="24"/>
  <c r="AP6" i="24"/>
  <c r="AQ6" i="24"/>
  <c r="AR6" i="24"/>
  <c r="AS6" i="24"/>
  <c r="AT6" i="24"/>
  <c r="AU6" i="24"/>
  <c r="AV6" i="24"/>
  <c r="AW6" i="24"/>
  <c r="AX6" i="24"/>
  <c r="AY6" i="24"/>
  <c r="AZ6" i="24"/>
  <c r="BA6" i="24"/>
  <c r="BC6" i="24"/>
  <c r="BF6" i="24"/>
  <c r="BD6" i="24"/>
  <c r="D5"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AI5" i="24"/>
  <c r="AJ5" i="24"/>
  <c r="AK5" i="24"/>
  <c r="AL5" i="24"/>
  <c r="AM5" i="24"/>
  <c r="AN5" i="24"/>
  <c r="AO5" i="24"/>
  <c r="AP5" i="24"/>
  <c r="AQ5" i="24"/>
  <c r="AR5" i="24"/>
  <c r="AS5" i="24"/>
  <c r="AT5" i="24"/>
  <c r="AU5" i="24"/>
  <c r="AV5" i="24"/>
  <c r="AW5" i="24"/>
  <c r="AX5" i="24"/>
  <c r="AY5" i="24"/>
  <c r="AZ5" i="24"/>
  <c r="BA5" i="24"/>
  <c r="BC5" i="24"/>
  <c r="BF5" i="24"/>
  <c r="BD5" i="24"/>
  <c r="D4"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AI4" i="24"/>
  <c r="AJ4" i="24"/>
  <c r="AK4" i="24"/>
  <c r="AL4" i="24"/>
  <c r="AM4" i="24"/>
  <c r="AN4" i="24"/>
  <c r="AO4" i="24"/>
  <c r="AP4" i="24"/>
  <c r="AQ4" i="24"/>
  <c r="AR4" i="24"/>
  <c r="AS4" i="24"/>
  <c r="AT4" i="24"/>
  <c r="AU4" i="24"/>
  <c r="AV4" i="24"/>
  <c r="AW4" i="24"/>
  <c r="AX4" i="24"/>
  <c r="AY4" i="24"/>
  <c r="AZ4" i="24"/>
  <c r="BA4" i="24"/>
  <c r="BC4" i="24"/>
  <c r="BF4" i="24"/>
  <c r="BG4" i="24"/>
  <c r="BI4" i="24"/>
  <c r="BD4" i="24"/>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AI3" i="24"/>
  <c r="AJ3" i="24"/>
  <c r="AK3" i="24"/>
  <c r="AL3" i="24"/>
  <c r="AM3" i="24"/>
  <c r="AN3" i="24"/>
  <c r="AO3" i="24"/>
  <c r="AP3" i="24"/>
  <c r="AQ3" i="24"/>
  <c r="AR3" i="24"/>
  <c r="AS3" i="24"/>
  <c r="AT3" i="24"/>
  <c r="AU3" i="24"/>
  <c r="AV3" i="24"/>
  <c r="AW3" i="24"/>
  <c r="AX3" i="24"/>
  <c r="AY3" i="24"/>
  <c r="AZ3" i="24"/>
  <c r="BA3" i="24"/>
  <c r="BC3" i="24"/>
  <c r="BF3" i="24"/>
  <c r="BD3" i="24"/>
  <c r="D2" i="24"/>
  <c r="E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AI2" i="24"/>
  <c r="AJ2" i="24"/>
  <c r="AK2" i="24"/>
  <c r="AL2" i="24"/>
  <c r="AM2" i="24"/>
  <c r="AN2" i="24"/>
  <c r="AO2" i="24"/>
  <c r="AP2" i="24"/>
  <c r="AQ2" i="24"/>
  <c r="AR2" i="24"/>
  <c r="AS2" i="24"/>
  <c r="AT2" i="24"/>
  <c r="AU2" i="24"/>
  <c r="AV2" i="24"/>
  <c r="AW2" i="24"/>
  <c r="AX2" i="24"/>
  <c r="AY2" i="24"/>
  <c r="AZ2" i="24"/>
  <c r="BA2" i="24"/>
  <c r="BC2" i="24"/>
  <c r="BF2" i="24"/>
  <c r="BG2" i="24"/>
  <c r="BI2" i="24"/>
  <c r="BJ2" i="24"/>
  <c r="BD2" i="24"/>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AG193" i="25"/>
  <c r="AH193" i="25"/>
  <c r="AI193" i="25"/>
  <c r="AJ193" i="25"/>
  <c r="AK193" i="25"/>
  <c r="AL193" i="25"/>
  <c r="AM193" i="25"/>
  <c r="AN193" i="25"/>
  <c r="AO193" i="25"/>
  <c r="AP193" i="25"/>
  <c r="AQ193" i="25"/>
  <c r="AR193" i="25"/>
  <c r="AS193" i="25"/>
  <c r="AT193" i="25"/>
  <c r="AU193" i="25"/>
  <c r="AV193" i="25"/>
  <c r="AW193" i="25"/>
  <c r="AX193" i="25"/>
  <c r="AY193" i="25"/>
  <c r="AZ193" i="25"/>
  <c r="BA193" i="25"/>
  <c r="BC193" i="25"/>
  <c r="BF193" i="25"/>
  <c r="BD193"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AG192" i="25"/>
  <c r="AH192" i="25"/>
  <c r="AI192" i="25"/>
  <c r="AJ192" i="25"/>
  <c r="AK192" i="25"/>
  <c r="AL192" i="25"/>
  <c r="AM192" i="25"/>
  <c r="AN192" i="25"/>
  <c r="AO192" i="25"/>
  <c r="AP192" i="25"/>
  <c r="AQ192" i="25"/>
  <c r="AR192" i="25"/>
  <c r="AS192" i="25"/>
  <c r="AT192" i="25"/>
  <c r="AU192" i="25"/>
  <c r="AV192" i="25"/>
  <c r="AW192" i="25"/>
  <c r="AX192" i="25"/>
  <c r="AY192" i="25"/>
  <c r="AZ192" i="25"/>
  <c r="BA192" i="25"/>
  <c r="BC192" i="25"/>
  <c r="BF192" i="25"/>
  <c r="BD192"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AG191" i="25"/>
  <c r="AH191" i="25"/>
  <c r="AI191" i="25"/>
  <c r="AJ191" i="25"/>
  <c r="AK191" i="25"/>
  <c r="AL191" i="25"/>
  <c r="AM191" i="25"/>
  <c r="AN191" i="25"/>
  <c r="AO191" i="25"/>
  <c r="AP191" i="25"/>
  <c r="AQ191" i="25"/>
  <c r="AR191" i="25"/>
  <c r="AS191" i="25"/>
  <c r="AT191" i="25"/>
  <c r="AU191" i="25"/>
  <c r="AV191" i="25"/>
  <c r="AW191" i="25"/>
  <c r="AX191" i="25"/>
  <c r="AY191" i="25"/>
  <c r="AZ191" i="25"/>
  <c r="BA191" i="25"/>
  <c r="BC191" i="25"/>
  <c r="BF191" i="25"/>
  <c r="BD191"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AG190" i="25"/>
  <c r="AH190" i="25"/>
  <c r="AI190" i="25"/>
  <c r="AJ190" i="25"/>
  <c r="AK190" i="25"/>
  <c r="AL190" i="25"/>
  <c r="AM190" i="25"/>
  <c r="AN190" i="25"/>
  <c r="AO190" i="25"/>
  <c r="AP190" i="25"/>
  <c r="AQ190" i="25"/>
  <c r="AR190" i="25"/>
  <c r="AS190" i="25"/>
  <c r="AT190" i="25"/>
  <c r="AU190" i="25"/>
  <c r="AV190" i="25"/>
  <c r="AW190" i="25"/>
  <c r="AX190" i="25"/>
  <c r="AY190" i="25"/>
  <c r="AZ190" i="25"/>
  <c r="BA190" i="25"/>
  <c r="BC190" i="25"/>
  <c r="BF190" i="25"/>
  <c r="BD190"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AG189" i="25"/>
  <c r="AH189" i="25"/>
  <c r="AI189" i="25"/>
  <c r="AJ189" i="25"/>
  <c r="AK189" i="25"/>
  <c r="AL189" i="25"/>
  <c r="AM189" i="25"/>
  <c r="AN189" i="25"/>
  <c r="AO189" i="25"/>
  <c r="AP189" i="25"/>
  <c r="AQ189" i="25"/>
  <c r="AR189" i="25"/>
  <c r="AS189" i="25"/>
  <c r="AT189" i="25"/>
  <c r="AU189" i="25"/>
  <c r="AV189" i="25"/>
  <c r="AW189" i="25"/>
  <c r="AX189" i="25"/>
  <c r="AY189" i="25"/>
  <c r="AZ189" i="25"/>
  <c r="BA189" i="25"/>
  <c r="BC189" i="25"/>
  <c r="BF189" i="25"/>
  <c r="BD189"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AG188" i="25"/>
  <c r="AH188" i="25"/>
  <c r="AI188" i="25"/>
  <c r="AJ188" i="25"/>
  <c r="AK188" i="25"/>
  <c r="AL188" i="25"/>
  <c r="AM188" i="25"/>
  <c r="AN188" i="25"/>
  <c r="AO188" i="25"/>
  <c r="AP188" i="25"/>
  <c r="AQ188" i="25"/>
  <c r="AR188" i="25"/>
  <c r="AS188" i="25"/>
  <c r="AT188" i="25"/>
  <c r="AU188" i="25"/>
  <c r="AV188" i="25"/>
  <c r="AW188" i="25"/>
  <c r="AX188" i="25"/>
  <c r="AY188" i="25"/>
  <c r="AZ188" i="25"/>
  <c r="BA188" i="25"/>
  <c r="BC188" i="25"/>
  <c r="BF188" i="25"/>
  <c r="BD188"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AG187" i="25"/>
  <c r="AH187" i="25"/>
  <c r="AI187" i="25"/>
  <c r="AJ187" i="25"/>
  <c r="AK187" i="25"/>
  <c r="AL187" i="25"/>
  <c r="AM187" i="25"/>
  <c r="AN187" i="25"/>
  <c r="AO187" i="25"/>
  <c r="AP187" i="25"/>
  <c r="AQ187" i="25"/>
  <c r="AR187" i="25"/>
  <c r="AS187" i="25"/>
  <c r="AT187" i="25"/>
  <c r="AU187" i="25"/>
  <c r="AV187" i="25"/>
  <c r="AW187" i="25"/>
  <c r="AX187" i="25"/>
  <c r="AY187" i="25"/>
  <c r="AZ187" i="25"/>
  <c r="BA187" i="25"/>
  <c r="BC187" i="25"/>
  <c r="BF187" i="25"/>
  <c r="BD187"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AG186" i="25"/>
  <c r="AH186" i="25"/>
  <c r="AI186" i="25"/>
  <c r="AJ186" i="25"/>
  <c r="AK186" i="25"/>
  <c r="AL186" i="25"/>
  <c r="AM186" i="25"/>
  <c r="AN186" i="25"/>
  <c r="AO186" i="25"/>
  <c r="AP186" i="25"/>
  <c r="AQ186" i="25"/>
  <c r="AR186" i="25"/>
  <c r="AS186" i="25"/>
  <c r="AT186" i="25"/>
  <c r="AU186" i="25"/>
  <c r="AV186" i="25"/>
  <c r="AW186" i="25"/>
  <c r="AX186" i="25"/>
  <c r="AY186" i="25"/>
  <c r="AZ186" i="25"/>
  <c r="BA186" i="25"/>
  <c r="BC186" i="25"/>
  <c r="BF186" i="25"/>
  <c r="BD186"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AG185" i="25"/>
  <c r="AH185" i="25"/>
  <c r="AI185" i="25"/>
  <c r="AJ185" i="25"/>
  <c r="AK185" i="25"/>
  <c r="AL185" i="25"/>
  <c r="AM185" i="25"/>
  <c r="AN185" i="25"/>
  <c r="AO185" i="25"/>
  <c r="AP185" i="25"/>
  <c r="AQ185" i="25"/>
  <c r="AR185" i="25"/>
  <c r="AS185" i="25"/>
  <c r="AT185" i="25"/>
  <c r="AU185" i="25"/>
  <c r="AV185" i="25"/>
  <c r="AW185" i="25"/>
  <c r="AX185" i="25"/>
  <c r="AY185" i="25"/>
  <c r="AZ185" i="25"/>
  <c r="BA185" i="25"/>
  <c r="BC185" i="25"/>
  <c r="BF185" i="25"/>
  <c r="BD185"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AG184" i="25"/>
  <c r="AH184" i="25"/>
  <c r="AI184" i="25"/>
  <c r="AJ184" i="25"/>
  <c r="AK184" i="25"/>
  <c r="AL184" i="25"/>
  <c r="AM184" i="25"/>
  <c r="AN184" i="25"/>
  <c r="AO184" i="25"/>
  <c r="AP184" i="25"/>
  <c r="AQ184" i="25"/>
  <c r="AR184" i="25"/>
  <c r="AS184" i="25"/>
  <c r="AT184" i="25"/>
  <c r="AU184" i="25"/>
  <c r="AV184" i="25"/>
  <c r="AW184" i="25"/>
  <c r="AX184" i="25"/>
  <c r="AY184" i="25"/>
  <c r="AZ184" i="25"/>
  <c r="BA184" i="25"/>
  <c r="BC184" i="25"/>
  <c r="BF184" i="25"/>
  <c r="BD184"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AG183" i="25"/>
  <c r="AH183" i="25"/>
  <c r="AI183" i="25"/>
  <c r="AJ183" i="25"/>
  <c r="AK183" i="25"/>
  <c r="AL183" i="25"/>
  <c r="AM183" i="25"/>
  <c r="AN183" i="25"/>
  <c r="AO183" i="25"/>
  <c r="AP183" i="25"/>
  <c r="AQ183" i="25"/>
  <c r="AR183" i="25"/>
  <c r="AS183" i="25"/>
  <c r="AT183" i="25"/>
  <c r="AU183" i="25"/>
  <c r="AV183" i="25"/>
  <c r="AW183" i="25"/>
  <c r="AX183" i="25"/>
  <c r="AY183" i="25"/>
  <c r="AZ183" i="25"/>
  <c r="BA183" i="25"/>
  <c r="BC183" i="25"/>
  <c r="BF183" i="25"/>
  <c r="BD183" i="25"/>
  <c r="D182" i="25"/>
  <c r="E182" i="25"/>
  <c r="F182" i="25"/>
  <c r="G182" i="25"/>
  <c r="H182" i="25"/>
  <c r="I182" i="25"/>
  <c r="J182" i="25"/>
  <c r="K182" i="25"/>
  <c r="L182" i="25"/>
  <c r="M182" i="25"/>
  <c r="N182" i="25"/>
  <c r="O182" i="25"/>
  <c r="P182" i="25"/>
  <c r="Q182" i="25"/>
  <c r="R182" i="25"/>
  <c r="S182" i="25"/>
  <c r="T182" i="25"/>
  <c r="U182" i="25"/>
  <c r="V182" i="25"/>
  <c r="W182" i="25"/>
  <c r="X182" i="25"/>
  <c r="Y182" i="25"/>
  <c r="Z182" i="25"/>
  <c r="AA182" i="25"/>
  <c r="AB182" i="25"/>
  <c r="AC182" i="25"/>
  <c r="AD182" i="25"/>
  <c r="AE182" i="25"/>
  <c r="AF182" i="25"/>
  <c r="AG182" i="25"/>
  <c r="AH182" i="25"/>
  <c r="AI182" i="25"/>
  <c r="AJ182" i="25"/>
  <c r="AK182" i="25"/>
  <c r="AL182" i="25"/>
  <c r="AM182" i="25"/>
  <c r="AN182" i="25"/>
  <c r="AO182" i="25"/>
  <c r="AP182" i="25"/>
  <c r="AQ182" i="25"/>
  <c r="AR182" i="25"/>
  <c r="AS182" i="25"/>
  <c r="AT182" i="25"/>
  <c r="AU182" i="25"/>
  <c r="AV182" i="25"/>
  <c r="AW182" i="25"/>
  <c r="AX182" i="25"/>
  <c r="AY182" i="25"/>
  <c r="AZ182" i="25"/>
  <c r="BA182" i="25"/>
  <c r="BC182" i="25"/>
  <c r="BF182" i="25"/>
  <c r="BD182" i="25"/>
  <c r="D181" i="25"/>
  <c r="E181" i="25"/>
  <c r="F181" i="25"/>
  <c r="G181" i="25"/>
  <c r="H181" i="25"/>
  <c r="I181" i="25"/>
  <c r="J181" i="25"/>
  <c r="K181" i="25"/>
  <c r="L181" i="25"/>
  <c r="M181" i="25"/>
  <c r="N181" i="25"/>
  <c r="O181" i="25"/>
  <c r="P181" i="25"/>
  <c r="Q181" i="25"/>
  <c r="R181" i="25"/>
  <c r="S181" i="25"/>
  <c r="T181" i="25"/>
  <c r="U181" i="25"/>
  <c r="V181" i="25"/>
  <c r="W181" i="25"/>
  <c r="X181" i="25"/>
  <c r="Y181" i="25"/>
  <c r="Z181" i="25"/>
  <c r="AA181" i="25"/>
  <c r="AB181" i="25"/>
  <c r="AC181" i="25"/>
  <c r="AD181" i="25"/>
  <c r="AE181" i="25"/>
  <c r="AF181" i="25"/>
  <c r="AG181" i="25"/>
  <c r="AH181" i="25"/>
  <c r="AI181" i="25"/>
  <c r="AJ181" i="25"/>
  <c r="AK181" i="25"/>
  <c r="AL181" i="25"/>
  <c r="AM181" i="25"/>
  <c r="AN181" i="25"/>
  <c r="AO181" i="25"/>
  <c r="AP181" i="25"/>
  <c r="AQ181" i="25"/>
  <c r="AR181" i="25"/>
  <c r="AS181" i="25"/>
  <c r="AT181" i="25"/>
  <c r="AU181" i="25"/>
  <c r="AV181" i="25"/>
  <c r="AW181" i="25"/>
  <c r="AX181" i="25"/>
  <c r="AY181" i="25"/>
  <c r="AZ181" i="25"/>
  <c r="BA181" i="25"/>
  <c r="BC181" i="25"/>
  <c r="BF181" i="25"/>
  <c r="BD181" i="25"/>
  <c r="D180" i="25"/>
  <c r="E180" i="25"/>
  <c r="F180" i="25"/>
  <c r="G180" i="25"/>
  <c r="H180" i="25"/>
  <c r="I180" i="25"/>
  <c r="J180" i="25"/>
  <c r="K180" i="25"/>
  <c r="L180" i="25"/>
  <c r="M180" i="25"/>
  <c r="N180" i="25"/>
  <c r="O180" i="25"/>
  <c r="P180" i="25"/>
  <c r="Q180" i="25"/>
  <c r="R180" i="25"/>
  <c r="S180" i="25"/>
  <c r="T180" i="25"/>
  <c r="U180" i="25"/>
  <c r="V180" i="25"/>
  <c r="W180" i="25"/>
  <c r="X180" i="25"/>
  <c r="Y180" i="25"/>
  <c r="Z180" i="25"/>
  <c r="AA180" i="25"/>
  <c r="AB180" i="25"/>
  <c r="AC180" i="25"/>
  <c r="AD180" i="25"/>
  <c r="AE180" i="25"/>
  <c r="AF180" i="25"/>
  <c r="AG180" i="25"/>
  <c r="AH180" i="25"/>
  <c r="AI180" i="25"/>
  <c r="AJ180" i="25"/>
  <c r="AK180" i="25"/>
  <c r="AL180" i="25"/>
  <c r="AM180" i="25"/>
  <c r="AN180" i="25"/>
  <c r="AO180" i="25"/>
  <c r="AP180" i="25"/>
  <c r="AQ180" i="25"/>
  <c r="AR180" i="25"/>
  <c r="AS180" i="25"/>
  <c r="AT180" i="25"/>
  <c r="AU180" i="25"/>
  <c r="AV180" i="25"/>
  <c r="AW180" i="25"/>
  <c r="AX180" i="25"/>
  <c r="AY180" i="25"/>
  <c r="AZ180" i="25"/>
  <c r="BA180" i="25"/>
  <c r="BC180" i="25"/>
  <c r="BF180" i="25"/>
  <c r="BD180" i="25"/>
  <c r="D179" i="25"/>
  <c r="E179" i="25"/>
  <c r="F179" i="25"/>
  <c r="G179" i="25"/>
  <c r="H179" i="25"/>
  <c r="I179" i="25"/>
  <c r="J179" i="25"/>
  <c r="K179" i="25"/>
  <c r="L179" i="25"/>
  <c r="M179" i="25"/>
  <c r="N179" i="25"/>
  <c r="O179" i="25"/>
  <c r="P179" i="25"/>
  <c r="Q179" i="25"/>
  <c r="R179" i="25"/>
  <c r="S179" i="25"/>
  <c r="T179" i="25"/>
  <c r="U179" i="25"/>
  <c r="V179" i="25"/>
  <c r="W179" i="25"/>
  <c r="X179" i="25"/>
  <c r="Y179" i="25"/>
  <c r="Z179" i="25"/>
  <c r="AA179" i="25"/>
  <c r="AB179" i="25"/>
  <c r="AC179" i="25"/>
  <c r="AD179" i="25"/>
  <c r="AE179" i="25"/>
  <c r="AF179" i="25"/>
  <c r="AG179" i="25"/>
  <c r="AH179" i="25"/>
  <c r="AI179" i="25"/>
  <c r="AJ179" i="25"/>
  <c r="AK179" i="25"/>
  <c r="AL179" i="25"/>
  <c r="AM179" i="25"/>
  <c r="AN179" i="25"/>
  <c r="AO179" i="25"/>
  <c r="AP179" i="25"/>
  <c r="AQ179" i="25"/>
  <c r="AR179" i="25"/>
  <c r="AS179" i="25"/>
  <c r="AT179" i="25"/>
  <c r="AU179" i="25"/>
  <c r="AV179" i="25"/>
  <c r="AW179" i="25"/>
  <c r="AX179" i="25"/>
  <c r="AY179" i="25"/>
  <c r="AZ179" i="25"/>
  <c r="BA179" i="25"/>
  <c r="BC179" i="25"/>
  <c r="BF179" i="25"/>
  <c r="BD179" i="25"/>
  <c r="D178" i="25"/>
  <c r="E178" i="25"/>
  <c r="F178" i="25"/>
  <c r="G178" i="25"/>
  <c r="H178" i="25"/>
  <c r="I178" i="25"/>
  <c r="J178" i="25"/>
  <c r="K178" i="25"/>
  <c r="L178" i="25"/>
  <c r="M178" i="25"/>
  <c r="N178" i="25"/>
  <c r="O178" i="25"/>
  <c r="P178" i="25"/>
  <c r="Q178" i="25"/>
  <c r="R178" i="25"/>
  <c r="S178" i="25"/>
  <c r="T178" i="25"/>
  <c r="U178" i="25"/>
  <c r="V178" i="25"/>
  <c r="W178" i="25"/>
  <c r="X178" i="25"/>
  <c r="Y178" i="25"/>
  <c r="Z178" i="25"/>
  <c r="AA178" i="25"/>
  <c r="AB178" i="25"/>
  <c r="AC178" i="25"/>
  <c r="AD178" i="25"/>
  <c r="AE178" i="25"/>
  <c r="AF178" i="25"/>
  <c r="AG178" i="25"/>
  <c r="AH178" i="25"/>
  <c r="AI178" i="25"/>
  <c r="AJ178" i="25"/>
  <c r="AK178" i="25"/>
  <c r="AL178" i="25"/>
  <c r="AM178" i="25"/>
  <c r="AN178" i="25"/>
  <c r="AO178" i="25"/>
  <c r="AP178" i="25"/>
  <c r="AQ178" i="25"/>
  <c r="AR178" i="25"/>
  <c r="AS178" i="25"/>
  <c r="AT178" i="25"/>
  <c r="AU178" i="25"/>
  <c r="AV178" i="25"/>
  <c r="AW178" i="25"/>
  <c r="AX178" i="25"/>
  <c r="AY178" i="25"/>
  <c r="AZ178" i="25"/>
  <c r="BA178" i="25"/>
  <c r="BC178" i="25"/>
  <c r="BF178" i="25"/>
  <c r="BD178" i="25"/>
  <c r="D177" i="25"/>
  <c r="E177" i="25"/>
  <c r="F177" i="25"/>
  <c r="G177" i="25"/>
  <c r="H177" i="25"/>
  <c r="I177" i="25"/>
  <c r="J177" i="25"/>
  <c r="K177" i="25"/>
  <c r="L177" i="25"/>
  <c r="M177" i="25"/>
  <c r="N177" i="25"/>
  <c r="O177" i="25"/>
  <c r="P177" i="25"/>
  <c r="Q177" i="25"/>
  <c r="R177" i="25"/>
  <c r="S177" i="25"/>
  <c r="T177" i="25"/>
  <c r="U177" i="25"/>
  <c r="V177" i="25"/>
  <c r="W177" i="25"/>
  <c r="X177" i="25"/>
  <c r="Y177" i="25"/>
  <c r="Z177" i="25"/>
  <c r="AA177" i="25"/>
  <c r="AB177" i="25"/>
  <c r="AC177" i="25"/>
  <c r="AD177" i="25"/>
  <c r="AE177" i="25"/>
  <c r="AF177" i="25"/>
  <c r="AG177" i="25"/>
  <c r="AH177" i="25"/>
  <c r="AI177" i="25"/>
  <c r="AJ177" i="25"/>
  <c r="AK177" i="25"/>
  <c r="AL177" i="25"/>
  <c r="AM177" i="25"/>
  <c r="AN177" i="25"/>
  <c r="AO177" i="25"/>
  <c r="AP177" i="25"/>
  <c r="AQ177" i="25"/>
  <c r="AR177" i="25"/>
  <c r="AS177" i="25"/>
  <c r="AT177" i="25"/>
  <c r="AU177" i="25"/>
  <c r="AV177" i="25"/>
  <c r="AW177" i="25"/>
  <c r="AX177" i="25"/>
  <c r="AY177" i="25"/>
  <c r="AZ177" i="25"/>
  <c r="BA177" i="25"/>
  <c r="BC177" i="25"/>
  <c r="BF177" i="25"/>
  <c r="BD177" i="25"/>
  <c r="D176" i="25"/>
  <c r="E176" i="25"/>
  <c r="F176" i="25"/>
  <c r="G176" i="25"/>
  <c r="H176" i="25"/>
  <c r="I176" i="25"/>
  <c r="J176" i="25"/>
  <c r="K176" i="25"/>
  <c r="L176" i="25"/>
  <c r="M176" i="25"/>
  <c r="N176" i="25"/>
  <c r="O176" i="25"/>
  <c r="P176" i="25"/>
  <c r="Q176" i="25"/>
  <c r="R176" i="25"/>
  <c r="S176" i="25"/>
  <c r="T176" i="25"/>
  <c r="U176" i="25"/>
  <c r="V176" i="25"/>
  <c r="W176" i="25"/>
  <c r="X176" i="25"/>
  <c r="Y176" i="25"/>
  <c r="Z176" i="25"/>
  <c r="AA176" i="25"/>
  <c r="AB176" i="25"/>
  <c r="AC176" i="25"/>
  <c r="AD176" i="25"/>
  <c r="AE176" i="25"/>
  <c r="AF176" i="25"/>
  <c r="AG176" i="25"/>
  <c r="AH176" i="25"/>
  <c r="AI176" i="25"/>
  <c r="AJ176" i="25"/>
  <c r="AK176" i="25"/>
  <c r="AL176" i="25"/>
  <c r="AM176" i="25"/>
  <c r="AN176" i="25"/>
  <c r="AO176" i="25"/>
  <c r="AP176" i="25"/>
  <c r="AQ176" i="25"/>
  <c r="AR176" i="25"/>
  <c r="AS176" i="25"/>
  <c r="AT176" i="25"/>
  <c r="AU176" i="25"/>
  <c r="AV176" i="25"/>
  <c r="AW176" i="25"/>
  <c r="AX176" i="25"/>
  <c r="AY176" i="25"/>
  <c r="AZ176" i="25"/>
  <c r="BA176" i="25"/>
  <c r="BC176" i="25"/>
  <c r="BF176" i="25"/>
  <c r="BD176" i="25"/>
  <c r="D175" i="25"/>
  <c r="E175" i="25"/>
  <c r="F175" i="25"/>
  <c r="G175" i="25"/>
  <c r="H175" i="25"/>
  <c r="I175" i="25"/>
  <c r="J175" i="25"/>
  <c r="K175" i="25"/>
  <c r="L175" i="25"/>
  <c r="M175" i="25"/>
  <c r="N175" i="25"/>
  <c r="O175" i="25"/>
  <c r="P175" i="25"/>
  <c r="Q175" i="25"/>
  <c r="R175" i="25"/>
  <c r="S175" i="25"/>
  <c r="T175" i="25"/>
  <c r="U175" i="25"/>
  <c r="V175" i="25"/>
  <c r="W175" i="25"/>
  <c r="X175" i="25"/>
  <c r="Y175" i="25"/>
  <c r="Z175" i="25"/>
  <c r="AA175" i="25"/>
  <c r="AB175" i="25"/>
  <c r="AC175" i="25"/>
  <c r="AD175" i="25"/>
  <c r="AE175" i="25"/>
  <c r="AF175" i="25"/>
  <c r="AG175" i="25"/>
  <c r="AH175" i="25"/>
  <c r="AI175" i="25"/>
  <c r="AJ175" i="25"/>
  <c r="AK175" i="25"/>
  <c r="AL175" i="25"/>
  <c r="AM175" i="25"/>
  <c r="AN175" i="25"/>
  <c r="AO175" i="25"/>
  <c r="AP175" i="25"/>
  <c r="AQ175" i="25"/>
  <c r="AR175" i="25"/>
  <c r="AS175" i="25"/>
  <c r="AT175" i="25"/>
  <c r="AU175" i="25"/>
  <c r="AV175" i="25"/>
  <c r="AW175" i="25"/>
  <c r="AX175" i="25"/>
  <c r="AY175" i="25"/>
  <c r="AZ175" i="25"/>
  <c r="BA175" i="25"/>
  <c r="BC175" i="25"/>
  <c r="BF175" i="25"/>
  <c r="BD175" i="25"/>
  <c r="D174" i="25"/>
  <c r="E174" i="25"/>
  <c r="F174" i="25"/>
  <c r="G174" i="25"/>
  <c r="H174" i="25"/>
  <c r="I174" i="25"/>
  <c r="J174" i="25"/>
  <c r="K174" i="25"/>
  <c r="L174" i="25"/>
  <c r="M174" i="25"/>
  <c r="N174" i="25"/>
  <c r="O174" i="25"/>
  <c r="P174" i="25"/>
  <c r="Q174" i="25"/>
  <c r="R174" i="25"/>
  <c r="S174" i="25"/>
  <c r="T174" i="25"/>
  <c r="U174" i="25"/>
  <c r="V174" i="25"/>
  <c r="W174" i="25"/>
  <c r="X174" i="25"/>
  <c r="Y174" i="25"/>
  <c r="Z174" i="25"/>
  <c r="AA174" i="25"/>
  <c r="AB174" i="25"/>
  <c r="AC174" i="25"/>
  <c r="AD174" i="25"/>
  <c r="AE174" i="25"/>
  <c r="AF174" i="25"/>
  <c r="AG174" i="25"/>
  <c r="AH174" i="25"/>
  <c r="AI174" i="25"/>
  <c r="AJ174" i="25"/>
  <c r="AK174" i="25"/>
  <c r="AL174" i="25"/>
  <c r="AM174" i="25"/>
  <c r="AN174" i="25"/>
  <c r="AO174" i="25"/>
  <c r="AP174" i="25"/>
  <c r="AQ174" i="25"/>
  <c r="AR174" i="25"/>
  <c r="AS174" i="25"/>
  <c r="AT174" i="25"/>
  <c r="AU174" i="25"/>
  <c r="AV174" i="25"/>
  <c r="AW174" i="25"/>
  <c r="AX174" i="25"/>
  <c r="AY174" i="25"/>
  <c r="AZ174" i="25"/>
  <c r="BA174" i="25"/>
  <c r="BC174" i="25"/>
  <c r="BF174" i="25"/>
  <c r="BD174" i="25"/>
  <c r="D173" i="25"/>
  <c r="E173" i="25"/>
  <c r="F173" i="25"/>
  <c r="G173" i="25"/>
  <c r="H173" i="25"/>
  <c r="I173" i="25"/>
  <c r="J173" i="25"/>
  <c r="K173" i="25"/>
  <c r="L173" i="25"/>
  <c r="M173" i="25"/>
  <c r="N173" i="25"/>
  <c r="O173" i="25"/>
  <c r="P173" i="25"/>
  <c r="Q173" i="25"/>
  <c r="R173" i="25"/>
  <c r="S173" i="25"/>
  <c r="T173" i="25"/>
  <c r="U173" i="25"/>
  <c r="V173" i="25"/>
  <c r="W173" i="25"/>
  <c r="X173" i="25"/>
  <c r="Y173" i="25"/>
  <c r="Z173" i="25"/>
  <c r="AA173" i="25"/>
  <c r="AB173" i="25"/>
  <c r="AC173" i="25"/>
  <c r="AD173" i="25"/>
  <c r="AE173" i="25"/>
  <c r="AF173" i="25"/>
  <c r="AG173" i="25"/>
  <c r="AH173" i="25"/>
  <c r="AI173" i="25"/>
  <c r="AJ173" i="25"/>
  <c r="AK173" i="25"/>
  <c r="AL173" i="25"/>
  <c r="AM173" i="25"/>
  <c r="AN173" i="25"/>
  <c r="AO173" i="25"/>
  <c r="AP173" i="25"/>
  <c r="AQ173" i="25"/>
  <c r="AR173" i="25"/>
  <c r="AS173" i="25"/>
  <c r="AT173" i="25"/>
  <c r="AU173" i="25"/>
  <c r="AV173" i="25"/>
  <c r="AW173" i="25"/>
  <c r="AX173" i="25"/>
  <c r="AY173" i="25"/>
  <c r="AZ173" i="25"/>
  <c r="BA173" i="25"/>
  <c r="BC173" i="25"/>
  <c r="BF173" i="25"/>
  <c r="BD173" i="25"/>
  <c r="D172" i="25"/>
  <c r="E172" i="25"/>
  <c r="F172" i="25"/>
  <c r="G172" i="25"/>
  <c r="H172" i="25"/>
  <c r="I172" i="25"/>
  <c r="J172" i="25"/>
  <c r="K172" i="25"/>
  <c r="L172" i="25"/>
  <c r="M172" i="25"/>
  <c r="N172" i="25"/>
  <c r="O172" i="25"/>
  <c r="P172" i="25"/>
  <c r="Q172" i="25"/>
  <c r="R172" i="25"/>
  <c r="S172" i="25"/>
  <c r="T172" i="25"/>
  <c r="U172" i="25"/>
  <c r="V172" i="25"/>
  <c r="W172" i="25"/>
  <c r="X172" i="25"/>
  <c r="Y172" i="25"/>
  <c r="Z172" i="25"/>
  <c r="AA172" i="25"/>
  <c r="AB172" i="25"/>
  <c r="AC172" i="25"/>
  <c r="AD172" i="25"/>
  <c r="AE172" i="25"/>
  <c r="AF172" i="25"/>
  <c r="AG172" i="25"/>
  <c r="AH172" i="25"/>
  <c r="AI172" i="25"/>
  <c r="AJ172" i="25"/>
  <c r="AK172" i="25"/>
  <c r="AL172" i="25"/>
  <c r="AM172" i="25"/>
  <c r="AN172" i="25"/>
  <c r="AO172" i="25"/>
  <c r="AP172" i="25"/>
  <c r="AQ172" i="25"/>
  <c r="AR172" i="25"/>
  <c r="AS172" i="25"/>
  <c r="AT172" i="25"/>
  <c r="AU172" i="25"/>
  <c r="AV172" i="25"/>
  <c r="AW172" i="25"/>
  <c r="AX172" i="25"/>
  <c r="AY172" i="25"/>
  <c r="AZ172" i="25"/>
  <c r="BA172" i="25"/>
  <c r="BC172" i="25"/>
  <c r="BF172" i="25"/>
  <c r="BD172" i="25"/>
  <c r="D171" i="25"/>
  <c r="E171" i="25"/>
  <c r="F171" i="25"/>
  <c r="G171" i="25"/>
  <c r="H171" i="25"/>
  <c r="I171" i="25"/>
  <c r="J171" i="25"/>
  <c r="K171" i="25"/>
  <c r="L171" i="25"/>
  <c r="M171" i="25"/>
  <c r="N171" i="25"/>
  <c r="O171" i="25"/>
  <c r="P171" i="25"/>
  <c r="Q171" i="25"/>
  <c r="R171" i="25"/>
  <c r="S171" i="25"/>
  <c r="T171" i="25"/>
  <c r="U171" i="25"/>
  <c r="V171" i="25"/>
  <c r="W171" i="25"/>
  <c r="X171" i="25"/>
  <c r="Y171" i="25"/>
  <c r="Z171" i="25"/>
  <c r="AA171" i="25"/>
  <c r="AB171" i="25"/>
  <c r="AC171" i="25"/>
  <c r="AD171" i="25"/>
  <c r="AE171" i="25"/>
  <c r="AF171" i="25"/>
  <c r="AG171" i="25"/>
  <c r="AH171" i="25"/>
  <c r="AI171" i="25"/>
  <c r="AJ171" i="25"/>
  <c r="AK171" i="25"/>
  <c r="AL171" i="25"/>
  <c r="AM171" i="25"/>
  <c r="AN171" i="25"/>
  <c r="AO171" i="25"/>
  <c r="AP171" i="25"/>
  <c r="AQ171" i="25"/>
  <c r="AR171" i="25"/>
  <c r="AS171" i="25"/>
  <c r="AT171" i="25"/>
  <c r="AU171" i="25"/>
  <c r="AV171" i="25"/>
  <c r="AW171" i="25"/>
  <c r="AX171" i="25"/>
  <c r="AY171" i="25"/>
  <c r="AZ171" i="25"/>
  <c r="BA171" i="25"/>
  <c r="BC171" i="25"/>
  <c r="BF171" i="25"/>
  <c r="BD171" i="25"/>
  <c r="D170" i="25"/>
  <c r="E170" i="25"/>
  <c r="F170" i="25"/>
  <c r="G170" i="25"/>
  <c r="H170" i="25"/>
  <c r="I170" i="25"/>
  <c r="J170" i="25"/>
  <c r="K170" i="25"/>
  <c r="L170" i="25"/>
  <c r="M170" i="25"/>
  <c r="N170" i="25"/>
  <c r="O170" i="25"/>
  <c r="P170" i="25"/>
  <c r="Q170" i="25"/>
  <c r="R170" i="25"/>
  <c r="S170" i="25"/>
  <c r="T170" i="25"/>
  <c r="U170" i="25"/>
  <c r="V170" i="25"/>
  <c r="W170" i="25"/>
  <c r="X170" i="25"/>
  <c r="Y170" i="25"/>
  <c r="Z170" i="25"/>
  <c r="AA170" i="25"/>
  <c r="AB170" i="25"/>
  <c r="AC170" i="25"/>
  <c r="AD170" i="25"/>
  <c r="AE170" i="25"/>
  <c r="AF170" i="25"/>
  <c r="AG170" i="25"/>
  <c r="AH170" i="25"/>
  <c r="AI170" i="25"/>
  <c r="AJ170" i="25"/>
  <c r="AK170" i="25"/>
  <c r="AL170" i="25"/>
  <c r="AM170" i="25"/>
  <c r="AN170" i="25"/>
  <c r="AO170" i="25"/>
  <c r="AP170" i="25"/>
  <c r="AQ170" i="25"/>
  <c r="AR170" i="25"/>
  <c r="AS170" i="25"/>
  <c r="AT170" i="25"/>
  <c r="AU170" i="25"/>
  <c r="AV170" i="25"/>
  <c r="AW170" i="25"/>
  <c r="AX170" i="25"/>
  <c r="AY170" i="25"/>
  <c r="AZ170" i="25"/>
  <c r="BA170" i="25"/>
  <c r="BC170" i="25"/>
  <c r="BF170" i="25"/>
  <c r="BD170" i="25"/>
  <c r="D169" i="25"/>
  <c r="E169" i="25"/>
  <c r="F169" i="25"/>
  <c r="G169" i="25"/>
  <c r="H169" i="25"/>
  <c r="I169" i="25"/>
  <c r="J169" i="25"/>
  <c r="K169" i="25"/>
  <c r="L169" i="25"/>
  <c r="M169" i="25"/>
  <c r="N169" i="25"/>
  <c r="O169" i="25"/>
  <c r="P169" i="25"/>
  <c r="Q169" i="25"/>
  <c r="R169" i="25"/>
  <c r="S169" i="25"/>
  <c r="T169" i="25"/>
  <c r="U169" i="25"/>
  <c r="V169" i="25"/>
  <c r="W169" i="25"/>
  <c r="X169" i="25"/>
  <c r="Y169" i="25"/>
  <c r="Z169" i="25"/>
  <c r="AA169" i="25"/>
  <c r="AB169" i="25"/>
  <c r="AC169" i="25"/>
  <c r="AD169" i="25"/>
  <c r="AE169" i="25"/>
  <c r="AF169" i="25"/>
  <c r="AG169" i="25"/>
  <c r="AH169" i="25"/>
  <c r="AI169" i="25"/>
  <c r="AJ169" i="25"/>
  <c r="AK169" i="25"/>
  <c r="AL169" i="25"/>
  <c r="AM169" i="25"/>
  <c r="AN169" i="25"/>
  <c r="AO169" i="25"/>
  <c r="AP169" i="25"/>
  <c r="AQ169" i="25"/>
  <c r="AR169" i="25"/>
  <c r="AS169" i="25"/>
  <c r="AT169" i="25"/>
  <c r="AU169" i="25"/>
  <c r="AV169" i="25"/>
  <c r="AW169" i="25"/>
  <c r="AX169" i="25"/>
  <c r="AY169" i="25"/>
  <c r="AZ169" i="25"/>
  <c r="BA169" i="25"/>
  <c r="BC169" i="25"/>
  <c r="BF169" i="25"/>
  <c r="BD169" i="25"/>
  <c r="D168" i="25"/>
  <c r="E168" i="25"/>
  <c r="F168" i="25"/>
  <c r="G168" i="25"/>
  <c r="H168" i="25"/>
  <c r="I168" i="25"/>
  <c r="J168" i="25"/>
  <c r="K168" i="25"/>
  <c r="L168" i="25"/>
  <c r="M168" i="25"/>
  <c r="N168" i="25"/>
  <c r="O168" i="25"/>
  <c r="P168" i="25"/>
  <c r="Q168" i="25"/>
  <c r="R168" i="25"/>
  <c r="S168" i="25"/>
  <c r="T168" i="25"/>
  <c r="U168" i="25"/>
  <c r="V168" i="25"/>
  <c r="W168" i="25"/>
  <c r="X168" i="25"/>
  <c r="Y168" i="25"/>
  <c r="Z168" i="25"/>
  <c r="AA168" i="25"/>
  <c r="AB168" i="25"/>
  <c r="AC168" i="25"/>
  <c r="AD168" i="25"/>
  <c r="AE168" i="25"/>
  <c r="AF168" i="25"/>
  <c r="AG168" i="25"/>
  <c r="AH168" i="25"/>
  <c r="AI168" i="25"/>
  <c r="AJ168" i="25"/>
  <c r="AK168" i="25"/>
  <c r="AL168" i="25"/>
  <c r="AM168" i="25"/>
  <c r="AN168" i="25"/>
  <c r="AO168" i="25"/>
  <c r="AP168" i="25"/>
  <c r="AQ168" i="25"/>
  <c r="AR168" i="25"/>
  <c r="AS168" i="25"/>
  <c r="AT168" i="25"/>
  <c r="AU168" i="25"/>
  <c r="AV168" i="25"/>
  <c r="AW168" i="25"/>
  <c r="AX168" i="25"/>
  <c r="AY168" i="25"/>
  <c r="AZ168" i="25"/>
  <c r="BA168" i="25"/>
  <c r="BC168" i="25"/>
  <c r="BF168" i="25"/>
  <c r="BD168" i="25"/>
  <c r="D167" i="25"/>
  <c r="E167" i="25"/>
  <c r="F167" i="25"/>
  <c r="G167" i="25"/>
  <c r="H167" i="25"/>
  <c r="I167" i="25"/>
  <c r="J167" i="25"/>
  <c r="K167" i="25"/>
  <c r="L167" i="25"/>
  <c r="M167" i="25"/>
  <c r="N167" i="25"/>
  <c r="O167" i="25"/>
  <c r="P167" i="25"/>
  <c r="Q167" i="25"/>
  <c r="R167" i="25"/>
  <c r="S167" i="25"/>
  <c r="T167" i="25"/>
  <c r="U167" i="25"/>
  <c r="V167" i="25"/>
  <c r="W167" i="25"/>
  <c r="X167" i="25"/>
  <c r="Y167" i="25"/>
  <c r="Z167" i="25"/>
  <c r="AA167" i="25"/>
  <c r="AB167" i="25"/>
  <c r="AC167" i="25"/>
  <c r="AD167" i="25"/>
  <c r="AE167" i="25"/>
  <c r="AF167" i="25"/>
  <c r="AG167" i="25"/>
  <c r="AH167" i="25"/>
  <c r="AI167" i="25"/>
  <c r="AJ167" i="25"/>
  <c r="AK167" i="25"/>
  <c r="AL167" i="25"/>
  <c r="AM167" i="25"/>
  <c r="AN167" i="25"/>
  <c r="AO167" i="25"/>
  <c r="AP167" i="25"/>
  <c r="AQ167" i="25"/>
  <c r="AR167" i="25"/>
  <c r="AS167" i="25"/>
  <c r="AT167" i="25"/>
  <c r="AU167" i="25"/>
  <c r="AV167" i="25"/>
  <c r="AW167" i="25"/>
  <c r="AX167" i="25"/>
  <c r="AY167" i="25"/>
  <c r="AZ167" i="25"/>
  <c r="BA167" i="25"/>
  <c r="BC167" i="25"/>
  <c r="BF167" i="25"/>
  <c r="BD167" i="25"/>
  <c r="D166" i="25"/>
  <c r="E166" i="25"/>
  <c r="F166" i="25"/>
  <c r="G166" i="25"/>
  <c r="H166" i="25"/>
  <c r="I166" i="25"/>
  <c r="J166" i="25"/>
  <c r="K166" i="25"/>
  <c r="L166" i="25"/>
  <c r="M166" i="25"/>
  <c r="N166" i="25"/>
  <c r="O166" i="25"/>
  <c r="P166" i="25"/>
  <c r="Q166" i="25"/>
  <c r="R166" i="25"/>
  <c r="S166" i="25"/>
  <c r="T166" i="25"/>
  <c r="U166" i="25"/>
  <c r="V166" i="25"/>
  <c r="W166" i="25"/>
  <c r="X166" i="25"/>
  <c r="Y166" i="25"/>
  <c r="Z166" i="25"/>
  <c r="AA166" i="25"/>
  <c r="AB166" i="25"/>
  <c r="AC166" i="25"/>
  <c r="AD166" i="25"/>
  <c r="AE166" i="25"/>
  <c r="AF166" i="25"/>
  <c r="AG166" i="25"/>
  <c r="AH166" i="25"/>
  <c r="AI166" i="25"/>
  <c r="AJ166" i="25"/>
  <c r="AK166" i="25"/>
  <c r="AL166" i="25"/>
  <c r="AM166" i="25"/>
  <c r="AN166" i="25"/>
  <c r="AO166" i="25"/>
  <c r="AP166" i="25"/>
  <c r="AQ166" i="25"/>
  <c r="AR166" i="25"/>
  <c r="AS166" i="25"/>
  <c r="AT166" i="25"/>
  <c r="AU166" i="25"/>
  <c r="AV166" i="25"/>
  <c r="AW166" i="25"/>
  <c r="AX166" i="25"/>
  <c r="AY166" i="25"/>
  <c r="AZ166" i="25"/>
  <c r="BA166" i="25"/>
  <c r="BC166" i="25"/>
  <c r="BF166" i="25"/>
  <c r="BD166" i="25"/>
  <c r="D165" i="25"/>
  <c r="E165" i="25"/>
  <c r="F165" i="25"/>
  <c r="G165" i="25"/>
  <c r="H165" i="25"/>
  <c r="I165" i="25"/>
  <c r="J165" i="25"/>
  <c r="K165" i="25"/>
  <c r="L165" i="25"/>
  <c r="M165" i="25"/>
  <c r="N165" i="25"/>
  <c r="O165" i="25"/>
  <c r="P165" i="25"/>
  <c r="Q165" i="25"/>
  <c r="R165" i="25"/>
  <c r="S165" i="25"/>
  <c r="T165" i="25"/>
  <c r="U165" i="25"/>
  <c r="V165" i="25"/>
  <c r="W165" i="25"/>
  <c r="X165" i="25"/>
  <c r="Y165" i="25"/>
  <c r="Z165" i="25"/>
  <c r="AA165" i="25"/>
  <c r="AB165" i="25"/>
  <c r="AC165" i="25"/>
  <c r="AD165" i="25"/>
  <c r="AE165" i="25"/>
  <c r="AF165" i="25"/>
  <c r="AG165" i="25"/>
  <c r="AH165" i="25"/>
  <c r="AI165" i="25"/>
  <c r="AJ165" i="25"/>
  <c r="AK165" i="25"/>
  <c r="AL165" i="25"/>
  <c r="AM165" i="25"/>
  <c r="AN165" i="25"/>
  <c r="AO165" i="25"/>
  <c r="AP165" i="25"/>
  <c r="AQ165" i="25"/>
  <c r="AR165" i="25"/>
  <c r="AS165" i="25"/>
  <c r="AT165" i="25"/>
  <c r="AU165" i="25"/>
  <c r="AV165" i="25"/>
  <c r="AW165" i="25"/>
  <c r="AX165" i="25"/>
  <c r="AY165" i="25"/>
  <c r="AZ165" i="25"/>
  <c r="BA165" i="25"/>
  <c r="BC165" i="25"/>
  <c r="BF165" i="25"/>
  <c r="BD165" i="25"/>
  <c r="D164" i="25"/>
  <c r="E164" i="25"/>
  <c r="F164" i="25"/>
  <c r="G164" i="25"/>
  <c r="H164" i="25"/>
  <c r="I164" i="25"/>
  <c r="J164" i="25"/>
  <c r="K164" i="25"/>
  <c r="L164" i="25"/>
  <c r="M164" i="25"/>
  <c r="N164" i="25"/>
  <c r="O164" i="25"/>
  <c r="P164" i="25"/>
  <c r="Q164" i="25"/>
  <c r="R164" i="25"/>
  <c r="S164" i="25"/>
  <c r="T164" i="25"/>
  <c r="U164" i="25"/>
  <c r="V164" i="25"/>
  <c r="W164" i="25"/>
  <c r="X164" i="25"/>
  <c r="Y164" i="25"/>
  <c r="Z164" i="25"/>
  <c r="AA164" i="25"/>
  <c r="AB164" i="25"/>
  <c r="AC164" i="25"/>
  <c r="AD164" i="25"/>
  <c r="AE164" i="25"/>
  <c r="AF164" i="25"/>
  <c r="AG164" i="25"/>
  <c r="AH164" i="25"/>
  <c r="AI164" i="25"/>
  <c r="AJ164" i="25"/>
  <c r="AK164" i="25"/>
  <c r="AL164" i="25"/>
  <c r="AM164" i="25"/>
  <c r="AN164" i="25"/>
  <c r="AO164" i="25"/>
  <c r="AP164" i="25"/>
  <c r="AQ164" i="25"/>
  <c r="AR164" i="25"/>
  <c r="AS164" i="25"/>
  <c r="AT164" i="25"/>
  <c r="AU164" i="25"/>
  <c r="AV164" i="25"/>
  <c r="AW164" i="25"/>
  <c r="AX164" i="25"/>
  <c r="AY164" i="25"/>
  <c r="AZ164" i="25"/>
  <c r="BA164" i="25"/>
  <c r="BC164" i="25"/>
  <c r="BF164" i="25"/>
  <c r="BD164" i="25"/>
  <c r="D163" i="25"/>
  <c r="E163" i="25"/>
  <c r="F163" i="25"/>
  <c r="G163" i="25"/>
  <c r="H163" i="25"/>
  <c r="I163" i="25"/>
  <c r="J163" i="25"/>
  <c r="K163" i="25"/>
  <c r="L163" i="25"/>
  <c r="M163" i="25"/>
  <c r="N163" i="25"/>
  <c r="O163" i="25"/>
  <c r="P163" i="25"/>
  <c r="Q163" i="25"/>
  <c r="R163" i="25"/>
  <c r="S163" i="25"/>
  <c r="T163" i="25"/>
  <c r="U163" i="25"/>
  <c r="V163" i="25"/>
  <c r="W163" i="25"/>
  <c r="X163" i="25"/>
  <c r="Y163" i="25"/>
  <c r="Z163" i="25"/>
  <c r="AA163" i="25"/>
  <c r="AB163" i="25"/>
  <c r="AC163" i="25"/>
  <c r="AD163" i="25"/>
  <c r="AE163" i="25"/>
  <c r="AF163" i="25"/>
  <c r="AG163" i="25"/>
  <c r="AH163" i="25"/>
  <c r="AI163" i="25"/>
  <c r="AJ163" i="25"/>
  <c r="AK163" i="25"/>
  <c r="AL163" i="25"/>
  <c r="AM163" i="25"/>
  <c r="AN163" i="25"/>
  <c r="AO163" i="25"/>
  <c r="AP163" i="25"/>
  <c r="AQ163" i="25"/>
  <c r="AR163" i="25"/>
  <c r="AS163" i="25"/>
  <c r="AT163" i="25"/>
  <c r="AU163" i="25"/>
  <c r="AV163" i="25"/>
  <c r="AW163" i="25"/>
  <c r="AX163" i="25"/>
  <c r="AY163" i="25"/>
  <c r="AZ163" i="25"/>
  <c r="BA163" i="25"/>
  <c r="BC163" i="25"/>
  <c r="BF163" i="25"/>
  <c r="BD163" i="25"/>
  <c r="D162" i="25"/>
  <c r="E162" i="25"/>
  <c r="F162" i="25"/>
  <c r="G162" i="25"/>
  <c r="H162" i="25"/>
  <c r="I162" i="25"/>
  <c r="J162" i="25"/>
  <c r="K162" i="25"/>
  <c r="L162" i="25"/>
  <c r="M162" i="25"/>
  <c r="N162" i="25"/>
  <c r="O162" i="25"/>
  <c r="P162" i="25"/>
  <c r="Q162" i="25"/>
  <c r="R162" i="25"/>
  <c r="S162" i="25"/>
  <c r="T162" i="25"/>
  <c r="U162" i="25"/>
  <c r="V162" i="25"/>
  <c r="W162" i="25"/>
  <c r="X162" i="25"/>
  <c r="Y162" i="25"/>
  <c r="Z162" i="25"/>
  <c r="AA162" i="25"/>
  <c r="AB162" i="25"/>
  <c r="AC162" i="25"/>
  <c r="AD162" i="25"/>
  <c r="AE162" i="25"/>
  <c r="AF162" i="25"/>
  <c r="AG162" i="25"/>
  <c r="AH162" i="25"/>
  <c r="AI162" i="25"/>
  <c r="AJ162" i="25"/>
  <c r="AK162" i="25"/>
  <c r="AL162" i="25"/>
  <c r="AM162" i="25"/>
  <c r="AN162" i="25"/>
  <c r="AO162" i="25"/>
  <c r="AP162" i="25"/>
  <c r="AQ162" i="25"/>
  <c r="AR162" i="25"/>
  <c r="AS162" i="25"/>
  <c r="AT162" i="25"/>
  <c r="AU162" i="25"/>
  <c r="AV162" i="25"/>
  <c r="AW162" i="25"/>
  <c r="AX162" i="25"/>
  <c r="AY162" i="25"/>
  <c r="AZ162" i="25"/>
  <c r="BA162" i="25"/>
  <c r="BC162" i="25"/>
  <c r="BF162" i="25"/>
  <c r="BD162" i="25"/>
  <c r="D161" i="25"/>
  <c r="E161" i="25"/>
  <c r="F161" i="25"/>
  <c r="G161" i="25"/>
  <c r="H161" i="25"/>
  <c r="I161" i="25"/>
  <c r="J161" i="25"/>
  <c r="K161" i="25"/>
  <c r="L161" i="25"/>
  <c r="M161" i="25"/>
  <c r="N161" i="25"/>
  <c r="O161" i="25"/>
  <c r="P161" i="25"/>
  <c r="Q161" i="25"/>
  <c r="R161" i="25"/>
  <c r="S161" i="25"/>
  <c r="T161" i="25"/>
  <c r="U161" i="25"/>
  <c r="V161" i="25"/>
  <c r="W161" i="25"/>
  <c r="X161" i="25"/>
  <c r="Y161" i="25"/>
  <c r="Z161" i="25"/>
  <c r="AA161" i="25"/>
  <c r="AB161" i="25"/>
  <c r="AC161" i="25"/>
  <c r="AD161" i="25"/>
  <c r="AE161" i="25"/>
  <c r="AF161" i="25"/>
  <c r="AG161" i="25"/>
  <c r="AH161" i="25"/>
  <c r="AI161" i="25"/>
  <c r="AJ161" i="25"/>
  <c r="AK161" i="25"/>
  <c r="AL161" i="25"/>
  <c r="AM161" i="25"/>
  <c r="AN161" i="25"/>
  <c r="AO161" i="25"/>
  <c r="AP161" i="25"/>
  <c r="AQ161" i="25"/>
  <c r="AR161" i="25"/>
  <c r="AS161" i="25"/>
  <c r="AT161" i="25"/>
  <c r="AU161" i="25"/>
  <c r="AV161" i="25"/>
  <c r="AW161" i="25"/>
  <c r="AX161" i="25"/>
  <c r="AY161" i="25"/>
  <c r="AZ161" i="25"/>
  <c r="BA161" i="25"/>
  <c r="BC161" i="25"/>
  <c r="BF161" i="25"/>
  <c r="BD161" i="25"/>
  <c r="D160" i="25"/>
  <c r="E160" i="25"/>
  <c r="F160" i="25"/>
  <c r="G160" i="25"/>
  <c r="H160" i="25"/>
  <c r="I160" i="25"/>
  <c r="J160" i="25"/>
  <c r="K160" i="25"/>
  <c r="L160" i="25"/>
  <c r="M160" i="25"/>
  <c r="N160" i="25"/>
  <c r="O160" i="25"/>
  <c r="P160" i="25"/>
  <c r="Q160" i="25"/>
  <c r="R160" i="25"/>
  <c r="S160" i="25"/>
  <c r="T160" i="25"/>
  <c r="U160" i="25"/>
  <c r="V160" i="25"/>
  <c r="W160" i="25"/>
  <c r="X160" i="25"/>
  <c r="Y160" i="25"/>
  <c r="Z160" i="25"/>
  <c r="AA160" i="25"/>
  <c r="AB160" i="25"/>
  <c r="AC160" i="25"/>
  <c r="AD160" i="25"/>
  <c r="AE160" i="25"/>
  <c r="AF160" i="25"/>
  <c r="AG160" i="25"/>
  <c r="AH160" i="25"/>
  <c r="AI160" i="25"/>
  <c r="AJ160" i="25"/>
  <c r="AK160" i="25"/>
  <c r="AL160" i="25"/>
  <c r="AM160" i="25"/>
  <c r="AN160" i="25"/>
  <c r="AO160" i="25"/>
  <c r="AP160" i="25"/>
  <c r="AQ160" i="25"/>
  <c r="AR160" i="25"/>
  <c r="AS160" i="25"/>
  <c r="AT160" i="25"/>
  <c r="AU160" i="25"/>
  <c r="AV160" i="25"/>
  <c r="AW160" i="25"/>
  <c r="AX160" i="25"/>
  <c r="AY160" i="25"/>
  <c r="AZ160" i="25"/>
  <c r="BA160" i="25"/>
  <c r="BC160" i="25"/>
  <c r="BF160" i="25"/>
  <c r="BD160" i="25"/>
  <c r="D159" i="25"/>
  <c r="E159" i="25"/>
  <c r="F159" i="25"/>
  <c r="G159" i="25"/>
  <c r="H159" i="25"/>
  <c r="I159" i="25"/>
  <c r="J159" i="25"/>
  <c r="K159" i="25"/>
  <c r="L159" i="25"/>
  <c r="M159" i="25"/>
  <c r="N159" i="25"/>
  <c r="O159" i="25"/>
  <c r="P159" i="25"/>
  <c r="Q159" i="25"/>
  <c r="R159" i="25"/>
  <c r="S159" i="25"/>
  <c r="T159" i="25"/>
  <c r="U159" i="25"/>
  <c r="V159" i="25"/>
  <c r="W159" i="25"/>
  <c r="X159" i="25"/>
  <c r="Y159" i="25"/>
  <c r="Z159" i="25"/>
  <c r="AA159" i="25"/>
  <c r="AB159" i="25"/>
  <c r="AC159" i="25"/>
  <c r="AD159" i="25"/>
  <c r="AE159" i="25"/>
  <c r="AF159" i="25"/>
  <c r="AG159" i="25"/>
  <c r="AH159" i="25"/>
  <c r="AI159" i="25"/>
  <c r="AJ159" i="25"/>
  <c r="AK159" i="25"/>
  <c r="AL159" i="25"/>
  <c r="AM159" i="25"/>
  <c r="AN159" i="25"/>
  <c r="AO159" i="25"/>
  <c r="AP159" i="25"/>
  <c r="AQ159" i="25"/>
  <c r="AR159" i="25"/>
  <c r="AS159" i="25"/>
  <c r="AT159" i="25"/>
  <c r="AU159" i="25"/>
  <c r="AV159" i="25"/>
  <c r="AW159" i="25"/>
  <c r="AX159" i="25"/>
  <c r="AY159" i="25"/>
  <c r="AZ159" i="25"/>
  <c r="BA159" i="25"/>
  <c r="BC159" i="25"/>
  <c r="BF159" i="25"/>
  <c r="BD159" i="25"/>
  <c r="D158" i="25"/>
  <c r="E158" i="25"/>
  <c r="F158" i="25"/>
  <c r="G158" i="25"/>
  <c r="H158" i="25"/>
  <c r="I158" i="25"/>
  <c r="J158" i="25"/>
  <c r="K158" i="25"/>
  <c r="L158" i="25"/>
  <c r="M158" i="25"/>
  <c r="N158" i="25"/>
  <c r="O158" i="25"/>
  <c r="P158" i="25"/>
  <c r="Q158" i="25"/>
  <c r="R158" i="25"/>
  <c r="S158" i="25"/>
  <c r="T158" i="25"/>
  <c r="U158" i="25"/>
  <c r="V158" i="25"/>
  <c r="W158" i="25"/>
  <c r="X158" i="25"/>
  <c r="Y158" i="25"/>
  <c r="Z158" i="25"/>
  <c r="AA158" i="25"/>
  <c r="AB158" i="25"/>
  <c r="AC158" i="25"/>
  <c r="AD158" i="25"/>
  <c r="AE158" i="25"/>
  <c r="AF158" i="25"/>
  <c r="AG158" i="25"/>
  <c r="AH158" i="25"/>
  <c r="AI158" i="25"/>
  <c r="AJ158" i="25"/>
  <c r="AK158" i="25"/>
  <c r="AL158" i="25"/>
  <c r="AM158" i="25"/>
  <c r="AN158" i="25"/>
  <c r="AO158" i="25"/>
  <c r="AP158" i="25"/>
  <c r="AQ158" i="25"/>
  <c r="AR158" i="25"/>
  <c r="AS158" i="25"/>
  <c r="AT158" i="25"/>
  <c r="AU158" i="25"/>
  <c r="AV158" i="25"/>
  <c r="AW158" i="25"/>
  <c r="AX158" i="25"/>
  <c r="AY158" i="25"/>
  <c r="AZ158" i="25"/>
  <c r="BA158" i="25"/>
  <c r="BC158" i="25"/>
  <c r="BF158" i="25"/>
  <c r="BD158" i="25"/>
  <c r="D157" i="25"/>
  <c r="E157" i="25"/>
  <c r="F157" i="25"/>
  <c r="G157" i="25"/>
  <c r="H157" i="25"/>
  <c r="I157" i="25"/>
  <c r="J157" i="25"/>
  <c r="K157" i="25"/>
  <c r="L157" i="25"/>
  <c r="M157" i="25"/>
  <c r="N157" i="25"/>
  <c r="O157" i="25"/>
  <c r="P157" i="25"/>
  <c r="Q157" i="25"/>
  <c r="R157" i="25"/>
  <c r="S157" i="25"/>
  <c r="T157" i="25"/>
  <c r="U157" i="25"/>
  <c r="V157" i="25"/>
  <c r="W157" i="25"/>
  <c r="X157" i="25"/>
  <c r="Y157" i="25"/>
  <c r="Z157" i="25"/>
  <c r="AA157" i="25"/>
  <c r="AB157" i="25"/>
  <c r="AC157" i="25"/>
  <c r="AD157" i="25"/>
  <c r="AE157" i="25"/>
  <c r="AF157" i="25"/>
  <c r="AG157" i="25"/>
  <c r="AH157" i="25"/>
  <c r="AI157" i="25"/>
  <c r="AJ157" i="25"/>
  <c r="AK157" i="25"/>
  <c r="AL157" i="25"/>
  <c r="AM157" i="25"/>
  <c r="AN157" i="25"/>
  <c r="AO157" i="25"/>
  <c r="AP157" i="25"/>
  <c r="AQ157" i="25"/>
  <c r="AR157" i="25"/>
  <c r="AS157" i="25"/>
  <c r="AT157" i="25"/>
  <c r="AU157" i="25"/>
  <c r="AV157" i="25"/>
  <c r="AW157" i="25"/>
  <c r="AX157" i="25"/>
  <c r="AY157" i="25"/>
  <c r="AZ157" i="25"/>
  <c r="BA157" i="25"/>
  <c r="BC157" i="25"/>
  <c r="BF157" i="25"/>
  <c r="BD157" i="25"/>
  <c r="D156" i="25"/>
  <c r="E156" i="25"/>
  <c r="F156" i="25"/>
  <c r="G156" i="25"/>
  <c r="H156" i="25"/>
  <c r="I156" i="25"/>
  <c r="J156" i="25"/>
  <c r="K156" i="25"/>
  <c r="L156" i="25"/>
  <c r="M156" i="25"/>
  <c r="N156" i="25"/>
  <c r="O156" i="25"/>
  <c r="P156" i="25"/>
  <c r="Q156" i="25"/>
  <c r="R156" i="25"/>
  <c r="S156" i="25"/>
  <c r="T156" i="25"/>
  <c r="U156" i="25"/>
  <c r="V156" i="25"/>
  <c r="W156" i="25"/>
  <c r="X156" i="25"/>
  <c r="Y156" i="25"/>
  <c r="Z156" i="25"/>
  <c r="AA156" i="25"/>
  <c r="AB156" i="25"/>
  <c r="AC156" i="25"/>
  <c r="AD156" i="25"/>
  <c r="AE156" i="25"/>
  <c r="AF156" i="25"/>
  <c r="AG156" i="25"/>
  <c r="AH156" i="25"/>
  <c r="AI156" i="25"/>
  <c r="AJ156" i="25"/>
  <c r="AK156" i="25"/>
  <c r="AL156" i="25"/>
  <c r="AM156" i="25"/>
  <c r="AN156" i="25"/>
  <c r="AO156" i="25"/>
  <c r="AP156" i="25"/>
  <c r="AQ156" i="25"/>
  <c r="AR156" i="25"/>
  <c r="AS156" i="25"/>
  <c r="AT156" i="25"/>
  <c r="AU156" i="25"/>
  <c r="AV156" i="25"/>
  <c r="AW156" i="25"/>
  <c r="AX156" i="25"/>
  <c r="AY156" i="25"/>
  <c r="AZ156" i="25"/>
  <c r="BA156" i="25"/>
  <c r="BC156" i="25"/>
  <c r="BF156" i="25"/>
  <c r="BD156" i="25"/>
  <c r="D155" i="25"/>
  <c r="E155" i="25"/>
  <c r="F155" i="25"/>
  <c r="G155" i="25"/>
  <c r="H155" i="25"/>
  <c r="I155" i="25"/>
  <c r="J155" i="25"/>
  <c r="K155" i="25"/>
  <c r="L155" i="25"/>
  <c r="M155" i="25"/>
  <c r="N155" i="25"/>
  <c r="O155" i="25"/>
  <c r="P155" i="25"/>
  <c r="Q155" i="25"/>
  <c r="R155" i="25"/>
  <c r="S155" i="25"/>
  <c r="T155" i="25"/>
  <c r="U155" i="25"/>
  <c r="V155" i="25"/>
  <c r="W155" i="25"/>
  <c r="X155" i="25"/>
  <c r="Y155" i="25"/>
  <c r="Z155" i="25"/>
  <c r="AA155" i="25"/>
  <c r="AB155" i="25"/>
  <c r="AC155" i="25"/>
  <c r="AD155" i="25"/>
  <c r="AE155" i="25"/>
  <c r="AF155" i="25"/>
  <c r="AG155" i="25"/>
  <c r="AH155" i="25"/>
  <c r="AI155" i="25"/>
  <c r="AJ155" i="25"/>
  <c r="AK155" i="25"/>
  <c r="AL155" i="25"/>
  <c r="AM155" i="25"/>
  <c r="AN155" i="25"/>
  <c r="AO155" i="25"/>
  <c r="AP155" i="25"/>
  <c r="AQ155" i="25"/>
  <c r="AR155" i="25"/>
  <c r="AS155" i="25"/>
  <c r="AT155" i="25"/>
  <c r="AU155" i="25"/>
  <c r="AV155" i="25"/>
  <c r="AW155" i="25"/>
  <c r="AX155" i="25"/>
  <c r="AY155" i="25"/>
  <c r="AZ155" i="25"/>
  <c r="BA155" i="25"/>
  <c r="BC155" i="25"/>
  <c r="BF155" i="25"/>
  <c r="BD155" i="25"/>
  <c r="D154" i="25"/>
  <c r="E154" i="25"/>
  <c r="F154" i="25"/>
  <c r="G154" i="25"/>
  <c r="H154" i="25"/>
  <c r="I154" i="25"/>
  <c r="J154" i="25"/>
  <c r="K154" i="25"/>
  <c r="L154" i="25"/>
  <c r="M154" i="25"/>
  <c r="N154" i="25"/>
  <c r="O154" i="25"/>
  <c r="P154" i="25"/>
  <c r="Q154" i="25"/>
  <c r="R154" i="25"/>
  <c r="S154" i="25"/>
  <c r="T154" i="25"/>
  <c r="U154" i="25"/>
  <c r="V154" i="25"/>
  <c r="W154" i="25"/>
  <c r="X154" i="25"/>
  <c r="Y154" i="25"/>
  <c r="Z154" i="25"/>
  <c r="AA154" i="25"/>
  <c r="AB154" i="25"/>
  <c r="AC154" i="25"/>
  <c r="AD154" i="25"/>
  <c r="AE154" i="25"/>
  <c r="AF154" i="25"/>
  <c r="AG154" i="25"/>
  <c r="AH154" i="25"/>
  <c r="AI154" i="25"/>
  <c r="AJ154" i="25"/>
  <c r="AK154" i="25"/>
  <c r="AL154" i="25"/>
  <c r="AM154" i="25"/>
  <c r="AN154" i="25"/>
  <c r="AO154" i="25"/>
  <c r="AP154" i="25"/>
  <c r="AQ154" i="25"/>
  <c r="AR154" i="25"/>
  <c r="AS154" i="25"/>
  <c r="AT154" i="25"/>
  <c r="AU154" i="25"/>
  <c r="AV154" i="25"/>
  <c r="AW154" i="25"/>
  <c r="AX154" i="25"/>
  <c r="AY154" i="25"/>
  <c r="AZ154" i="25"/>
  <c r="BA154" i="25"/>
  <c r="BC154" i="25"/>
  <c r="BF154" i="25"/>
  <c r="BD154" i="25"/>
  <c r="D153" i="25"/>
  <c r="E153" i="25"/>
  <c r="F153" i="25"/>
  <c r="G153" i="25"/>
  <c r="H153" i="25"/>
  <c r="I153" i="25"/>
  <c r="J153" i="25"/>
  <c r="K153" i="25"/>
  <c r="L153" i="25"/>
  <c r="M153" i="25"/>
  <c r="N153" i="25"/>
  <c r="O153" i="25"/>
  <c r="P153" i="25"/>
  <c r="Q153" i="25"/>
  <c r="R153" i="25"/>
  <c r="S153" i="25"/>
  <c r="T153" i="25"/>
  <c r="U153" i="25"/>
  <c r="V153" i="25"/>
  <c r="W153" i="25"/>
  <c r="X153" i="25"/>
  <c r="Y153" i="25"/>
  <c r="Z153" i="25"/>
  <c r="AA153" i="25"/>
  <c r="AB153" i="25"/>
  <c r="AC153" i="25"/>
  <c r="AD153" i="25"/>
  <c r="AE153" i="25"/>
  <c r="AF153" i="25"/>
  <c r="AG153" i="25"/>
  <c r="AH153" i="25"/>
  <c r="AI153" i="25"/>
  <c r="AJ153" i="25"/>
  <c r="AK153" i="25"/>
  <c r="AL153" i="25"/>
  <c r="AM153" i="25"/>
  <c r="AN153" i="25"/>
  <c r="AO153" i="25"/>
  <c r="AP153" i="25"/>
  <c r="AQ153" i="25"/>
  <c r="AR153" i="25"/>
  <c r="AS153" i="25"/>
  <c r="AT153" i="25"/>
  <c r="AU153" i="25"/>
  <c r="AV153" i="25"/>
  <c r="AW153" i="25"/>
  <c r="AX153" i="25"/>
  <c r="AY153" i="25"/>
  <c r="AZ153" i="25"/>
  <c r="BA153" i="25"/>
  <c r="BC153" i="25"/>
  <c r="BF153" i="25"/>
  <c r="BD153" i="25"/>
  <c r="D152" i="25"/>
  <c r="E152" i="25"/>
  <c r="F152" i="25"/>
  <c r="G152" i="25"/>
  <c r="H152" i="25"/>
  <c r="I152" i="25"/>
  <c r="J152" i="25"/>
  <c r="K152" i="25"/>
  <c r="L152" i="25"/>
  <c r="M152" i="25"/>
  <c r="N152" i="25"/>
  <c r="O152" i="25"/>
  <c r="P152" i="25"/>
  <c r="Q152" i="25"/>
  <c r="R152" i="25"/>
  <c r="S152" i="25"/>
  <c r="T152" i="25"/>
  <c r="U152" i="25"/>
  <c r="V152" i="25"/>
  <c r="W152" i="25"/>
  <c r="X152" i="25"/>
  <c r="Y152" i="25"/>
  <c r="Z152" i="25"/>
  <c r="AA152" i="25"/>
  <c r="AB152" i="25"/>
  <c r="AC152" i="25"/>
  <c r="AD152" i="25"/>
  <c r="AE152" i="25"/>
  <c r="AF152" i="25"/>
  <c r="AG152" i="25"/>
  <c r="AH152" i="25"/>
  <c r="AI152" i="25"/>
  <c r="AJ152" i="25"/>
  <c r="AK152" i="25"/>
  <c r="AL152" i="25"/>
  <c r="AM152" i="25"/>
  <c r="AN152" i="25"/>
  <c r="AO152" i="25"/>
  <c r="AP152" i="25"/>
  <c r="AQ152" i="25"/>
  <c r="AR152" i="25"/>
  <c r="AS152" i="25"/>
  <c r="AT152" i="25"/>
  <c r="AU152" i="25"/>
  <c r="AV152" i="25"/>
  <c r="AW152" i="25"/>
  <c r="AX152" i="25"/>
  <c r="AY152" i="25"/>
  <c r="AZ152" i="25"/>
  <c r="BA152" i="25"/>
  <c r="BC152" i="25"/>
  <c r="BF152" i="25"/>
  <c r="BD152" i="25"/>
  <c r="D151" i="25"/>
  <c r="E151" i="25"/>
  <c r="F151" i="25"/>
  <c r="G151" i="25"/>
  <c r="H151" i="25"/>
  <c r="I151" i="25"/>
  <c r="J151" i="25"/>
  <c r="K151" i="25"/>
  <c r="L151" i="25"/>
  <c r="M151" i="25"/>
  <c r="N151" i="25"/>
  <c r="O151" i="25"/>
  <c r="P151" i="25"/>
  <c r="Q151" i="25"/>
  <c r="R151" i="25"/>
  <c r="S151" i="25"/>
  <c r="T151" i="25"/>
  <c r="U151" i="25"/>
  <c r="V151" i="25"/>
  <c r="W151" i="25"/>
  <c r="X151" i="25"/>
  <c r="Y151" i="25"/>
  <c r="Z151" i="25"/>
  <c r="AA151" i="25"/>
  <c r="AB151" i="25"/>
  <c r="AC151" i="25"/>
  <c r="AD151" i="25"/>
  <c r="AE151" i="25"/>
  <c r="AF151" i="25"/>
  <c r="AG151" i="25"/>
  <c r="AH151" i="25"/>
  <c r="AI151" i="25"/>
  <c r="AJ151" i="25"/>
  <c r="AK151" i="25"/>
  <c r="AL151" i="25"/>
  <c r="AM151" i="25"/>
  <c r="AN151" i="25"/>
  <c r="AO151" i="25"/>
  <c r="AP151" i="25"/>
  <c r="AQ151" i="25"/>
  <c r="AR151" i="25"/>
  <c r="AS151" i="25"/>
  <c r="AT151" i="25"/>
  <c r="AU151" i="25"/>
  <c r="AV151" i="25"/>
  <c r="AW151" i="25"/>
  <c r="AX151" i="25"/>
  <c r="AY151" i="25"/>
  <c r="AZ151" i="25"/>
  <c r="BA151" i="25"/>
  <c r="BC151" i="25"/>
  <c r="BF151" i="25"/>
  <c r="BD151" i="25"/>
  <c r="D150" i="25"/>
  <c r="E150" i="25"/>
  <c r="F150" i="25"/>
  <c r="G150" i="25"/>
  <c r="H150" i="25"/>
  <c r="I150" i="25"/>
  <c r="J150" i="25"/>
  <c r="K150" i="25"/>
  <c r="L150" i="25"/>
  <c r="M150" i="25"/>
  <c r="N150" i="25"/>
  <c r="O150" i="25"/>
  <c r="P150" i="25"/>
  <c r="Q150" i="25"/>
  <c r="R150" i="25"/>
  <c r="S150" i="25"/>
  <c r="T150" i="25"/>
  <c r="U150" i="25"/>
  <c r="V150" i="25"/>
  <c r="W150" i="25"/>
  <c r="X150" i="25"/>
  <c r="Y150" i="25"/>
  <c r="Z150" i="25"/>
  <c r="AA150" i="25"/>
  <c r="AB150" i="25"/>
  <c r="AC150" i="25"/>
  <c r="AD150" i="25"/>
  <c r="AE150" i="25"/>
  <c r="AF150" i="25"/>
  <c r="AG150" i="25"/>
  <c r="AH150" i="25"/>
  <c r="AI150" i="25"/>
  <c r="AJ150" i="25"/>
  <c r="AK150" i="25"/>
  <c r="AL150" i="25"/>
  <c r="AM150" i="25"/>
  <c r="AN150" i="25"/>
  <c r="AO150" i="25"/>
  <c r="AP150" i="25"/>
  <c r="AQ150" i="25"/>
  <c r="AR150" i="25"/>
  <c r="AS150" i="25"/>
  <c r="AT150" i="25"/>
  <c r="AU150" i="25"/>
  <c r="AV150" i="25"/>
  <c r="AW150" i="25"/>
  <c r="AX150" i="25"/>
  <c r="AY150" i="25"/>
  <c r="AZ150" i="25"/>
  <c r="BA150" i="25"/>
  <c r="BC150" i="25"/>
  <c r="BF150" i="25"/>
  <c r="BD150" i="25"/>
  <c r="D149" i="25"/>
  <c r="E149" i="25"/>
  <c r="F149" i="25"/>
  <c r="G149" i="25"/>
  <c r="H149" i="25"/>
  <c r="I149" i="25"/>
  <c r="J149" i="25"/>
  <c r="K149" i="25"/>
  <c r="L149" i="25"/>
  <c r="M149" i="25"/>
  <c r="N149" i="25"/>
  <c r="O149" i="25"/>
  <c r="P149" i="25"/>
  <c r="Q149" i="25"/>
  <c r="R149" i="25"/>
  <c r="S149" i="25"/>
  <c r="T149" i="25"/>
  <c r="U149" i="25"/>
  <c r="V149" i="25"/>
  <c r="W149" i="25"/>
  <c r="X149" i="25"/>
  <c r="Y149" i="25"/>
  <c r="Z149" i="25"/>
  <c r="AA149" i="25"/>
  <c r="AB149" i="25"/>
  <c r="AC149" i="25"/>
  <c r="AD149" i="25"/>
  <c r="AE149" i="25"/>
  <c r="AF149" i="25"/>
  <c r="AG149" i="25"/>
  <c r="AH149" i="25"/>
  <c r="AI149" i="25"/>
  <c r="AJ149" i="25"/>
  <c r="AK149" i="25"/>
  <c r="AL149" i="25"/>
  <c r="AM149" i="25"/>
  <c r="AN149" i="25"/>
  <c r="AO149" i="25"/>
  <c r="AP149" i="25"/>
  <c r="AQ149" i="25"/>
  <c r="AR149" i="25"/>
  <c r="AS149" i="25"/>
  <c r="AT149" i="25"/>
  <c r="AU149" i="25"/>
  <c r="AV149" i="25"/>
  <c r="AW149" i="25"/>
  <c r="AX149" i="25"/>
  <c r="AY149" i="25"/>
  <c r="AZ149" i="25"/>
  <c r="BA149" i="25"/>
  <c r="BC149" i="25"/>
  <c r="BF149" i="25"/>
  <c r="BD149" i="25"/>
  <c r="D148" i="25"/>
  <c r="E148" i="25"/>
  <c r="F148" i="25"/>
  <c r="G148" i="25"/>
  <c r="H148" i="25"/>
  <c r="I148" i="25"/>
  <c r="J148" i="25"/>
  <c r="K148" i="25"/>
  <c r="L148" i="25"/>
  <c r="M148" i="25"/>
  <c r="N148" i="25"/>
  <c r="O148" i="25"/>
  <c r="P148" i="25"/>
  <c r="Q148" i="25"/>
  <c r="R148" i="25"/>
  <c r="S148" i="25"/>
  <c r="T148" i="25"/>
  <c r="U148" i="25"/>
  <c r="V148" i="25"/>
  <c r="W148" i="25"/>
  <c r="X148" i="25"/>
  <c r="Y148" i="25"/>
  <c r="Z148" i="25"/>
  <c r="AA148" i="25"/>
  <c r="AB148" i="25"/>
  <c r="AC148" i="25"/>
  <c r="AD148" i="25"/>
  <c r="AE148" i="25"/>
  <c r="AF148" i="25"/>
  <c r="AG148" i="25"/>
  <c r="AH148" i="25"/>
  <c r="AI148" i="25"/>
  <c r="AJ148" i="25"/>
  <c r="AK148" i="25"/>
  <c r="AL148" i="25"/>
  <c r="AM148" i="25"/>
  <c r="AN148" i="25"/>
  <c r="AO148" i="25"/>
  <c r="AP148" i="25"/>
  <c r="AQ148" i="25"/>
  <c r="AR148" i="25"/>
  <c r="AS148" i="25"/>
  <c r="AT148" i="25"/>
  <c r="AU148" i="25"/>
  <c r="AV148" i="25"/>
  <c r="AW148" i="25"/>
  <c r="AX148" i="25"/>
  <c r="AY148" i="25"/>
  <c r="AZ148" i="25"/>
  <c r="BA148" i="25"/>
  <c r="BC148" i="25"/>
  <c r="BF148" i="25"/>
  <c r="BD148" i="25"/>
  <c r="D147" i="25"/>
  <c r="E147" i="25"/>
  <c r="F147" i="25"/>
  <c r="G147" i="25"/>
  <c r="H147" i="25"/>
  <c r="I147" i="25"/>
  <c r="J147" i="25"/>
  <c r="K147" i="25"/>
  <c r="L147" i="25"/>
  <c r="M147" i="25"/>
  <c r="N147" i="25"/>
  <c r="O147" i="25"/>
  <c r="P147" i="25"/>
  <c r="Q147" i="25"/>
  <c r="R147" i="25"/>
  <c r="S147" i="25"/>
  <c r="T147" i="25"/>
  <c r="U147" i="25"/>
  <c r="V147" i="25"/>
  <c r="W147" i="25"/>
  <c r="X147" i="25"/>
  <c r="Y147" i="25"/>
  <c r="Z147" i="25"/>
  <c r="AA147" i="25"/>
  <c r="AB147" i="25"/>
  <c r="AC147" i="25"/>
  <c r="AD147" i="25"/>
  <c r="AE147" i="25"/>
  <c r="AF147" i="25"/>
  <c r="AG147" i="25"/>
  <c r="AH147" i="25"/>
  <c r="AI147" i="25"/>
  <c r="AJ147" i="25"/>
  <c r="AK147" i="25"/>
  <c r="AL147" i="25"/>
  <c r="AM147" i="25"/>
  <c r="AN147" i="25"/>
  <c r="AO147" i="25"/>
  <c r="AP147" i="25"/>
  <c r="AQ147" i="25"/>
  <c r="AR147" i="25"/>
  <c r="AS147" i="25"/>
  <c r="AT147" i="25"/>
  <c r="AU147" i="25"/>
  <c r="AV147" i="25"/>
  <c r="AW147" i="25"/>
  <c r="AX147" i="25"/>
  <c r="AY147" i="25"/>
  <c r="AZ147" i="25"/>
  <c r="BA147" i="25"/>
  <c r="BC147" i="25"/>
  <c r="BF147" i="25"/>
  <c r="BD147"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AD146" i="25"/>
  <c r="AE146" i="25"/>
  <c r="AF146" i="25"/>
  <c r="AG146" i="25"/>
  <c r="AH146" i="25"/>
  <c r="AI146" i="25"/>
  <c r="AJ146" i="25"/>
  <c r="AK146" i="25"/>
  <c r="AL146" i="25"/>
  <c r="AM146" i="25"/>
  <c r="AN146" i="25"/>
  <c r="AO146" i="25"/>
  <c r="AP146" i="25"/>
  <c r="AQ146" i="25"/>
  <c r="AR146" i="25"/>
  <c r="AS146" i="25"/>
  <c r="AT146" i="25"/>
  <c r="AU146" i="25"/>
  <c r="AV146" i="25"/>
  <c r="AW146" i="25"/>
  <c r="AX146" i="25"/>
  <c r="AY146" i="25"/>
  <c r="AZ146" i="25"/>
  <c r="BA146" i="25"/>
  <c r="BC146" i="25"/>
  <c r="BF146" i="25"/>
  <c r="BD146" i="25"/>
  <c r="D145" i="25"/>
  <c r="E145" i="25"/>
  <c r="F145" i="25"/>
  <c r="G145" i="25"/>
  <c r="H145" i="25"/>
  <c r="I145" i="25"/>
  <c r="J145" i="25"/>
  <c r="K145" i="25"/>
  <c r="L145" i="25"/>
  <c r="M145" i="25"/>
  <c r="N145" i="25"/>
  <c r="O145" i="25"/>
  <c r="P145" i="25"/>
  <c r="Q145" i="25"/>
  <c r="R145" i="25"/>
  <c r="S145" i="25"/>
  <c r="T145" i="25"/>
  <c r="U145" i="25"/>
  <c r="V145" i="25"/>
  <c r="W145" i="25"/>
  <c r="X145" i="25"/>
  <c r="Y145" i="25"/>
  <c r="Z145" i="25"/>
  <c r="AA145" i="25"/>
  <c r="AB145" i="25"/>
  <c r="AC145" i="25"/>
  <c r="AD145" i="25"/>
  <c r="AE145" i="25"/>
  <c r="AF145" i="25"/>
  <c r="AG145" i="25"/>
  <c r="AH145" i="25"/>
  <c r="AI145" i="25"/>
  <c r="AJ145" i="25"/>
  <c r="AK145" i="25"/>
  <c r="AL145" i="25"/>
  <c r="AM145" i="25"/>
  <c r="AN145" i="25"/>
  <c r="AO145" i="25"/>
  <c r="AP145" i="25"/>
  <c r="AQ145" i="25"/>
  <c r="AR145" i="25"/>
  <c r="AS145" i="25"/>
  <c r="AT145" i="25"/>
  <c r="AU145" i="25"/>
  <c r="AV145" i="25"/>
  <c r="AW145" i="25"/>
  <c r="AX145" i="25"/>
  <c r="AY145" i="25"/>
  <c r="AZ145" i="25"/>
  <c r="BA145" i="25"/>
  <c r="BC145" i="25"/>
  <c r="BF145" i="25"/>
  <c r="BD145" i="25"/>
  <c r="D144" i="25"/>
  <c r="E144" i="25"/>
  <c r="F144" i="25"/>
  <c r="G144" i="25"/>
  <c r="H144" i="25"/>
  <c r="I144" i="25"/>
  <c r="J144" i="25"/>
  <c r="K144" i="25"/>
  <c r="L144" i="25"/>
  <c r="M144" i="25"/>
  <c r="N144" i="25"/>
  <c r="O144" i="25"/>
  <c r="P144" i="25"/>
  <c r="Q144" i="25"/>
  <c r="R144" i="25"/>
  <c r="S144" i="25"/>
  <c r="T144" i="25"/>
  <c r="U144" i="25"/>
  <c r="V144" i="25"/>
  <c r="W144" i="25"/>
  <c r="X144" i="25"/>
  <c r="Y144" i="25"/>
  <c r="Z144" i="25"/>
  <c r="AA144" i="25"/>
  <c r="AB144" i="25"/>
  <c r="AC144" i="25"/>
  <c r="AD144" i="25"/>
  <c r="AE144" i="25"/>
  <c r="AF144" i="25"/>
  <c r="AG144" i="25"/>
  <c r="AH144" i="25"/>
  <c r="AI144" i="25"/>
  <c r="AJ144" i="25"/>
  <c r="AK144" i="25"/>
  <c r="AL144" i="25"/>
  <c r="AM144" i="25"/>
  <c r="AN144" i="25"/>
  <c r="AO144" i="25"/>
  <c r="AP144" i="25"/>
  <c r="AQ144" i="25"/>
  <c r="AR144" i="25"/>
  <c r="AS144" i="25"/>
  <c r="AT144" i="25"/>
  <c r="AU144" i="25"/>
  <c r="AV144" i="25"/>
  <c r="AW144" i="25"/>
  <c r="AX144" i="25"/>
  <c r="AY144" i="25"/>
  <c r="AZ144" i="25"/>
  <c r="BA144" i="25"/>
  <c r="BC144" i="25"/>
  <c r="BF144" i="25"/>
  <c r="BD144" i="25"/>
  <c r="D143" i="25"/>
  <c r="E143" i="25"/>
  <c r="F143" i="25"/>
  <c r="G143" i="25"/>
  <c r="H143" i="25"/>
  <c r="I143" i="25"/>
  <c r="J143" i="25"/>
  <c r="K143" i="25"/>
  <c r="L143" i="25"/>
  <c r="M143" i="25"/>
  <c r="N143" i="25"/>
  <c r="O143" i="25"/>
  <c r="P143" i="25"/>
  <c r="Q143" i="25"/>
  <c r="R143" i="25"/>
  <c r="S143" i="25"/>
  <c r="T143" i="25"/>
  <c r="U143" i="25"/>
  <c r="V143" i="25"/>
  <c r="W143" i="25"/>
  <c r="X143" i="25"/>
  <c r="Y143" i="25"/>
  <c r="Z143" i="25"/>
  <c r="AA143" i="25"/>
  <c r="AB143" i="25"/>
  <c r="AC143" i="25"/>
  <c r="AD143" i="25"/>
  <c r="AE143" i="25"/>
  <c r="AF143" i="25"/>
  <c r="AG143" i="25"/>
  <c r="AH143" i="25"/>
  <c r="AI143" i="25"/>
  <c r="AJ143" i="25"/>
  <c r="AK143" i="25"/>
  <c r="AL143" i="25"/>
  <c r="AM143" i="25"/>
  <c r="AN143" i="25"/>
  <c r="AO143" i="25"/>
  <c r="AP143" i="25"/>
  <c r="AQ143" i="25"/>
  <c r="AR143" i="25"/>
  <c r="AS143" i="25"/>
  <c r="AT143" i="25"/>
  <c r="AU143" i="25"/>
  <c r="AV143" i="25"/>
  <c r="AW143" i="25"/>
  <c r="AX143" i="25"/>
  <c r="AY143" i="25"/>
  <c r="AZ143" i="25"/>
  <c r="BA143" i="25"/>
  <c r="BC143" i="25"/>
  <c r="BF143" i="25"/>
  <c r="BD143" i="25"/>
  <c r="D142" i="25"/>
  <c r="E142" i="25"/>
  <c r="F142" i="25"/>
  <c r="G142" i="25"/>
  <c r="H142" i="25"/>
  <c r="I142" i="25"/>
  <c r="J142" i="25"/>
  <c r="K142" i="25"/>
  <c r="L142" i="25"/>
  <c r="M142" i="25"/>
  <c r="N142" i="25"/>
  <c r="O142" i="25"/>
  <c r="P142" i="25"/>
  <c r="Q142" i="25"/>
  <c r="R142" i="25"/>
  <c r="S142" i="25"/>
  <c r="T142" i="25"/>
  <c r="U142" i="25"/>
  <c r="V142" i="25"/>
  <c r="W142" i="25"/>
  <c r="X142" i="25"/>
  <c r="Y142" i="25"/>
  <c r="Z142" i="25"/>
  <c r="AA142" i="25"/>
  <c r="AB142" i="25"/>
  <c r="AC142" i="25"/>
  <c r="AD142" i="25"/>
  <c r="AE142" i="25"/>
  <c r="AF142" i="25"/>
  <c r="AG142" i="25"/>
  <c r="AH142" i="25"/>
  <c r="AI142" i="25"/>
  <c r="AJ142" i="25"/>
  <c r="AK142" i="25"/>
  <c r="AL142" i="25"/>
  <c r="AM142" i="25"/>
  <c r="AN142" i="25"/>
  <c r="AO142" i="25"/>
  <c r="AP142" i="25"/>
  <c r="AQ142" i="25"/>
  <c r="AR142" i="25"/>
  <c r="AS142" i="25"/>
  <c r="AT142" i="25"/>
  <c r="AU142" i="25"/>
  <c r="AV142" i="25"/>
  <c r="AW142" i="25"/>
  <c r="AX142" i="25"/>
  <c r="AY142" i="25"/>
  <c r="AZ142" i="25"/>
  <c r="BA142" i="25"/>
  <c r="BC142" i="25"/>
  <c r="BF142" i="25"/>
  <c r="BD142" i="25"/>
  <c r="D141" i="25"/>
  <c r="E141" i="25"/>
  <c r="F141" i="25"/>
  <c r="G141" i="25"/>
  <c r="H141" i="25"/>
  <c r="I141" i="25"/>
  <c r="J141" i="25"/>
  <c r="K141" i="25"/>
  <c r="L141" i="25"/>
  <c r="M141" i="25"/>
  <c r="N141" i="25"/>
  <c r="O141" i="25"/>
  <c r="P141" i="25"/>
  <c r="Q141" i="25"/>
  <c r="R141" i="25"/>
  <c r="S141" i="25"/>
  <c r="T141" i="25"/>
  <c r="U141" i="25"/>
  <c r="V141" i="25"/>
  <c r="W141" i="25"/>
  <c r="X141" i="25"/>
  <c r="Y141" i="25"/>
  <c r="Z141" i="25"/>
  <c r="AA141" i="25"/>
  <c r="AB141" i="25"/>
  <c r="AC141" i="25"/>
  <c r="AD141" i="25"/>
  <c r="AE141" i="25"/>
  <c r="AF141" i="25"/>
  <c r="AG141" i="25"/>
  <c r="AH141" i="25"/>
  <c r="AI141" i="25"/>
  <c r="AJ141" i="25"/>
  <c r="AK141" i="25"/>
  <c r="AL141" i="25"/>
  <c r="AM141" i="25"/>
  <c r="AN141" i="25"/>
  <c r="AO141" i="25"/>
  <c r="AP141" i="25"/>
  <c r="AQ141" i="25"/>
  <c r="AR141" i="25"/>
  <c r="AS141" i="25"/>
  <c r="AT141" i="25"/>
  <c r="AU141" i="25"/>
  <c r="AV141" i="25"/>
  <c r="AW141" i="25"/>
  <c r="AX141" i="25"/>
  <c r="AY141" i="25"/>
  <c r="AZ141" i="25"/>
  <c r="BA141" i="25"/>
  <c r="BC141" i="25"/>
  <c r="BF141" i="25"/>
  <c r="BD141" i="25"/>
  <c r="D140" i="25"/>
  <c r="E140" i="25"/>
  <c r="F140" i="25"/>
  <c r="G140" i="25"/>
  <c r="H140" i="25"/>
  <c r="I140" i="25"/>
  <c r="J140" i="25"/>
  <c r="K140" i="25"/>
  <c r="L140" i="25"/>
  <c r="M140" i="25"/>
  <c r="N140" i="25"/>
  <c r="O140" i="25"/>
  <c r="P140" i="25"/>
  <c r="Q140" i="25"/>
  <c r="R140" i="25"/>
  <c r="S140" i="25"/>
  <c r="T140" i="25"/>
  <c r="U140" i="25"/>
  <c r="V140" i="25"/>
  <c r="W140" i="25"/>
  <c r="X140" i="25"/>
  <c r="Y140" i="25"/>
  <c r="Z140" i="25"/>
  <c r="AA140" i="25"/>
  <c r="AB140" i="25"/>
  <c r="AC140" i="25"/>
  <c r="AD140" i="25"/>
  <c r="AE140" i="25"/>
  <c r="AF140" i="25"/>
  <c r="AG140" i="25"/>
  <c r="AH140" i="25"/>
  <c r="AI140" i="25"/>
  <c r="AJ140" i="25"/>
  <c r="AK140" i="25"/>
  <c r="AL140" i="25"/>
  <c r="AM140" i="25"/>
  <c r="AN140" i="25"/>
  <c r="AO140" i="25"/>
  <c r="AP140" i="25"/>
  <c r="AQ140" i="25"/>
  <c r="AR140" i="25"/>
  <c r="AS140" i="25"/>
  <c r="AT140" i="25"/>
  <c r="AU140" i="25"/>
  <c r="AV140" i="25"/>
  <c r="AW140" i="25"/>
  <c r="AX140" i="25"/>
  <c r="AY140" i="25"/>
  <c r="AZ140" i="25"/>
  <c r="BA140" i="25"/>
  <c r="BC140" i="25"/>
  <c r="BF140" i="25"/>
  <c r="BD140" i="25"/>
  <c r="D139" i="25"/>
  <c r="E139" i="25"/>
  <c r="F139" i="25"/>
  <c r="G139" i="25"/>
  <c r="H139" i="25"/>
  <c r="I139" i="25"/>
  <c r="J139" i="25"/>
  <c r="K139" i="25"/>
  <c r="L139" i="25"/>
  <c r="M139" i="25"/>
  <c r="N139" i="25"/>
  <c r="O139" i="25"/>
  <c r="P139" i="25"/>
  <c r="Q139" i="25"/>
  <c r="R139" i="25"/>
  <c r="S139" i="25"/>
  <c r="T139" i="25"/>
  <c r="U139" i="25"/>
  <c r="V139" i="25"/>
  <c r="W139" i="25"/>
  <c r="X139" i="25"/>
  <c r="Y139" i="25"/>
  <c r="Z139" i="25"/>
  <c r="AA139" i="25"/>
  <c r="AB139" i="25"/>
  <c r="AC139" i="25"/>
  <c r="AD139" i="25"/>
  <c r="AE139" i="25"/>
  <c r="AF139" i="25"/>
  <c r="AG139" i="25"/>
  <c r="AH139" i="25"/>
  <c r="AI139" i="25"/>
  <c r="AJ139" i="25"/>
  <c r="AK139" i="25"/>
  <c r="AL139" i="25"/>
  <c r="AM139" i="25"/>
  <c r="AN139" i="25"/>
  <c r="AO139" i="25"/>
  <c r="AP139" i="25"/>
  <c r="AQ139" i="25"/>
  <c r="AR139" i="25"/>
  <c r="AS139" i="25"/>
  <c r="AT139" i="25"/>
  <c r="AU139" i="25"/>
  <c r="AV139" i="25"/>
  <c r="AW139" i="25"/>
  <c r="AX139" i="25"/>
  <c r="AY139" i="25"/>
  <c r="AZ139" i="25"/>
  <c r="BA139" i="25"/>
  <c r="BC139" i="25"/>
  <c r="BF139" i="25"/>
  <c r="BD139" i="25"/>
  <c r="D138" i="25"/>
  <c r="E138" i="25"/>
  <c r="F138" i="25"/>
  <c r="G138" i="25"/>
  <c r="H138" i="25"/>
  <c r="I138" i="25"/>
  <c r="J138" i="25"/>
  <c r="K138" i="25"/>
  <c r="L138" i="25"/>
  <c r="M138" i="25"/>
  <c r="N138" i="25"/>
  <c r="O138" i="25"/>
  <c r="P138" i="25"/>
  <c r="Q138" i="25"/>
  <c r="R138" i="25"/>
  <c r="S138" i="25"/>
  <c r="T138" i="25"/>
  <c r="U138" i="25"/>
  <c r="V138" i="25"/>
  <c r="W138" i="25"/>
  <c r="X138" i="25"/>
  <c r="Y138" i="25"/>
  <c r="Z138" i="25"/>
  <c r="AA138" i="25"/>
  <c r="AB138" i="25"/>
  <c r="AC138" i="25"/>
  <c r="AD138" i="25"/>
  <c r="AE138" i="25"/>
  <c r="AF138" i="25"/>
  <c r="AG138" i="25"/>
  <c r="AH138" i="25"/>
  <c r="AI138" i="25"/>
  <c r="AJ138" i="25"/>
  <c r="AK138" i="25"/>
  <c r="AL138" i="25"/>
  <c r="AM138" i="25"/>
  <c r="AN138" i="25"/>
  <c r="AO138" i="25"/>
  <c r="AP138" i="25"/>
  <c r="AQ138" i="25"/>
  <c r="AR138" i="25"/>
  <c r="AS138" i="25"/>
  <c r="AT138" i="25"/>
  <c r="AU138" i="25"/>
  <c r="AV138" i="25"/>
  <c r="AW138" i="25"/>
  <c r="AX138" i="25"/>
  <c r="AY138" i="25"/>
  <c r="AZ138" i="25"/>
  <c r="BA138" i="25"/>
  <c r="BC138" i="25"/>
  <c r="BF138" i="25"/>
  <c r="BD138" i="25"/>
  <c r="D137" i="25"/>
  <c r="E137" i="25"/>
  <c r="F137" i="25"/>
  <c r="G137" i="25"/>
  <c r="H137" i="25"/>
  <c r="I137" i="25"/>
  <c r="J137" i="25"/>
  <c r="K137" i="25"/>
  <c r="L137" i="25"/>
  <c r="M137" i="25"/>
  <c r="N137" i="25"/>
  <c r="O137" i="25"/>
  <c r="P137" i="25"/>
  <c r="Q137" i="25"/>
  <c r="R137" i="25"/>
  <c r="S137" i="25"/>
  <c r="T137" i="25"/>
  <c r="U137" i="25"/>
  <c r="V137" i="25"/>
  <c r="W137" i="25"/>
  <c r="X137" i="25"/>
  <c r="Y137" i="25"/>
  <c r="Z137" i="25"/>
  <c r="AA137" i="25"/>
  <c r="AB137" i="25"/>
  <c r="AC137" i="25"/>
  <c r="AD137" i="25"/>
  <c r="AE137" i="25"/>
  <c r="AF137" i="25"/>
  <c r="AG137" i="25"/>
  <c r="AH137" i="25"/>
  <c r="AI137" i="25"/>
  <c r="AJ137" i="25"/>
  <c r="AK137" i="25"/>
  <c r="AL137" i="25"/>
  <c r="AM137" i="25"/>
  <c r="AN137" i="25"/>
  <c r="AO137" i="25"/>
  <c r="AP137" i="25"/>
  <c r="AQ137" i="25"/>
  <c r="AR137" i="25"/>
  <c r="AS137" i="25"/>
  <c r="AT137" i="25"/>
  <c r="AU137" i="25"/>
  <c r="AV137" i="25"/>
  <c r="AW137" i="25"/>
  <c r="AX137" i="25"/>
  <c r="AY137" i="25"/>
  <c r="AZ137" i="25"/>
  <c r="BA137" i="25"/>
  <c r="BC137" i="25"/>
  <c r="BF137" i="25"/>
  <c r="BD137" i="25"/>
  <c r="D136" i="25"/>
  <c r="E136" i="25"/>
  <c r="F136" i="25"/>
  <c r="G136" i="25"/>
  <c r="H136" i="25"/>
  <c r="I136" i="25"/>
  <c r="J136" i="25"/>
  <c r="K136" i="25"/>
  <c r="L136" i="25"/>
  <c r="M136" i="25"/>
  <c r="N136" i="25"/>
  <c r="O136" i="25"/>
  <c r="P136" i="25"/>
  <c r="Q136" i="25"/>
  <c r="R136" i="25"/>
  <c r="S136" i="25"/>
  <c r="T136" i="25"/>
  <c r="U136" i="25"/>
  <c r="V136" i="25"/>
  <c r="W136" i="25"/>
  <c r="X136" i="25"/>
  <c r="Y136" i="25"/>
  <c r="Z136" i="25"/>
  <c r="AA136" i="25"/>
  <c r="AB136" i="25"/>
  <c r="AC136" i="25"/>
  <c r="AD136" i="25"/>
  <c r="AE136" i="25"/>
  <c r="AF136" i="25"/>
  <c r="AG136" i="25"/>
  <c r="AH136" i="25"/>
  <c r="AI136" i="25"/>
  <c r="AJ136" i="25"/>
  <c r="AK136" i="25"/>
  <c r="AL136" i="25"/>
  <c r="AM136" i="25"/>
  <c r="AN136" i="25"/>
  <c r="AO136" i="25"/>
  <c r="AP136" i="25"/>
  <c r="AQ136" i="25"/>
  <c r="AR136" i="25"/>
  <c r="AS136" i="25"/>
  <c r="AT136" i="25"/>
  <c r="AU136" i="25"/>
  <c r="AV136" i="25"/>
  <c r="AW136" i="25"/>
  <c r="AX136" i="25"/>
  <c r="AY136" i="25"/>
  <c r="AZ136" i="25"/>
  <c r="BA136" i="25"/>
  <c r="BC136" i="25"/>
  <c r="BF136" i="25"/>
  <c r="BD136" i="25"/>
  <c r="D135" i="25"/>
  <c r="E135" i="25"/>
  <c r="F135" i="25"/>
  <c r="G135" i="25"/>
  <c r="H135" i="25"/>
  <c r="I135" i="25"/>
  <c r="J135" i="25"/>
  <c r="K135" i="25"/>
  <c r="L135" i="25"/>
  <c r="M135" i="25"/>
  <c r="N135" i="25"/>
  <c r="O135" i="25"/>
  <c r="P135" i="25"/>
  <c r="Q135" i="25"/>
  <c r="R135" i="25"/>
  <c r="S135" i="25"/>
  <c r="T135" i="25"/>
  <c r="U135" i="25"/>
  <c r="V135" i="25"/>
  <c r="W135" i="25"/>
  <c r="X135" i="25"/>
  <c r="Y135" i="25"/>
  <c r="Z135" i="25"/>
  <c r="AA135" i="25"/>
  <c r="AB135" i="25"/>
  <c r="AC135" i="25"/>
  <c r="AD135" i="25"/>
  <c r="AE135" i="25"/>
  <c r="AF135" i="25"/>
  <c r="AG135" i="25"/>
  <c r="AH135" i="25"/>
  <c r="AI135" i="25"/>
  <c r="AJ135" i="25"/>
  <c r="AK135" i="25"/>
  <c r="AL135" i="25"/>
  <c r="AM135" i="25"/>
  <c r="AN135" i="25"/>
  <c r="AO135" i="25"/>
  <c r="AP135" i="25"/>
  <c r="AQ135" i="25"/>
  <c r="AR135" i="25"/>
  <c r="AS135" i="25"/>
  <c r="AT135" i="25"/>
  <c r="AU135" i="25"/>
  <c r="AV135" i="25"/>
  <c r="AW135" i="25"/>
  <c r="AX135" i="25"/>
  <c r="AY135" i="25"/>
  <c r="AZ135" i="25"/>
  <c r="BA135" i="25"/>
  <c r="BC135" i="25"/>
  <c r="BF135" i="25"/>
  <c r="BD135"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AG134" i="25"/>
  <c r="AH134" i="25"/>
  <c r="AI134" i="25"/>
  <c r="AJ134" i="25"/>
  <c r="AK134" i="25"/>
  <c r="AL134" i="25"/>
  <c r="AM134" i="25"/>
  <c r="AN134" i="25"/>
  <c r="AO134" i="25"/>
  <c r="AP134" i="25"/>
  <c r="AQ134" i="25"/>
  <c r="AR134" i="25"/>
  <c r="AS134" i="25"/>
  <c r="AT134" i="25"/>
  <c r="AU134" i="25"/>
  <c r="AV134" i="25"/>
  <c r="AW134" i="25"/>
  <c r="AX134" i="25"/>
  <c r="AY134" i="25"/>
  <c r="AZ134" i="25"/>
  <c r="BA134" i="25"/>
  <c r="BC134" i="25"/>
  <c r="BF134" i="25"/>
  <c r="BD134"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AG133" i="25"/>
  <c r="AH133" i="25"/>
  <c r="AI133" i="25"/>
  <c r="AJ133" i="25"/>
  <c r="AK133" i="25"/>
  <c r="AL133" i="25"/>
  <c r="AM133" i="25"/>
  <c r="AN133" i="25"/>
  <c r="AO133" i="25"/>
  <c r="AP133" i="25"/>
  <c r="AQ133" i="25"/>
  <c r="AR133" i="25"/>
  <c r="AS133" i="25"/>
  <c r="AT133" i="25"/>
  <c r="AU133" i="25"/>
  <c r="AV133" i="25"/>
  <c r="AW133" i="25"/>
  <c r="AX133" i="25"/>
  <c r="AY133" i="25"/>
  <c r="AZ133" i="25"/>
  <c r="BA133" i="25"/>
  <c r="BC133" i="25"/>
  <c r="BF133" i="25"/>
  <c r="BD133"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AG132" i="25"/>
  <c r="AH132" i="25"/>
  <c r="AI132" i="25"/>
  <c r="AJ132" i="25"/>
  <c r="AK132" i="25"/>
  <c r="AL132" i="25"/>
  <c r="AM132" i="25"/>
  <c r="AN132" i="25"/>
  <c r="AO132" i="25"/>
  <c r="AP132" i="25"/>
  <c r="AQ132" i="25"/>
  <c r="AR132" i="25"/>
  <c r="AS132" i="25"/>
  <c r="AT132" i="25"/>
  <c r="AU132" i="25"/>
  <c r="AV132" i="25"/>
  <c r="AW132" i="25"/>
  <c r="AX132" i="25"/>
  <c r="AY132" i="25"/>
  <c r="AZ132" i="25"/>
  <c r="BA132" i="25"/>
  <c r="BC132" i="25"/>
  <c r="BF132" i="25"/>
  <c r="BD132"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AG131" i="25"/>
  <c r="AH131" i="25"/>
  <c r="AI131" i="25"/>
  <c r="AJ131" i="25"/>
  <c r="AK131" i="25"/>
  <c r="AL131" i="25"/>
  <c r="AM131" i="25"/>
  <c r="AN131" i="25"/>
  <c r="AO131" i="25"/>
  <c r="AP131" i="25"/>
  <c r="AQ131" i="25"/>
  <c r="AR131" i="25"/>
  <c r="AS131" i="25"/>
  <c r="AT131" i="25"/>
  <c r="AU131" i="25"/>
  <c r="AV131" i="25"/>
  <c r="AW131" i="25"/>
  <c r="AX131" i="25"/>
  <c r="AY131" i="25"/>
  <c r="AZ131" i="25"/>
  <c r="BA131" i="25"/>
  <c r="BC131" i="25"/>
  <c r="BF131" i="25"/>
  <c r="BD131"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AG130" i="25"/>
  <c r="AH130" i="25"/>
  <c r="AI130" i="25"/>
  <c r="AJ130" i="25"/>
  <c r="AK130" i="25"/>
  <c r="AL130" i="25"/>
  <c r="AM130" i="25"/>
  <c r="AN130" i="25"/>
  <c r="AO130" i="25"/>
  <c r="AP130" i="25"/>
  <c r="AQ130" i="25"/>
  <c r="AR130" i="25"/>
  <c r="AS130" i="25"/>
  <c r="AT130" i="25"/>
  <c r="AU130" i="25"/>
  <c r="AV130" i="25"/>
  <c r="AW130" i="25"/>
  <c r="AX130" i="25"/>
  <c r="AY130" i="25"/>
  <c r="AZ130" i="25"/>
  <c r="BA130" i="25"/>
  <c r="BC130" i="25"/>
  <c r="BF130" i="25"/>
  <c r="BD130"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AG129" i="25"/>
  <c r="AH129" i="25"/>
  <c r="AI129" i="25"/>
  <c r="AJ129" i="25"/>
  <c r="AK129" i="25"/>
  <c r="AL129" i="25"/>
  <c r="AM129" i="25"/>
  <c r="AN129" i="25"/>
  <c r="AO129" i="25"/>
  <c r="AP129" i="25"/>
  <c r="AQ129" i="25"/>
  <c r="AR129" i="25"/>
  <c r="AS129" i="25"/>
  <c r="AT129" i="25"/>
  <c r="AU129" i="25"/>
  <c r="AV129" i="25"/>
  <c r="AW129" i="25"/>
  <c r="AX129" i="25"/>
  <c r="AY129" i="25"/>
  <c r="AZ129" i="25"/>
  <c r="BA129" i="25"/>
  <c r="BC129" i="25"/>
  <c r="BF129" i="25"/>
  <c r="BD129"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AG128" i="25"/>
  <c r="AH128" i="25"/>
  <c r="AI128" i="25"/>
  <c r="AJ128" i="25"/>
  <c r="AK128" i="25"/>
  <c r="AL128" i="25"/>
  <c r="AM128" i="25"/>
  <c r="AN128" i="25"/>
  <c r="AO128" i="25"/>
  <c r="AP128" i="25"/>
  <c r="AQ128" i="25"/>
  <c r="AR128" i="25"/>
  <c r="AS128" i="25"/>
  <c r="AT128" i="25"/>
  <c r="AU128" i="25"/>
  <c r="AV128" i="25"/>
  <c r="AW128" i="25"/>
  <c r="AX128" i="25"/>
  <c r="AY128" i="25"/>
  <c r="AZ128" i="25"/>
  <c r="BA128" i="25"/>
  <c r="BC128" i="25"/>
  <c r="BF128" i="25"/>
  <c r="BD128"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AG127" i="25"/>
  <c r="AH127" i="25"/>
  <c r="AI127" i="25"/>
  <c r="AJ127" i="25"/>
  <c r="AK127" i="25"/>
  <c r="AL127" i="25"/>
  <c r="AM127" i="25"/>
  <c r="AN127" i="25"/>
  <c r="AO127" i="25"/>
  <c r="AP127" i="25"/>
  <c r="AQ127" i="25"/>
  <c r="AR127" i="25"/>
  <c r="AS127" i="25"/>
  <c r="AT127" i="25"/>
  <c r="AU127" i="25"/>
  <c r="AV127" i="25"/>
  <c r="AW127" i="25"/>
  <c r="AX127" i="25"/>
  <c r="AY127" i="25"/>
  <c r="AZ127" i="25"/>
  <c r="BA127" i="25"/>
  <c r="BC127" i="25"/>
  <c r="BF127" i="25"/>
  <c r="BD127"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AG126" i="25"/>
  <c r="AH126" i="25"/>
  <c r="AI126" i="25"/>
  <c r="AJ126" i="25"/>
  <c r="AK126" i="25"/>
  <c r="AL126" i="25"/>
  <c r="AM126" i="25"/>
  <c r="AN126" i="25"/>
  <c r="AO126" i="25"/>
  <c r="AP126" i="25"/>
  <c r="AQ126" i="25"/>
  <c r="AR126" i="25"/>
  <c r="AS126" i="25"/>
  <c r="AT126" i="25"/>
  <c r="AU126" i="25"/>
  <c r="AV126" i="25"/>
  <c r="AW126" i="25"/>
  <c r="AX126" i="25"/>
  <c r="AY126" i="25"/>
  <c r="AZ126" i="25"/>
  <c r="BA126" i="25"/>
  <c r="BC126" i="25"/>
  <c r="BF126" i="25"/>
  <c r="BD126"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AG125" i="25"/>
  <c r="AH125" i="25"/>
  <c r="AI125" i="25"/>
  <c r="AJ125" i="25"/>
  <c r="AK125" i="25"/>
  <c r="AL125" i="25"/>
  <c r="AM125" i="25"/>
  <c r="AN125" i="25"/>
  <c r="AO125" i="25"/>
  <c r="AP125" i="25"/>
  <c r="AQ125" i="25"/>
  <c r="AR125" i="25"/>
  <c r="AS125" i="25"/>
  <c r="AT125" i="25"/>
  <c r="AU125" i="25"/>
  <c r="AV125" i="25"/>
  <c r="AW125" i="25"/>
  <c r="AX125" i="25"/>
  <c r="AY125" i="25"/>
  <c r="AZ125" i="25"/>
  <c r="BA125" i="25"/>
  <c r="BC125" i="25"/>
  <c r="BF125" i="25"/>
  <c r="BD125"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AG124" i="25"/>
  <c r="AH124" i="25"/>
  <c r="AI124" i="25"/>
  <c r="AJ124" i="25"/>
  <c r="AK124" i="25"/>
  <c r="AL124" i="25"/>
  <c r="AM124" i="25"/>
  <c r="AN124" i="25"/>
  <c r="AO124" i="25"/>
  <c r="AP124" i="25"/>
  <c r="AQ124" i="25"/>
  <c r="AR124" i="25"/>
  <c r="AS124" i="25"/>
  <c r="AT124" i="25"/>
  <c r="AU124" i="25"/>
  <c r="AV124" i="25"/>
  <c r="AW124" i="25"/>
  <c r="AX124" i="25"/>
  <c r="AY124" i="25"/>
  <c r="AZ124" i="25"/>
  <c r="BA124" i="25"/>
  <c r="BC124" i="25"/>
  <c r="BF124" i="25"/>
  <c r="BD124"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AG123" i="25"/>
  <c r="AH123" i="25"/>
  <c r="AI123" i="25"/>
  <c r="AJ123" i="25"/>
  <c r="AK123" i="25"/>
  <c r="AL123" i="25"/>
  <c r="AM123" i="25"/>
  <c r="AN123" i="25"/>
  <c r="AO123" i="25"/>
  <c r="AP123" i="25"/>
  <c r="AQ123" i="25"/>
  <c r="AR123" i="25"/>
  <c r="AS123" i="25"/>
  <c r="AT123" i="25"/>
  <c r="AU123" i="25"/>
  <c r="AV123" i="25"/>
  <c r="AW123" i="25"/>
  <c r="AX123" i="25"/>
  <c r="AY123" i="25"/>
  <c r="AZ123" i="25"/>
  <c r="BA123" i="25"/>
  <c r="BC123" i="25"/>
  <c r="BF123" i="25"/>
  <c r="BD123"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AG122" i="25"/>
  <c r="AH122" i="25"/>
  <c r="AI122" i="25"/>
  <c r="AJ122" i="25"/>
  <c r="AK122" i="25"/>
  <c r="AL122" i="25"/>
  <c r="AM122" i="25"/>
  <c r="AN122" i="25"/>
  <c r="AO122" i="25"/>
  <c r="AP122" i="25"/>
  <c r="AQ122" i="25"/>
  <c r="AR122" i="25"/>
  <c r="AS122" i="25"/>
  <c r="AT122" i="25"/>
  <c r="AU122" i="25"/>
  <c r="AV122" i="25"/>
  <c r="AW122" i="25"/>
  <c r="AX122" i="25"/>
  <c r="AY122" i="25"/>
  <c r="AZ122" i="25"/>
  <c r="BA122" i="25"/>
  <c r="BC122" i="25"/>
  <c r="BF122" i="25"/>
  <c r="BD122"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AG121" i="25"/>
  <c r="AH121" i="25"/>
  <c r="AI121" i="25"/>
  <c r="AJ121" i="25"/>
  <c r="AK121" i="25"/>
  <c r="AL121" i="25"/>
  <c r="AM121" i="25"/>
  <c r="AN121" i="25"/>
  <c r="AO121" i="25"/>
  <c r="AP121" i="25"/>
  <c r="AQ121" i="25"/>
  <c r="AR121" i="25"/>
  <c r="AS121" i="25"/>
  <c r="AT121" i="25"/>
  <c r="AU121" i="25"/>
  <c r="AV121" i="25"/>
  <c r="AW121" i="25"/>
  <c r="AX121" i="25"/>
  <c r="AY121" i="25"/>
  <c r="AZ121" i="25"/>
  <c r="BA121" i="25"/>
  <c r="BC121" i="25"/>
  <c r="BF121" i="25"/>
  <c r="BD121"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AG120" i="25"/>
  <c r="AH120" i="25"/>
  <c r="AI120" i="25"/>
  <c r="AJ120" i="25"/>
  <c r="AK120" i="25"/>
  <c r="AL120" i="25"/>
  <c r="AM120" i="25"/>
  <c r="AN120" i="25"/>
  <c r="AO120" i="25"/>
  <c r="AP120" i="25"/>
  <c r="AQ120" i="25"/>
  <c r="AR120" i="25"/>
  <c r="AS120" i="25"/>
  <c r="AT120" i="25"/>
  <c r="AU120" i="25"/>
  <c r="AV120" i="25"/>
  <c r="AW120" i="25"/>
  <c r="AX120" i="25"/>
  <c r="AY120" i="25"/>
  <c r="AZ120" i="25"/>
  <c r="BA120" i="25"/>
  <c r="BC120" i="25"/>
  <c r="BF120" i="25"/>
  <c r="BD120"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AG119" i="25"/>
  <c r="AH119" i="25"/>
  <c r="AI119" i="25"/>
  <c r="AJ119" i="25"/>
  <c r="AK119" i="25"/>
  <c r="AL119" i="25"/>
  <c r="AM119" i="25"/>
  <c r="AN119" i="25"/>
  <c r="AO119" i="25"/>
  <c r="AP119" i="25"/>
  <c r="AQ119" i="25"/>
  <c r="AR119" i="25"/>
  <c r="AS119" i="25"/>
  <c r="AT119" i="25"/>
  <c r="AU119" i="25"/>
  <c r="AV119" i="25"/>
  <c r="AW119" i="25"/>
  <c r="AX119" i="25"/>
  <c r="AY119" i="25"/>
  <c r="AZ119" i="25"/>
  <c r="BA119" i="25"/>
  <c r="BC119" i="25"/>
  <c r="BF119" i="25"/>
  <c r="BD119"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AG118" i="25"/>
  <c r="AH118" i="25"/>
  <c r="AI118" i="25"/>
  <c r="AJ118" i="25"/>
  <c r="AK118" i="25"/>
  <c r="AL118" i="25"/>
  <c r="AM118" i="25"/>
  <c r="AN118" i="25"/>
  <c r="AO118" i="25"/>
  <c r="AP118" i="25"/>
  <c r="AQ118" i="25"/>
  <c r="AR118" i="25"/>
  <c r="AS118" i="25"/>
  <c r="AT118" i="25"/>
  <c r="AU118" i="25"/>
  <c r="AV118" i="25"/>
  <c r="AW118" i="25"/>
  <c r="AX118" i="25"/>
  <c r="AY118" i="25"/>
  <c r="AZ118" i="25"/>
  <c r="BA118" i="25"/>
  <c r="BC118" i="25"/>
  <c r="BF118" i="25"/>
  <c r="BD118"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AG117" i="25"/>
  <c r="AH117" i="25"/>
  <c r="AI117" i="25"/>
  <c r="AJ117" i="25"/>
  <c r="AK117" i="25"/>
  <c r="AL117" i="25"/>
  <c r="AM117" i="25"/>
  <c r="AN117" i="25"/>
  <c r="AO117" i="25"/>
  <c r="AP117" i="25"/>
  <c r="AQ117" i="25"/>
  <c r="AR117" i="25"/>
  <c r="AS117" i="25"/>
  <c r="AT117" i="25"/>
  <c r="AU117" i="25"/>
  <c r="AV117" i="25"/>
  <c r="AW117" i="25"/>
  <c r="AX117" i="25"/>
  <c r="AY117" i="25"/>
  <c r="AZ117" i="25"/>
  <c r="BA117" i="25"/>
  <c r="BC117" i="25"/>
  <c r="BF117" i="25"/>
  <c r="BD117"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AG116" i="25"/>
  <c r="AH116" i="25"/>
  <c r="AI116" i="25"/>
  <c r="AJ116" i="25"/>
  <c r="AK116" i="25"/>
  <c r="AL116" i="25"/>
  <c r="AM116" i="25"/>
  <c r="AN116" i="25"/>
  <c r="AO116" i="25"/>
  <c r="AP116" i="25"/>
  <c r="AQ116" i="25"/>
  <c r="AR116" i="25"/>
  <c r="AS116" i="25"/>
  <c r="AT116" i="25"/>
  <c r="AU116" i="25"/>
  <c r="AV116" i="25"/>
  <c r="AW116" i="25"/>
  <c r="AX116" i="25"/>
  <c r="AY116" i="25"/>
  <c r="AZ116" i="25"/>
  <c r="BA116" i="25"/>
  <c r="BC116" i="25"/>
  <c r="BF116" i="25"/>
  <c r="BD116"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AG115" i="25"/>
  <c r="AH115" i="25"/>
  <c r="AI115" i="25"/>
  <c r="AJ115" i="25"/>
  <c r="AK115" i="25"/>
  <c r="AL115" i="25"/>
  <c r="AM115" i="25"/>
  <c r="AN115" i="25"/>
  <c r="AO115" i="25"/>
  <c r="AP115" i="25"/>
  <c r="AQ115" i="25"/>
  <c r="AR115" i="25"/>
  <c r="AS115" i="25"/>
  <c r="AT115" i="25"/>
  <c r="AU115" i="25"/>
  <c r="AV115" i="25"/>
  <c r="AW115" i="25"/>
  <c r="AX115" i="25"/>
  <c r="AY115" i="25"/>
  <c r="AZ115" i="25"/>
  <c r="BA115" i="25"/>
  <c r="BC115" i="25"/>
  <c r="BF115" i="25"/>
  <c r="BD115"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AG114" i="25"/>
  <c r="AH114" i="25"/>
  <c r="AI114" i="25"/>
  <c r="AJ114" i="25"/>
  <c r="AK114" i="25"/>
  <c r="AL114" i="25"/>
  <c r="AM114" i="25"/>
  <c r="AN114" i="25"/>
  <c r="AO114" i="25"/>
  <c r="AP114" i="25"/>
  <c r="AQ114" i="25"/>
  <c r="AR114" i="25"/>
  <c r="AS114" i="25"/>
  <c r="AT114" i="25"/>
  <c r="AU114" i="25"/>
  <c r="AV114" i="25"/>
  <c r="AW114" i="25"/>
  <c r="AX114" i="25"/>
  <c r="AY114" i="25"/>
  <c r="AZ114" i="25"/>
  <c r="BA114" i="25"/>
  <c r="BC114" i="25"/>
  <c r="BF114" i="25"/>
  <c r="BD114"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AG113" i="25"/>
  <c r="AH113" i="25"/>
  <c r="AI113" i="25"/>
  <c r="AJ113" i="25"/>
  <c r="AK113" i="25"/>
  <c r="AL113" i="25"/>
  <c r="AM113" i="25"/>
  <c r="AN113" i="25"/>
  <c r="AO113" i="25"/>
  <c r="AP113" i="25"/>
  <c r="AQ113" i="25"/>
  <c r="AR113" i="25"/>
  <c r="AS113" i="25"/>
  <c r="AT113" i="25"/>
  <c r="AU113" i="25"/>
  <c r="AV113" i="25"/>
  <c r="AW113" i="25"/>
  <c r="AX113" i="25"/>
  <c r="AY113" i="25"/>
  <c r="AZ113" i="25"/>
  <c r="BA113" i="25"/>
  <c r="BC113" i="25"/>
  <c r="BF113" i="25"/>
  <c r="BD113"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AG112" i="25"/>
  <c r="AH112" i="25"/>
  <c r="AI112" i="25"/>
  <c r="AJ112" i="25"/>
  <c r="AK112" i="25"/>
  <c r="AL112" i="25"/>
  <c r="AM112" i="25"/>
  <c r="AN112" i="25"/>
  <c r="AO112" i="25"/>
  <c r="AP112" i="25"/>
  <c r="AQ112" i="25"/>
  <c r="AR112" i="25"/>
  <c r="AS112" i="25"/>
  <c r="AT112" i="25"/>
  <c r="AU112" i="25"/>
  <c r="AV112" i="25"/>
  <c r="AW112" i="25"/>
  <c r="AX112" i="25"/>
  <c r="AY112" i="25"/>
  <c r="AZ112" i="25"/>
  <c r="BA112" i="25"/>
  <c r="BC112" i="25"/>
  <c r="BF112" i="25"/>
  <c r="BD112"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AG111" i="25"/>
  <c r="AH111" i="25"/>
  <c r="AI111" i="25"/>
  <c r="AJ111" i="25"/>
  <c r="AK111" i="25"/>
  <c r="AL111" i="25"/>
  <c r="AM111" i="25"/>
  <c r="AN111" i="25"/>
  <c r="AO111" i="25"/>
  <c r="AP111" i="25"/>
  <c r="AQ111" i="25"/>
  <c r="AR111" i="25"/>
  <c r="AS111" i="25"/>
  <c r="AT111" i="25"/>
  <c r="AU111" i="25"/>
  <c r="AV111" i="25"/>
  <c r="AW111" i="25"/>
  <c r="AX111" i="25"/>
  <c r="AY111" i="25"/>
  <c r="AZ111" i="25"/>
  <c r="BA111" i="25"/>
  <c r="BC111" i="25"/>
  <c r="BF111" i="25"/>
  <c r="BD111"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AG110" i="25"/>
  <c r="AH110" i="25"/>
  <c r="AI110" i="25"/>
  <c r="AJ110" i="25"/>
  <c r="AK110" i="25"/>
  <c r="AL110" i="25"/>
  <c r="AM110" i="25"/>
  <c r="AN110" i="25"/>
  <c r="AO110" i="25"/>
  <c r="AP110" i="25"/>
  <c r="AQ110" i="25"/>
  <c r="AR110" i="25"/>
  <c r="AS110" i="25"/>
  <c r="AT110" i="25"/>
  <c r="AU110" i="25"/>
  <c r="AV110" i="25"/>
  <c r="AW110" i="25"/>
  <c r="AX110" i="25"/>
  <c r="AY110" i="25"/>
  <c r="AZ110" i="25"/>
  <c r="BA110" i="25"/>
  <c r="BC110" i="25"/>
  <c r="BF110" i="25"/>
  <c r="BD110"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AG109" i="25"/>
  <c r="AH109" i="25"/>
  <c r="AI109" i="25"/>
  <c r="AJ109" i="25"/>
  <c r="AK109" i="25"/>
  <c r="AL109" i="25"/>
  <c r="AM109" i="25"/>
  <c r="AN109" i="25"/>
  <c r="AO109" i="25"/>
  <c r="AP109" i="25"/>
  <c r="AQ109" i="25"/>
  <c r="AR109" i="25"/>
  <c r="AS109" i="25"/>
  <c r="AT109" i="25"/>
  <c r="AU109" i="25"/>
  <c r="AV109" i="25"/>
  <c r="AW109" i="25"/>
  <c r="AX109" i="25"/>
  <c r="AY109" i="25"/>
  <c r="AZ109" i="25"/>
  <c r="BA109" i="25"/>
  <c r="BC109" i="25"/>
  <c r="BF109" i="25"/>
  <c r="BD109"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AG108" i="25"/>
  <c r="AH108" i="25"/>
  <c r="AI108" i="25"/>
  <c r="AJ108" i="25"/>
  <c r="AK108" i="25"/>
  <c r="AL108" i="25"/>
  <c r="AM108" i="25"/>
  <c r="AN108" i="25"/>
  <c r="AO108" i="25"/>
  <c r="AP108" i="25"/>
  <c r="AQ108" i="25"/>
  <c r="AR108" i="25"/>
  <c r="AS108" i="25"/>
  <c r="AT108" i="25"/>
  <c r="AU108" i="25"/>
  <c r="AV108" i="25"/>
  <c r="AW108" i="25"/>
  <c r="AX108" i="25"/>
  <c r="AY108" i="25"/>
  <c r="AZ108" i="25"/>
  <c r="BA108" i="25"/>
  <c r="BC108" i="25"/>
  <c r="BF108" i="25"/>
  <c r="BD108"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AG107" i="25"/>
  <c r="AH107" i="25"/>
  <c r="AI107" i="25"/>
  <c r="AJ107" i="25"/>
  <c r="AK107" i="25"/>
  <c r="AL107" i="25"/>
  <c r="AM107" i="25"/>
  <c r="AN107" i="25"/>
  <c r="AO107" i="25"/>
  <c r="AP107" i="25"/>
  <c r="AQ107" i="25"/>
  <c r="AR107" i="25"/>
  <c r="AS107" i="25"/>
  <c r="AT107" i="25"/>
  <c r="AU107" i="25"/>
  <c r="AV107" i="25"/>
  <c r="AW107" i="25"/>
  <c r="AX107" i="25"/>
  <c r="AY107" i="25"/>
  <c r="AZ107" i="25"/>
  <c r="BA107" i="25"/>
  <c r="BC107" i="25"/>
  <c r="BF107" i="25"/>
  <c r="BD107"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AG106" i="25"/>
  <c r="AH106" i="25"/>
  <c r="AI106" i="25"/>
  <c r="AJ106" i="25"/>
  <c r="AK106" i="25"/>
  <c r="AL106" i="25"/>
  <c r="AM106" i="25"/>
  <c r="AN106" i="25"/>
  <c r="AO106" i="25"/>
  <c r="AP106" i="25"/>
  <c r="AQ106" i="25"/>
  <c r="AR106" i="25"/>
  <c r="AS106" i="25"/>
  <c r="AT106" i="25"/>
  <c r="AU106" i="25"/>
  <c r="AV106" i="25"/>
  <c r="AW106" i="25"/>
  <c r="AX106" i="25"/>
  <c r="AY106" i="25"/>
  <c r="AZ106" i="25"/>
  <c r="BA106" i="25"/>
  <c r="BC106" i="25"/>
  <c r="BF106" i="25"/>
  <c r="BD106"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AG105" i="25"/>
  <c r="AH105" i="25"/>
  <c r="AI105" i="25"/>
  <c r="AJ105" i="25"/>
  <c r="AK105" i="25"/>
  <c r="AL105" i="25"/>
  <c r="AM105" i="25"/>
  <c r="AN105" i="25"/>
  <c r="AO105" i="25"/>
  <c r="AP105" i="25"/>
  <c r="AQ105" i="25"/>
  <c r="AR105" i="25"/>
  <c r="AS105" i="25"/>
  <c r="AT105" i="25"/>
  <c r="AU105" i="25"/>
  <c r="AV105" i="25"/>
  <c r="AW105" i="25"/>
  <c r="AX105" i="25"/>
  <c r="AY105" i="25"/>
  <c r="AZ105" i="25"/>
  <c r="BA105" i="25"/>
  <c r="BC105" i="25"/>
  <c r="BF105" i="25"/>
  <c r="BD105"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AG104" i="25"/>
  <c r="AH104" i="25"/>
  <c r="AI104" i="25"/>
  <c r="AJ104" i="25"/>
  <c r="AK104" i="25"/>
  <c r="AL104" i="25"/>
  <c r="AM104" i="25"/>
  <c r="AN104" i="25"/>
  <c r="AO104" i="25"/>
  <c r="AP104" i="25"/>
  <c r="AQ104" i="25"/>
  <c r="AR104" i="25"/>
  <c r="AS104" i="25"/>
  <c r="AT104" i="25"/>
  <c r="AU104" i="25"/>
  <c r="AV104" i="25"/>
  <c r="AW104" i="25"/>
  <c r="AX104" i="25"/>
  <c r="AY104" i="25"/>
  <c r="AZ104" i="25"/>
  <c r="BA104" i="25"/>
  <c r="BC104" i="25"/>
  <c r="BF104" i="25"/>
  <c r="BD104"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AG103" i="25"/>
  <c r="AH103" i="25"/>
  <c r="AI103" i="25"/>
  <c r="AJ103" i="25"/>
  <c r="AK103" i="25"/>
  <c r="AL103" i="25"/>
  <c r="AM103" i="25"/>
  <c r="AN103" i="25"/>
  <c r="AO103" i="25"/>
  <c r="AP103" i="25"/>
  <c r="AQ103" i="25"/>
  <c r="AR103" i="25"/>
  <c r="AS103" i="25"/>
  <c r="AT103" i="25"/>
  <c r="AU103" i="25"/>
  <c r="AV103" i="25"/>
  <c r="AW103" i="25"/>
  <c r="AX103" i="25"/>
  <c r="AY103" i="25"/>
  <c r="AZ103" i="25"/>
  <c r="BA103" i="25"/>
  <c r="BC103" i="25"/>
  <c r="BF103" i="25"/>
  <c r="BD103"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AG102" i="25"/>
  <c r="AH102" i="25"/>
  <c r="AI102" i="25"/>
  <c r="AJ102" i="25"/>
  <c r="AK102" i="25"/>
  <c r="AL102" i="25"/>
  <c r="AM102" i="25"/>
  <c r="AN102" i="25"/>
  <c r="AO102" i="25"/>
  <c r="AP102" i="25"/>
  <c r="AQ102" i="25"/>
  <c r="AR102" i="25"/>
  <c r="AS102" i="25"/>
  <c r="AT102" i="25"/>
  <c r="AU102" i="25"/>
  <c r="AV102" i="25"/>
  <c r="AW102" i="25"/>
  <c r="AX102" i="25"/>
  <c r="AY102" i="25"/>
  <c r="AZ102" i="25"/>
  <c r="BA102" i="25"/>
  <c r="BC102" i="25"/>
  <c r="BF102" i="25"/>
  <c r="BD102"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AG101" i="25"/>
  <c r="AH101" i="25"/>
  <c r="AI101" i="25"/>
  <c r="AJ101" i="25"/>
  <c r="AK101" i="25"/>
  <c r="AL101" i="25"/>
  <c r="AM101" i="25"/>
  <c r="AN101" i="25"/>
  <c r="AO101" i="25"/>
  <c r="AP101" i="25"/>
  <c r="AQ101" i="25"/>
  <c r="AR101" i="25"/>
  <c r="AS101" i="25"/>
  <c r="AT101" i="25"/>
  <c r="AU101" i="25"/>
  <c r="AV101" i="25"/>
  <c r="AW101" i="25"/>
  <c r="AX101" i="25"/>
  <c r="AY101" i="25"/>
  <c r="AZ101" i="25"/>
  <c r="BA101" i="25"/>
  <c r="BC101" i="25"/>
  <c r="BF101" i="25"/>
  <c r="BD101"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AG100" i="25"/>
  <c r="AH100" i="25"/>
  <c r="AI100" i="25"/>
  <c r="AJ100" i="25"/>
  <c r="AK100" i="25"/>
  <c r="AL100" i="25"/>
  <c r="AM100" i="25"/>
  <c r="AN100" i="25"/>
  <c r="AO100" i="25"/>
  <c r="AP100" i="25"/>
  <c r="AQ100" i="25"/>
  <c r="AR100" i="25"/>
  <c r="AS100" i="25"/>
  <c r="AT100" i="25"/>
  <c r="AU100" i="25"/>
  <c r="AV100" i="25"/>
  <c r="AW100" i="25"/>
  <c r="AX100" i="25"/>
  <c r="AY100" i="25"/>
  <c r="AZ100" i="25"/>
  <c r="BA100" i="25"/>
  <c r="BC100" i="25"/>
  <c r="BF100" i="25"/>
  <c r="BG100" i="25"/>
  <c r="BI100" i="25"/>
  <c r="BJ100" i="25"/>
  <c r="BD100"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AG99" i="25"/>
  <c r="AH99" i="25"/>
  <c r="AI99" i="25"/>
  <c r="AJ99" i="25"/>
  <c r="AK99" i="25"/>
  <c r="AL99" i="25"/>
  <c r="AM99" i="25"/>
  <c r="AN99" i="25"/>
  <c r="AO99" i="25"/>
  <c r="AP99" i="25"/>
  <c r="AQ99" i="25"/>
  <c r="AR99" i="25"/>
  <c r="AS99" i="25"/>
  <c r="AT99" i="25"/>
  <c r="AU99" i="25"/>
  <c r="AV99" i="25"/>
  <c r="AW99" i="25"/>
  <c r="AX99" i="25"/>
  <c r="AY99" i="25"/>
  <c r="AZ99" i="25"/>
  <c r="BA99" i="25"/>
  <c r="BC99" i="25"/>
  <c r="BF99" i="25"/>
  <c r="BG99" i="25"/>
  <c r="BI99" i="25"/>
  <c r="BJ99" i="25"/>
  <c r="BD99"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AG98" i="25"/>
  <c r="AH98" i="25"/>
  <c r="AI98" i="25"/>
  <c r="AJ98" i="25"/>
  <c r="AK98" i="25"/>
  <c r="AL98" i="25"/>
  <c r="AM98" i="25"/>
  <c r="AN98" i="25"/>
  <c r="AO98" i="25"/>
  <c r="AP98" i="25"/>
  <c r="AQ98" i="25"/>
  <c r="AR98" i="25"/>
  <c r="AS98" i="25"/>
  <c r="AT98" i="25"/>
  <c r="AU98" i="25"/>
  <c r="AV98" i="25"/>
  <c r="AW98" i="25"/>
  <c r="AX98" i="25"/>
  <c r="AY98" i="25"/>
  <c r="AZ98" i="25"/>
  <c r="BA98" i="25"/>
  <c r="BC98" i="25"/>
  <c r="BF98" i="25"/>
  <c r="BG98" i="25"/>
  <c r="BI98" i="25"/>
  <c r="BJ98" i="25"/>
  <c r="BD98"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AG97" i="25"/>
  <c r="AH97" i="25"/>
  <c r="AI97" i="25"/>
  <c r="AJ97" i="25"/>
  <c r="AK97" i="25"/>
  <c r="AL97" i="25"/>
  <c r="AM97" i="25"/>
  <c r="AN97" i="25"/>
  <c r="AO97" i="25"/>
  <c r="AP97" i="25"/>
  <c r="AQ97" i="25"/>
  <c r="AR97" i="25"/>
  <c r="AS97" i="25"/>
  <c r="AT97" i="25"/>
  <c r="AU97" i="25"/>
  <c r="AV97" i="25"/>
  <c r="AW97" i="25"/>
  <c r="AX97" i="25"/>
  <c r="AY97" i="25"/>
  <c r="AZ97" i="25"/>
  <c r="BA97" i="25"/>
  <c r="BC97" i="25"/>
  <c r="BF97" i="25"/>
  <c r="BG97" i="25"/>
  <c r="BI97" i="25"/>
  <c r="BJ97" i="25"/>
  <c r="BD97"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AG96" i="25"/>
  <c r="AH96" i="25"/>
  <c r="AI96" i="25"/>
  <c r="AJ96" i="25"/>
  <c r="AK96" i="25"/>
  <c r="AL96" i="25"/>
  <c r="AM96" i="25"/>
  <c r="AN96" i="25"/>
  <c r="AO96" i="25"/>
  <c r="AP96" i="25"/>
  <c r="AQ96" i="25"/>
  <c r="AR96" i="25"/>
  <c r="AS96" i="25"/>
  <c r="AT96" i="25"/>
  <c r="AU96" i="25"/>
  <c r="AV96" i="25"/>
  <c r="AW96" i="25"/>
  <c r="AX96" i="25"/>
  <c r="AY96" i="25"/>
  <c r="AZ96" i="25"/>
  <c r="BA96" i="25"/>
  <c r="BC96" i="25"/>
  <c r="BF96" i="25"/>
  <c r="BD96"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AG95" i="25"/>
  <c r="AH95" i="25"/>
  <c r="AI95" i="25"/>
  <c r="AJ95" i="25"/>
  <c r="AK95" i="25"/>
  <c r="AL95" i="25"/>
  <c r="AM95" i="25"/>
  <c r="AN95" i="25"/>
  <c r="AO95" i="25"/>
  <c r="AP95" i="25"/>
  <c r="AQ95" i="25"/>
  <c r="AR95" i="25"/>
  <c r="AS95" i="25"/>
  <c r="AT95" i="25"/>
  <c r="AU95" i="25"/>
  <c r="AV95" i="25"/>
  <c r="AW95" i="25"/>
  <c r="AX95" i="25"/>
  <c r="AY95" i="25"/>
  <c r="AZ95" i="25"/>
  <c r="BA95" i="25"/>
  <c r="BC95" i="25"/>
  <c r="BF95" i="25"/>
  <c r="BD95"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AG94" i="25"/>
  <c r="AH94" i="25"/>
  <c r="AI94" i="25"/>
  <c r="AJ94" i="25"/>
  <c r="AK94" i="25"/>
  <c r="AL94" i="25"/>
  <c r="AM94" i="25"/>
  <c r="AN94" i="25"/>
  <c r="AO94" i="25"/>
  <c r="AP94" i="25"/>
  <c r="AQ94" i="25"/>
  <c r="AR94" i="25"/>
  <c r="AS94" i="25"/>
  <c r="AT94" i="25"/>
  <c r="AU94" i="25"/>
  <c r="AV94" i="25"/>
  <c r="AW94" i="25"/>
  <c r="AX94" i="25"/>
  <c r="AY94" i="25"/>
  <c r="AZ94" i="25"/>
  <c r="BA94" i="25"/>
  <c r="BC94" i="25"/>
  <c r="BF94" i="25"/>
  <c r="BD9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AG93" i="25"/>
  <c r="AH93" i="25"/>
  <c r="AI93" i="25"/>
  <c r="AJ93" i="25"/>
  <c r="AK93" i="25"/>
  <c r="AL93" i="25"/>
  <c r="AM93" i="25"/>
  <c r="AN93" i="25"/>
  <c r="AO93" i="25"/>
  <c r="AP93" i="25"/>
  <c r="AQ93" i="25"/>
  <c r="AR93" i="25"/>
  <c r="AS93" i="25"/>
  <c r="AT93" i="25"/>
  <c r="AU93" i="25"/>
  <c r="AV93" i="25"/>
  <c r="AW93" i="25"/>
  <c r="AX93" i="25"/>
  <c r="AY93" i="25"/>
  <c r="AZ93" i="25"/>
  <c r="BA93" i="25"/>
  <c r="BC93" i="25"/>
  <c r="BF93" i="25"/>
  <c r="BG93" i="25"/>
  <c r="BI93" i="25"/>
  <c r="BD93" i="25"/>
  <c r="D92" i="25"/>
  <c r="E92" i="25"/>
  <c r="F92" i="25"/>
  <c r="G92" i="25"/>
  <c r="H92" i="25"/>
  <c r="I92" i="25"/>
  <c r="J92" i="25"/>
  <c r="K92" i="25"/>
  <c r="L92" i="25"/>
  <c r="M92" i="25"/>
  <c r="N92" i="25"/>
  <c r="O92" i="25"/>
  <c r="P92" i="25"/>
  <c r="Q92" i="25"/>
  <c r="R92" i="25"/>
  <c r="S92" i="25"/>
  <c r="T92" i="25"/>
  <c r="U92" i="25"/>
  <c r="V92" i="25"/>
  <c r="W92" i="25"/>
  <c r="X92" i="25"/>
  <c r="Y92" i="25"/>
  <c r="Z92" i="25"/>
  <c r="AA92" i="25"/>
  <c r="AB92" i="25"/>
  <c r="AC92" i="25"/>
  <c r="AD92" i="25"/>
  <c r="AE92" i="25"/>
  <c r="AF92" i="25"/>
  <c r="AG92" i="25"/>
  <c r="AH92" i="25"/>
  <c r="AI92" i="25"/>
  <c r="AJ92" i="25"/>
  <c r="AK92" i="25"/>
  <c r="AL92" i="25"/>
  <c r="AM92" i="25"/>
  <c r="AN92" i="25"/>
  <c r="AO92" i="25"/>
  <c r="AP92" i="25"/>
  <c r="AQ92" i="25"/>
  <c r="AR92" i="25"/>
  <c r="AS92" i="25"/>
  <c r="AT92" i="25"/>
  <c r="AU92" i="25"/>
  <c r="AV92" i="25"/>
  <c r="AW92" i="25"/>
  <c r="AX92" i="25"/>
  <c r="AY92" i="25"/>
  <c r="AZ92" i="25"/>
  <c r="BA92" i="25"/>
  <c r="BC92" i="25"/>
  <c r="BF92" i="25"/>
  <c r="BD92" i="25"/>
  <c r="D91" i="25"/>
  <c r="E91" i="25"/>
  <c r="F91" i="25"/>
  <c r="G91" i="25"/>
  <c r="H91" i="25"/>
  <c r="I91" i="25"/>
  <c r="J91" i="25"/>
  <c r="K91" i="25"/>
  <c r="L91" i="25"/>
  <c r="M91" i="25"/>
  <c r="N91" i="25"/>
  <c r="O91" i="25"/>
  <c r="P91" i="25"/>
  <c r="Q91" i="25"/>
  <c r="R91" i="25"/>
  <c r="S91" i="25"/>
  <c r="T91" i="25"/>
  <c r="U91" i="25"/>
  <c r="V91" i="25"/>
  <c r="W91" i="25"/>
  <c r="X91" i="25"/>
  <c r="Y91" i="25"/>
  <c r="Z91" i="25"/>
  <c r="AA91" i="25"/>
  <c r="AB91" i="25"/>
  <c r="AC91" i="25"/>
  <c r="AD91" i="25"/>
  <c r="AE91" i="25"/>
  <c r="AF91" i="25"/>
  <c r="AG91" i="25"/>
  <c r="AH91" i="25"/>
  <c r="AI91" i="25"/>
  <c r="AJ91" i="25"/>
  <c r="AK91" i="25"/>
  <c r="AL91" i="25"/>
  <c r="AM91" i="25"/>
  <c r="AN91" i="25"/>
  <c r="AO91" i="25"/>
  <c r="AP91" i="25"/>
  <c r="AQ91" i="25"/>
  <c r="AR91" i="25"/>
  <c r="AS91" i="25"/>
  <c r="AT91" i="25"/>
  <c r="AU91" i="25"/>
  <c r="AV91" i="25"/>
  <c r="AW91" i="25"/>
  <c r="AX91" i="25"/>
  <c r="AY91" i="25"/>
  <c r="AZ91" i="25"/>
  <c r="BA91" i="25"/>
  <c r="BC91" i="25"/>
  <c r="BF91" i="25"/>
  <c r="BD91" i="25"/>
  <c r="D90" i="25"/>
  <c r="E90" i="25"/>
  <c r="F90" i="25"/>
  <c r="G90" i="25"/>
  <c r="H90" i="25"/>
  <c r="I90" i="25"/>
  <c r="J90" i="25"/>
  <c r="K90" i="25"/>
  <c r="L90" i="25"/>
  <c r="M90" i="25"/>
  <c r="N90" i="25"/>
  <c r="O90" i="25"/>
  <c r="P90" i="25"/>
  <c r="Q90" i="25"/>
  <c r="R90" i="25"/>
  <c r="S90" i="25"/>
  <c r="T90" i="25"/>
  <c r="U90" i="25"/>
  <c r="V90" i="25"/>
  <c r="W90" i="25"/>
  <c r="X90" i="25"/>
  <c r="Y90" i="25"/>
  <c r="Z90" i="25"/>
  <c r="AA90" i="25"/>
  <c r="AB90" i="25"/>
  <c r="AC90" i="25"/>
  <c r="AD90" i="25"/>
  <c r="AE90" i="25"/>
  <c r="AF90" i="25"/>
  <c r="AG90" i="25"/>
  <c r="AH90" i="25"/>
  <c r="AI90" i="25"/>
  <c r="AJ90" i="25"/>
  <c r="AK90" i="25"/>
  <c r="AL90" i="25"/>
  <c r="AM90" i="25"/>
  <c r="AN90" i="25"/>
  <c r="AO90" i="25"/>
  <c r="AP90" i="25"/>
  <c r="AQ90" i="25"/>
  <c r="AR90" i="25"/>
  <c r="AS90" i="25"/>
  <c r="AT90" i="25"/>
  <c r="AU90" i="25"/>
  <c r="AV90" i="25"/>
  <c r="AW90" i="25"/>
  <c r="AX90" i="25"/>
  <c r="AY90" i="25"/>
  <c r="AZ90" i="25"/>
  <c r="BA90" i="25"/>
  <c r="BC90" i="25"/>
  <c r="BF90" i="25"/>
  <c r="BG90" i="25"/>
  <c r="BI90" i="25"/>
  <c r="BJ90" i="25"/>
  <c r="BD90" i="25"/>
  <c r="D89" i="25"/>
  <c r="E89" i="25"/>
  <c r="F89" i="25"/>
  <c r="G89" i="25"/>
  <c r="H89" i="25"/>
  <c r="I89" i="25"/>
  <c r="J89" i="25"/>
  <c r="K89" i="25"/>
  <c r="L89" i="25"/>
  <c r="M89" i="25"/>
  <c r="N89" i="25"/>
  <c r="O89" i="25"/>
  <c r="P89" i="25"/>
  <c r="Q89" i="25"/>
  <c r="R89" i="25"/>
  <c r="S89" i="25"/>
  <c r="T89" i="25"/>
  <c r="U89" i="25"/>
  <c r="V89" i="25"/>
  <c r="W89" i="25"/>
  <c r="X89" i="25"/>
  <c r="Y89" i="25"/>
  <c r="Z89" i="25"/>
  <c r="AA89" i="25"/>
  <c r="AB89" i="25"/>
  <c r="AC89" i="25"/>
  <c r="AD89" i="25"/>
  <c r="AE89" i="25"/>
  <c r="AF89" i="25"/>
  <c r="AG89" i="25"/>
  <c r="AH89" i="25"/>
  <c r="AI89" i="25"/>
  <c r="AJ89" i="25"/>
  <c r="AK89" i="25"/>
  <c r="AL89" i="25"/>
  <c r="AM89" i="25"/>
  <c r="AN89" i="25"/>
  <c r="AO89" i="25"/>
  <c r="AP89" i="25"/>
  <c r="AQ89" i="25"/>
  <c r="AR89" i="25"/>
  <c r="AS89" i="25"/>
  <c r="AT89" i="25"/>
  <c r="AU89" i="25"/>
  <c r="AV89" i="25"/>
  <c r="AW89" i="25"/>
  <c r="AX89" i="25"/>
  <c r="AY89" i="25"/>
  <c r="AZ89" i="25"/>
  <c r="BA89" i="25"/>
  <c r="BC89" i="25"/>
  <c r="BF89" i="25"/>
  <c r="BD89" i="25"/>
  <c r="D88" i="25"/>
  <c r="E88" i="25"/>
  <c r="F88" i="25"/>
  <c r="G88" i="25"/>
  <c r="H88" i="25"/>
  <c r="I88" i="25"/>
  <c r="J88" i="25"/>
  <c r="K88" i="25"/>
  <c r="L88" i="25"/>
  <c r="M88" i="25"/>
  <c r="N88" i="25"/>
  <c r="O88" i="25"/>
  <c r="P88" i="25"/>
  <c r="Q88" i="25"/>
  <c r="R88" i="25"/>
  <c r="S88" i="25"/>
  <c r="T88" i="25"/>
  <c r="U88" i="25"/>
  <c r="V88" i="25"/>
  <c r="W88" i="25"/>
  <c r="X88" i="25"/>
  <c r="Y88" i="25"/>
  <c r="Z88" i="25"/>
  <c r="AA88" i="25"/>
  <c r="AB88" i="25"/>
  <c r="AC88" i="25"/>
  <c r="AD88" i="25"/>
  <c r="AE88" i="25"/>
  <c r="AF88" i="25"/>
  <c r="AG88" i="25"/>
  <c r="AH88" i="25"/>
  <c r="AI88" i="25"/>
  <c r="AJ88" i="25"/>
  <c r="AK88" i="25"/>
  <c r="AL88" i="25"/>
  <c r="AM88" i="25"/>
  <c r="AN88" i="25"/>
  <c r="AO88" i="25"/>
  <c r="AP88" i="25"/>
  <c r="AQ88" i="25"/>
  <c r="AR88" i="25"/>
  <c r="AS88" i="25"/>
  <c r="AT88" i="25"/>
  <c r="AU88" i="25"/>
  <c r="AV88" i="25"/>
  <c r="AW88" i="25"/>
  <c r="AX88" i="25"/>
  <c r="AY88" i="25"/>
  <c r="AZ88" i="25"/>
  <c r="BA88" i="25"/>
  <c r="BC88" i="25"/>
  <c r="BF88" i="25"/>
  <c r="BD88" i="25"/>
  <c r="D87" i="25"/>
  <c r="E87" i="25"/>
  <c r="F87" i="25"/>
  <c r="G87" i="25"/>
  <c r="H87" i="25"/>
  <c r="I87" i="25"/>
  <c r="J87" i="25"/>
  <c r="K87" i="25"/>
  <c r="L87" i="25"/>
  <c r="M87" i="25"/>
  <c r="N87" i="25"/>
  <c r="O87" i="25"/>
  <c r="P87" i="25"/>
  <c r="Q87" i="25"/>
  <c r="R87" i="25"/>
  <c r="S87" i="25"/>
  <c r="T87" i="25"/>
  <c r="U87" i="25"/>
  <c r="V87" i="25"/>
  <c r="W87" i="25"/>
  <c r="X87" i="25"/>
  <c r="Y87" i="25"/>
  <c r="Z87" i="25"/>
  <c r="AA87" i="25"/>
  <c r="AB87" i="25"/>
  <c r="AC87" i="25"/>
  <c r="AD87" i="25"/>
  <c r="AE87" i="25"/>
  <c r="AF87" i="25"/>
  <c r="AG87" i="25"/>
  <c r="AH87" i="25"/>
  <c r="AI87" i="25"/>
  <c r="AJ87" i="25"/>
  <c r="AK87" i="25"/>
  <c r="AL87" i="25"/>
  <c r="AM87" i="25"/>
  <c r="AN87" i="25"/>
  <c r="AO87" i="25"/>
  <c r="AP87" i="25"/>
  <c r="AQ87" i="25"/>
  <c r="AR87" i="25"/>
  <c r="AS87" i="25"/>
  <c r="AT87" i="25"/>
  <c r="AU87" i="25"/>
  <c r="AV87" i="25"/>
  <c r="AW87" i="25"/>
  <c r="AX87" i="25"/>
  <c r="AY87" i="25"/>
  <c r="AZ87" i="25"/>
  <c r="BA87" i="25"/>
  <c r="BC87" i="25"/>
  <c r="BF87" i="25"/>
  <c r="BD87" i="25"/>
  <c r="BF86" i="25"/>
  <c r="D85" i="25"/>
  <c r="E85" i="25"/>
  <c r="F85" i="25"/>
  <c r="G85" i="25"/>
  <c r="H85" i="25"/>
  <c r="I85" i="25"/>
  <c r="J85" i="25"/>
  <c r="K85" i="25"/>
  <c r="L85" i="25"/>
  <c r="M85" i="25"/>
  <c r="N85" i="25"/>
  <c r="O85" i="25"/>
  <c r="P85" i="25"/>
  <c r="Q85" i="25"/>
  <c r="R85" i="25"/>
  <c r="S85" i="25"/>
  <c r="T85" i="25"/>
  <c r="U85" i="25"/>
  <c r="V85" i="25"/>
  <c r="W85" i="25"/>
  <c r="X85" i="25"/>
  <c r="Y85" i="25"/>
  <c r="Z85" i="25"/>
  <c r="AA85" i="25"/>
  <c r="AB85" i="25"/>
  <c r="AC85" i="25"/>
  <c r="AD85" i="25"/>
  <c r="AE85" i="25"/>
  <c r="AF85" i="25"/>
  <c r="AG85" i="25"/>
  <c r="AH85" i="25"/>
  <c r="AI85" i="25"/>
  <c r="AJ85" i="25"/>
  <c r="AK85" i="25"/>
  <c r="AL85" i="25"/>
  <c r="AM85" i="25"/>
  <c r="AN85" i="25"/>
  <c r="AO85" i="25"/>
  <c r="AP85" i="25"/>
  <c r="AQ85" i="25"/>
  <c r="AR85" i="25"/>
  <c r="AS85" i="25"/>
  <c r="AT85" i="25"/>
  <c r="AU85" i="25"/>
  <c r="AV85" i="25"/>
  <c r="AW85" i="25"/>
  <c r="AX85" i="25"/>
  <c r="AY85" i="25"/>
  <c r="AZ85" i="25"/>
  <c r="BA85" i="25"/>
  <c r="BC85" i="25"/>
  <c r="BF85" i="25"/>
  <c r="BD85" i="25"/>
  <c r="D84" i="25"/>
  <c r="E84" i="25"/>
  <c r="F84" i="25"/>
  <c r="G84" i="25"/>
  <c r="H84" i="25"/>
  <c r="I84" i="25"/>
  <c r="J84" i="25"/>
  <c r="K84" i="25"/>
  <c r="L84" i="25"/>
  <c r="M84" i="25"/>
  <c r="N84" i="25"/>
  <c r="O84" i="25"/>
  <c r="P84" i="25"/>
  <c r="Q84" i="25"/>
  <c r="R84" i="25"/>
  <c r="S84" i="25"/>
  <c r="T84" i="25"/>
  <c r="U84" i="25"/>
  <c r="V84" i="25"/>
  <c r="W84" i="25"/>
  <c r="X84" i="25"/>
  <c r="Y84" i="25"/>
  <c r="Z84" i="25"/>
  <c r="AA84" i="25"/>
  <c r="AB84" i="25"/>
  <c r="AC84" i="25"/>
  <c r="AD84" i="25"/>
  <c r="AE84" i="25"/>
  <c r="AF84" i="25"/>
  <c r="AG84" i="25"/>
  <c r="AH84" i="25"/>
  <c r="AI84" i="25"/>
  <c r="AJ84" i="25"/>
  <c r="AK84" i="25"/>
  <c r="AL84" i="25"/>
  <c r="AM84" i="25"/>
  <c r="AN84" i="25"/>
  <c r="AO84" i="25"/>
  <c r="AP84" i="25"/>
  <c r="AQ84" i="25"/>
  <c r="AR84" i="25"/>
  <c r="AS84" i="25"/>
  <c r="AT84" i="25"/>
  <c r="AU84" i="25"/>
  <c r="AV84" i="25"/>
  <c r="AW84" i="25"/>
  <c r="AX84" i="25"/>
  <c r="AY84" i="25"/>
  <c r="AZ84" i="25"/>
  <c r="BA84" i="25"/>
  <c r="BC84" i="25"/>
  <c r="BF84" i="25"/>
  <c r="BD84" i="25"/>
  <c r="D83" i="25"/>
  <c r="E83" i="25"/>
  <c r="F83" i="25"/>
  <c r="G83" i="25"/>
  <c r="H83" i="25"/>
  <c r="I83" i="25"/>
  <c r="J83" i="25"/>
  <c r="K83" i="25"/>
  <c r="L83" i="25"/>
  <c r="M83" i="25"/>
  <c r="N83" i="25"/>
  <c r="O83" i="25"/>
  <c r="P83" i="25"/>
  <c r="Q83" i="25"/>
  <c r="R83" i="25"/>
  <c r="S83" i="25"/>
  <c r="T83" i="25"/>
  <c r="U83" i="25"/>
  <c r="V83" i="25"/>
  <c r="W83" i="25"/>
  <c r="X83" i="25"/>
  <c r="Y83" i="25"/>
  <c r="Z83" i="25"/>
  <c r="AA83" i="25"/>
  <c r="AB83" i="25"/>
  <c r="AC83" i="25"/>
  <c r="AD83" i="25"/>
  <c r="AE83" i="25"/>
  <c r="AF83" i="25"/>
  <c r="AG83" i="25"/>
  <c r="AH83" i="25"/>
  <c r="AI83" i="25"/>
  <c r="AJ83" i="25"/>
  <c r="AK83" i="25"/>
  <c r="AL83" i="25"/>
  <c r="AM83" i="25"/>
  <c r="AN83" i="25"/>
  <c r="AO83" i="25"/>
  <c r="AP83" i="25"/>
  <c r="AQ83" i="25"/>
  <c r="AR83" i="25"/>
  <c r="AS83" i="25"/>
  <c r="AT83" i="25"/>
  <c r="AU83" i="25"/>
  <c r="AV83" i="25"/>
  <c r="AW83" i="25"/>
  <c r="AX83" i="25"/>
  <c r="AY83" i="25"/>
  <c r="AZ83" i="25"/>
  <c r="BA83" i="25"/>
  <c r="BC83" i="25"/>
  <c r="BF83" i="25"/>
  <c r="BD83" i="25"/>
  <c r="D82" i="25"/>
  <c r="E82" i="25"/>
  <c r="F82" i="25"/>
  <c r="G82" i="25"/>
  <c r="H82" i="25"/>
  <c r="I82" i="25"/>
  <c r="J82" i="25"/>
  <c r="K82" i="25"/>
  <c r="L82" i="25"/>
  <c r="M82" i="25"/>
  <c r="N82" i="25"/>
  <c r="O82" i="25"/>
  <c r="P82" i="25"/>
  <c r="Q82" i="25"/>
  <c r="R82" i="25"/>
  <c r="S82" i="25"/>
  <c r="T82" i="25"/>
  <c r="U82" i="25"/>
  <c r="V82" i="25"/>
  <c r="W82" i="25"/>
  <c r="X82" i="25"/>
  <c r="Y82" i="25"/>
  <c r="Z82" i="25"/>
  <c r="AA82" i="25"/>
  <c r="AB82" i="25"/>
  <c r="AC82" i="25"/>
  <c r="AD82" i="25"/>
  <c r="AE82" i="25"/>
  <c r="AF82" i="25"/>
  <c r="AG82" i="25"/>
  <c r="AH82" i="25"/>
  <c r="AI82" i="25"/>
  <c r="AJ82" i="25"/>
  <c r="AK82" i="25"/>
  <c r="AL82" i="25"/>
  <c r="AM82" i="25"/>
  <c r="AN82" i="25"/>
  <c r="AO82" i="25"/>
  <c r="AP82" i="25"/>
  <c r="AQ82" i="25"/>
  <c r="AR82" i="25"/>
  <c r="AS82" i="25"/>
  <c r="AT82" i="25"/>
  <c r="AU82" i="25"/>
  <c r="AV82" i="25"/>
  <c r="AW82" i="25"/>
  <c r="AX82" i="25"/>
  <c r="AY82" i="25"/>
  <c r="AZ82" i="25"/>
  <c r="BA82" i="25"/>
  <c r="BC82" i="25"/>
  <c r="BF82" i="25"/>
  <c r="BD82" i="25"/>
  <c r="D81" i="25"/>
  <c r="E81" i="25"/>
  <c r="F81" i="25"/>
  <c r="G81" i="25"/>
  <c r="H81" i="25"/>
  <c r="I81" i="25"/>
  <c r="J81" i="25"/>
  <c r="K81" i="25"/>
  <c r="L81" i="25"/>
  <c r="M81" i="25"/>
  <c r="N81" i="25"/>
  <c r="O81" i="25"/>
  <c r="P81" i="25"/>
  <c r="Q81" i="25"/>
  <c r="R81" i="25"/>
  <c r="S81" i="25"/>
  <c r="T81" i="25"/>
  <c r="U81" i="25"/>
  <c r="V81" i="25"/>
  <c r="W81" i="25"/>
  <c r="X81" i="25"/>
  <c r="Y81" i="25"/>
  <c r="Z81" i="25"/>
  <c r="AA81" i="25"/>
  <c r="AB81" i="25"/>
  <c r="AC81" i="25"/>
  <c r="AD81" i="25"/>
  <c r="AE81" i="25"/>
  <c r="AF81" i="25"/>
  <c r="AG81" i="25"/>
  <c r="AH81" i="25"/>
  <c r="AI81" i="25"/>
  <c r="AJ81" i="25"/>
  <c r="AK81" i="25"/>
  <c r="AL81" i="25"/>
  <c r="AM81" i="25"/>
  <c r="AN81" i="25"/>
  <c r="AO81" i="25"/>
  <c r="AP81" i="25"/>
  <c r="AQ81" i="25"/>
  <c r="AR81" i="25"/>
  <c r="AS81" i="25"/>
  <c r="AT81" i="25"/>
  <c r="AU81" i="25"/>
  <c r="AV81" i="25"/>
  <c r="AW81" i="25"/>
  <c r="AX81" i="25"/>
  <c r="AY81" i="25"/>
  <c r="AZ81" i="25"/>
  <c r="BA81" i="25"/>
  <c r="BC81" i="25"/>
  <c r="BF81" i="25"/>
  <c r="BD81" i="25"/>
  <c r="D80" i="25"/>
  <c r="E80" i="25"/>
  <c r="F80" i="25"/>
  <c r="G80" i="25"/>
  <c r="H80" i="25"/>
  <c r="I80" i="25"/>
  <c r="J80" i="25"/>
  <c r="K80" i="25"/>
  <c r="L80" i="25"/>
  <c r="M80" i="25"/>
  <c r="N80" i="25"/>
  <c r="O80" i="25"/>
  <c r="P80" i="25"/>
  <c r="Q80" i="25"/>
  <c r="R80" i="25"/>
  <c r="S80" i="25"/>
  <c r="T80" i="25"/>
  <c r="U80" i="25"/>
  <c r="V80" i="25"/>
  <c r="W80" i="25"/>
  <c r="X80" i="25"/>
  <c r="Y80" i="25"/>
  <c r="Z80" i="25"/>
  <c r="AA80" i="25"/>
  <c r="AB80" i="25"/>
  <c r="AC80" i="25"/>
  <c r="AD80" i="25"/>
  <c r="AE80" i="25"/>
  <c r="AF80" i="25"/>
  <c r="AG80" i="25"/>
  <c r="AH80" i="25"/>
  <c r="AI80" i="25"/>
  <c r="AJ80" i="25"/>
  <c r="AK80" i="25"/>
  <c r="AL80" i="25"/>
  <c r="AM80" i="25"/>
  <c r="AN80" i="25"/>
  <c r="AO80" i="25"/>
  <c r="AP80" i="25"/>
  <c r="AQ80" i="25"/>
  <c r="AR80" i="25"/>
  <c r="AS80" i="25"/>
  <c r="AT80" i="25"/>
  <c r="AU80" i="25"/>
  <c r="AV80" i="25"/>
  <c r="AW80" i="25"/>
  <c r="AX80" i="25"/>
  <c r="AY80" i="25"/>
  <c r="AZ80" i="25"/>
  <c r="BA80" i="25"/>
  <c r="BC80" i="25"/>
  <c r="BF80" i="25"/>
  <c r="BD80" i="25"/>
  <c r="D79" i="25"/>
  <c r="E79" i="25"/>
  <c r="F79" i="25"/>
  <c r="G79" i="25"/>
  <c r="H79" i="25"/>
  <c r="I79" i="25"/>
  <c r="J79" i="25"/>
  <c r="K79" i="25"/>
  <c r="L79" i="25"/>
  <c r="M79" i="25"/>
  <c r="N79" i="25"/>
  <c r="O79" i="25"/>
  <c r="P79" i="25"/>
  <c r="Q79" i="25"/>
  <c r="R79" i="25"/>
  <c r="S79" i="25"/>
  <c r="T79" i="25"/>
  <c r="U79" i="25"/>
  <c r="V79" i="25"/>
  <c r="W79" i="25"/>
  <c r="X79" i="25"/>
  <c r="Y79" i="25"/>
  <c r="Z79" i="25"/>
  <c r="AA79" i="25"/>
  <c r="AB79" i="25"/>
  <c r="AC79" i="25"/>
  <c r="AD79" i="25"/>
  <c r="AE79" i="25"/>
  <c r="AF79" i="25"/>
  <c r="AG79" i="25"/>
  <c r="AH79" i="25"/>
  <c r="AI79" i="25"/>
  <c r="AJ79" i="25"/>
  <c r="AK79" i="25"/>
  <c r="AL79" i="25"/>
  <c r="AM79" i="25"/>
  <c r="AN79" i="25"/>
  <c r="AO79" i="25"/>
  <c r="AP79" i="25"/>
  <c r="AQ79" i="25"/>
  <c r="AR79" i="25"/>
  <c r="AS79" i="25"/>
  <c r="AT79" i="25"/>
  <c r="AU79" i="25"/>
  <c r="AV79" i="25"/>
  <c r="AW79" i="25"/>
  <c r="AX79" i="25"/>
  <c r="AY79" i="25"/>
  <c r="AZ79" i="25"/>
  <c r="BA79" i="25"/>
  <c r="BC79" i="25"/>
  <c r="BF79" i="25"/>
  <c r="BG79" i="25"/>
  <c r="BI79" i="25"/>
  <c r="BD79" i="25"/>
  <c r="D78" i="25"/>
  <c r="E78" i="25"/>
  <c r="F78" i="25"/>
  <c r="G78" i="25"/>
  <c r="H78" i="25"/>
  <c r="I78" i="25"/>
  <c r="J78" i="25"/>
  <c r="K78" i="25"/>
  <c r="L78" i="25"/>
  <c r="M78" i="25"/>
  <c r="N78" i="25"/>
  <c r="O78" i="25"/>
  <c r="P78" i="25"/>
  <c r="Q78" i="25"/>
  <c r="R78" i="25"/>
  <c r="S78" i="25"/>
  <c r="T78" i="25"/>
  <c r="U78" i="25"/>
  <c r="V78" i="25"/>
  <c r="W78" i="25"/>
  <c r="X78" i="25"/>
  <c r="Y78" i="25"/>
  <c r="Z78" i="25"/>
  <c r="AA78" i="25"/>
  <c r="AB78" i="25"/>
  <c r="AC78" i="25"/>
  <c r="AD78" i="25"/>
  <c r="AE78" i="25"/>
  <c r="AF78" i="25"/>
  <c r="AG78" i="25"/>
  <c r="AH78" i="25"/>
  <c r="AI78" i="25"/>
  <c r="AJ78" i="25"/>
  <c r="AK78" i="25"/>
  <c r="AL78" i="25"/>
  <c r="AM78" i="25"/>
  <c r="AN78" i="25"/>
  <c r="AO78" i="25"/>
  <c r="AP78" i="25"/>
  <c r="AQ78" i="25"/>
  <c r="AR78" i="25"/>
  <c r="AS78" i="25"/>
  <c r="AT78" i="25"/>
  <c r="AU78" i="25"/>
  <c r="AV78" i="25"/>
  <c r="AW78" i="25"/>
  <c r="AX78" i="25"/>
  <c r="AY78" i="25"/>
  <c r="AZ78" i="25"/>
  <c r="BA78" i="25"/>
  <c r="BC78" i="25"/>
  <c r="BF78" i="25"/>
  <c r="BD78" i="25"/>
  <c r="D77" i="25"/>
  <c r="E77" i="25"/>
  <c r="F77" i="25"/>
  <c r="G77" i="25"/>
  <c r="H77" i="25"/>
  <c r="I77" i="25"/>
  <c r="J77" i="25"/>
  <c r="K77" i="25"/>
  <c r="L77" i="25"/>
  <c r="M77" i="25"/>
  <c r="N77" i="25"/>
  <c r="O77" i="25"/>
  <c r="P77" i="25"/>
  <c r="Q77" i="25"/>
  <c r="R77" i="25"/>
  <c r="S77" i="25"/>
  <c r="T77" i="25"/>
  <c r="U77" i="25"/>
  <c r="V77" i="25"/>
  <c r="W77" i="25"/>
  <c r="X77" i="25"/>
  <c r="Y77" i="25"/>
  <c r="Z77" i="25"/>
  <c r="AA77" i="25"/>
  <c r="AB77" i="25"/>
  <c r="AC77" i="25"/>
  <c r="AD77" i="25"/>
  <c r="AE77" i="25"/>
  <c r="AF77" i="25"/>
  <c r="AG77" i="25"/>
  <c r="AH77" i="25"/>
  <c r="AI77" i="25"/>
  <c r="AJ77" i="25"/>
  <c r="AK77" i="25"/>
  <c r="AL77" i="25"/>
  <c r="AM77" i="25"/>
  <c r="AN77" i="25"/>
  <c r="AO77" i="25"/>
  <c r="AP77" i="25"/>
  <c r="AQ77" i="25"/>
  <c r="AR77" i="25"/>
  <c r="AS77" i="25"/>
  <c r="AT77" i="25"/>
  <c r="AU77" i="25"/>
  <c r="AV77" i="25"/>
  <c r="AW77" i="25"/>
  <c r="AX77" i="25"/>
  <c r="AY77" i="25"/>
  <c r="AZ77" i="25"/>
  <c r="BA77" i="25"/>
  <c r="BC77" i="25"/>
  <c r="BF77" i="25"/>
  <c r="BD77" i="25"/>
  <c r="D76" i="25"/>
  <c r="E76" i="25"/>
  <c r="F76" i="25"/>
  <c r="G76" i="25"/>
  <c r="H76" i="25"/>
  <c r="I76" i="25"/>
  <c r="J76" i="25"/>
  <c r="K76" i="25"/>
  <c r="L76" i="25"/>
  <c r="M76" i="25"/>
  <c r="N76" i="25"/>
  <c r="O76" i="25"/>
  <c r="P76" i="25"/>
  <c r="Q76" i="25"/>
  <c r="R76" i="25"/>
  <c r="S76" i="25"/>
  <c r="T76" i="25"/>
  <c r="U76" i="25"/>
  <c r="V76" i="25"/>
  <c r="W76" i="25"/>
  <c r="X76" i="25"/>
  <c r="Y76" i="25"/>
  <c r="Z76" i="25"/>
  <c r="AA76" i="25"/>
  <c r="AB76" i="25"/>
  <c r="AC76" i="25"/>
  <c r="AD76" i="25"/>
  <c r="AE76" i="25"/>
  <c r="AF76" i="25"/>
  <c r="AG76" i="25"/>
  <c r="AH76" i="25"/>
  <c r="AI76" i="25"/>
  <c r="AJ76" i="25"/>
  <c r="AK76" i="25"/>
  <c r="AL76" i="25"/>
  <c r="AM76" i="25"/>
  <c r="AN76" i="25"/>
  <c r="AO76" i="25"/>
  <c r="AP76" i="25"/>
  <c r="AQ76" i="25"/>
  <c r="AR76" i="25"/>
  <c r="AS76" i="25"/>
  <c r="AT76" i="25"/>
  <c r="AU76" i="25"/>
  <c r="AV76" i="25"/>
  <c r="AW76" i="25"/>
  <c r="AX76" i="25"/>
  <c r="AY76" i="25"/>
  <c r="AZ76" i="25"/>
  <c r="BA76" i="25"/>
  <c r="BC76" i="25"/>
  <c r="BF76" i="25"/>
  <c r="BG76" i="25"/>
  <c r="BI76" i="25"/>
  <c r="BJ76" i="25"/>
  <c r="BD76" i="25"/>
  <c r="D75" i="25"/>
  <c r="E75" i="25"/>
  <c r="F75" i="25"/>
  <c r="G75" i="25"/>
  <c r="H75" i="25"/>
  <c r="I75" i="25"/>
  <c r="J75" i="25"/>
  <c r="K75" i="25"/>
  <c r="L75" i="25"/>
  <c r="M75" i="25"/>
  <c r="N75" i="25"/>
  <c r="O75" i="25"/>
  <c r="P75" i="25"/>
  <c r="Q75" i="25"/>
  <c r="R75" i="25"/>
  <c r="S75" i="25"/>
  <c r="T75" i="25"/>
  <c r="U75" i="25"/>
  <c r="V75" i="25"/>
  <c r="W75" i="25"/>
  <c r="X75" i="25"/>
  <c r="Y75" i="25"/>
  <c r="Z75" i="25"/>
  <c r="AA75" i="25"/>
  <c r="AB75" i="25"/>
  <c r="AC75" i="25"/>
  <c r="AD75" i="25"/>
  <c r="AE75" i="25"/>
  <c r="AF75" i="25"/>
  <c r="AG75" i="25"/>
  <c r="AH75" i="25"/>
  <c r="AI75" i="25"/>
  <c r="AJ75" i="25"/>
  <c r="AK75" i="25"/>
  <c r="AL75" i="25"/>
  <c r="AM75" i="25"/>
  <c r="AN75" i="25"/>
  <c r="AO75" i="25"/>
  <c r="AP75" i="25"/>
  <c r="AQ75" i="25"/>
  <c r="AR75" i="25"/>
  <c r="AS75" i="25"/>
  <c r="AT75" i="25"/>
  <c r="AU75" i="25"/>
  <c r="AV75" i="25"/>
  <c r="AW75" i="25"/>
  <c r="AX75" i="25"/>
  <c r="AY75" i="25"/>
  <c r="AZ75" i="25"/>
  <c r="BA75" i="25"/>
  <c r="BC75" i="25"/>
  <c r="BF75" i="25"/>
  <c r="BD75" i="25"/>
  <c r="D74" i="25"/>
  <c r="E74" i="25"/>
  <c r="F74" i="25"/>
  <c r="G74" i="25"/>
  <c r="H74" i="25"/>
  <c r="I74" i="25"/>
  <c r="J74" i="25"/>
  <c r="K74" i="25"/>
  <c r="L74" i="25"/>
  <c r="M74" i="25"/>
  <c r="N74" i="25"/>
  <c r="O74" i="25"/>
  <c r="P74" i="25"/>
  <c r="Q74" i="25"/>
  <c r="R74" i="25"/>
  <c r="S74" i="25"/>
  <c r="T74" i="25"/>
  <c r="U74" i="25"/>
  <c r="V74" i="25"/>
  <c r="W74" i="25"/>
  <c r="X74" i="25"/>
  <c r="Y74" i="25"/>
  <c r="Z74" i="25"/>
  <c r="AA74" i="25"/>
  <c r="AB74" i="25"/>
  <c r="AC74" i="25"/>
  <c r="AD74" i="25"/>
  <c r="AE74" i="25"/>
  <c r="AF74" i="25"/>
  <c r="AG74" i="25"/>
  <c r="AH74" i="25"/>
  <c r="AI74" i="25"/>
  <c r="AJ74" i="25"/>
  <c r="AK74" i="25"/>
  <c r="AL74" i="25"/>
  <c r="AM74" i="25"/>
  <c r="AN74" i="25"/>
  <c r="AO74" i="25"/>
  <c r="AP74" i="25"/>
  <c r="AQ74" i="25"/>
  <c r="AR74" i="25"/>
  <c r="AS74" i="25"/>
  <c r="AT74" i="25"/>
  <c r="AU74" i="25"/>
  <c r="AV74" i="25"/>
  <c r="AW74" i="25"/>
  <c r="AX74" i="25"/>
  <c r="AY74" i="25"/>
  <c r="AZ74" i="25"/>
  <c r="BA74" i="25"/>
  <c r="BC74" i="25"/>
  <c r="BF74" i="25"/>
  <c r="BD74" i="25"/>
  <c r="D73" i="25"/>
  <c r="E73" i="25"/>
  <c r="F73" i="25"/>
  <c r="G73" i="25"/>
  <c r="H73" i="25"/>
  <c r="I73" i="25"/>
  <c r="J73" i="25"/>
  <c r="K73" i="25"/>
  <c r="L73" i="25"/>
  <c r="M73" i="25"/>
  <c r="N73" i="25"/>
  <c r="O73" i="25"/>
  <c r="P73" i="25"/>
  <c r="Q73" i="25"/>
  <c r="R73" i="25"/>
  <c r="S73" i="25"/>
  <c r="T73" i="25"/>
  <c r="U73" i="25"/>
  <c r="V73" i="25"/>
  <c r="W73" i="25"/>
  <c r="X73" i="25"/>
  <c r="Y73" i="25"/>
  <c r="Z73" i="25"/>
  <c r="AA73" i="25"/>
  <c r="AB73" i="25"/>
  <c r="AC73" i="25"/>
  <c r="AD73" i="25"/>
  <c r="AE73" i="25"/>
  <c r="AF73" i="25"/>
  <c r="AG73" i="25"/>
  <c r="AH73" i="25"/>
  <c r="AI73" i="25"/>
  <c r="AJ73" i="25"/>
  <c r="AK73" i="25"/>
  <c r="AL73" i="25"/>
  <c r="AM73" i="25"/>
  <c r="AN73" i="25"/>
  <c r="AO73" i="25"/>
  <c r="AP73" i="25"/>
  <c r="AQ73" i="25"/>
  <c r="AR73" i="25"/>
  <c r="AS73" i="25"/>
  <c r="AT73" i="25"/>
  <c r="AU73" i="25"/>
  <c r="AV73" i="25"/>
  <c r="AW73" i="25"/>
  <c r="AX73" i="25"/>
  <c r="AY73" i="25"/>
  <c r="AZ73" i="25"/>
  <c r="BA73" i="25"/>
  <c r="BC73" i="25"/>
  <c r="BF73" i="25"/>
  <c r="BD73" i="25"/>
  <c r="D72" i="25"/>
  <c r="E72" i="25"/>
  <c r="F72" i="25"/>
  <c r="G72" i="25"/>
  <c r="H72" i="25"/>
  <c r="I72" i="25"/>
  <c r="J72" i="25"/>
  <c r="K72" i="25"/>
  <c r="L72" i="25"/>
  <c r="M72" i="25"/>
  <c r="N72" i="25"/>
  <c r="O72" i="25"/>
  <c r="P72" i="25"/>
  <c r="Q72" i="25"/>
  <c r="R72" i="25"/>
  <c r="S72" i="25"/>
  <c r="T72" i="25"/>
  <c r="U72" i="25"/>
  <c r="V72" i="25"/>
  <c r="W72" i="25"/>
  <c r="X72" i="25"/>
  <c r="Y72" i="25"/>
  <c r="Z72" i="25"/>
  <c r="AA72" i="25"/>
  <c r="AB72" i="25"/>
  <c r="AC72" i="25"/>
  <c r="AD72" i="25"/>
  <c r="AE72" i="25"/>
  <c r="AF72" i="25"/>
  <c r="AG72" i="25"/>
  <c r="AH72" i="25"/>
  <c r="AI72" i="25"/>
  <c r="AJ72" i="25"/>
  <c r="AK72" i="25"/>
  <c r="AL72" i="25"/>
  <c r="AM72" i="25"/>
  <c r="AN72" i="25"/>
  <c r="AO72" i="25"/>
  <c r="AP72" i="25"/>
  <c r="AQ72" i="25"/>
  <c r="AR72" i="25"/>
  <c r="AS72" i="25"/>
  <c r="AT72" i="25"/>
  <c r="AU72" i="25"/>
  <c r="AV72" i="25"/>
  <c r="AW72" i="25"/>
  <c r="AX72" i="25"/>
  <c r="AY72" i="25"/>
  <c r="AZ72" i="25"/>
  <c r="BA72" i="25"/>
  <c r="BC72" i="25"/>
  <c r="BF72" i="25"/>
  <c r="BD72" i="25"/>
  <c r="D71" i="25"/>
  <c r="E71" i="25"/>
  <c r="F71" i="25"/>
  <c r="G71" i="25"/>
  <c r="H71" i="25"/>
  <c r="I71" i="25"/>
  <c r="J71" i="25"/>
  <c r="K71" i="25"/>
  <c r="L71" i="25"/>
  <c r="M71" i="25"/>
  <c r="N71" i="25"/>
  <c r="O71" i="25"/>
  <c r="P71" i="25"/>
  <c r="Q71" i="25"/>
  <c r="R71" i="25"/>
  <c r="S71" i="25"/>
  <c r="T71" i="25"/>
  <c r="U71" i="25"/>
  <c r="V71" i="25"/>
  <c r="W71" i="25"/>
  <c r="X71" i="25"/>
  <c r="Y71" i="25"/>
  <c r="Z71" i="25"/>
  <c r="AA71" i="25"/>
  <c r="AB71" i="25"/>
  <c r="AC71" i="25"/>
  <c r="AD71" i="25"/>
  <c r="AE71" i="25"/>
  <c r="AF71" i="25"/>
  <c r="AG71" i="25"/>
  <c r="AH71" i="25"/>
  <c r="AI71" i="25"/>
  <c r="AJ71" i="25"/>
  <c r="AK71" i="25"/>
  <c r="AL71" i="25"/>
  <c r="AM71" i="25"/>
  <c r="AN71" i="25"/>
  <c r="AO71" i="25"/>
  <c r="AP71" i="25"/>
  <c r="AQ71" i="25"/>
  <c r="AR71" i="25"/>
  <c r="AS71" i="25"/>
  <c r="AT71" i="25"/>
  <c r="AU71" i="25"/>
  <c r="AV71" i="25"/>
  <c r="AW71" i="25"/>
  <c r="AX71" i="25"/>
  <c r="AY71" i="25"/>
  <c r="AZ71" i="25"/>
  <c r="BA71" i="25"/>
  <c r="BC71" i="25"/>
  <c r="BF71" i="25"/>
  <c r="BD71" i="25"/>
  <c r="D70" i="25"/>
  <c r="E70" i="25"/>
  <c r="F70" i="25"/>
  <c r="G70" i="25"/>
  <c r="H70" i="25"/>
  <c r="I70" i="25"/>
  <c r="J70" i="25"/>
  <c r="K70" i="25"/>
  <c r="L70" i="25"/>
  <c r="M70" i="25"/>
  <c r="N70" i="25"/>
  <c r="O70" i="25"/>
  <c r="P70" i="25"/>
  <c r="Q70" i="25"/>
  <c r="R70" i="25"/>
  <c r="S70" i="25"/>
  <c r="T70" i="25"/>
  <c r="U70" i="25"/>
  <c r="V70" i="25"/>
  <c r="W70" i="25"/>
  <c r="X70" i="25"/>
  <c r="Y70" i="25"/>
  <c r="Z70" i="25"/>
  <c r="AA70" i="25"/>
  <c r="AB70" i="25"/>
  <c r="AC70" i="25"/>
  <c r="AD70" i="25"/>
  <c r="AE70" i="25"/>
  <c r="AF70" i="25"/>
  <c r="AG70" i="25"/>
  <c r="AH70" i="25"/>
  <c r="AI70" i="25"/>
  <c r="AJ70" i="25"/>
  <c r="AK70" i="25"/>
  <c r="AL70" i="25"/>
  <c r="AM70" i="25"/>
  <c r="AN70" i="25"/>
  <c r="AO70" i="25"/>
  <c r="AP70" i="25"/>
  <c r="AQ70" i="25"/>
  <c r="AR70" i="25"/>
  <c r="AS70" i="25"/>
  <c r="AT70" i="25"/>
  <c r="AU70" i="25"/>
  <c r="AV70" i="25"/>
  <c r="AW70" i="25"/>
  <c r="AX70" i="25"/>
  <c r="AY70" i="25"/>
  <c r="AZ70" i="25"/>
  <c r="BA70" i="25"/>
  <c r="BC70" i="25"/>
  <c r="BF70" i="25"/>
  <c r="BD70" i="25"/>
  <c r="D69" i="25"/>
  <c r="E69" i="25"/>
  <c r="F69" i="25"/>
  <c r="G69" i="25"/>
  <c r="H69" i="25"/>
  <c r="I69" i="25"/>
  <c r="J69" i="25"/>
  <c r="K69" i="25"/>
  <c r="L69" i="25"/>
  <c r="M69" i="25"/>
  <c r="N69" i="25"/>
  <c r="O69" i="25"/>
  <c r="P69" i="25"/>
  <c r="Q69" i="25"/>
  <c r="R69" i="25"/>
  <c r="S69" i="25"/>
  <c r="T69" i="25"/>
  <c r="U69" i="25"/>
  <c r="V69" i="25"/>
  <c r="W69" i="25"/>
  <c r="X69" i="25"/>
  <c r="Y69" i="25"/>
  <c r="Z69" i="25"/>
  <c r="AA69" i="25"/>
  <c r="AB69" i="25"/>
  <c r="AC69" i="25"/>
  <c r="AD69" i="25"/>
  <c r="AE69" i="25"/>
  <c r="AF69" i="25"/>
  <c r="AG69" i="25"/>
  <c r="AH69" i="25"/>
  <c r="AI69" i="25"/>
  <c r="AJ69" i="25"/>
  <c r="AK69" i="25"/>
  <c r="AL69" i="25"/>
  <c r="AM69" i="25"/>
  <c r="AN69" i="25"/>
  <c r="AO69" i="25"/>
  <c r="AP69" i="25"/>
  <c r="AQ69" i="25"/>
  <c r="AR69" i="25"/>
  <c r="AS69" i="25"/>
  <c r="AT69" i="25"/>
  <c r="AU69" i="25"/>
  <c r="AV69" i="25"/>
  <c r="AW69" i="25"/>
  <c r="AX69" i="25"/>
  <c r="AY69" i="25"/>
  <c r="AZ69" i="25"/>
  <c r="BA69" i="25"/>
  <c r="BC69" i="25"/>
  <c r="BF69" i="25"/>
  <c r="BD69" i="25"/>
  <c r="D68" i="25"/>
  <c r="E68" i="25"/>
  <c r="F68" i="25"/>
  <c r="G68" i="25"/>
  <c r="H68" i="25"/>
  <c r="I68" i="25"/>
  <c r="J68" i="25"/>
  <c r="K68" i="25"/>
  <c r="L68" i="25"/>
  <c r="M68" i="25"/>
  <c r="N68" i="25"/>
  <c r="O68" i="25"/>
  <c r="P68" i="25"/>
  <c r="Q68" i="25"/>
  <c r="R68" i="25"/>
  <c r="S68" i="25"/>
  <c r="T68" i="25"/>
  <c r="U68" i="25"/>
  <c r="V68" i="25"/>
  <c r="W68" i="25"/>
  <c r="X68" i="25"/>
  <c r="Y68" i="25"/>
  <c r="Z68" i="25"/>
  <c r="AA68" i="25"/>
  <c r="AB68" i="25"/>
  <c r="AC68" i="25"/>
  <c r="AD68" i="25"/>
  <c r="AE68" i="25"/>
  <c r="AF68" i="25"/>
  <c r="AG68" i="25"/>
  <c r="AH68" i="25"/>
  <c r="AI68" i="25"/>
  <c r="AJ68" i="25"/>
  <c r="AK68" i="25"/>
  <c r="AL68" i="25"/>
  <c r="AM68" i="25"/>
  <c r="AN68" i="25"/>
  <c r="AO68" i="25"/>
  <c r="AP68" i="25"/>
  <c r="AQ68" i="25"/>
  <c r="AR68" i="25"/>
  <c r="AS68" i="25"/>
  <c r="AT68" i="25"/>
  <c r="AU68" i="25"/>
  <c r="AV68" i="25"/>
  <c r="AW68" i="25"/>
  <c r="AX68" i="25"/>
  <c r="AY68" i="25"/>
  <c r="AZ68" i="25"/>
  <c r="BA68" i="25"/>
  <c r="BC68" i="25"/>
  <c r="BF68" i="25"/>
  <c r="BD68" i="25"/>
  <c r="D67" i="25"/>
  <c r="E67" i="25"/>
  <c r="F67" i="25"/>
  <c r="G67" i="25"/>
  <c r="H67" i="25"/>
  <c r="I67" i="25"/>
  <c r="J67" i="25"/>
  <c r="K67" i="25"/>
  <c r="L67" i="25"/>
  <c r="M67" i="25"/>
  <c r="N67" i="25"/>
  <c r="O67" i="25"/>
  <c r="P67" i="25"/>
  <c r="Q67" i="25"/>
  <c r="R67" i="25"/>
  <c r="S67" i="25"/>
  <c r="T67" i="25"/>
  <c r="U67" i="25"/>
  <c r="V67" i="25"/>
  <c r="W67" i="25"/>
  <c r="X67" i="25"/>
  <c r="Y67" i="25"/>
  <c r="Z67" i="25"/>
  <c r="AA67" i="25"/>
  <c r="AB67" i="25"/>
  <c r="AC67" i="25"/>
  <c r="AD67" i="25"/>
  <c r="AE67" i="25"/>
  <c r="AF67" i="25"/>
  <c r="AG67" i="25"/>
  <c r="AH67" i="25"/>
  <c r="AI67" i="25"/>
  <c r="AJ67" i="25"/>
  <c r="AK67" i="25"/>
  <c r="AL67" i="25"/>
  <c r="AM67" i="25"/>
  <c r="AN67" i="25"/>
  <c r="AO67" i="25"/>
  <c r="AP67" i="25"/>
  <c r="AQ67" i="25"/>
  <c r="AR67" i="25"/>
  <c r="AS67" i="25"/>
  <c r="AT67" i="25"/>
  <c r="AU67" i="25"/>
  <c r="AV67" i="25"/>
  <c r="AW67" i="25"/>
  <c r="AX67" i="25"/>
  <c r="AY67" i="25"/>
  <c r="AZ67" i="25"/>
  <c r="BA67" i="25"/>
  <c r="BC67" i="25"/>
  <c r="BF67" i="25"/>
  <c r="BG67" i="25"/>
  <c r="BI67" i="25"/>
  <c r="BD67" i="25"/>
  <c r="D66" i="25"/>
  <c r="E66" i="25"/>
  <c r="F66" i="25"/>
  <c r="G66" i="25"/>
  <c r="H66" i="25"/>
  <c r="I66" i="25"/>
  <c r="J66" i="25"/>
  <c r="K66" i="25"/>
  <c r="L66" i="25"/>
  <c r="M66" i="25"/>
  <c r="N66" i="25"/>
  <c r="O66" i="25"/>
  <c r="P66" i="25"/>
  <c r="Q66" i="25"/>
  <c r="R66" i="25"/>
  <c r="S66" i="25"/>
  <c r="T66" i="25"/>
  <c r="U66" i="25"/>
  <c r="V66" i="25"/>
  <c r="W66" i="25"/>
  <c r="X66" i="25"/>
  <c r="Y66" i="25"/>
  <c r="Z66" i="25"/>
  <c r="AA66" i="25"/>
  <c r="AB66" i="25"/>
  <c r="AC66" i="25"/>
  <c r="AD66" i="25"/>
  <c r="AE66" i="25"/>
  <c r="AF66" i="25"/>
  <c r="AG66" i="25"/>
  <c r="AH66" i="25"/>
  <c r="AI66" i="25"/>
  <c r="AJ66" i="25"/>
  <c r="AK66" i="25"/>
  <c r="AL66" i="25"/>
  <c r="AM66" i="25"/>
  <c r="AN66" i="25"/>
  <c r="AO66" i="25"/>
  <c r="AP66" i="25"/>
  <c r="AQ66" i="25"/>
  <c r="AR66" i="25"/>
  <c r="AS66" i="25"/>
  <c r="AT66" i="25"/>
  <c r="AU66" i="25"/>
  <c r="AV66" i="25"/>
  <c r="AW66" i="25"/>
  <c r="AX66" i="25"/>
  <c r="AY66" i="25"/>
  <c r="AZ66" i="25"/>
  <c r="BA66" i="25"/>
  <c r="BC66" i="25"/>
  <c r="BF66" i="25"/>
  <c r="BD66" i="25"/>
  <c r="D65" i="25"/>
  <c r="E65" i="25"/>
  <c r="F65" i="25"/>
  <c r="G65" i="25"/>
  <c r="H65" i="25"/>
  <c r="I65" i="25"/>
  <c r="J65" i="25"/>
  <c r="K65" i="25"/>
  <c r="L65" i="25"/>
  <c r="M65" i="25"/>
  <c r="N65" i="25"/>
  <c r="O65" i="25"/>
  <c r="P65" i="25"/>
  <c r="Q65" i="25"/>
  <c r="R65" i="25"/>
  <c r="S65" i="25"/>
  <c r="T65" i="25"/>
  <c r="U65" i="25"/>
  <c r="V65" i="25"/>
  <c r="W65" i="25"/>
  <c r="X65" i="25"/>
  <c r="Y65" i="25"/>
  <c r="Z65" i="25"/>
  <c r="AA65" i="25"/>
  <c r="AB65" i="25"/>
  <c r="AC65" i="25"/>
  <c r="AD65" i="25"/>
  <c r="AE65" i="25"/>
  <c r="AF65" i="25"/>
  <c r="AG65" i="25"/>
  <c r="AH65" i="25"/>
  <c r="AI65" i="25"/>
  <c r="AJ65" i="25"/>
  <c r="AK65" i="25"/>
  <c r="AL65" i="25"/>
  <c r="AM65" i="25"/>
  <c r="AN65" i="25"/>
  <c r="AO65" i="25"/>
  <c r="AP65" i="25"/>
  <c r="AQ65" i="25"/>
  <c r="AR65" i="25"/>
  <c r="AS65" i="25"/>
  <c r="AT65" i="25"/>
  <c r="AU65" i="25"/>
  <c r="AV65" i="25"/>
  <c r="AW65" i="25"/>
  <c r="AX65" i="25"/>
  <c r="AY65" i="25"/>
  <c r="AZ65" i="25"/>
  <c r="BA65" i="25"/>
  <c r="BC65" i="25"/>
  <c r="BF65" i="25"/>
  <c r="BD65" i="25"/>
  <c r="D64" i="25"/>
  <c r="E64" i="25"/>
  <c r="F64" i="25"/>
  <c r="G64" i="25"/>
  <c r="H64" i="25"/>
  <c r="I64" i="25"/>
  <c r="J64" i="25"/>
  <c r="K64" i="25"/>
  <c r="L64" i="25"/>
  <c r="M64" i="25"/>
  <c r="N64" i="25"/>
  <c r="O64" i="25"/>
  <c r="P64" i="25"/>
  <c r="Q64" i="25"/>
  <c r="R64" i="25"/>
  <c r="S64" i="25"/>
  <c r="T64" i="25"/>
  <c r="U64" i="25"/>
  <c r="V64" i="25"/>
  <c r="W64" i="25"/>
  <c r="X64" i="25"/>
  <c r="Y64" i="25"/>
  <c r="Z64" i="25"/>
  <c r="AA64" i="25"/>
  <c r="AB64" i="25"/>
  <c r="AC64" i="25"/>
  <c r="AD64" i="25"/>
  <c r="AE64" i="25"/>
  <c r="AF64" i="25"/>
  <c r="AG64" i="25"/>
  <c r="AH64" i="25"/>
  <c r="AI64" i="25"/>
  <c r="AJ64" i="25"/>
  <c r="AK64" i="25"/>
  <c r="AL64" i="25"/>
  <c r="AM64" i="25"/>
  <c r="AN64" i="25"/>
  <c r="AO64" i="25"/>
  <c r="AP64" i="25"/>
  <c r="AQ64" i="25"/>
  <c r="AR64" i="25"/>
  <c r="AS64" i="25"/>
  <c r="AT64" i="25"/>
  <c r="AU64" i="25"/>
  <c r="AV64" i="25"/>
  <c r="AW64" i="25"/>
  <c r="AX64" i="25"/>
  <c r="AY64" i="25"/>
  <c r="AZ64" i="25"/>
  <c r="BA64" i="25"/>
  <c r="BC64" i="25"/>
  <c r="BF64" i="25"/>
  <c r="BD64" i="25"/>
  <c r="D63" i="25"/>
  <c r="E63" i="25"/>
  <c r="F63" i="25"/>
  <c r="G63" i="25"/>
  <c r="H63" i="25"/>
  <c r="I63" i="25"/>
  <c r="J63" i="25"/>
  <c r="K63" i="25"/>
  <c r="L63" i="25"/>
  <c r="M63" i="25"/>
  <c r="N63" i="25"/>
  <c r="O63" i="25"/>
  <c r="P63" i="25"/>
  <c r="Q63" i="25"/>
  <c r="R63" i="25"/>
  <c r="S63" i="25"/>
  <c r="T63" i="25"/>
  <c r="U63" i="25"/>
  <c r="V63" i="25"/>
  <c r="W63" i="25"/>
  <c r="X63" i="25"/>
  <c r="Y63" i="25"/>
  <c r="Z63" i="25"/>
  <c r="AA63" i="25"/>
  <c r="AB63" i="25"/>
  <c r="AC63" i="25"/>
  <c r="AD63" i="25"/>
  <c r="AE63" i="25"/>
  <c r="AF63" i="25"/>
  <c r="AG63" i="25"/>
  <c r="AH63" i="25"/>
  <c r="AI63" i="25"/>
  <c r="AJ63" i="25"/>
  <c r="AK63" i="25"/>
  <c r="AL63" i="25"/>
  <c r="AM63" i="25"/>
  <c r="AN63" i="25"/>
  <c r="AO63" i="25"/>
  <c r="AP63" i="25"/>
  <c r="AQ63" i="25"/>
  <c r="AR63" i="25"/>
  <c r="AS63" i="25"/>
  <c r="AT63" i="25"/>
  <c r="AU63" i="25"/>
  <c r="AV63" i="25"/>
  <c r="AW63" i="25"/>
  <c r="AX63" i="25"/>
  <c r="AY63" i="25"/>
  <c r="AZ63" i="25"/>
  <c r="BA63" i="25"/>
  <c r="BC63" i="25"/>
  <c r="BF63" i="25"/>
  <c r="BD63" i="25"/>
  <c r="D62" i="25"/>
  <c r="E62" i="25"/>
  <c r="F62" i="25"/>
  <c r="G62" i="25"/>
  <c r="H62" i="25"/>
  <c r="I62" i="25"/>
  <c r="J62" i="25"/>
  <c r="K62" i="25"/>
  <c r="L62" i="25"/>
  <c r="M62" i="25"/>
  <c r="N62" i="25"/>
  <c r="O62" i="25"/>
  <c r="P62" i="25"/>
  <c r="Q62" i="25"/>
  <c r="R62" i="25"/>
  <c r="S62" i="25"/>
  <c r="T62" i="25"/>
  <c r="U62" i="25"/>
  <c r="V62" i="25"/>
  <c r="W62" i="25"/>
  <c r="X62" i="25"/>
  <c r="Y62" i="25"/>
  <c r="Z62" i="25"/>
  <c r="AA62" i="25"/>
  <c r="AB62" i="25"/>
  <c r="AC62" i="25"/>
  <c r="AD62" i="25"/>
  <c r="AE62" i="25"/>
  <c r="AF62" i="25"/>
  <c r="AG62" i="25"/>
  <c r="AH62" i="25"/>
  <c r="AI62" i="25"/>
  <c r="AJ62" i="25"/>
  <c r="AK62" i="25"/>
  <c r="AL62" i="25"/>
  <c r="AM62" i="25"/>
  <c r="AN62" i="25"/>
  <c r="AO62" i="25"/>
  <c r="AP62" i="25"/>
  <c r="AQ62" i="25"/>
  <c r="AR62" i="25"/>
  <c r="AS62" i="25"/>
  <c r="AT62" i="25"/>
  <c r="AU62" i="25"/>
  <c r="AV62" i="25"/>
  <c r="AW62" i="25"/>
  <c r="AX62" i="25"/>
  <c r="AY62" i="25"/>
  <c r="AZ62" i="25"/>
  <c r="BA62" i="25"/>
  <c r="BC62" i="25"/>
  <c r="BF62" i="25"/>
  <c r="BD62" i="25"/>
  <c r="D61" i="25"/>
  <c r="E61" i="25"/>
  <c r="F61" i="25"/>
  <c r="G61" i="25"/>
  <c r="H61" i="25"/>
  <c r="I61" i="25"/>
  <c r="J61" i="25"/>
  <c r="K61" i="25"/>
  <c r="L61" i="25"/>
  <c r="M61" i="25"/>
  <c r="N61" i="25"/>
  <c r="O61" i="25"/>
  <c r="P61" i="25"/>
  <c r="Q61" i="25"/>
  <c r="R61" i="25"/>
  <c r="S61" i="25"/>
  <c r="T61" i="25"/>
  <c r="U61" i="25"/>
  <c r="V61" i="25"/>
  <c r="W61" i="25"/>
  <c r="X61" i="25"/>
  <c r="Y61" i="25"/>
  <c r="Z61" i="25"/>
  <c r="AA61" i="25"/>
  <c r="AB61" i="25"/>
  <c r="AC61" i="25"/>
  <c r="AD61" i="25"/>
  <c r="AE61" i="25"/>
  <c r="AF61" i="25"/>
  <c r="AG61" i="25"/>
  <c r="AH61" i="25"/>
  <c r="AI61" i="25"/>
  <c r="AJ61" i="25"/>
  <c r="AK61" i="25"/>
  <c r="AL61" i="25"/>
  <c r="AM61" i="25"/>
  <c r="AN61" i="25"/>
  <c r="AO61" i="25"/>
  <c r="AP61" i="25"/>
  <c r="AQ61" i="25"/>
  <c r="AR61" i="25"/>
  <c r="AS61" i="25"/>
  <c r="AT61" i="25"/>
  <c r="AU61" i="25"/>
  <c r="AV61" i="25"/>
  <c r="AW61" i="25"/>
  <c r="AX61" i="25"/>
  <c r="AY61" i="25"/>
  <c r="AZ61" i="25"/>
  <c r="BA61" i="25"/>
  <c r="BC61" i="25"/>
  <c r="BF61" i="25"/>
  <c r="BD61" i="25"/>
  <c r="D60" i="25"/>
  <c r="E60" i="25"/>
  <c r="F60" i="25"/>
  <c r="G60" i="25"/>
  <c r="H60" i="25"/>
  <c r="I60" i="25"/>
  <c r="J60" i="25"/>
  <c r="K60" i="25"/>
  <c r="L60" i="25"/>
  <c r="M60" i="25"/>
  <c r="N60" i="25"/>
  <c r="O60" i="25"/>
  <c r="P60" i="25"/>
  <c r="Q60" i="25"/>
  <c r="R60" i="25"/>
  <c r="S60" i="25"/>
  <c r="T60" i="25"/>
  <c r="U60" i="25"/>
  <c r="V60" i="25"/>
  <c r="W60" i="25"/>
  <c r="X60" i="25"/>
  <c r="Y60" i="25"/>
  <c r="Z60" i="25"/>
  <c r="AA60" i="25"/>
  <c r="AB60" i="25"/>
  <c r="AC60" i="25"/>
  <c r="AD60" i="25"/>
  <c r="AE60" i="25"/>
  <c r="AF60" i="25"/>
  <c r="AG60" i="25"/>
  <c r="AH60" i="25"/>
  <c r="AI60" i="25"/>
  <c r="AJ60" i="25"/>
  <c r="AK60" i="25"/>
  <c r="AL60" i="25"/>
  <c r="AM60" i="25"/>
  <c r="AN60" i="25"/>
  <c r="AO60" i="25"/>
  <c r="AP60" i="25"/>
  <c r="AQ60" i="25"/>
  <c r="AR60" i="25"/>
  <c r="AS60" i="25"/>
  <c r="AT60" i="25"/>
  <c r="AU60" i="25"/>
  <c r="AV60" i="25"/>
  <c r="AW60" i="25"/>
  <c r="AX60" i="25"/>
  <c r="AY60" i="25"/>
  <c r="AZ60" i="25"/>
  <c r="BA60" i="25"/>
  <c r="BC60" i="25"/>
  <c r="BF60" i="25"/>
  <c r="BD60" i="25"/>
  <c r="D59" i="25"/>
  <c r="E59" i="25"/>
  <c r="F59" i="25"/>
  <c r="G59" i="25"/>
  <c r="H59" i="25"/>
  <c r="I59" i="25"/>
  <c r="J59" i="25"/>
  <c r="K59" i="25"/>
  <c r="L59" i="25"/>
  <c r="M59" i="25"/>
  <c r="N59" i="25"/>
  <c r="O59" i="25"/>
  <c r="P59" i="25"/>
  <c r="Q59" i="25"/>
  <c r="R59" i="25"/>
  <c r="S59" i="25"/>
  <c r="T59" i="25"/>
  <c r="U59" i="25"/>
  <c r="V59" i="25"/>
  <c r="W59" i="25"/>
  <c r="X59" i="25"/>
  <c r="Y59" i="25"/>
  <c r="Z59" i="25"/>
  <c r="AA59" i="25"/>
  <c r="AB59" i="25"/>
  <c r="AC59" i="25"/>
  <c r="AD59" i="25"/>
  <c r="AE59" i="25"/>
  <c r="AF59" i="25"/>
  <c r="AG59" i="25"/>
  <c r="AH59" i="25"/>
  <c r="AI59" i="25"/>
  <c r="AJ59" i="25"/>
  <c r="AK59" i="25"/>
  <c r="AL59" i="25"/>
  <c r="AM59" i="25"/>
  <c r="AN59" i="25"/>
  <c r="AO59" i="25"/>
  <c r="AP59" i="25"/>
  <c r="AQ59" i="25"/>
  <c r="AR59" i="25"/>
  <c r="AS59" i="25"/>
  <c r="AT59" i="25"/>
  <c r="AU59" i="25"/>
  <c r="AV59" i="25"/>
  <c r="AW59" i="25"/>
  <c r="AX59" i="25"/>
  <c r="AY59" i="25"/>
  <c r="AZ59" i="25"/>
  <c r="BA59" i="25"/>
  <c r="BC59" i="25"/>
  <c r="BF59" i="25"/>
  <c r="BD59" i="25"/>
  <c r="D58" i="25"/>
  <c r="E58" i="25"/>
  <c r="F58" i="25"/>
  <c r="G58" i="25"/>
  <c r="H58" i="25"/>
  <c r="I58" i="25"/>
  <c r="J58" i="25"/>
  <c r="K58" i="25"/>
  <c r="L58" i="25"/>
  <c r="M58" i="25"/>
  <c r="N58" i="25"/>
  <c r="O58" i="25"/>
  <c r="P58" i="25"/>
  <c r="Q58" i="25"/>
  <c r="R58" i="25"/>
  <c r="S58" i="25"/>
  <c r="T58" i="25"/>
  <c r="U58" i="25"/>
  <c r="V58" i="25"/>
  <c r="W58" i="25"/>
  <c r="X58" i="25"/>
  <c r="Y58" i="25"/>
  <c r="Z58" i="25"/>
  <c r="AA58" i="25"/>
  <c r="AB58" i="25"/>
  <c r="AC58" i="25"/>
  <c r="AD58" i="25"/>
  <c r="AE58" i="25"/>
  <c r="AF58" i="25"/>
  <c r="AG58" i="25"/>
  <c r="AH58" i="25"/>
  <c r="AI58" i="25"/>
  <c r="AJ58" i="25"/>
  <c r="AK58" i="25"/>
  <c r="AL58" i="25"/>
  <c r="AM58" i="25"/>
  <c r="AN58" i="25"/>
  <c r="AO58" i="25"/>
  <c r="AP58" i="25"/>
  <c r="AQ58" i="25"/>
  <c r="AR58" i="25"/>
  <c r="AS58" i="25"/>
  <c r="AT58" i="25"/>
  <c r="AU58" i="25"/>
  <c r="AV58" i="25"/>
  <c r="AW58" i="25"/>
  <c r="AX58" i="25"/>
  <c r="AY58" i="25"/>
  <c r="AZ58" i="25"/>
  <c r="BA58" i="25"/>
  <c r="BC58" i="25"/>
  <c r="BF58" i="25"/>
  <c r="BG58" i="25"/>
  <c r="BI58" i="25"/>
  <c r="BD58" i="25"/>
  <c r="D57" i="25"/>
  <c r="E57" i="25"/>
  <c r="F57" i="25"/>
  <c r="G57" i="25"/>
  <c r="H57" i="25"/>
  <c r="I57" i="25"/>
  <c r="J57" i="25"/>
  <c r="K57" i="25"/>
  <c r="L57" i="25"/>
  <c r="M57" i="25"/>
  <c r="N57" i="25"/>
  <c r="O57" i="25"/>
  <c r="P57" i="25"/>
  <c r="Q57" i="25"/>
  <c r="R57" i="25"/>
  <c r="S57" i="25"/>
  <c r="T57" i="25"/>
  <c r="U57" i="25"/>
  <c r="V57" i="25"/>
  <c r="W57" i="25"/>
  <c r="X57" i="25"/>
  <c r="Y57" i="25"/>
  <c r="Z57" i="25"/>
  <c r="AA57" i="25"/>
  <c r="AB57" i="25"/>
  <c r="AC57" i="25"/>
  <c r="AD57" i="25"/>
  <c r="AE57" i="25"/>
  <c r="AF57" i="25"/>
  <c r="AG57" i="25"/>
  <c r="AH57" i="25"/>
  <c r="AI57" i="25"/>
  <c r="AJ57" i="25"/>
  <c r="AK57" i="25"/>
  <c r="AL57" i="25"/>
  <c r="AM57" i="25"/>
  <c r="AN57" i="25"/>
  <c r="AO57" i="25"/>
  <c r="AP57" i="25"/>
  <c r="AQ57" i="25"/>
  <c r="AR57" i="25"/>
  <c r="AS57" i="25"/>
  <c r="AT57" i="25"/>
  <c r="AU57" i="25"/>
  <c r="AV57" i="25"/>
  <c r="AW57" i="25"/>
  <c r="AX57" i="25"/>
  <c r="AY57" i="25"/>
  <c r="AZ57" i="25"/>
  <c r="BA57" i="25"/>
  <c r="BC57" i="25"/>
  <c r="BF57" i="25"/>
  <c r="BD57" i="25"/>
  <c r="D56" i="25"/>
  <c r="E56" i="25"/>
  <c r="F56" i="25"/>
  <c r="G56" i="25"/>
  <c r="H56" i="25"/>
  <c r="I56" i="25"/>
  <c r="J56" i="25"/>
  <c r="K56" i="25"/>
  <c r="L56" i="25"/>
  <c r="M56" i="25"/>
  <c r="N56" i="25"/>
  <c r="O56" i="25"/>
  <c r="P56" i="25"/>
  <c r="Q56" i="25"/>
  <c r="R56" i="25"/>
  <c r="S56" i="25"/>
  <c r="T56" i="25"/>
  <c r="U56" i="25"/>
  <c r="V56" i="25"/>
  <c r="W56" i="25"/>
  <c r="X56" i="25"/>
  <c r="Y56" i="25"/>
  <c r="Z56" i="25"/>
  <c r="AA56" i="25"/>
  <c r="AB56" i="25"/>
  <c r="AC56" i="25"/>
  <c r="AD56" i="25"/>
  <c r="AE56" i="25"/>
  <c r="AF56" i="25"/>
  <c r="AG56" i="25"/>
  <c r="AH56" i="25"/>
  <c r="AI56" i="25"/>
  <c r="AJ56" i="25"/>
  <c r="AK56" i="25"/>
  <c r="AL56" i="25"/>
  <c r="AM56" i="25"/>
  <c r="AN56" i="25"/>
  <c r="AO56" i="25"/>
  <c r="AP56" i="25"/>
  <c r="AQ56" i="25"/>
  <c r="AR56" i="25"/>
  <c r="AS56" i="25"/>
  <c r="AT56" i="25"/>
  <c r="AU56" i="25"/>
  <c r="AV56" i="25"/>
  <c r="AW56" i="25"/>
  <c r="AX56" i="25"/>
  <c r="AY56" i="25"/>
  <c r="AZ56" i="25"/>
  <c r="BA56" i="25"/>
  <c r="BC56" i="25"/>
  <c r="BF56" i="25"/>
  <c r="BG56" i="25"/>
  <c r="BI56" i="25"/>
  <c r="BJ56" i="25"/>
  <c r="BD56" i="25"/>
  <c r="D55" i="25"/>
  <c r="E55" i="25"/>
  <c r="F55" i="25"/>
  <c r="G55" i="25"/>
  <c r="H55" i="25"/>
  <c r="I55" i="25"/>
  <c r="J55" i="25"/>
  <c r="K55" i="25"/>
  <c r="L55" i="25"/>
  <c r="M55" i="25"/>
  <c r="N55" i="25"/>
  <c r="O55" i="25"/>
  <c r="P55" i="25"/>
  <c r="Q55" i="25"/>
  <c r="R55" i="25"/>
  <c r="S55" i="25"/>
  <c r="T55" i="25"/>
  <c r="U55" i="25"/>
  <c r="V55" i="25"/>
  <c r="W55" i="25"/>
  <c r="X55" i="25"/>
  <c r="Y55" i="25"/>
  <c r="Z55" i="25"/>
  <c r="AA55" i="25"/>
  <c r="AB55" i="25"/>
  <c r="AC55" i="25"/>
  <c r="AD55" i="25"/>
  <c r="AE55" i="25"/>
  <c r="AF55" i="25"/>
  <c r="AG55" i="25"/>
  <c r="AH55" i="25"/>
  <c r="AI55" i="25"/>
  <c r="AJ55" i="25"/>
  <c r="AK55" i="25"/>
  <c r="AL55" i="25"/>
  <c r="AM55" i="25"/>
  <c r="AN55" i="25"/>
  <c r="AO55" i="25"/>
  <c r="AP55" i="25"/>
  <c r="AQ55" i="25"/>
  <c r="AR55" i="25"/>
  <c r="AS55" i="25"/>
  <c r="AT55" i="25"/>
  <c r="AU55" i="25"/>
  <c r="AV55" i="25"/>
  <c r="AW55" i="25"/>
  <c r="AX55" i="25"/>
  <c r="AY55" i="25"/>
  <c r="AZ55" i="25"/>
  <c r="BA55" i="25"/>
  <c r="BC55" i="25"/>
  <c r="BF55" i="25"/>
  <c r="BD55" i="25"/>
  <c r="D54" i="25"/>
  <c r="E54" i="25"/>
  <c r="F54" i="25"/>
  <c r="G54" i="25"/>
  <c r="H54" i="25"/>
  <c r="I54" i="25"/>
  <c r="J54" i="25"/>
  <c r="K54" i="25"/>
  <c r="L54" i="25"/>
  <c r="M54" i="25"/>
  <c r="N54" i="25"/>
  <c r="O54" i="25"/>
  <c r="P54" i="25"/>
  <c r="Q54" i="25"/>
  <c r="R54" i="25"/>
  <c r="S54" i="25"/>
  <c r="T54" i="25"/>
  <c r="U54" i="25"/>
  <c r="V54" i="25"/>
  <c r="W54" i="25"/>
  <c r="X54" i="25"/>
  <c r="Y54" i="25"/>
  <c r="Z54" i="25"/>
  <c r="AA54" i="25"/>
  <c r="AB54" i="25"/>
  <c r="AC54" i="25"/>
  <c r="AD54" i="25"/>
  <c r="AE54" i="25"/>
  <c r="AF54" i="25"/>
  <c r="AG54" i="25"/>
  <c r="AH54" i="25"/>
  <c r="AI54" i="25"/>
  <c r="AJ54" i="25"/>
  <c r="AK54" i="25"/>
  <c r="AL54" i="25"/>
  <c r="AM54" i="25"/>
  <c r="AN54" i="25"/>
  <c r="AO54" i="25"/>
  <c r="AP54" i="25"/>
  <c r="AQ54" i="25"/>
  <c r="AR54" i="25"/>
  <c r="AS54" i="25"/>
  <c r="AT54" i="25"/>
  <c r="AU54" i="25"/>
  <c r="AV54" i="25"/>
  <c r="AW54" i="25"/>
  <c r="AX54" i="25"/>
  <c r="AY54" i="25"/>
  <c r="AZ54" i="25"/>
  <c r="BA54" i="25"/>
  <c r="BC54" i="25"/>
  <c r="BF54" i="25"/>
  <c r="BD54" i="25"/>
  <c r="D53" i="25"/>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AJ53" i="25"/>
  <c r="AK53" i="25"/>
  <c r="AL53" i="25"/>
  <c r="AM53" i="25"/>
  <c r="AN53" i="25"/>
  <c r="AO53" i="25"/>
  <c r="AP53" i="25"/>
  <c r="AQ53" i="25"/>
  <c r="AR53" i="25"/>
  <c r="AS53" i="25"/>
  <c r="AT53" i="25"/>
  <c r="AU53" i="25"/>
  <c r="AV53" i="25"/>
  <c r="AW53" i="25"/>
  <c r="AX53" i="25"/>
  <c r="AY53" i="25"/>
  <c r="AZ53" i="25"/>
  <c r="BA53" i="25"/>
  <c r="BC53" i="25"/>
  <c r="BF53" i="25"/>
  <c r="BD53" i="25"/>
  <c r="D52" i="25"/>
  <c r="E52" i="25"/>
  <c r="F52" i="25"/>
  <c r="G52" i="25"/>
  <c r="H52" i="25"/>
  <c r="I52" i="25"/>
  <c r="J52" i="25"/>
  <c r="K52" i="25"/>
  <c r="L52" i="25"/>
  <c r="M52" i="25"/>
  <c r="N52" i="25"/>
  <c r="O52" i="25"/>
  <c r="P52" i="25"/>
  <c r="Q52" i="25"/>
  <c r="R52" i="25"/>
  <c r="S52" i="25"/>
  <c r="T52" i="25"/>
  <c r="U52" i="25"/>
  <c r="V52" i="25"/>
  <c r="W52" i="25"/>
  <c r="X52" i="25"/>
  <c r="Y52" i="25"/>
  <c r="Z52" i="25"/>
  <c r="AA52" i="25"/>
  <c r="AB52" i="25"/>
  <c r="AC52" i="25"/>
  <c r="AD52" i="25"/>
  <c r="AE52" i="25"/>
  <c r="AF52" i="25"/>
  <c r="AG52" i="25"/>
  <c r="AH52" i="25"/>
  <c r="AI52" i="25"/>
  <c r="AJ52" i="25"/>
  <c r="AK52" i="25"/>
  <c r="AL52" i="25"/>
  <c r="AM52" i="25"/>
  <c r="AN52" i="25"/>
  <c r="AO52" i="25"/>
  <c r="AP52" i="25"/>
  <c r="AQ52" i="25"/>
  <c r="AR52" i="25"/>
  <c r="AS52" i="25"/>
  <c r="AT52" i="25"/>
  <c r="AU52" i="25"/>
  <c r="AV52" i="25"/>
  <c r="AW52" i="25"/>
  <c r="AX52" i="25"/>
  <c r="AY52" i="25"/>
  <c r="AZ52" i="25"/>
  <c r="BA52" i="25"/>
  <c r="BC52" i="25"/>
  <c r="BF52" i="25"/>
  <c r="BD52" i="25"/>
  <c r="D51"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Q51" i="25"/>
  <c r="AR51" i="25"/>
  <c r="AS51" i="25"/>
  <c r="AT51" i="25"/>
  <c r="AU51" i="25"/>
  <c r="AV51" i="25"/>
  <c r="AW51" i="25"/>
  <c r="AX51" i="25"/>
  <c r="AY51" i="25"/>
  <c r="AZ51" i="25"/>
  <c r="BA51" i="25"/>
  <c r="BC51" i="25"/>
  <c r="BF51" i="25"/>
  <c r="BD51" i="25"/>
  <c r="D50" i="25"/>
  <c r="E50" i="25"/>
  <c r="F50" i="25"/>
  <c r="G50" i="25"/>
  <c r="H50" i="25"/>
  <c r="I50" i="25"/>
  <c r="J50" i="25"/>
  <c r="K50" i="25"/>
  <c r="L50" i="25"/>
  <c r="M50" i="25"/>
  <c r="N50" i="25"/>
  <c r="O50" i="25"/>
  <c r="P50" i="25"/>
  <c r="Q50" i="25"/>
  <c r="R50" i="25"/>
  <c r="S50" i="25"/>
  <c r="T50" i="25"/>
  <c r="U50" i="25"/>
  <c r="V50" i="25"/>
  <c r="W50" i="25"/>
  <c r="X50" i="25"/>
  <c r="Y50" i="25"/>
  <c r="Z50" i="25"/>
  <c r="AA50" i="25"/>
  <c r="AB50" i="25"/>
  <c r="AC50" i="25"/>
  <c r="AD50" i="25"/>
  <c r="AE50" i="25"/>
  <c r="AF50" i="25"/>
  <c r="AG50" i="25"/>
  <c r="AH50" i="25"/>
  <c r="AI50" i="25"/>
  <c r="AJ50" i="25"/>
  <c r="AK50" i="25"/>
  <c r="AL50" i="25"/>
  <c r="AM50" i="25"/>
  <c r="AN50" i="25"/>
  <c r="AO50" i="25"/>
  <c r="AP50" i="25"/>
  <c r="AQ50" i="25"/>
  <c r="AR50" i="25"/>
  <c r="AS50" i="25"/>
  <c r="AT50" i="25"/>
  <c r="AU50" i="25"/>
  <c r="AV50" i="25"/>
  <c r="AW50" i="25"/>
  <c r="AX50" i="25"/>
  <c r="AY50" i="25"/>
  <c r="AZ50" i="25"/>
  <c r="BA50" i="25"/>
  <c r="BC50" i="25"/>
  <c r="BF50" i="25"/>
  <c r="BD50" i="25"/>
  <c r="D49" i="25"/>
  <c r="E49" i="25"/>
  <c r="F49" i="25"/>
  <c r="G49" i="25"/>
  <c r="H49" i="25"/>
  <c r="I49" i="25"/>
  <c r="J49" i="25"/>
  <c r="K49" i="25"/>
  <c r="L49" i="25"/>
  <c r="M49" i="25"/>
  <c r="N49" i="25"/>
  <c r="O49" i="25"/>
  <c r="P49" i="25"/>
  <c r="Q49" i="25"/>
  <c r="R49" i="25"/>
  <c r="S49" i="25"/>
  <c r="T49" i="25"/>
  <c r="U49" i="25"/>
  <c r="V49" i="25"/>
  <c r="W49" i="25"/>
  <c r="X49" i="25"/>
  <c r="Y49" i="25"/>
  <c r="Z49" i="25"/>
  <c r="AA49" i="25"/>
  <c r="AB49" i="25"/>
  <c r="AC49" i="25"/>
  <c r="AD49" i="25"/>
  <c r="AE49" i="25"/>
  <c r="AF49" i="25"/>
  <c r="AG49" i="25"/>
  <c r="AH49" i="25"/>
  <c r="AI49" i="25"/>
  <c r="AJ49" i="25"/>
  <c r="AK49" i="25"/>
  <c r="AL49" i="25"/>
  <c r="AM49" i="25"/>
  <c r="AN49" i="25"/>
  <c r="AO49" i="25"/>
  <c r="AP49" i="25"/>
  <c r="AQ49" i="25"/>
  <c r="AR49" i="25"/>
  <c r="AS49" i="25"/>
  <c r="AT49" i="25"/>
  <c r="AU49" i="25"/>
  <c r="AV49" i="25"/>
  <c r="AW49" i="25"/>
  <c r="AX49" i="25"/>
  <c r="AY49" i="25"/>
  <c r="AZ49" i="25"/>
  <c r="BA49" i="25"/>
  <c r="BC49" i="25"/>
  <c r="BF49" i="25"/>
  <c r="BD49" i="25"/>
  <c r="D48" i="25"/>
  <c r="E48" i="25"/>
  <c r="F48" i="25"/>
  <c r="G48" i="25"/>
  <c r="H48" i="25"/>
  <c r="I48" i="25"/>
  <c r="J48" i="25"/>
  <c r="K48" i="25"/>
  <c r="L48" i="25"/>
  <c r="M48" i="25"/>
  <c r="N48" i="25"/>
  <c r="O48" i="25"/>
  <c r="P48" i="25"/>
  <c r="Q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AQ48" i="25"/>
  <c r="AR48" i="25"/>
  <c r="AS48" i="25"/>
  <c r="AT48" i="25"/>
  <c r="AU48" i="25"/>
  <c r="AV48" i="25"/>
  <c r="AW48" i="25"/>
  <c r="AX48" i="25"/>
  <c r="AY48" i="25"/>
  <c r="AZ48" i="25"/>
  <c r="BA48" i="25"/>
  <c r="BC48" i="25"/>
  <c r="BF48" i="25"/>
  <c r="BD48" i="25"/>
  <c r="D47" i="25"/>
  <c r="E47" i="25"/>
  <c r="F47" i="25"/>
  <c r="G47" i="25"/>
  <c r="H47" i="25"/>
  <c r="I47" i="25"/>
  <c r="J47" i="25"/>
  <c r="K47" i="25"/>
  <c r="L47" i="25"/>
  <c r="M47" i="25"/>
  <c r="N47" i="25"/>
  <c r="O47" i="25"/>
  <c r="P47" i="25"/>
  <c r="Q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AQ47" i="25"/>
  <c r="AR47" i="25"/>
  <c r="AS47" i="25"/>
  <c r="AT47" i="25"/>
  <c r="AU47" i="25"/>
  <c r="AV47" i="25"/>
  <c r="AW47" i="25"/>
  <c r="AX47" i="25"/>
  <c r="AY47" i="25"/>
  <c r="AZ47" i="25"/>
  <c r="BA47" i="25"/>
  <c r="BC47" i="25"/>
  <c r="BF47" i="25"/>
  <c r="BD47" i="25"/>
  <c r="D46" i="25"/>
  <c r="E46" i="25"/>
  <c r="F46" i="25"/>
  <c r="G46" i="25"/>
  <c r="H46" i="25"/>
  <c r="I46" i="25"/>
  <c r="J46" i="25"/>
  <c r="K46" i="25"/>
  <c r="L46" i="25"/>
  <c r="M46" i="25"/>
  <c r="N46" i="25"/>
  <c r="O46" i="25"/>
  <c r="P46" i="25"/>
  <c r="Q46" i="25"/>
  <c r="R46" i="25"/>
  <c r="S46" i="25"/>
  <c r="T46" i="25"/>
  <c r="U46" i="25"/>
  <c r="V46" i="25"/>
  <c r="W46" i="25"/>
  <c r="X46" i="25"/>
  <c r="Y46" i="25"/>
  <c r="Z46" i="25"/>
  <c r="AA46" i="25"/>
  <c r="AB46" i="25"/>
  <c r="AC46" i="25"/>
  <c r="AD46" i="25"/>
  <c r="AE46" i="25"/>
  <c r="AF46" i="25"/>
  <c r="AG46" i="25"/>
  <c r="AH46" i="25"/>
  <c r="AI46" i="25"/>
  <c r="AJ46" i="25"/>
  <c r="AK46" i="25"/>
  <c r="AL46" i="25"/>
  <c r="AM46" i="25"/>
  <c r="AN46" i="25"/>
  <c r="AO46" i="25"/>
  <c r="AP46" i="25"/>
  <c r="AQ46" i="25"/>
  <c r="AR46" i="25"/>
  <c r="AS46" i="25"/>
  <c r="AT46" i="25"/>
  <c r="AU46" i="25"/>
  <c r="AV46" i="25"/>
  <c r="AW46" i="25"/>
  <c r="AX46" i="25"/>
  <c r="AY46" i="25"/>
  <c r="AZ46" i="25"/>
  <c r="BA46" i="25"/>
  <c r="BC46" i="25"/>
  <c r="BF46" i="25"/>
  <c r="BD46" i="25"/>
  <c r="D45" i="25"/>
  <c r="E45" i="25"/>
  <c r="F45" i="25"/>
  <c r="G45" i="25"/>
  <c r="H45" i="25"/>
  <c r="I45" i="25"/>
  <c r="J45" i="25"/>
  <c r="K45" i="25"/>
  <c r="L45" i="25"/>
  <c r="M45" i="25"/>
  <c r="N45" i="25"/>
  <c r="O45" i="25"/>
  <c r="P45" i="25"/>
  <c r="Q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AQ45" i="25"/>
  <c r="AR45" i="25"/>
  <c r="AS45" i="25"/>
  <c r="AT45" i="25"/>
  <c r="AU45" i="25"/>
  <c r="AV45" i="25"/>
  <c r="AW45" i="25"/>
  <c r="AX45" i="25"/>
  <c r="AY45" i="25"/>
  <c r="AZ45" i="25"/>
  <c r="BA45" i="25"/>
  <c r="BC45" i="25"/>
  <c r="BF45" i="25"/>
  <c r="BG45" i="25"/>
  <c r="BI45" i="25"/>
  <c r="BD45" i="25"/>
  <c r="D44" i="25"/>
  <c r="E44" i="25"/>
  <c r="F44" i="25"/>
  <c r="G44" i="25"/>
  <c r="H44" i="25"/>
  <c r="I44" i="25"/>
  <c r="J44" i="25"/>
  <c r="K44" i="25"/>
  <c r="L44" i="25"/>
  <c r="M44" i="25"/>
  <c r="N44" i="25"/>
  <c r="O44" i="25"/>
  <c r="P44" i="25"/>
  <c r="Q44" i="25"/>
  <c r="R44" i="25"/>
  <c r="S44" i="25"/>
  <c r="T44" i="25"/>
  <c r="U44" i="25"/>
  <c r="V44" i="25"/>
  <c r="W44" i="25"/>
  <c r="X44" i="25"/>
  <c r="Y44" i="25"/>
  <c r="Z44" i="25"/>
  <c r="AA44" i="25"/>
  <c r="AB44" i="25"/>
  <c r="AC44" i="25"/>
  <c r="AD44" i="25"/>
  <c r="AE44" i="25"/>
  <c r="AF44" i="25"/>
  <c r="AG44" i="25"/>
  <c r="AH44" i="25"/>
  <c r="AI44" i="25"/>
  <c r="AJ44" i="25"/>
  <c r="AK44" i="25"/>
  <c r="AL44" i="25"/>
  <c r="AM44" i="25"/>
  <c r="AN44" i="25"/>
  <c r="AO44" i="25"/>
  <c r="AP44" i="25"/>
  <c r="AQ44" i="25"/>
  <c r="AR44" i="25"/>
  <c r="AS44" i="25"/>
  <c r="AT44" i="25"/>
  <c r="AU44" i="25"/>
  <c r="AV44" i="25"/>
  <c r="AW44" i="25"/>
  <c r="AX44" i="25"/>
  <c r="AY44" i="25"/>
  <c r="AZ44" i="25"/>
  <c r="BA44" i="25"/>
  <c r="BC44" i="25"/>
  <c r="BF44" i="25"/>
  <c r="BD44" i="25"/>
  <c r="D43" i="25"/>
  <c r="E43" i="25"/>
  <c r="F43" i="25"/>
  <c r="G43" i="25"/>
  <c r="H43" i="25"/>
  <c r="I43" i="25"/>
  <c r="J43" i="25"/>
  <c r="K43" i="25"/>
  <c r="L43" i="25"/>
  <c r="M43" i="25"/>
  <c r="N43" i="25"/>
  <c r="O43" i="25"/>
  <c r="P43" i="25"/>
  <c r="Q43" i="25"/>
  <c r="R43" i="25"/>
  <c r="S43" i="25"/>
  <c r="T43" i="25"/>
  <c r="U43" i="25"/>
  <c r="V43" i="25"/>
  <c r="W43" i="25"/>
  <c r="X43" i="25"/>
  <c r="Y43" i="25"/>
  <c r="Z43" i="25"/>
  <c r="AA43" i="25"/>
  <c r="AB43" i="25"/>
  <c r="AC43" i="25"/>
  <c r="AD43" i="25"/>
  <c r="AE43" i="25"/>
  <c r="AF43" i="25"/>
  <c r="AG43" i="25"/>
  <c r="AH43" i="25"/>
  <c r="AI43" i="25"/>
  <c r="AJ43" i="25"/>
  <c r="AK43" i="25"/>
  <c r="AL43" i="25"/>
  <c r="AM43" i="25"/>
  <c r="AN43" i="25"/>
  <c r="AO43" i="25"/>
  <c r="AP43" i="25"/>
  <c r="AQ43" i="25"/>
  <c r="AR43" i="25"/>
  <c r="AS43" i="25"/>
  <c r="AT43" i="25"/>
  <c r="AU43" i="25"/>
  <c r="AV43" i="25"/>
  <c r="AW43" i="25"/>
  <c r="AX43" i="25"/>
  <c r="AY43" i="25"/>
  <c r="AZ43" i="25"/>
  <c r="BA43" i="25"/>
  <c r="BC43" i="25"/>
  <c r="BF43" i="25"/>
  <c r="BG43" i="25"/>
  <c r="BI43" i="25"/>
  <c r="BD43" i="25"/>
  <c r="D42" i="25"/>
  <c r="E42" i="25"/>
  <c r="F42" i="25"/>
  <c r="G42" i="25"/>
  <c r="H42" i="25"/>
  <c r="I42" i="25"/>
  <c r="J42" i="25"/>
  <c r="K42" i="25"/>
  <c r="L42" i="25"/>
  <c r="M42" i="25"/>
  <c r="N42" i="25"/>
  <c r="O42" i="25"/>
  <c r="P42" i="25"/>
  <c r="Q42" i="25"/>
  <c r="R42" i="25"/>
  <c r="S42" i="25"/>
  <c r="T42" i="25"/>
  <c r="U42" i="25"/>
  <c r="V42" i="25"/>
  <c r="W42" i="25"/>
  <c r="X42" i="25"/>
  <c r="Y42" i="25"/>
  <c r="Z42" i="25"/>
  <c r="AA42" i="25"/>
  <c r="AB42" i="25"/>
  <c r="AC42" i="25"/>
  <c r="AD42" i="25"/>
  <c r="AE42" i="25"/>
  <c r="AF42" i="25"/>
  <c r="AG42" i="25"/>
  <c r="AH42" i="25"/>
  <c r="AI42" i="25"/>
  <c r="AJ42" i="25"/>
  <c r="AK42" i="25"/>
  <c r="AL42" i="25"/>
  <c r="AM42" i="25"/>
  <c r="AN42" i="25"/>
  <c r="AO42" i="25"/>
  <c r="AP42" i="25"/>
  <c r="AQ42" i="25"/>
  <c r="AR42" i="25"/>
  <c r="AS42" i="25"/>
  <c r="AT42" i="25"/>
  <c r="AU42" i="25"/>
  <c r="AV42" i="25"/>
  <c r="AW42" i="25"/>
  <c r="AX42" i="25"/>
  <c r="AY42" i="25"/>
  <c r="AZ42" i="25"/>
  <c r="BA42" i="25"/>
  <c r="BC42" i="25"/>
  <c r="BF42" i="25"/>
  <c r="BD42" i="25"/>
  <c r="D41" i="25"/>
  <c r="E41" i="25"/>
  <c r="F41" i="25"/>
  <c r="G41" i="25"/>
  <c r="H41" i="25"/>
  <c r="I41" i="25"/>
  <c r="J41" i="25"/>
  <c r="K41" i="25"/>
  <c r="L41" i="25"/>
  <c r="M41" i="25"/>
  <c r="N41" i="25"/>
  <c r="O41" i="25"/>
  <c r="P41" i="25"/>
  <c r="Q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AQ41" i="25"/>
  <c r="AR41" i="25"/>
  <c r="AS41" i="25"/>
  <c r="AT41" i="25"/>
  <c r="AU41" i="25"/>
  <c r="AV41" i="25"/>
  <c r="AW41" i="25"/>
  <c r="AX41" i="25"/>
  <c r="AY41" i="25"/>
  <c r="AZ41" i="25"/>
  <c r="BA41" i="25"/>
  <c r="BC41" i="25"/>
  <c r="BF41" i="25"/>
  <c r="BD41"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AQ40" i="25"/>
  <c r="AR40" i="25"/>
  <c r="AS40" i="25"/>
  <c r="AT40" i="25"/>
  <c r="AU40" i="25"/>
  <c r="AV40" i="25"/>
  <c r="AW40" i="25"/>
  <c r="AX40" i="25"/>
  <c r="AY40" i="25"/>
  <c r="AZ40" i="25"/>
  <c r="BA40" i="25"/>
  <c r="BC40" i="25"/>
  <c r="BF40" i="25"/>
  <c r="BG40" i="25"/>
  <c r="BI40" i="25"/>
  <c r="BJ40" i="25"/>
  <c r="BD40" i="25"/>
  <c r="D39" i="25"/>
  <c r="E39" i="25"/>
  <c r="F39" i="25"/>
  <c r="G39" i="25"/>
  <c r="H39" i="25"/>
  <c r="I39" i="25"/>
  <c r="J39" i="25"/>
  <c r="K39" i="25"/>
  <c r="L39" i="25"/>
  <c r="M39" i="25"/>
  <c r="N39" i="25"/>
  <c r="O39" i="25"/>
  <c r="P39" i="25"/>
  <c r="Q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AQ39" i="25"/>
  <c r="AR39" i="25"/>
  <c r="AS39" i="25"/>
  <c r="AT39" i="25"/>
  <c r="AU39" i="25"/>
  <c r="AV39" i="25"/>
  <c r="AW39" i="25"/>
  <c r="AX39" i="25"/>
  <c r="AY39" i="25"/>
  <c r="AZ39" i="25"/>
  <c r="BA39" i="25"/>
  <c r="BC39" i="25"/>
  <c r="BF39" i="25"/>
  <c r="BD39" i="25"/>
  <c r="D38" i="25"/>
  <c r="E38" i="25"/>
  <c r="F38" i="25"/>
  <c r="G38" i="25"/>
  <c r="H38" i="25"/>
  <c r="I38" i="25"/>
  <c r="J38" i="25"/>
  <c r="K38" i="25"/>
  <c r="L38" i="25"/>
  <c r="M38" i="25"/>
  <c r="N38" i="25"/>
  <c r="O38" i="25"/>
  <c r="P38" i="25"/>
  <c r="Q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AQ38" i="25"/>
  <c r="AR38" i="25"/>
  <c r="AS38" i="25"/>
  <c r="AT38" i="25"/>
  <c r="AU38" i="25"/>
  <c r="AV38" i="25"/>
  <c r="AW38" i="25"/>
  <c r="AX38" i="25"/>
  <c r="AY38" i="25"/>
  <c r="AZ38" i="25"/>
  <c r="BA38" i="25"/>
  <c r="BC38" i="25"/>
  <c r="BF38" i="25"/>
  <c r="BD38" i="25"/>
  <c r="D37" i="25"/>
  <c r="E37" i="25"/>
  <c r="F37" i="25"/>
  <c r="G37" i="25"/>
  <c r="H37" i="25"/>
  <c r="I37" i="25"/>
  <c r="J37" i="25"/>
  <c r="K37" i="25"/>
  <c r="L37" i="25"/>
  <c r="M37" i="25"/>
  <c r="N37" i="25"/>
  <c r="O37" i="25"/>
  <c r="P37" i="25"/>
  <c r="Q37" i="25"/>
  <c r="R37" i="25"/>
  <c r="S37" i="25"/>
  <c r="T37" i="25"/>
  <c r="U37" i="25"/>
  <c r="V37" i="25"/>
  <c r="W37" i="25"/>
  <c r="X37" i="25"/>
  <c r="Y37" i="25"/>
  <c r="Z37" i="25"/>
  <c r="AA37" i="25"/>
  <c r="AB37" i="25"/>
  <c r="AC37" i="25"/>
  <c r="AD37" i="25"/>
  <c r="AE37" i="25"/>
  <c r="AF37" i="25"/>
  <c r="AG37" i="25"/>
  <c r="AH37" i="25"/>
  <c r="AI37" i="25"/>
  <c r="AJ37" i="25"/>
  <c r="AK37" i="25"/>
  <c r="AL37" i="25"/>
  <c r="AM37" i="25"/>
  <c r="AN37" i="25"/>
  <c r="AO37" i="25"/>
  <c r="AP37" i="25"/>
  <c r="AQ37" i="25"/>
  <c r="AR37" i="25"/>
  <c r="AS37" i="25"/>
  <c r="AT37" i="25"/>
  <c r="AU37" i="25"/>
  <c r="AV37" i="25"/>
  <c r="AW37" i="25"/>
  <c r="AX37" i="25"/>
  <c r="AY37" i="25"/>
  <c r="AZ37" i="25"/>
  <c r="BA37" i="25"/>
  <c r="BC37" i="25"/>
  <c r="BF37" i="25"/>
  <c r="BD37" i="25"/>
  <c r="D36" i="25"/>
  <c r="E36" i="25"/>
  <c r="F36" i="25"/>
  <c r="G36" i="25"/>
  <c r="H36" i="25"/>
  <c r="I36" i="25"/>
  <c r="J36" i="25"/>
  <c r="K36" i="25"/>
  <c r="L36" i="25"/>
  <c r="M36" i="25"/>
  <c r="N36" i="25"/>
  <c r="O36" i="25"/>
  <c r="P36" i="25"/>
  <c r="Q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AQ36" i="25"/>
  <c r="AR36" i="25"/>
  <c r="AS36" i="25"/>
  <c r="AT36" i="25"/>
  <c r="AU36" i="25"/>
  <c r="AV36" i="25"/>
  <c r="AW36" i="25"/>
  <c r="AX36" i="25"/>
  <c r="AY36" i="25"/>
  <c r="AZ36" i="25"/>
  <c r="BA36" i="25"/>
  <c r="BC36" i="25"/>
  <c r="BF36" i="25"/>
  <c r="BD36" i="25"/>
  <c r="D35" i="25"/>
  <c r="E35" i="25"/>
  <c r="F35" i="25"/>
  <c r="G35" i="25"/>
  <c r="H35" i="25"/>
  <c r="I35" i="25"/>
  <c r="J35" i="25"/>
  <c r="K35" i="25"/>
  <c r="L35" i="25"/>
  <c r="M35" i="25"/>
  <c r="N35" i="25"/>
  <c r="O35" i="25"/>
  <c r="P35" i="25"/>
  <c r="Q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AQ35" i="25"/>
  <c r="AR35" i="25"/>
  <c r="AS35" i="25"/>
  <c r="AT35" i="25"/>
  <c r="AU35" i="25"/>
  <c r="AV35" i="25"/>
  <c r="AW35" i="25"/>
  <c r="AX35" i="25"/>
  <c r="AY35" i="25"/>
  <c r="AZ35" i="25"/>
  <c r="BA35" i="25"/>
  <c r="BC35" i="25"/>
  <c r="BF35" i="25"/>
  <c r="BD35" i="25"/>
  <c r="D34" i="25"/>
  <c r="E34" i="25"/>
  <c r="F34" i="25"/>
  <c r="G34" i="25"/>
  <c r="H34" i="25"/>
  <c r="I34" i="25"/>
  <c r="J34" i="25"/>
  <c r="K34" i="25"/>
  <c r="L34" i="25"/>
  <c r="M34" i="25"/>
  <c r="N34" i="25"/>
  <c r="O34" i="25"/>
  <c r="P34" i="25"/>
  <c r="Q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AQ34" i="25"/>
  <c r="AR34" i="25"/>
  <c r="AS34" i="25"/>
  <c r="AT34" i="25"/>
  <c r="AU34" i="25"/>
  <c r="AV34" i="25"/>
  <c r="AW34" i="25"/>
  <c r="AX34" i="25"/>
  <c r="AY34" i="25"/>
  <c r="AZ34" i="25"/>
  <c r="BA34" i="25"/>
  <c r="BC34" i="25"/>
  <c r="BF34" i="25"/>
  <c r="BD34" i="25"/>
  <c r="D33" i="25"/>
  <c r="E33" i="25"/>
  <c r="F33" i="25"/>
  <c r="G33" i="25"/>
  <c r="H33" i="25"/>
  <c r="I33" i="25"/>
  <c r="J33" i="25"/>
  <c r="K33" i="25"/>
  <c r="L33" i="25"/>
  <c r="M33" i="25"/>
  <c r="N33" i="25"/>
  <c r="O33" i="25"/>
  <c r="P33" i="25"/>
  <c r="Q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AQ33" i="25"/>
  <c r="AR33" i="25"/>
  <c r="AS33" i="25"/>
  <c r="AT33" i="25"/>
  <c r="AU33" i="25"/>
  <c r="AV33" i="25"/>
  <c r="AW33" i="25"/>
  <c r="AX33" i="25"/>
  <c r="AY33" i="25"/>
  <c r="AZ33" i="25"/>
  <c r="BA33" i="25"/>
  <c r="BC33" i="25"/>
  <c r="BF33" i="25"/>
  <c r="BD33" i="25"/>
  <c r="D32" i="25"/>
  <c r="E32" i="25"/>
  <c r="F32" i="25"/>
  <c r="G32" i="25"/>
  <c r="H32"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AQ32" i="25"/>
  <c r="AR32" i="25"/>
  <c r="AS32" i="25"/>
  <c r="AT32" i="25"/>
  <c r="AU32" i="25"/>
  <c r="AV32" i="25"/>
  <c r="AW32" i="25"/>
  <c r="AX32" i="25"/>
  <c r="AY32" i="25"/>
  <c r="AZ32" i="25"/>
  <c r="BA32" i="25"/>
  <c r="BC32" i="25"/>
  <c r="BF32" i="25"/>
  <c r="BD32" i="25"/>
  <c r="D31" i="25"/>
  <c r="E31" i="25"/>
  <c r="F31" i="25"/>
  <c r="G31" i="25"/>
  <c r="H31" i="25"/>
  <c r="I31" i="25"/>
  <c r="J31" i="25"/>
  <c r="K31" i="25"/>
  <c r="L31" i="25"/>
  <c r="M31" i="25"/>
  <c r="N31" i="25"/>
  <c r="O31" i="25"/>
  <c r="P31" i="25"/>
  <c r="Q31" i="25"/>
  <c r="R31" i="25"/>
  <c r="S31" i="25"/>
  <c r="T31" i="25"/>
  <c r="U31" i="25"/>
  <c r="V31" i="25"/>
  <c r="W31" i="25"/>
  <c r="X31" i="25"/>
  <c r="Y31" i="25"/>
  <c r="Z31" i="25"/>
  <c r="AA31" i="25"/>
  <c r="AB31" i="25"/>
  <c r="AC31" i="25"/>
  <c r="AD31" i="25"/>
  <c r="AE31" i="25"/>
  <c r="AF31" i="25"/>
  <c r="AG31" i="25"/>
  <c r="AH31" i="25"/>
  <c r="AI31" i="25"/>
  <c r="AJ31" i="25"/>
  <c r="AK31" i="25"/>
  <c r="AL31" i="25"/>
  <c r="AM31" i="25"/>
  <c r="AN31" i="25"/>
  <c r="AO31" i="25"/>
  <c r="AP31" i="25"/>
  <c r="AQ31" i="25"/>
  <c r="AR31" i="25"/>
  <c r="AS31" i="25"/>
  <c r="AT31" i="25"/>
  <c r="AU31" i="25"/>
  <c r="AV31" i="25"/>
  <c r="AW31" i="25"/>
  <c r="AX31" i="25"/>
  <c r="AY31" i="25"/>
  <c r="AZ31" i="25"/>
  <c r="BA31" i="25"/>
  <c r="BC31" i="25"/>
  <c r="BF31" i="25"/>
  <c r="BD31" i="25"/>
  <c r="D30" i="25"/>
  <c r="E30" i="25"/>
  <c r="F30" i="25"/>
  <c r="G30" i="25"/>
  <c r="H30" i="25"/>
  <c r="I30" i="25"/>
  <c r="J30" i="25"/>
  <c r="K30" i="25"/>
  <c r="L30" i="25"/>
  <c r="M30" i="25"/>
  <c r="N30" i="25"/>
  <c r="O30" i="25"/>
  <c r="P30" i="25"/>
  <c r="Q30" i="25"/>
  <c r="R30" i="25"/>
  <c r="S30" i="25"/>
  <c r="T30" i="25"/>
  <c r="U30" i="25"/>
  <c r="V30" i="25"/>
  <c r="W30" i="25"/>
  <c r="X30" i="25"/>
  <c r="Y30" i="25"/>
  <c r="Z30" i="25"/>
  <c r="AA30" i="25"/>
  <c r="AB30" i="25"/>
  <c r="AC30" i="25"/>
  <c r="AD30" i="25"/>
  <c r="AE30" i="25"/>
  <c r="AF30" i="25"/>
  <c r="AG30" i="25"/>
  <c r="AH30" i="25"/>
  <c r="AI30" i="25"/>
  <c r="AJ30" i="25"/>
  <c r="AK30" i="25"/>
  <c r="AL30" i="25"/>
  <c r="AM30" i="25"/>
  <c r="AN30" i="25"/>
  <c r="AO30" i="25"/>
  <c r="AP30" i="25"/>
  <c r="AQ30" i="25"/>
  <c r="AR30" i="25"/>
  <c r="AS30" i="25"/>
  <c r="AT30" i="25"/>
  <c r="AU30" i="25"/>
  <c r="AV30" i="25"/>
  <c r="AW30" i="25"/>
  <c r="AX30" i="25"/>
  <c r="AY30" i="25"/>
  <c r="AZ30" i="25"/>
  <c r="BA30" i="25"/>
  <c r="BC30" i="25"/>
  <c r="BF30" i="25"/>
  <c r="BG30" i="25"/>
  <c r="BI30" i="25"/>
  <c r="BD30" i="25"/>
  <c r="D29" i="25"/>
  <c r="E29" i="25"/>
  <c r="F29" i="25"/>
  <c r="G29" i="25"/>
  <c r="H29" i="25"/>
  <c r="I29" i="25"/>
  <c r="J29" i="25"/>
  <c r="K29" i="25"/>
  <c r="L29" i="25"/>
  <c r="M29" i="25"/>
  <c r="N29" i="25"/>
  <c r="O29" i="25"/>
  <c r="P29" i="25"/>
  <c r="Q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AQ29" i="25"/>
  <c r="AR29" i="25"/>
  <c r="AS29" i="25"/>
  <c r="AT29" i="25"/>
  <c r="AU29" i="25"/>
  <c r="AV29" i="25"/>
  <c r="AW29" i="25"/>
  <c r="AX29" i="25"/>
  <c r="AY29" i="25"/>
  <c r="AZ29" i="25"/>
  <c r="BA29" i="25"/>
  <c r="BC29" i="25"/>
  <c r="BF29" i="25"/>
  <c r="BD29" i="25"/>
  <c r="D28" i="25"/>
  <c r="E28" i="25"/>
  <c r="F28" i="25"/>
  <c r="G28" i="25"/>
  <c r="H28" i="25"/>
  <c r="I28" i="25"/>
  <c r="J28" i="25"/>
  <c r="K28" i="25"/>
  <c r="L28" i="25"/>
  <c r="M28" i="25"/>
  <c r="N28" i="25"/>
  <c r="O28" i="25"/>
  <c r="P28" i="25"/>
  <c r="Q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AQ28" i="25"/>
  <c r="AR28" i="25"/>
  <c r="AS28" i="25"/>
  <c r="AT28" i="25"/>
  <c r="AU28" i="25"/>
  <c r="AV28" i="25"/>
  <c r="AW28" i="25"/>
  <c r="AX28" i="25"/>
  <c r="AY28" i="25"/>
  <c r="AZ28" i="25"/>
  <c r="BA28" i="25"/>
  <c r="BC28" i="25"/>
  <c r="BF28" i="25"/>
  <c r="BD28" i="25"/>
  <c r="D27" i="25"/>
  <c r="E27" i="25"/>
  <c r="F27" i="25"/>
  <c r="G27" i="25"/>
  <c r="H27" i="25"/>
  <c r="I27" i="25"/>
  <c r="J27" i="25"/>
  <c r="K27" i="25"/>
  <c r="L27" i="25"/>
  <c r="M27" i="25"/>
  <c r="N27" i="25"/>
  <c r="O27" i="25"/>
  <c r="P27" i="25"/>
  <c r="Q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AQ27" i="25"/>
  <c r="AR27" i="25"/>
  <c r="AS27" i="25"/>
  <c r="AT27" i="25"/>
  <c r="AU27" i="25"/>
  <c r="AV27" i="25"/>
  <c r="AW27" i="25"/>
  <c r="AX27" i="25"/>
  <c r="AY27" i="25"/>
  <c r="AZ27" i="25"/>
  <c r="BA27" i="25"/>
  <c r="BC27" i="25"/>
  <c r="BF27" i="25"/>
  <c r="BD27" i="25"/>
  <c r="D26"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AQ26" i="25"/>
  <c r="AR26" i="25"/>
  <c r="AS26" i="25"/>
  <c r="AT26" i="25"/>
  <c r="AU26" i="25"/>
  <c r="AV26" i="25"/>
  <c r="AW26" i="25"/>
  <c r="AX26" i="25"/>
  <c r="AY26" i="25"/>
  <c r="AZ26" i="25"/>
  <c r="BA26" i="25"/>
  <c r="BC26" i="25"/>
  <c r="BF26" i="25"/>
  <c r="BD26" i="25"/>
  <c r="D25"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AQ25" i="25"/>
  <c r="AR25" i="25"/>
  <c r="AS25" i="25"/>
  <c r="AT25" i="25"/>
  <c r="AU25" i="25"/>
  <c r="AV25" i="25"/>
  <c r="AW25" i="25"/>
  <c r="AX25" i="25"/>
  <c r="AY25" i="25"/>
  <c r="AZ25" i="25"/>
  <c r="BA25" i="25"/>
  <c r="BC25" i="25"/>
  <c r="BF25" i="25"/>
  <c r="BD25" i="25"/>
  <c r="D24"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AQ24" i="25"/>
  <c r="AR24" i="25"/>
  <c r="AS24" i="25"/>
  <c r="AT24" i="25"/>
  <c r="AU24" i="25"/>
  <c r="AV24" i="25"/>
  <c r="AW24" i="25"/>
  <c r="AX24" i="25"/>
  <c r="AY24" i="25"/>
  <c r="AZ24" i="25"/>
  <c r="BA24" i="25"/>
  <c r="BC24" i="25"/>
  <c r="BF24" i="25"/>
  <c r="BD24" i="25"/>
  <c r="D23"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AQ23" i="25"/>
  <c r="AR23" i="25"/>
  <c r="AS23" i="25"/>
  <c r="AT23" i="25"/>
  <c r="AU23" i="25"/>
  <c r="AV23" i="25"/>
  <c r="AW23" i="25"/>
  <c r="AX23" i="25"/>
  <c r="AY23" i="25"/>
  <c r="AZ23" i="25"/>
  <c r="BA23" i="25"/>
  <c r="BC23" i="25"/>
  <c r="BF23" i="25"/>
  <c r="BD23" i="25"/>
  <c r="D22"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AQ22" i="25"/>
  <c r="AR22" i="25"/>
  <c r="AS22" i="25"/>
  <c r="AT22" i="25"/>
  <c r="AU22" i="25"/>
  <c r="AV22" i="25"/>
  <c r="AW22" i="25"/>
  <c r="AX22" i="25"/>
  <c r="AY22" i="25"/>
  <c r="AZ22" i="25"/>
  <c r="BA22" i="25"/>
  <c r="BC22" i="25"/>
  <c r="BF22" i="25"/>
  <c r="BG22" i="25"/>
  <c r="BI22" i="25"/>
  <c r="BD22" i="25"/>
  <c r="D21"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AQ21" i="25"/>
  <c r="AR21" i="25"/>
  <c r="AS21" i="25"/>
  <c r="AT21" i="25"/>
  <c r="AU21" i="25"/>
  <c r="AV21" i="25"/>
  <c r="AW21" i="25"/>
  <c r="AX21" i="25"/>
  <c r="AY21" i="25"/>
  <c r="AZ21" i="25"/>
  <c r="BA21" i="25"/>
  <c r="BC21" i="25"/>
  <c r="BF21" i="25"/>
  <c r="BD21" i="25"/>
  <c r="D20"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AQ20" i="25"/>
  <c r="AR20" i="25"/>
  <c r="AS20" i="25"/>
  <c r="AT20" i="25"/>
  <c r="AU20" i="25"/>
  <c r="AV20" i="25"/>
  <c r="AW20" i="25"/>
  <c r="AX20" i="25"/>
  <c r="AY20" i="25"/>
  <c r="AZ20" i="25"/>
  <c r="BA20" i="25"/>
  <c r="BC20" i="25"/>
  <c r="BF20" i="25"/>
  <c r="BD20" i="25"/>
  <c r="D19" i="25"/>
  <c r="E19" i="25"/>
  <c r="F19" i="25"/>
  <c r="G19" i="25"/>
  <c r="H19" i="25"/>
  <c r="I19" i="25"/>
  <c r="J19" i="25"/>
  <c r="K19" i="25"/>
  <c r="L19" i="25"/>
  <c r="M19" i="25"/>
  <c r="N19" i="25"/>
  <c r="O19" i="25"/>
  <c r="P19" i="25"/>
  <c r="Q19" i="25"/>
  <c r="R19" i="25"/>
  <c r="S19" i="25"/>
  <c r="T19" i="25"/>
  <c r="U19" i="25"/>
  <c r="V19" i="25"/>
  <c r="W19" i="25"/>
  <c r="X19" i="25"/>
  <c r="Y19" i="25"/>
  <c r="Z19" i="25"/>
  <c r="AA19" i="25"/>
  <c r="AB19" i="25"/>
  <c r="AC19" i="25"/>
  <c r="AD19" i="25"/>
  <c r="AE19" i="25"/>
  <c r="AF19" i="25"/>
  <c r="AG19" i="25"/>
  <c r="AH19" i="25"/>
  <c r="AI19" i="25"/>
  <c r="AJ19" i="25"/>
  <c r="AK19" i="25"/>
  <c r="AL19" i="25"/>
  <c r="AM19" i="25"/>
  <c r="AN19" i="25"/>
  <c r="AO19" i="25"/>
  <c r="AP19" i="25"/>
  <c r="AQ19" i="25"/>
  <c r="AR19" i="25"/>
  <c r="AS19" i="25"/>
  <c r="AT19" i="25"/>
  <c r="AU19" i="25"/>
  <c r="AV19" i="25"/>
  <c r="AW19" i="25"/>
  <c r="AX19" i="25"/>
  <c r="AY19" i="25"/>
  <c r="AZ19" i="25"/>
  <c r="BA19" i="25"/>
  <c r="BC19" i="25"/>
  <c r="BF19" i="25"/>
  <c r="BD19" i="25"/>
  <c r="D18" i="25"/>
  <c r="E18" i="25"/>
  <c r="F18" i="25"/>
  <c r="G18" i="25"/>
  <c r="H18" i="25"/>
  <c r="I18" i="25"/>
  <c r="J18" i="25"/>
  <c r="K18" i="25"/>
  <c r="L18" i="25"/>
  <c r="M18" i="25"/>
  <c r="N18" i="25"/>
  <c r="O18" i="25"/>
  <c r="P18" i="25"/>
  <c r="Q18" i="25"/>
  <c r="R18" i="25"/>
  <c r="S18" i="25"/>
  <c r="T18" i="25"/>
  <c r="U18" i="25"/>
  <c r="V18" i="25"/>
  <c r="W18" i="25"/>
  <c r="X18" i="25"/>
  <c r="Y18" i="25"/>
  <c r="Z18" i="25"/>
  <c r="AA18" i="25"/>
  <c r="AB18" i="25"/>
  <c r="AC18" i="25"/>
  <c r="AD18" i="25"/>
  <c r="AE18" i="25"/>
  <c r="AF18" i="25"/>
  <c r="AG18" i="25"/>
  <c r="AH18" i="25"/>
  <c r="AI18" i="25"/>
  <c r="AJ18" i="25"/>
  <c r="AK18" i="25"/>
  <c r="AL18" i="25"/>
  <c r="AM18" i="25"/>
  <c r="AN18" i="25"/>
  <c r="AO18" i="25"/>
  <c r="AP18" i="25"/>
  <c r="AQ18" i="25"/>
  <c r="AR18" i="25"/>
  <c r="AS18" i="25"/>
  <c r="AT18" i="25"/>
  <c r="AU18" i="25"/>
  <c r="AV18" i="25"/>
  <c r="AW18" i="25"/>
  <c r="AX18" i="25"/>
  <c r="AY18" i="25"/>
  <c r="AZ18" i="25"/>
  <c r="BA18" i="25"/>
  <c r="BC18" i="25"/>
  <c r="BF18" i="25"/>
  <c r="BD18" i="25"/>
  <c r="D17"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AQ17" i="25"/>
  <c r="AR17" i="25"/>
  <c r="AS17" i="25"/>
  <c r="AT17" i="25"/>
  <c r="AU17" i="25"/>
  <c r="AV17" i="25"/>
  <c r="AW17" i="25"/>
  <c r="AX17" i="25"/>
  <c r="AY17" i="25"/>
  <c r="AZ17" i="25"/>
  <c r="BA17" i="25"/>
  <c r="BC17" i="25"/>
  <c r="BF17" i="25"/>
  <c r="BG17" i="25"/>
  <c r="BI17" i="25"/>
  <c r="BD17" i="25"/>
  <c r="D16" i="25"/>
  <c r="E1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AQ16" i="25"/>
  <c r="AR16" i="25"/>
  <c r="AS16" i="25"/>
  <c r="AT16" i="25"/>
  <c r="AU16" i="25"/>
  <c r="AV16" i="25"/>
  <c r="AW16" i="25"/>
  <c r="AX16" i="25"/>
  <c r="AY16" i="25"/>
  <c r="AZ16" i="25"/>
  <c r="BA16" i="25"/>
  <c r="BC16" i="25"/>
  <c r="BF16" i="25"/>
  <c r="BD16" i="25"/>
  <c r="D15" i="25"/>
  <c r="E15" i="25"/>
  <c r="F15" i="25"/>
  <c r="G15" i="25"/>
  <c r="H15" i="25"/>
  <c r="I15" i="25"/>
  <c r="J15" i="25"/>
  <c r="K15" i="25"/>
  <c r="L15" i="25"/>
  <c r="M15" i="25"/>
  <c r="N15" i="25"/>
  <c r="O15" i="25"/>
  <c r="P15" i="25"/>
  <c r="Q15" i="25"/>
  <c r="R15" i="25"/>
  <c r="S15" i="25"/>
  <c r="T15" i="25"/>
  <c r="U15" i="25"/>
  <c r="V15" i="25"/>
  <c r="W15" i="25"/>
  <c r="X15" i="25"/>
  <c r="Y15" i="25"/>
  <c r="Z15" i="25"/>
  <c r="AA15" i="25"/>
  <c r="AB15" i="25"/>
  <c r="AC15" i="25"/>
  <c r="AD15" i="25"/>
  <c r="AE15" i="25"/>
  <c r="AF15" i="25"/>
  <c r="AG15" i="25"/>
  <c r="AH15" i="25"/>
  <c r="AI15" i="25"/>
  <c r="AJ15" i="25"/>
  <c r="AK15" i="25"/>
  <c r="AL15" i="25"/>
  <c r="AM15" i="25"/>
  <c r="AN15" i="25"/>
  <c r="AO15" i="25"/>
  <c r="AP15" i="25"/>
  <c r="AQ15" i="25"/>
  <c r="AR15" i="25"/>
  <c r="AS15" i="25"/>
  <c r="AT15" i="25"/>
  <c r="AU15" i="25"/>
  <c r="AV15" i="25"/>
  <c r="AW15" i="25"/>
  <c r="AX15" i="25"/>
  <c r="AY15" i="25"/>
  <c r="AZ15" i="25"/>
  <c r="BA15" i="25"/>
  <c r="BC15" i="25"/>
  <c r="BF15" i="25"/>
  <c r="BD15" i="25"/>
  <c r="D14" i="25"/>
  <c r="E14" i="25"/>
  <c r="F14" i="25"/>
  <c r="G14" i="25"/>
  <c r="H14" i="25"/>
  <c r="I14" i="25"/>
  <c r="J14" i="25"/>
  <c r="K14" i="25"/>
  <c r="L14" i="25"/>
  <c r="M14" i="25"/>
  <c r="N14" i="25"/>
  <c r="O14" i="25"/>
  <c r="P14" i="25"/>
  <c r="Q14" i="25"/>
  <c r="R14" i="25"/>
  <c r="S14" i="25"/>
  <c r="T14" i="25"/>
  <c r="U14" i="25"/>
  <c r="V14" i="25"/>
  <c r="W14" i="25"/>
  <c r="X14" i="25"/>
  <c r="Y14" i="25"/>
  <c r="Z14" i="25"/>
  <c r="AA14" i="25"/>
  <c r="AB14" i="25"/>
  <c r="AC14" i="25"/>
  <c r="AD14" i="25"/>
  <c r="AE14" i="25"/>
  <c r="AF14" i="25"/>
  <c r="AG14" i="25"/>
  <c r="AH14" i="25"/>
  <c r="AI14" i="25"/>
  <c r="AJ14" i="25"/>
  <c r="AK14" i="25"/>
  <c r="AL14" i="25"/>
  <c r="AM14" i="25"/>
  <c r="AN14" i="25"/>
  <c r="AO14" i="25"/>
  <c r="AP14" i="25"/>
  <c r="AQ14" i="25"/>
  <c r="AR14" i="25"/>
  <c r="AS14" i="25"/>
  <c r="AT14" i="25"/>
  <c r="AU14" i="25"/>
  <c r="AV14" i="25"/>
  <c r="AW14" i="25"/>
  <c r="AX14" i="25"/>
  <c r="AY14" i="25"/>
  <c r="AZ14" i="25"/>
  <c r="BA14" i="25"/>
  <c r="BC14" i="25"/>
  <c r="BF14" i="25"/>
  <c r="BD14" i="25"/>
  <c r="D13" i="25"/>
  <c r="E13" i="25"/>
  <c r="F13" i="25"/>
  <c r="G13" i="25"/>
  <c r="H13" i="25"/>
  <c r="I13" i="25"/>
  <c r="J13" i="25"/>
  <c r="K13" i="25"/>
  <c r="L13" i="25"/>
  <c r="M13" i="25"/>
  <c r="N13" i="25"/>
  <c r="O13" i="25"/>
  <c r="P13" i="25"/>
  <c r="Q13" i="25"/>
  <c r="R13" i="25"/>
  <c r="S13" i="25"/>
  <c r="T13" i="25"/>
  <c r="U13" i="25"/>
  <c r="V13" i="25"/>
  <c r="W13" i="25"/>
  <c r="X13" i="25"/>
  <c r="Y13" i="25"/>
  <c r="Z13" i="25"/>
  <c r="AA13" i="25"/>
  <c r="AB13" i="25"/>
  <c r="AC13" i="25"/>
  <c r="AD13" i="25"/>
  <c r="AE13" i="25"/>
  <c r="AF13" i="25"/>
  <c r="AG13" i="25"/>
  <c r="AH13" i="25"/>
  <c r="AI13" i="25"/>
  <c r="AJ13" i="25"/>
  <c r="AK13" i="25"/>
  <c r="AL13" i="25"/>
  <c r="AM13" i="25"/>
  <c r="AN13" i="25"/>
  <c r="AO13" i="25"/>
  <c r="AP13" i="25"/>
  <c r="AQ13" i="25"/>
  <c r="AR13" i="25"/>
  <c r="AS13" i="25"/>
  <c r="AT13" i="25"/>
  <c r="AU13" i="25"/>
  <c r="AV13" i="25"/>
  <c r="AW13" i="25"/>
  <c r="AX13" i="25"/>
  <c r="AY13" i="25"/>
  <c r="AZ13" i="25"/>
  <c r="BA13" i="25"/>
  <c r="BC13" i="25"/>
  <c r="BF13" i="25"/>
  <c r="BD13" i="25"/>
  <c r="D12" i="25"/>
  <c r="E12" i="25"/>
  <c r="F12" i="25"/>
  <c r="G12" i="25"/>
  <c r="H12" i="25"/>
  <c r="I12" i="25"/>
  <c r="J12" i="25"/>
  <c r="K12" i="25"/>
  <c r="L12" i="25"/>
  <c r="M12" i="25"/>
  <c r="N12" i="25"/>
  <c r="O12" i="25"/>
  <c r="P12" i="25"/>
  <c r="Q12" i="25"/>
  <c r="R12" i="25"/>
  <c r="S12" i="25"/>
  <c r="T12" i="25"/>
  <c r="U12" i="25"/>
  <c r="V12" i="25"/>
  <c r="W12" i="25"/>
  <c r="X12" i="25"/>
  <c r="Y12" i="25"/>
  <c r="Z12" i="25"/>
  <c r="AA12" i="25"/>
  <c r="AB12" i="25"/>
  <c r="AC12" i="25"/>
  <c r="AD12" i="25"/>
  <c r="AE12" i="25"/>
  <c r="AF12" i="25"/>
  <c r="AG12" i="25"/>
  <c r="AH12" i="25"/>
  <c r="AI12" i="25"/>
  <c r="AJ12" i="25"/>
  <c r="AK12" i="25"/>
  <c r="AL12" i="25"/>
  <c r="AM12" i="25"/>
  <c r="AN12" i="25"/>
  <c r="AO12" i="25"/>
  <c r="AP12" i="25"/>
  <c r="AQ12" i="25"/>
  <c r="AR12" i="25"/>
  <c r="AS12" i="25"/>
  <c r="AT12" i="25"/>
  <c r="AU12" i="25"/>
  <c r="AV12" i="25"/>
  <c r="AW12" i="25"/>
  <c r="AX12" i="25"/>
  <c r="AY12" i="25"/>
  <c r="AZ12" i="25"/>
  <c r="BA12" i="25"/>
  <c r="BC12" i="25"/>
  <c r="BF12" i="25"/>
  <c r="BD12" i="25"/>
  <c r="D11" i="25"/>
  <c r="E11" i="25"/>
  <c r="F11" i="25"/>
  <c r="G11" i="25"/>
  <c r="H11" i="25"/>
  <c r="I11" i="25"/>
  <c r="J11" i="25"/>
  <c r="K11" i="25"/>
  <c r="L11" i="25"/>
  <c r="M11" i="25"/>
  <c r="N11" i="25"/>
  <c r="O11" i="25"/>
  <c r="P11" i="25"/>
  <c r="Q11" i="25"/>
  <c r="R11" i="25"/>
  <c r="S11" i="25"/>
  <c r="T11" i="25"/>
  <c r="U11" i="25"/>
  <c r="V11" i="25"/>
  <c r="W11" i="25"/>
  <c r="X11" i="25"/>
  <c r="Y11" i="25"/>
  <c r="Z11" i="25"/>
  <c r="AA11" i="25"/>
  <c r="AB11" i="25"/>
  <c r="AC11" i="25"/>
  <c r="AD11" i="25"/>
  <c r="AE11" i="25"/>
  <c r="AF11" i="25"/>
  <c r="AG11" i="25"/>
  <c r="AH11" i="25"/>
  <c r="AI11" i="25"/>
  <c r="AJ11" i="25"/>
  <c r="AK11" i="25"/>
  <c r="AL11" i="25"/>
  <c r="AM11" i="25"/>
  <c r="AN11" i="25"/>
  <c r="AO11" i="25"/>
  <c r="AP11" i="25"/>
  <c r="AQ11" i="25"/>
  <c r="AR11" i="25"/>
  <c r="AS11" i="25"/>
  <c r="AT11" i="25"/>
  <c r="AU11" i="25"/>
  <c r="AV11" i="25"/>
  <c r="AW11" i="25"/>
  <c r="AX11" i="25"/>
  <c r="AY11" i="25"/>
  <c r="AZ11" i="25"/>
  <c r="BA11" i="25"/>
  <c r="BC11" i="25"/>
  <c r="BF11" i="25"/>
  <c r="BD11" i="25"/>
  <c r="D10" i="25"/>
  <c r="E10" i="25"/>
  <c r="F10" i="25"/>
  <c r="G10" i="25"/>
  <c r="H10" i="25"/>
  <c r="I10" i="25"/>
  <c r="J10" i="25"/>
  <c r="K10" i="25"/>
  <c r="L10" i="25"/>
  <c r="M10" i="25"/>
  <c r="N10" i="25"/>
  <c r="O10" i="25"/>
  <c r="P10" i="25"/>
  <c r="Q10" i="25"/>
  <c r="R10" i="25"/>
  <c r="S10" i="25"/>
  <c r="T10" i="25"/>
  <c r="U10" i="25"/>
  <c r="V10" i="25"/>
  <c r="W10" i="25"/>
  <c r="X10" i="25"/>
  <c r="Y10" i="25"/>
  <c r="Z10" i="25"/>
  <c r="AA10" i="25"/>
  <c r="AB10" i="25"/>
  <c r="AC10" i="25"/>
  <c r="AD10" i="25"/>
  <c r="AE10" i="25"/>
  <c r="AF10" i="25"/>
  <c r="AG10" i="25"/>
  <c r="AH10" i="25"/>
  <c r="AI10" i="25"/>
  <c r="AJ10" i="25"/>
  <c r="AK10" i="25"/>
  <c r="AL10" i="25"/>
  <c r="AM10" i="25"/>
  <c r="AN10" i="25"/>
  <c r="AO10" i="25"/>
  <c r="AP10" i="25"/>
  <c r="AQ10" i="25"/>
  <c r="AR10" i="25"/>
  <c r="AS10" i="25"/>
  <c r="AT10" i="25"/>
  <c r="AU10" i="25"/>
  <c r="AV10" i="25"/>
  <c r="AW10" i="25"/>
  <c r="AX10" i="25"/>
  <c r="AY10" i="25"/>
  <c r="AZ10" i="25"/>
  <c r="BA10" i="25"/>
  <c r="BC10" i="25"/>
  <c r="BF10" i="25"/>
  <c r="BD10" i="25"/>
  <c r="D9" i="25"/>
  <c r="E9" i="25"/>
  <c r="F9" i="25"/>
  <c r="G9" i="25"/>
  <c r="H9" i="25"/>
  <c r="I9" i="25"/>
  <c r="J9" i="25"/>
  <c r="K9" i="25"/>
  <c r="L9" i="25"/>
  <c r="M9" i="25"/>
  <c r="N9" i="25"/>
  <c r="O9" i="25"/>
  <c r="P9" i="25"/>
  <c r="Q9" i="25"/>
  <c r="R9" i="25"/>
  <c r="S9" i="25"/>
  <c r="T9" i="25"/>
  <c r="U9" i="25"/>
  <c r="V9" i="25"/>
  <c r="W9" i="25"/>
  <c r="X9" i="25"/>
  <c r="Y9" i="25"/>
  <c r="Z9" i="25"/>
  <c r="AA9" i="25"/>
  <c r="AB9" i="25"/>
  <c r="AC9" i="25"/>
  <c r="AD9" i="25"/>
  <c r="AE9" i="25"/>
  <c r="AF9" i="25"/>
  <c r="AG9" i="25"/>
  <c r="AH9" i="25"/>
  <c r="AI9" i="25"/>
  <c r="AJ9" i="25"/>
  <c r="AK9" i="25"/>
  <c r="AL9" i="25"/>
  <c r="AM9" i="25"/>
  <c r="AN9" i="25"/>
  <c r="AO9" i="25"/>
  <c r="AP9" i="25"/>
  <c r="AQ9" i="25"/>
  <c r="AR9" i="25"/>
  <c r="AS9" i="25"/>
  <c r="AT9" i="25"/>
  <c r="AU9" i="25"/>
  <c r="AV9" i="25"/>
  <c r="AW9" i="25"/>
  <c r="AX9" i="25"/>
  <c r="AY9" i="25"/>
  <c r="AZ9" i="25"/>
  <c r="BA9" i="25"/>
  <c r="BC9" i="25"/>
  <c r="BF9" i="25"/>
  <c r="BD9" i="25"/>
  <c r="D8"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AG8" i="25"/>
  <c r="AH8" i="25"/>
  <c r="AI8" i="25"/>
  <c r="AJ8" i="25"/>
  <c r="AK8" i="25"/>
  <c r="AL8" i="25"/>
  <c r="AM8" i="25"/>
  <c r="AN8" i="25"/>
  <c r="AO8" i="25"/>
  <c r="AP8" i="25"/>
  <c r="AQ8" i="25"/>
  <c r="AR8" i="25"/>
  <c r="AS8" i="25"/>
  <c r="AT8" i="25"/>
  <c r="AU8" i="25"/>
  <c r="AV8" i="25"/>
  <c r="AW8" i="25"/>
  <c r="AX8" i="25"/>
  <c r="AY8" i="25"/>
  <c r="AZ8" i="25"/>
  <c r="BA8" i="25"/>
  <c r="BC8" i="25"/>
  <c r="BF8" i="25"/>
  <c r="BD8" i="25"/>
  <c r="D7" i="25"/>
  <c r="E7" i="25"/>
  <c r="F7" i="25"/>
  <c r="G7" i="25"/>
  <c r="H7" i="25"/>
  <c r="I7" i="25"/>
  <c r="J7" i="25"/>
  <c r="K7" i="25"/>
  <c r="L7" i="25"/>
  <c r="M7" i="25"/>
  <c r="N7" i="25"/>
  <c r="O7" i="25"/>
  <c r="P7" i="25"/>
  <c r="Q7" i="25"/>
  <c r="R7" i="25"/>
  <c r="S7" i="25"/>
  <c r="T7" i="25"/>
  <c r="U7" i="25"/>
  <c r="V7" i="25"/>
  <c r="W7" i="25"/>
  <c r="X7" i="25"/>
  <c r="Y7" i="25"/>
  <c r="Z7" i="25"/>
  <c r="AA7" i="25"/>
  <c r="AB7" i="25"/>
  <c r="AC7" i="25"/>
  <c r="AD7" i="25"/>
  <c r="AE7" i="25"/>
  <c r="AF7" i="25"/>
  <c r="AG7" i="25"/>
  <c r="AH7" i="25"/>
  <c r="AI7" i="25"/>
  <c r="AJ7" i="25"/>
  <c r="AK7" i="25"/>
  <c r="AL7" i="25"/>
  <c r="AM7" i="25"/>
  <c r="AN7" i="25"/>
  <c r="AO7" i="25"/>
  <c r="AP7" i="25"/>
  <c r="AQ7" i="25"/>
  <c r="AR7" i="25"/>
  <c r="AS7" i="25"/>
  <c r="AT7" i="25"/>
  <c r="AU7" i="25"/>
  <c r="AV7" i="25"/>
  <c r="AW7" i="25"/>
  <c r="AX7" i="25"/>
  <c r="AY7" i="25"/>
  <c r="AZ7" i="25"/>
  <c r="BA7" i="25"/>
  <c r="BC7" i="25"/>
  <c r="BF7" i="25"/>
  <c r="BD7" i="25"/>
  <c r="D6" i="25"/>
  <c r="E6" i="25"/>
  <c r="F6" i="25"/>
  <c r="G6" i="25"/>
  <c r="H6" i="25"/>
  <c r="I6" i="25"/>
  <c r="J6" i="25"/>
  <c r="K6" i="25"/>
  <c r="L6" i="25"/>
  <c r="M6" i="25"/>
  <c r="N6" i="25"/>
  <c r="O6" i="25"/>
  <c r="P6" i="25"/>
  <c r="Q6" i="25"/>
  <c r="R6" i="25"/>
  <c r="S6" i="25"/>
  <c r="T6" i="25"/>
  <c r="U6" i="25"/>
  <c r="V6" i="25"/>
  <c r="W6" i="25"/>
  <c r="X6" i="25"/>
  <c r="Y6" i="25"/>
  <c r="Z6" i="25"/>
  <c r="AA6" i="25"/>
  <c r="AB6" i="25"/>
  <c r="AC6" i="25"/>
  <c r="AD6" i="25"/>
  <c r="AE6" i="25"/>
  <c r="AF6" i="25"/>
  <c r="AG6" i="25"/>
  <c r="AH6" i="25"/>
  <c r="AI6" i="25"/>
  <c r="AJ6" i="25"/>
  <c r="AK6" i="25"/>
  <c r="AL6" i="25"/>
  <c r="AM6" i="25"/>
  <c r="AN6" i="25"/>
  <c r="AO6" i="25"/>
  <c r="AP6" i="25"/>
  <c r="AQ6" i="25"/>
  <c r="AR6" i="25"/>
  <c r="AS6" i="25"/>
  <c r="AT6" i="25"/>
  <c r="AU6" i="25"/>
  <c r="AV6" i="25"/>
  <c r="AW6" i="25"/>
  <c r="AX6" i="25"/>
  <c r="AY6" i="25"/>
  <c r="AZ6" i="25"/>
  <c r="BA6" i="25"/>
  <c r="BC6" i="25"/>
  <c r="BF6" i="25"/>
  <c r="BD6" i="25"/>
  <c r="D5" i="25"/>
  <c r="E5" i="25"/>
  <c r="F5" i="25"/>
  <c r="G5" i="25"/>
  <c r="H5" i="25"/>
  <c r="I5" i="25"/>
  <c r="J5" i="25"/>
  <c r="K5" i="25"/>
  <c r="L5" i="25"/>
  <c r="M5" i="25"/>
  <c r="N5" i="25"/>
  <c r="O5" i="25"/>
  <c r="P5" i="25"/>
  <c r="Q5" i="25"/>
  <c r="R5" i="25"/>
  <c r="S5" i="25"/>
  <c r="T5" i="25"/>
  <c r="U5" i="25"/>
  <c r="V5" i="25"/>
  <c r="W5" i="25"/>
  <c r="X5" i="25"/>
  <c r="Y5" i="25"/>
  <c r="Z5" i="25"/>
  <c r="AA5" i="25"/>
  <c r="AB5" i="25"/>
  <c r="AC5" i="25"/>
  <c r="AD5" i="25"/>
  <c r="AE5" i="25"/>
  <c r="AF5" i="25"/>
  <c r="AG5" i="25"/>
  <c r="AH5" i="25"/>
  <c r="AI5" i="25"/>
  <c r="AJ5" i="25"/>
  <c r="AK5" i="25"/>
  <c r="AL5" i="25"/>
  <c r="AM5" i="25"/>
  <c r="AN5" i="25"/>
  <c r="AO5" i="25"/>
  <c r="AP5" i="25"/>
  <c r="AQ5" i="25"/>
  <c r="AR5" i="25"/>
  <c r="AS5" i="25"/>
  <c r="AT5" i="25"/>
  <c r="AU5" i="25"/>
  <c r="AV5" i="25"/>
  <c r="AW5" i="25"/>
  <c r="AX5" i="25"/>
  <c r="AY5" i="25"/>
  <c r="AZ5" i="25"/>
  <c r="BA5" i="25"/>
  <c r="BC5" i="25"/>
  <c r="BF5" i="25"/>
  <c r="BD5" i="25"/>
  <c r="D4" i="25"/>
  <c r="E4" i="25"/>
  <c r="F4" i="25"/>
  <c r="G4" i="25"/>
  <c r="H4" i="25"/>
  <c r="I4" i="25"/>
  <c r="J4" i="25"/>
  <c r="K4" i="25"/>
  <c r="L4" i="25"/>
  <c r="M4" i="25"/>
  <c r="N4" i="25"/>
  <c r="O4" i="25"/>
  <c r="P4" i="25"/>
  <c r="Q4" i="25"/>
  <c r="R4" i="25"/>
  <c r="S4" i="25"/>
  <c r="T4" i="25"/>
  <c r="U4" i="25"/>
  <c r="V4" i="25"/>
  <c r="W4" i="25"/>
  <c r="X4" i="25"/>
  <c r="Y4" i="25"/>
  <c r="Z4" i="25"/>
  <c r="AA4" i="25"/>
  <c r="AB4" i="25"/>
  <c r="AC4" i="25"/>
  <c r="AD4" i="25"/>
  <c r="AE4" i="25"/>
  <c r="AF4" i="25"/>
  <c r="AG4" i="25"/>
  <c r="AH4" i="25"/>
  <c r="AI4" i="25"/>
  <c r="AJ4" i="25"/>
  <c r="AK4" i="25"/>
  <c r="AL4" i="25"/>
  <c r="AM4" i="25"/>
  <c r="AN4" i="25"/>
  <c r="AO4" i="25"/>
  <c r="AP4" i="25"/>
  <c r="AQ4" i="25"/>
  <c r="AR4" i="25"/>
  <c r="AS4" i="25"/>
  <c r="AT4" i="25"/>
  <c r="AU4" i="25"/>
  <c r="AV4" i="25"/>
  <c r="AW4" i="25"/>
  <c r="AX4" i="25"/>
  <c r="AY4" i="25"/>
  <c r="AZ4" i="25"/>
  <c r="BA4" i="25"/>
  <c r="BC4" i="25"/>
  <c r="BF4" i="25"/>
  <c r="BG4" i="25"/>
  <c r="BI4" i="25"/>
  <c r="BD4" i="25"/>
  <c r="D3" i="25"/>
  <c r="E3" i="25"/>
  <c r="F3" i="25"/>
  <c r="G3" i="25"/>
  <c r="H3" i="25"/>
  <c r="I3" i="25"/>
  <c r="J3" i="25"/>
  <c r="K3" i="25"/>
  <c r="L3" i="25"/>
  <c r="M3" i="25"/>
  <c r="N3" i="25"/>
  <c r="O3" i="25"/>
  <c r="P3" i="25"/>
  <c r="Q3" i="25"/>
  <c r="R3" i="25"/>
  <c r="S3" i="25"/>
  <c r="T3" i="25"/>
  <c r="U3" i="25"/>
  <c r="V3" i="25"/>
  <c r="W3" i="25"/>
  <c r="X3" i="25"/>
  <c r="Y3" i="25"/>
  <c r="Z3" i="25"/>
  <c r="AA3" i="25"/>
  <c r="AB3" i="25"/>
  <c r="AC3" i="25"/>
  <c r="AD3" i="25"/>
  <c r="AE3" i="25"/>
  <c r="AF3" i="25"/>
  <c r="AG3" i="25"/>
  <c r="AH3" i="25"/>
  <c r="AI3" i="25"/>
  <c r="AJ3" i="25"/>
  <c r="AK3" i="25"/>
  <c r="AL3" i="25"/>
  <c r="AM3" i="25"/>
  <c r="AN3" i="25"/>
  <c r="AO3" i="25"/>
  <c r="AP3" i="25"/>
  <c r="AQ3" i="25"/>
  <c r="AR3" i="25"/>
  <c r="AS3" i="25"/>
  <c r="AT3" i="25"/>
  <c r="AU3" i="25"/>
  <c r="AV3" i="25"/>
  <c r="AW3" i="25"/>
  <c r="AX3" i="25"/>
  <c r="AY3" i="25"/>
  <c r="AZ3" i="25"/>
  <c r="BA3" i="25"/>
  <c r="BC3" i="25"/>
  <c r="BF3" i="25"/>
  <c r="BD3" i="25"/>
  <c r="D2" i="25"/>
  <c r="E2" i="25"/>
  <c r="F2" i="25"/>
  <c r="G2" i="25"/>
  <c r="H2" i="25"/>
  <c r="I2" i="25"/>
  <c r="J2" i="25"/>
  <c r="K2" i="25"/>
  <c r="L2" i="25"/>
  <c r="M2" i="25"/>
  <c r="N2" i="25"/>
  <c r="O2" i="25"/>
  <c r="P2" i="25"/>
  <c r="Q2" i="25"/>
  <c r="R2" i="25"/>
  <c r="S2" i="25"/>
  <c r="T2" i="25"/>
  <c r="U2" i="25"/>
  <c r="V2" i="25"/>
  <c r="W2" i="25"/>
  <c r="X2" i="25"/>
  <c r="Y2" i="25"/>
  <c r="Z2" i="25"/>
  <c r="AA2" i="25"/>
  <c r="AB2" i="25"/>
  <c r="AC2" i="25"/>
  <c r="AD2" i="25"/>
  <c r="AE2" i="25"/>
  <c r="AF2" i="25"/>
  <c r="AG2" i="25"/>
  <c r="AH2" i="25"/>
  <c r="AI2" i="25"/>
  <c r="AJ2" i="25"/>
  <c r="AK2" i="25"/>
  <c r="AL2" i="25"/>
  <c r="AM2" i="25"/>
  <c r="AN2" i="25"/>
  <c r="AO2" i="25"/>
  <c r="AP2" i="25"/>
  <c r="AQ2" i="25"/>
  <c r="AR2" i="25"/>
  <c r="AS2" i="25"/>
  <c r="AT2" i="25"/>
  <c r="AU2" i="25"/>
  <c r="AV2" i="25"/>
  <c r="AW2" i="25"/>
  <c r="AX2" i="25"/>
  <c r="AY2" i="25"/>
  <c r="AZ2" i="25"/>
  <c r="BA2" i="25"/>
  <c r="BC2" i="25"/>
  <c r="BF2" i="25"/>
  <c r="BG2" i="25"/>
  <c r="BI2" i="25"/>
  <c r="BJ2" i="25"/>
  <c r="BD2" i="25"/>
  <c r="D2" i="26" a="1"/>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AG193" i="26"/>
  <c r="AH193" i="26"/>
  <c r="AI193" i="26"/>
  <c r="AJ193" i="26"/>
  <c r="AK193" i="26"/>
  <c r="AL193" i="26"/>
  <c r="AM193" i="26"/>
  <c r="AN193" i="26"/>
  <c r="AO193" i="26"/>
  <c r="AP193" i="26"/>
  <c r="AQ193" i="26"/>
  <c r="AR193" i="26"/>
  <c r="AS193" i="26"/>
  <c r="AT193" i="26"/>
  <c r="AU193" i="26"/>
  <c r="AV193" i="26"/>
  <c r="AW193" i="26"/>
  <c r="AX193" i="26"/>
  <c r="AY193" i="26"/>
  <c r="AZ193" i="26"/>
  <c r="BA193" i="26"/>
  <c r="BC193" i="26"/>
  <c r="BF193"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AG194" i="26"/>
  <c r="AH194" i="26"/>
  <c r="AI194" i="26"/>
  <c r="AJ194" i="26"/>
  <c r="AK194" i="26"/>
  <c r="AL194" i="26"/>
  <c r="AM194" i="26"/>
  <c r="AN194" i="26"/>
  <c r="AO194" i="26"/>
  <c r="AP194" i="26"/>
  <c r="AQ194" i="26"/>
  <c r="AR194" i="26"/>
  <c r="AS194" i="26"/>
  <c r="AT194" i="26"/>
  <c r="AU194" i="26"/>
  <c r="AV194" i="26"/>
  <c r="AW194" i="26"/>
  <c r="AX194" i="26"/>
  <c r="AY194" i="26"/>
  <c r="AZ194" i="26"/>
  <c r="BA194" i="26"/>
  <c r="BC194" i="26"/>
  <c r="BF194"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AG195" i="26"/>
  <c r="AH195" i="26"/>
  <c r="AI195" i="26"/>
  <c r="AJ195" i="26"/>
  <c r="AK195" i="26"/>
  <c r="AL195" i="26"/>
  <c r="AM195" i="26"/>
  <c r="AN195" i="26"/>
  <c r="AO195" i="26"/>
  <c r="AP195" i="26"/>
  <c r="AQ195" i="26"/>
  <c r="AR195" i="26"/>
  <c r="AS195" i="26"/>
  <c r="AT195" i="26"/>
  <c r="AU195" i="26"/>
  <c r="AV195" i="26"/>
  <c r="AW195" i="26"/>
  <c r="AX195" i="26"/>
  <c r="AY195" i="26"/>
  <c r="AZ195" i="26"/>
  <c r="BA195" i="26"/>
  <c r="BC195" i="26"/>
  <c r="BF195" i="26"/>
  <c r="BG193" i="26"/>
  <c r="BI193"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AG196" i="26"/>
  <c r="AH196" i="26"/>
  <c r="AI196" i="26"/>
  <c r="AJ196" i="26"/>
  <c r="AK196" i="26"/>
  <c r="AL196" i="26"/>
  <c r="AM196" i="26"/>
  <c r="AN196" i="26"/>
  <c r="AO196" i="26"/>
  <c r="AP196" i="26"/>
  <c r="AQ196" i="26"/>
  <c r="AR196" i="26"/>
  <c r="AS196" i="26"/>
  <c r="AT196" i="26"/>
  <c r="AU196" i="26"/>
  <c r="AV196" i="26"/>
  <c r="AW196" i="26"/>
  <c r="AX196" i="26"/>
  <c r="AY196" i="26"/>
  <c r="AZ196" i="26"/>
  <c r="BA196" i="26"/>
  <c r="BC196" i="26"/>
  <c r="BF196"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AG197" i="26"/>
  <c r="AH197" i="26"/>
  <c r="AI197" i="26"/>
  <c r="AJ197" i="26"/>
  <c r="AK197" i="26"/>
  <c r="AL197" i="26"/>
  <c r="AM197" i="26"/>
  <c r="AN197" i="26"/>
  <c r="AO197" i="26"/>
  <c r="AP197" i="26"/>
  <c r="AQ197" i="26"/>
  <c r="AR197" i="26"/>
  <c r="AS197" i="26"/>
  <c r="AT197" i="26"/>
  <c r="AU197" i="26"/>
  <c r="AV197" i="26"/>
  <c r="AW197" i="26"/>
  <c r="AX197" i="26"/>
  <c r="AY197" i="26"/>
  <c r="AZ197" i="26"/>
  <c r="BA197" i="26"/>
  <c r="BC197" i="26"/>
  <c r="BF197"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AG198" i="26"/>
  <c r="AH198" i="26"/>
  <c r="AI198" i="26"/>
  <c r="AJ198" i="26"/>
  <c r="AK198" i="26"/>
  <c r="AL198" i="26"/>
  <c r="AM198" i="26"/>
  <c r="AN198" i="26"/>
  <c r="AO198" i="26"/>
  <c r="AP198" i="26"/>
  <c r="AQ198" i="26"/>
  <c r="AR198" i="26"/>
  <c r="AS198" i="26"/>
  <c r="AT198" i="26"/>
  <c r="AU198" i="26"/>
  <c r="AV198" i="26"/>
  <c r="AW198" i="26"/>
  <c r="AX198" i="26"/>
  <c r="AY198" i="26"/>
  <c r="AZ198" i="26"/>
  <c r="BA198" i="26"/>
  <c r="BC198" i="26"/>
  <c r="BF198"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AG199" i="26"/>
  <c r="AH199" i="26"/>
  <c r="AI199" i="26"/>
  <c r="AJ199" i="26"/>
  <c r="AK199" i="26"/>
  <c r="AL199" i="26"/>
  <c r="AM199" i="26"/>
  <c r="AN199" i="26"/>
  <c r="AO199" i="26"/>
  <c r="AP199" i="26"/>
  <c r="AQ199" i="26"/>
  <c r="AR199" i="26"/>
  <c r="AS199" i="26"/>
  <c r="AT199" i="26"/>
  <c r="AU199" i="26"/>
  <c r="AV199" i="26"/>
  <c r="AW199" i="26"/>
  <c r="AX199" i="26"/>
  <c r="AY199" i="26"/>
  <c r="AZ199" i="26"/>
  <c r="BA199" i="26"/>
  <c r="BC199" i="26"/>
  <c r="BF199"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AG200" i="26"/>
  <c r="AH200" i="26"/>
  <c r="AI200" i="26"/>
  <c r="AJ200" i="26"/>
  <c r="AK200" i="26"/>
  <c r="AL200" i="26"/>
  <c r="AM200" i="26"/>
  <c r="AN200" i="26"/>
  <c r="AO200" i="26"/>
  <c r="AP200" i="26"/>
  <c r="AQ200" i="26"/>
  <c r="AR200" i="26"/>
  <c r="AS200" i="26"/>
  <c r="AT200" i="26"/>
  <c r="AU200" i="26"/>
  <c r="AV200" i="26"/>
  <c r="AW200" i="26"/>
  <c r="AX200" i="26"/>
  <c r="AY200" i="26"/>
  <c r="AZ200" i="26"/>
  <c r="BA200" i="26"/>
  <c r="BC200" i="26"/>
  <c r="BF200" i="26"/>
  <c r="BG196" i="26"/>
  <c r="BI196"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AG201" i="26"/>
  <c r="AH201" i="26"/>
  <c r="AI201" i="26"/>
  <c r="AJ201" i="26"/>
  <c r="AK201" i="26"/>
  <c r="AL201" i="26"/>
  <c r="AM201" i="26"/>
  <c r="AN201" i="26"/>
  <c r="AO201" i="26"/>
  <c r="AP201" i="26"/>
  <c r="AQ201" i="26"/>
  <c r="AR201" i="26"/>
  <c r="AS201" i="26"/>
  <c r="AT201" i="26"/>
  <c r="AU201" i="26"/>
  <c r="AV201" i="26"/>
  <c r="AW201" i="26"/>
  <c r="AX201" i="26"/>
  <c r="AY201" i="26"/>
  <c r="AZ201" i="26"/>
  <c r="BA201" i="26"/>
  <c r="BC201" i="26"/>
  <c r="BF201"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AG202" i="26"/>
  <c r="AH202" i="26"/>
  <c r="AI202" i="26"/>
  <c r="AJ202" i="26"/>
  <c r="AK202" i="26"/>
  <c r="AL202" i="26"/>
  <c r="AM202" i="26"/>
  <c r="AN202" i="26"/>
  <c r="AO202" i="26"/>
  <c r="AP202" i="26"/>
  <c r="AQ202" i="26"/>
  <c r="AR202" i="26"/>
  <c r="AS202" i="26"/>
  <c r="AT202" i="26"/>
  <c r="AU202" i="26"/>
  <c r="AV202" i="26"/>
  <c r="AW202" i="26"/>
  <c r="AX202" i="26"/>
  <c r="AY202" i="26"/>
  <c r="AZ202" i="26"/>
  <c r="BA202" i="26"/>
  <c r="BC202" i="26"/>
  <c r="BF202"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AG203" i="26"/>
  <c r="AH203" i="26"/>
  <c r="AI203" i="26"/>
  <c r="AJ203" i="26"/>
  <c r="AK203" i="26"/>
  <c r="AL203" i="26"/>
  <c r="AM203" i="26"/>
  <c r="AN203" i="26"/>
  <c r="AO203" i="26"/>
  <c r="AP203" i="26"/>
  <c r="AQ203" i="26"/>
  <c r="AR203" i="26"/>
  <c r="AS203" i="26"/>
  <c r="AT203" i="26"/>
  <c r="AU203" i="26"/>
  <c r="AV203" i="26"/>
  <c r="AW203" i="26"/>
  <c r="AX203" i="26"/>
  <c r="AY203" i="26"/>
  <c r="AZ203" i="26"/>
  <c r="BA203" i="26"/>
  <c r="BC203" i="26"/>
  <c r="BF203"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AG204" i="26"/>
  <c r="AH204" i="26"/>
  <c r="AI204" i="26"/>
  <c r="AJ204" i="26"/>
  <c r="AK204" i="26"/>
  <c r="AL204" i="26"/>
  <c r="AM204" i="26"/>
  <c r="AN204" i="26"/>
  <c r="AO204" i="26"/>
  <c r="AP204" i="26"/>
  <c r="AQ204" i="26"/>
  <c r="AR204" i="26"/>
  <c r="AS204" i="26"/>
  <c r="AT204" i="26"/>
  <c r="AU204" i="26"/>
  <c r="AV204" i="26"/>
  <c r="AW204" i="26"/>
  <c r="AX204" i="26"/>
  <c r="AY204" i="26"/>
  <c r="AZ204" i="26"/>
  <c r="BA204" i="26"/>
  <c r="BC204" i="26"/>
  <c r="BF204"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AG205" i="26"/>
  <c r="AH205" i="26"/>
  <c r="AI205" i="26"/>
  <c r="AJ205" i="26"/>
  <c r="AK205" i="26"/>
  <c r="AL205" i="26"/>
  <c r="AM205" i="26"/>
  <c r="AN205" i="26"/>
  <c r="AO205" i="26"/>
  <c r="AP205" i="26"/>
  <c r="AQ205" i="26"/>
  <c r="AR205" i="26"/>
  <c r="AS205" i="26"/>
  <c r="AT205" i="26"/>
  <c r="AU205" i="26"/>
  <c r="AV205" i="26"/>
  <c r="AW205" i="26"/>
  <c r="AX205" i="26"/>
  <c r="AY205" i="26"/>
  <c r="AZ205" i="26"/>
  <c r="BA205" i="26"/>
  <c r="BC205" i="26"/>
  <c r="BF205" i="26"/>
  <c r="BG201" i="26"/>
  <c r="BI201"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AG206" i="26"/>
  <c r="AH206" i="26"/>
  <c r="AI206" i="26"/>
  <c r="AJ206" i="26"/>
  <c r="AK206" i="26"/>
  <c r="AL206" i="26"/>
  <c r="AM206" i="26"/>
  <c r="AN206" i="26"/>
  <c r="AO206" i="26"/>
  <c r="AP206" i="26"/>
  <c r="AQ206" i="26"/>
  <c r="AR206" i="26"/>
  <c r="AS206" i="26"/>
  <c r="AT206" i="26"/>
  <c r="AU206" i="26"/>
  <c r="AV206" i="26"/>
  <c r="AW206" i="26"/>
  <c r="AX206" i="26"/>
  <c r="AY206" i="26"/>
  <c r="AZ206" i="26"/>
  <c r="BA206" i="26"/>
  <c r="BC206" i="26"/>
  <c r="BF206"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AG207" i="26"/>
  <c r="AH207" i="26"/>
  <c r="AI207" i="26"/>
  <c r="AJ207" i="26"/>
  <c r="AK207" i="26"/>
  <c r="AL207" i="26"/>
  <c r="AM207" i="26"/>
  <c r="AN207" i="26"/>
  <c r="AO207" i="26"/>
  <c r="AP207" i="26"/>
  <c r="AQ207" i="26"/>
  <c r="AR207" i="26"/>
  <c r="AS207" i="26"/>
  <c r="AT207" i="26"/>
  <c r="AU207" i="26"/>
  <c r="AV207" i="26"/>
  <c r="AW207" i="26"/>
  <c r="AX207" i="26"/>
  <c r="AY207" i="26"/>
  <c r="AZ207" i="26"/>
  <c r="BA207" i="26"/>
  <c r="BC207" i="26"/>
  <c r="BF207"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AG208" i="26"/>
  <c r="AH208" i="26"/>
  <c r="AI208" i="26"/>
  <c r="AJ208" i="26"/>
  <c r="AK208" i="26"/>
  <c r="AL208" i="26"/>
  <c r="AM208" i="26"/>
  <c r="AN208" i="26"/>
  <c r="AO208" i="26"/>
  <c r="AP208" i="26"/>
  <c r="AQ208" i="26"/>
  <c r="AR208" i="26"/>
  <c r="AS208" i="26"/>
  <c r="AT208" i="26"/>
  <c r="AU208" i="26"/>
  <c r="AV208" i="26"/>
  <c r="AW208" i="26"/>
  <c r="AX208" i="26"/>
  <c r="AY208" i="26"/>
  <c r="AZ208" i="26"/>
  <c r="BA208" i="26"/>
  <c r="BC208" i="26"/>
  <c r="BF208" i="26"/>
  <c r="BG206" i="26"/>
  <c r="BI206" i="26"/>
  <c r="BJ193" i="26"/>
  <c r="CY27" i="22"/>
  <c r="D175" i="26"/>
  <c r="E175" i="26"/>
  <c r="F175" i="26"/>
  <c r="G175" i="26"/>
  <c r="H175" i="26"/>
  <c r="I175" i="26"/>
  <c r="J175" i="26"/>
  <c r="K175" i="26"/>
  <c r="L175" i="26"/>
  <c r="M175" i="26"/>
  <c r="N175" i="26"/>
  <c r="O175" i="26"/>
  <c r="P175" i="26"/>
  <c r="Q175" i="26"/>
  <c r="R175" i="26"/>
  <c r="S175" i="26"/>
  <c r="T175" i="26"/>
  <c r="U175" i="26"/>
  <c r="V175" i="26"/>
  <c r="W175" i="26"/>
  <c r="X175" i="26"/>
  <c r="Y175" i="26"/>
  <c r="Z175" i="26"/>
  <c r="AA175" i="26"/>
  <c r="AB175" i="26"/>
  <c r="AC175" i="26"/>
  <c r="AD175" i="26"/>
  <c r="AE175" i="26"/>
  <c r="AF175" i="26"/>
  <c r="AG175" i="26"/>
  <c r="AH175" i="26"/>
  <c r="AI175" i="26"/>
  <c r="AJ175" i="26"/>
  <c r="AK175" i="26"/>
  <c r="AL175" i="26"/>
  <c r="AM175" i="26"/>
  <c r="AN175" i="26"/>
  <c r="AO175" i="26"/>
  <c r="AP175" i="26"/>
  <c r="AQ175" i="26"/>
  <c r="AR175" i="26"/>
  <c r="AS175" i="26"/>
  <c r="AT175" i="26"/>
  <c r="AU175" i="26"/>
  <c r="AV175" i="26"/>
  <c r="AW175" i="26"/>
  <c r="AX175" i="26"/>
  <c r="AY175" i="26"/>
  <c r="AZ175" i="26"/>
  <c r="BA175" i="26"/>
  <c r="BC175" i="26"/>
  <c r="BF175" i="26"/>
  <c r="D176" i="26"/>
  <c r="E176" i="26"/>
  <c r="F176" i="26"/>
  <c r="G176" i="26"/>
  <c r="H176" i="26"/>
  <c r="I176" i="26"/>
  <c r="J176" i="26"/>
  <c r="K176" i="26"/>
  <c r="L176" i="26"/>
  <c r="M176" i="26"/>
  <c r="N176" i="26"/>
  <c r="O176" i="26"/>
  <c r="P176" i="26"/>
  <c r="Q176" i="26"/>
  <c r="R176" i="26"/>
  <c r="S176" i="26"/>
  <c r="T176" i="26"/>
  <c r="U176" i="26"/>
  <c r="V176" i="26"/>
  <c r="W176" i="26"/>
  <c r="X176" i="26"/>
  <c r="Y176" i="26"/>
  <c r="Z176" i="26"/>
  <c r="AA176" i="26"/>
  <c r="AB176" i="26"/>
  <c r="AC176" i="26"/>
  <c r="AD176" i="26"/>
  <c r="AE176" i="26"/>
  <c r="AF176" i="26"/>
  <c r="AG176" i="26"/>
  <c r="AH176" i="26"/>
  <c r="AI176" i="26"/>
  <c r="AJ176" i="26"/>
  <c r="AK176" i="26"/>
  <c r="AL176" i="26"/>
  <c r="AM176" i="26"/>
  <c r="AN176" i="26"/>
  <c r="AO176" i="26"/>
  <c r="AP176" i="26"/>
  <c r="AQ176" i="26"/>
  <c r="AR176" i="26"/>
  <c r="AS176" i="26"/>
  <c r="AT176" i="26"/>
  <c r="AU176" i="26"/>
  <c r="AV176" i="26"/>
  <c r="AW176" i="26"/>
  <c r="AX176" i="26"/>
  <c r="AY176" i="26"/>
  <c r="AZ176" i="26"/>
  <c r="BA176" i="26"/>
  <c r="BC176" i="26"/>
  <c r="BF176" i="26"/>
  <c r="BG175" i="26"/>
  <c r="BI175" i="26"/>
  <c r="D177" i="26"/>
  <c r="E177" i="26"/>
  <c r="F177" i="26"/>
  <c r="G177" i="26"/>
  <c r="H177" i="26"/>
  <c r="I177" i="26"/>
  <c r="J177" i="26"/>
  <c r="K177" i="26"/>
  <c r="L177" i="26"/>
  <c r="M177" i="26"/>
  <c r="N177" i="26"/>
  <c r="O177" i="26"/>
  <c r="P177" i="26"/>
  <c r="Q177" i="26"/>
  <c r="R177" i="26"/>
  <c r="S177" i="26"/>
  <c r="T177" i="26"/>
  <c r="U177" i="26"/>
  <c r="V177" i="26"/>
  <c r="W177" i="26"/>
  <c r="X177" i="26"/>
  <c r="Y177" i="26"/>
  <c r="Z177" i="26"/>
  <c r="AA177" i="26"/>
  <c r="AB177" i="26"/>
  <c r="AC177" i="26"/>
  <c r="AD177" i="26"/>
  <c r="AE177" i="26"/>
  <c r="AF177" i="26"/>
  <c r="AG177" i="26"/>
  <c r="AH177" i="26"/>
  <c r="AI177" i="26"/>
  <c r="AJ177" i="26"/>
  <c r="AK177" i="26"/>
  <c r="AL177" i="26"/>
  <c r="AM177" i="26"/>
  <c r="AN177" i="26"/>
  <c r="AO177" i="26"/>
  <c r="AP177" i="26"/>
  <c r="AQ177" i="26"/>
  <c r="AR177" i="26"/>
  <c r="AS177" i="26"/>
  <c r="AT177" i="26"/>
  <c r="AU177" i="26"/>
  <c r="AV177" i="26"/>
  <c r="AW177" i="26"/>
  <c r="AX177" i="26"/>
  <c r="AY177" i="26"/>
  <c r="AZ177" i="26"/>
  <c r="BA177" i="26"/>
  <c r="BC177" i="26"/>
  <c r="BF177" i="26"/>
  <c r="D178" i="26"/>
  <c r="E178" i="26"/>
  <c r="F178" i="26"/>
  <c r="G178" i="26"/>
  <c r="H178" i="26"/>
  <c r="I178" i="26"/>
  <c r="J178" i="26"/>
  <c r="K178" i="26"/>
  <c r="L178" i="26"/>
  <c r="M178" i="26"/>
  <c r="N178" i="26"/>
  <c r="O178" i="26"/>
  <c r="P178" i="26"/>
  <c r="Q178" i="26"/>
  <c r="R178" i="26"/>
  <c r="S178" i="26"/>
  <c r="T178" i="26"/>
  <c r="U178" i="26"/>
  <c r="V178" i="26"/>
  <c r="W178" i="26"/>
  <c r="X178" i="26"/>
  <c r="Y178" i="26"/>
  <c r="Z178" i="26"/>
  <c r="AA178" i="26"/>
  <c r="AB178" i="26"/>
  <c r="AC178" i="26"/>
  <c r="AD178" i="26"/>
  <c r="AE178" i="26"/>
  <c r="AF178" i="26"/>
  <c r="AG178" i="26"/>
  <c r="AH178" i="26"/>
  <c r="AI178" i="26"/>
  <c r="AJ178" i="26"/>
  <c r="AK178" i="26"/>
  <c r="AL178" i="26"/>
  <c r="AM178" i="26"/>
  <c r="AN178" i="26"/>
  <c r="AO178" i="26"/>
  <c r="AP178" i="26"/>
  <c r="AQ178" i="26"/>
  <c r="AR178" i="26"/>
  <c r="AS178" i="26"/>
  <c r="AT178" i="26"/>
  <c r="AU178" i="26"/>
  <c r="AV178" i="26"/>
  <c r="AW178" i="26"/>
  <c r="AX178" i="26"/>
  <c r="AY178" i="26"/>
  <c r="AZ178" i="26"/>
  <c r="BA178" i="26"/>
  <c r="BC178" i="26"/>
  <c r="BF178" i="26"/>
  <c r="BG177" i="26"/>
  <c r="BI177" i="26"/>
  <c r="D179" i="26"/>
  <c r="E179" i="26"/>
  <c r="F179" i="26"/>
  <c r="G179" i="26"/>
  <c r="H179" i="26"/>
  <c r="I179" i="26"/>
  <c r="J179" i="26"/>
  <c r="K179" i="26"/>
  <c r="L179" i="26"/>
  <c r="M179" i="26"/>
  <c r="N179" i="26"/>
  <c r="O179" i="26"/>
  <c r="P179" i="26"/>
  <c r="Q179" i="26"/>
  <c r="R179" i="26"/>
  <c r="S179" i="26"/>
  <c r="T179" i="26"/>
  <c r="U179" i="26"/>
  <c r="V179" i="26"/>
  <c r="W179" i="26"/>
  <c r="X179" i="26"/>
  <c r="Y179" i="26"/>
  <c r="Z179" i="26"/>
  <c r="AA179" i="26"/>
  <c r="AB179" i="26"/>
  <c r="AC179" i="26"/>
  <c r="AD179" i="26"/>
  <c r="AE179" i="26"/>
  <c r="AF179" i="26"/>
  <c r="AG179" i="26"/>
  <c r="AH179" i="26"/>
  <c r="AI179" i="26"/>
  <c r="AJ179" i="26"/>
  <c r="AK179" i="26"/>
  <c r="AL179" i="26"/>
  <c r="AM179" i="26"/>
  <c r="AN179" i="26"/>
  <c r="AO179" i="26"/>
  <c r="AP179" i="26"/>
  <c r="AQ179" i="26"/>
  <c r="AR179" i="26"/>
  <c r="AS179" i="26"/>
  <c r="AT179" i="26"/>
  <c r="AU179" i="26"/>
  <c r="AV179" i="26"/>
  <c r="AW179" i="26"/>
  <c r="AX179" i="26"/>
  <c r="AY179" i="26"/>
  <c r="AZ179" i="26"/>
  <c r="BA179" i="26"/>
  <c r="BC179" i="26"/>
  <c r="BF179" i="26"/>
  <c r="D180" i="26"/>
  <c r="E180" i="26"/>
  <c r="F180" i="26"/>
  <c r="G180" i="26"/>
  <c r="H180" i="26"/>
  <c r="I180" i="26"/>
  <c r="J180" i="26"/>
  <c r="K180" i="26"/>
  <c r="L180" i="26"/>
  <c r="M180" i="26"/>
  <c r="N180" i="26"/>
  <c r="O180" i="26"/>
  <c r="P180" i="26"/>
  <c r="Q180" i="26"/>
  <c r="R180" i="26"/>
  <c r="S180" i="26"/>
  <c r="T180" i="26"/>
  <c r="U180" i="26"/>
  <c r="V180" i="26"/>
  <c r="W180" i="26"/>
  <c r="X180" i="26"/>
  <c r="Y180" i="26"/>
  <c r="Z180" i="26"/>
  <c r="AA180" i="26"/>
  <c r="AB180" i="26"/>
  <c r="AC180" i="26"/>
  <c r="AD180" i="26"/>
  <c r="AE180" i="26"/>
  <c r="AF180" i="26"/>
  <c r="AG180" i="26"/>
  <c r="AH180" i="26"/>
  <c r="AI180" i="26"/>
  <c r="AJ180" i="26"/>
  <c r="AK180" i="26"/>
  <c r="AL180" i="26"/>
  <c r="AM180" i="26"/>
  <c r="AN180" i="26"/>
  <c r="AO180" i="26"/>
  <c r="AP180" i="26"/>
  <c r="AQ180" i="26"/>
  <c r="AR180" i="26"/>
  <c r="AS180" i="26"/>
  <c r="AT180" i="26"/>
  <c r="AU180" i="26"/>
  <c r="AV180" i="26"/>
  <c r="AW180" i="26"/>
  <c r="AX180" i="26"/>
  <c r="AY180" i="26"/>
  <c r="AZ180" i="26"/>
  <c r="BA180" i="26"/>
  <c r="BC180" i="26"/>
  <c r="BF180" i="26"/>
  <c r="D181" i="26"/>
  <c r="E181" i="26"/>
  <c r="F181" i="26"/>
  <c r="G181" i="26"/>
  <c r="H181" i="26"/>
  <c r="I181" i="26"/>
  <c r="J181" i="26"/>
  <c r="K181" i="26"/>
  <c r="L181" i="26"/>
  <c r="M181" i="26"/>
  <c r="N181" i="26"/>
  <c r="O181" i="26"/>
  <c r="P181" i="26"/>
  <c r="Q181" i="26"/>
  <c r="R181" i="26"/>
  <c r="S181" i="26"/>
  <c r="T181" i="26"/>
  <c r="U181" i="26"/>
  <c r="V181" i="26"/>
  <c r="W181" i="26"/>
  <c r="X181" i="26"/>
  <c r="Y181" i="26"/>
  <c r="Z181" i="26"/>
  <c r="AA181" i="26"/>
  <c r="AB181" i="26"/>
  <c r="AC181" i="26"/>
  <c r="AD181" i="26"/>
  <c r="AE181" i="26"/>
  <c r="AF181" i="26"/>
  <c r="AG181" i="26"/>
  <c r="AH181" i="26"/>
  <c r="AI181" i="26"/>
  <c r="AJ181" i="26"/>
  <c r="AK181" i="26"/>
  <c r="AL181" i="26"/>
  <c r="AM181" i="26"/>
  <c r="AN181" i="26"/>
  <c r="AO181" i="26"/>
  <c r="AP181" i="26"/>
  <c r="AQ181" i="26"/>
  <c r="AR181" i="26"/>
  <c r="AS181" i="26"/>
  <c r="AT181" i="26"/>
  <c r="AU181" i="26"/>
  <c r="AV181" i="26"/>
  <c r="AW181" i="26"/>
  <c r="AX181" i="26"/>
  <c r="AY181" i="26"/>
  <c r="AZ181" i="26"/>
  <c r="BA181" i="26"/>
  <c r="BC181" i="26"/>
  <c r="BF181" i="26"/>
  <c r="D182" i="26"/>
  <c r="E182" i="26"/>
  <c r="F182" i="26"/>
  <c r="G182" i="26"/>
  <c r="H182" i="26"/>
  <c r="I182" i="26"/>
  <c r="J182" i="26"/>
  <c r="K182" i="26"/>
  <c r="L182" i="26"/>
  <c r="M182" i="26"/>
  <c r="N182" i="26"/>
  <c r="O182" i="26"/>
  <c r="P182" i="26"/>
  <c r="Q182" i="26"/>
  <c r="R182" i="26"/>
  <c r="S182" i="26"/>
  <c r="T182" i="26"/>
  <c r="U182" i="26"/>
  <c r="V182" i="26"/>
  <c r="W182" i="26"/>
  <c r="X182" i="26"/>
  <c r="Y182" i="26"/>
  <c r="Z182" i="26"/>
  <c r="AA182" i="26"/>
  <c r="AB182" i="26"/>
  <c r="AC182" i="26"/>
  <c r="AD182" i="26"/>
  <c r="AE182" i="26"/>
  <c r="AF182" i="26"/>
  <c r="AG182" i="26"/>
  <c r="AH182" i="26"/>
  <c r="AI182" i="26"/>
  <c r="AJ182" i="26"/>
  <c r="AK182" i="26"/>
  <c r="AL182" i="26"/>
  <c r="AM182" i="26"/>
  <c r="AN182" i="26"/>
  <c r="AO182" i="26"/>
  <c r="AP182" i="26"/>
  <c r="AQ182" i="26"/>
  <c r="AR182" i="26"/>
  <c r="AS182" i="26"/>
  <c r="AT182" i="26"/>
  <c r="AU182" i="26"/>
  <c r="AV182" i="26"/>
  <c r="AW182" i="26"/>
  <c r="AX182" i="26"/>
  <c r="AY182" i="26"/>
  <c r="AZ182" i="26"/>
  <c r="BA182" i="26"/>
  <c r="BC182" i="26"/>
  <c r="BF182"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AG183" i="26"/>
  <c r="AH183" i="26"/>
  <c r="AI183" i="26"/>
  <c r="AJ183" i="26"/>
  <c r="AK183" i="26"/>
  <c r="AL183" i="26"/>
  <c r="AM183" i="26"/>
  <c r="AN183" i="26"/>
  <c r="AO183" i="26"/>
  <c r="AP183" i="26"/>
  <c r="AQ183" i="26"/>
  <c r="AR183" i="26"/>
  <c r="AS183" i="26"/>
  <c r="AT183" i="26"/>
  <c r="AU183" i="26"/>
  <c r="AV183" i="26"/>
  <c r="AW183" i="26"/>
  <c r="AX183" i="26"/>
  <c r="AY183" i="26"/>
  <c r="AZ183" i="26"/>
  <c r="BA183" i="26"/>
  <c r="BC183" i="26"/>
  <c r="BF183"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AG184" i="26"/>
  <c r="AH184" i="26"/>
  <c r="AI184" i="26"/>
  <c r="AJ184" i="26"/>
  <c r="AK184" i="26"/>
  <c r="AL184" i="26"/>
  <c r="AM184" i="26"/>
  <c r="AN184" i="26"/>
  <c r="AO184" i="26"/>
  <c r="AP184" i="26"/>
  <c r="AQ184" i="26"/>
  <c r="AR184" i="26"/>
  <c r="AS184" i="26"/>
  <c r="AT184" i="26"/>
  <c r="AU184" i="26"/>
  <c r="AV184" i="26"/>
  <c r="AW184" i="26"/>
  <c r="AX184" i="26"/>
  <c r="AY184" i="26"/>
  <c r="AZ184" i="26"/>
  <c r="BA184" i="26"/>
  <c r="BC184" i="26"/>
  <c r="BF184"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AG185" i="26"/>
  <c r="AH185" i="26"/>
  <c r="AI185" i="26"/>
  <c r="AJ185" i="26"/>
  <c r="AK185" i="26"/>
  <c r="AL185" i="26"/>
  <c r="AM185" i="26"/>
  <c r="AN185" i="26"/>
  <c r="AO185" i="26"/>
  <c r="AP185" i="26"/>
  <c r="AQ185" i="26"/>
  <c r="AR185" i="26"/>
  <c r="AS185" i="26"/>
  <c r="AT185" i="26"/>
  <c r="AU185" i="26"/>
  <c r="AV185" i="26"/>
  <c r="AW185" i="26"/>
  <c r="AX185" i="26"/>
  <c r="AY185" i="26"/>
  <c r="AZ185" i="26"/>
  <c r="BA185" i="26"/>
  <c r="BC185" i="26"/>
  <c r="BF185"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AG186" i="26"/>
  <c r="AH186" i="26"/>
  <c r="AI186" i="26"/>
  <c r="AJ186" i="26"/>
  <c r="AK186" i="26"/>
  <c r="AL186" i="26"/>
  <c r="AM186" i="26"/>
  <c r="AN186" i="26"/>
  <c r="AO186" i="26"/>
  <c r="AP186" i="26"/>
  <c r="AQ186" i="26"/>
  <c r="AR186" i="26"/>
  <c r="AS186" i="26"/>
  <c r="AT186" i="26"/>
  <c r="AU186" i="26"/>
  <c r="AV186" i="26"/>
  <c r="AW186" i="26"/>
  <c r="AX186" i="26"/>
  <c r="AY186" i="26"/>
  <c r="AZ186" i="26"/>
  <c r="BA186" i="26"/>
  <c r="BC186" i="26"/>
  <c r="BF186" i="26"/>
  <c r="BG179" i="26"/>
  <c r="BI179"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AG187" i="26"/>
  <c r="AH187" i="26"/>
  <c r="AI187" i="26"/>
  <c r="AJ187" i="26"/>
  <c r="AK187" i="26"/>
  <c r="AL187" i="26"/>
  <c r="AM187" i="26"/>
  <c r="AN187" i="26"/>
  <c r="AO187" i="26"/>
  <c r="AP187" i="26"/>
  <c r="AQ187" i="26"/>
  <c r="AR187" i="26"/>
  <c r="AS187" i="26"/>
  <c r="AT187" i="26"/>
  <c r="AU187" i="26"/>
  <c r="AV187" i="26"/>
  <c r="AW187" i="26"/>
  <c r="AX187" i="26"/>
  <c r="AY187" i="26"/>
  <c r="AZ187" i="26"/>
  <c r="BA187" i="26"/>
  <c r="BC187" i="26"/>
  <c r="BF187"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AG188" i="26"/>
  <c r="AH188" i="26"/>
  <c r="AI188" i="26"/>
  <c r="AJ188" i="26"/>
  <c r="AK188" i="26"/>
  <c r="AL188" i="26"/>
  <c r="AM188" i="26"/>
  <c r="AN188" i="26"/>
  <c r="AO188" i="26"/>
  <c r="AP188" i="26"/>
  <c r="AQ188" i="26"/>
  <c r="AR188" i="26"/>
  <c r="AS188" i="26"/>
  <c r="AT188" i="26"/>
  <c r="AU188" i="26"/>
  <c r="AV188" i="26"/>
  <c r="AW188" i="26"/>
  <c r="AX188" i="26"/>
  <c r="AY188" i="26"/>
  <c r="AZ188" i="26"/>
  <c r="BA188" i="26"/>
  <c r="BC188" i="26"/>
  <c r="BF188"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AG189" i="26"/>
  <c r="AH189" i="26"/>
  <c r="AI189" i="26"/>
  <c r="AJ189" i="26"/>
  <c r="AK189" i="26"/>
  <c r="AL189" i="26"/>
  <c r="AM189" i="26"/>
  <c r="AN189" i="26"/>
  <c r="AO189" i="26"/>
  <c r="AP189" i="26"/>
  <c r="AQ189" i="26"/>
  <c r="AR189" i="26"/>
  <c r="AS189" i="26"/>
  <c r="AT189" i="26"/>
  <c r="AU189" i="26"/>
  <c r="AV189" i="26"/>
  <c r="AW189" i="26"/>
  <c r="AX189" i="26"/>
  <c r="AY189" i="26"/>
  <c r="AZ189" i="26"/>
  <c r="BA189" i="26"/>
  <c r="BC189" i="26"/>
  <c r="BF189"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AG190" i="26"/>
  <c r="AH190" i="26"/>
  <c r="AI190" i="26"/>
  <c r="AJ190" i="26"/>
  <c r="AK190" i="26"/>
  <c r="AL190" i="26"/>
  <c r="AM190" i="26"/>
  <c r="AN190" i="26"/>
  <c r="AO190" i="26"/>
  <c r="AP190" i="26"/>
  <c r="AQ190" i="26"/>
  <c r="AR190" i="26"/>
  <c r="AS190" i="26"/>
  <c r="AT190" i="26"/>
  <c r="AU190" i="26"/>
  <c r="AV190" i="26"/>
  <c r="AW190" i="26"/>
  <c r="AX190" i="26"/>
  <c r="AY190" i="26"/>
  <c r="AZ190" i="26"/>
  <c r="BA190" i="26"/>
  <c r="BC190" i="26"/>
  <c r="BF190"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AG191" i="26"/>
  <c r="AH191" i="26"/>
  <c r="AI191" i="26"/>
  <c r="AJ191" i="26"/>
  <c r="AK191" i="26"/>
  <c r="AL191" i="26"/>
  <c r="AM191" i="26"/>
  <c r="AN191" i="26"/>
  <c r="AO191" i="26"/>
  <c r="AP191" i="26"/>
  <c r="AQ191" i="26"/>
  <c r="AR191" i="26"/>
  <c r="AS191" i="26"/>
  <c r="AT191" i="26"/>
  <c r="AU191" i="26"/>
  <c r="AV191" i="26"/>
  <c r="AW191" i="26"/>
  <c r="AX191" i="26"/>
  <c r="AY191" i="26"/>
  <c r="AZ191" i="26"/>
  <c r="BA191" i="26"/>
  <c r="BC191" i="26"/>
  <c r="BF191"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AG192" i="26"/>
  <c r="AH192" i="26"/>
  <c r="AI192" i="26"/>
  <c r="AJ192" i="26"/>
  <c r="AK192" i="26"/>
  <c r="AL192" i="26"/>
  <c r="AM192" i="26"/>
  <c r="AN192" i="26"/>
  <c r="AO192" i="26"/>
  <c r="AP192" i="26"/>
  <c r="AQ192" i="26"/>
  <c r="AR192" i="26"/>
  <c r="AS192" i="26"/>
  <c r="AT192" i="26"/>
  <c r="AU192" i="26"/>
  <c r="AV192" i="26"/>
  <c r="AW192" i="26"/>
  <c r="AX192" i="26"/>
  <c r="AY192" i="26"/>
  <c r="AZ192" i="26"/>
  <c r="BA192" i="26"/>
  <c r="BC192" i="26"/>
  <c r="BF192" i="26"/>
  <c r="BG187" i="26"/>
  <c r="BI187" i="26"/>
  <c r="BJ175" i="26"/>
  <c r="CO27" i="22"/>
  <c r="D152" i="26"/>
  <c r="E152" i="26"/>
  <c r="F152" i="26"/>
  <c r="G152" i="26"/>
  <c r="H152" i="26"/>
  <c r="I152" i="26"/>
  <c r="J152" i="26"/>
  <c r="K152" i="26"/>
  <c r="L152" i="26"/>
  <c r="M152" i="26"/>
  <c r="N152" i="26"/>
  <c r="O152" i="26"/>
  <c r="P152" i="26"/>
  <c r="Q152" i="26"/>
  <c r="R152" i="26"/>
  <c r="S152" i="26"/>
  <c r="T152" i="26"/>
  <c r="U152" i="26"/>
  <c r="V152" i="26"/>
  <c r="W152" i="26"/>
  <c r="X152" i="26"/>
  <c r="Y152" i="26"/>
  <c r="Z152" i="26"/>
  <c r="AA152" i="26"/>
  <c r="AB152" i="26"/>
  <c r="AC152" i="26"/>
  <c r="AD152" i="26"/>
  <c r="AE152" i="26"/>
  <c r="AF152" i="26"/>
  <c r="AG152" i="26"/>
  <c r="AH152" i="26"/>
  <c r="AI152" i="26"/>
  <c r="AJ152" i="26"/>
  <c r="AK152" i="26"/>
  <c r="AL152" i="26"/>
  <c r="AM152" i="26"/>
  <c r="AN152" i="26"/>
  <c r="AO152" i="26"/>
  <c r="AP152" i="26"/>
  <c r="AQ152" i="26"/>
  <c r="AR152" i="26"/>
  <c r="AS152" i="26"/>
  <c r="AT152" i="26"/>
  <c r="AU152" i="26"/>
  <c r="AV152" i="26"/>
  <c r="AW152" i="26"/>
  <c r="AX152" i="26"/>
  <c r="AY152" i="26"/>
  <c r="AZ152" i="26"/>
  <c r="BA152" i="26"/>
  <c r="BC152" i="26"/>
  <c r="BF152" i="26"/>
  <c r="D153" i="26"/>
  <c r="E153" i="26"/>
  <c r="F153" i="26"/>
  <c r="G153" i="26"/>
  <c r="H153" i="26"/>
  <c r="I153" i="26"/>
  <c r="J153" i="26"/>
  <c r="K153" i="26"/>
  <c r="L153" i="26"/>
  <c r="M153" i="26"/>
  <c r="N153" i="26"/>
  <c r="O153" i="26"/>
  <c r="P153" i="26"/>
  <c r="Q153" i="26"/>
  <c r="R153" i="26"/>
  <c r="S153" i="26"/>
  <c r="T153" i="26"/>
  <c r="U153" i="26"/>
  <c r="V153" i="26"/>
  <c r="W153" i="26"/>
  <c r="X153" i="26"/>
  <c r="Y153" i="26"/>
  <c r="Z153" i="26"/>
  <c r="AA153" i="26"/>
  <c r="AB153" i="26"/>
  <c r="AC153" i="26"/>
  <c r="AD153" i="26"/>
  <c r="AE153" i="26"/>
  <c r="AF153" i="26"/>
  <c r="AG153" i="26"/>
  <c r="AH153" i="26"/>
  <c r="AI153" i="26"/>
  <c r="AJ153" i="26"/>
  <c r="AK153" i="26"/>
  <c r="AL153" i="26"/>
  <c r="AM153" i="26"/>
  <c r="AN153" i="26"/>
  <c r="AO153" i="26"/>
  <c r="AP153" i="26"/>
  <c r="AQ153" i="26"/>
  <c r="AR153" i="26"/>
  <c r="AS153" i="26"/>
  <c r="AT153" i="26"/>
  <c r="AU153" i="26"/>
  <c r="AV153" i="26"/>
  <c r="AW153" i="26"/>
  <c r="AX153" i="26"/>
  <c r="AY153" i="26"/>
  <c r="AZ153" i="26"/>
  <c r="BA153" i="26"/>
  <c r="BC153" i="26"/>
  <c r="BF153" i="26"/>
  <c r="D154" i="26"/>
  <c r="E154" i="26"/>
  <c r="F154" i="26"/>
  <c r="G154" i="26"/>
  <c r="H154" i="26"/>
  <c r="I154" i="26"/>
  <c r="J154" i="26"/>
  <c r="K154" i="26"/>
  <c r="L154" i="26"/>
  <c r="M154" i="26"/>
  <c r="N154" i="26"/>
  <c r="O154" i="26"/>
  <c r="P154" i="26"/>
  <c r="Q154" i="26"/>
  <c r="R154" i="26"/>
  <c r="S154" i="26"/>
  <c r="T154" i="26"/>
  <c r="U154" i="26"/>
  <c r="V154" i="26"/>
  <c r="W154" i="26"/>
  <c r="X154" i="26"/>
  <c r="Y154" i="26"/>
  <c r="Z154" i="26"/>
  <c r="AA154" i="26"/>
  <c r="AB154" i="26"/>
  <c r="AC154" i="26"/>
  <c r="AD154" i="26"/>
  <c r="AE154" i="26"/>
  <c r="AF154" i="26"/>
  <c r="AG154" i="26"/>
  <c r="AH154" i="26"/>
  <c r="AI154" i="26"/>
  <c r="AJ154" i="26"/>
  <c r="AK154" i="26"/>
  <c r="AL154" i="26"/>
  <c r="AM154" i="26"/>
  <c r="AN154" i="26"/>
  <c r="AO154" i="26"/>
  <c r="AP154" i="26"/>
  <c r="AQ154" i="26"/>
  <c r="AR154" i="26"/>
  <c r="AS154" i="26"/>
  <c r="AT154" i="26"/>
  <c r="AU154" i="26"/>
  <c r="AV154" i="26"/>
  <c r="AW154" i="26"/>
  <c r="AX154" i="26"/>
  <c r="AY154" i="26"/>
  <c r="AZ154" i="26"/>
  <c r="BA154" i="26"/>
  <c r="BC154" i="26"/>
  <c r="BF154" i="26"/>
  <c r="D155" i="26"/>
  <c r="E155" i="26"/>
  <c r="F155" i="26"/>
  <c r="G155" i="26"/>
  <c r="H155" i="26"/>
  <c r="I155" i="26"/>
  <c r="J155" i="26"/>
  <c r="K155" i="26"/>
  <c r="L155" i="26"/>
  <c r="M155" i="26"/>
  <c r="N155" i="26"/>
  <c r="O155" i="26"/>
  <c r="P155" i="26"/>
  <c r="Q155" i="26"/>
  <c r="R155" i="26"/>
  <c r="S155" i="26"/>
  <c r="T155" i="26"/>
  <c r="U155" i="26"/>
  <c r="V155" i="26"/>
  <c r="W155" i="26"/>
  <c r="X155" i="26"/>
  <c r="Y155" i="26"/>
  <c r="Z155" i="26"/>
  <c r="AA155" i="26"/>
  <c r="AB155" i="26"/>
  <c r="AC155" i="26"/>
  <c r="AD155" i="26"/>
  <c r="AE155" i="26"/>
  <c r="AF155" i="26"/>
  <c r="AG155" i="26"/>
  <c r="AH155" i="26"/>
  <c r="AI155" i="26"/>
  <c r="AJ155" i="26"/>
  <c r="AK155" i="26"/>
  <c r="AL155" i="26"/>
  <c r="AM155" i="26"/>
  <c r="AN155" i="26"/>
  <c r="AO155" i="26"/>
  <c r="AP155" i="26"/>
  <c r="AQ155" i="26"/>
  <c r="AR155" i="26"/>
  <c r="AS155" i="26"/>
  <c r="AT155" i="26"/>
  <c r="AU155" i="26"/>
  <c r="AV155" i="26"/>
  <c r="AW155" i="26"/>
  <c r="AX155" i="26"/>
  <c r="AY155" i="26"/>
  <c r="AZ155" i="26"/>
  <c r="BA155" i="26"/>
  <c r="BC155" i="26"/>
  <c r="BF155" i="26"/>
  <c r="BG152" i="26"/>
  <c r="BI152" i="26"/>
  <c r="D156" i="26"/>
  <c r="E156" i="26"/>
  <c r="F156" i="26"/>
  <c r="G156" i="26"/>
  <c r="H156" i="26"/>
  <c r="I156" i="26"/>
  <c r="J156" i="26"/>
  <c r="K156" i="26"/>
  <c r="L156" i="26"/>
  <c r="M156" i="26"/>
  <c r="N156" i="26"/>
  <c r="O156" i="26"/>
  <c r="P156" i="26"/>
  <c r="Q156" i="26"/>
  <c r="R156" i="26"/>
  <c r="S156" i="26"/>
  <c r="T156" i="26"/>
  <c r="U156" i="26"/>
  <c r="V156" i="26"/>
  <c r="W156" i="26"/>
  <c r="X156" i="26"/>
  <c r="Y156" i="26"/>
  <c r="Z156" i="26"/>
  <c r="AA156" i="26"/>
  <c r="AB156" i="26"/>
  <c r="AC156" i="26"/>
  <c r="AD156" i="26"/>
  <c r="AE156" i="26"/>
  <c r="AF156" i="26"/>
  <c r="AG156" i="26"/>
  <c r="AH156" i="26"/>
  <c r="AI156" i="26"/>
  <c r="AJ156" i="26"/>
  <c r="AK156" i="26"/>
  <c r="AL156" i="26"/>
  <c r="AM156" i="26"/>
  <c r="AN156" i="26"/>
  <c r="AO156" i="26"/>
  <c r="AP156" i="26"/>
  <c r="AQ156" i="26"/>
  <c r="AR156" i="26"/>
  <c r="AS156" i="26"/>
  <c r="AT156" i="26"/>
  <c r="AU156" i="26"/>
  <c r="AV156" i="26"/>
  <c r="AW156" i="26"/>
  <c r="AX156" i="26"/>
  <c r="AY156" i="26"/>
  <c r="AZ156" i="26"/>
  <c r="BA156" i="26"/>
  <c r="BC156" i="26"/>
  <c r="BF156" i="26"/>
  <c r="D157" i="26"/>
  <c r="E157" i="26"/>
  <c r="F157" i="26"/>
  <c r="G157" i="26"/>
  <c r="H157" i="26"/>
  <c r="I157" i="26"/>
  <c r="J157" i="26"/>
  <c r="K157" i="26"/>
  <c r="L157" i="26"/>
  <c r="M157" i="26"/>
  <c r="N157" i="26"/>
  <c r="O157" i="26"/>
  <c r="P157" i="26"/>
  <c r="Q157" i="26"/>
  <c r="R157" i="26"/>
  <c r="S157" i="26"/>
  <c r="T157" i="26"/>
  <c r="U157" i="26"/>
  <c r="V157" i="26"/>
  <c r="W157" i="26"/>
  <c r="X157" i="26"/>
  <c r="Y157" i="26"/>
  <c r="Z157" i="26"/>
  <c r="AA157" i="26"/>
  <c r="AB157" i="26"/>
  <c r="AC157" i="26"/>
  <c r="AD157" i="26"/>
  <c r="AE157" i="26"/>
  <c r="AF157" i="26"/>
  <c r="AG157" i="26"/>
  <c r="AH157" i="26"/>
  <c r="AI157" i="26"/>
  <c r="AJ157" i="26"/>
  <c r="AK157" i="26"/>
  <c r="AL157" i="26"/>
  <c r="AM157" i="26"/>
  <c r="AN157" i="26"/>
  <c r="AO157" i="26"/>
  <c r="AP157" i="26"/>
  <c r="AQ157" i="26"/>
  <c r="AR157" i="26"/>
  <c r="AS157" i="26"/>
  <c r="AT157" i="26"/>
  <c r="AU157" i="26"/>
  <c r="AV157" i="26"/>
  <c r="AW157" i="26"/>
  <c r="AX157" i="26"/>
  <c r="AY157" i="26"/>
  <c r="AZ157" i="26"/>
  <c r="BA157" i="26"/>
  <c r="BC157" i="26"/>
  <c r="BF157" i="26"/>
  <c r="D158" i="26"/>
  <c r="E158" i="26"/>
  <c r="F158" i="26"/>
  <c r="G158" i="26"/>
  <c r="H158" i="26"/>
  <c r="I158" i="26"/>
  <c r="J158" i="26"/>
  <c r="K158" i="26"/>
  <c r="L158" i="26"/>
  <c r="M158" i="26"/>
  <c r="N158" i="26"/>
  <c r="O158" i="26"/>
  <c r="P158" i="26"/>
  <c r="Q158" i="26"/>
  <c r="R158" i="26"/>
  <c r="S158" i="26"/>
  <c r="T158" i="26"/>
  <c r="U158" i="26"/>
  <c r="V158" i="26"/>
  <c r="W158" i="26"/>
  <c r="X158" i="26"/>
  <c r="Y158" i="26"/>
  <c r="Z158" i="26"/>
  <c r="AA158" i="26"/>
  <c r="AB158" i="26"/>
  <c r="AC158" i="26"/>
  <c r="AD158" i="26"/>
  <c r="AE158" i="26"/>
  <c r="AF158" i="26"/>
  <c r="AG158" i="26"/>
  <c r="AH158" i="26"/>
  <c r="AI158" i="26"/>
  <c r="AJ158" i="26"/>
  <c r="AK158" i="26"/>
  <c r="AL158" i="26"/>
  <c r="AM158" i="26"/>
  <c r="AN158" i="26"/>
  <c r="AO158" i="26"/>
  <c r="AP158" i="26"/>
  <c r="AQ158" i="26"/>
  <c r="AR158" i="26"/>
  <c r="AS158" i="26"/>
  <c r="AT158" i="26"/>
  <c r="AU158" i="26"/>
  <c r="AV158" i="26"/>
  <c r="AW158" i="26"/>
  <c r="AX158" i="26"/>
  <c r="AY158" i="26"/>
  <c r="AZ158" i="26"/>
  <c r="BA158" i="26"/>
  <c r="BC158" i="26"/>
  <c r="BF158" i="26"/>
  <c r="D159" i="26"/>
  <c r="E159" i="26"/>
  <c r="F159" i="26"/>
  <c r="G159" i="26"/>
  <c r="H159" i="26"/>
  <c r="I159" i="26"/>
  <c r="J159" i="26"/>
  <c r="K159" i="26"/>
  <c r="L159" i="26"/>
  <c r="M159" i="26"/>
  <c r="N159" i="26"/>
  <c r="O159" i="26"/>
  <c r="P159" i="26"/>
  <c r="Q159" i="26"/>
  <c r="R159" i="26"/>
  <c r="S159" i="26"/>
  <c r="T159" i="26"/>
  <c r="U159" i="26"/>
  <c r="V159" i="26"/>
  <c r="W159" i="26"/>
  <c r="X159" i="26"/>
  <c r="Y159" i="26"/>
  <c r="Z159" i="26"/>
  <c r="AA159" i="26"/>
  <c r="AB159" i="26"/>
  <c r="AC159" i="26"/>
  <c r="AD159" i="26"/>
  <c r="AE159" i="26"/>
  <c r="AF159" i="26"/>
  <c r="AG159" i="26"/>
  <c r="AH159" i="26"/>
  <c r="AI159" i="26"/>
  <c r="AJ159" i="26"/>
  <c r="AK159" i="26"/>
  <c r="AL159" i="26"/>
  <c r="AM159" i="26"/>
  <c r="AN159" i="26"/>
  <c r="AO159" i="26"/>
  <c r="AP159" i="26"/>
  <c r="AQ159" i="26"/>
  <c r="AR159" i="26"/>
  <c r="AS159" i="26"/>
  <c r="AT159" i="26"/>
  <c r="AU159" i="26"/>
  <c r="AV159" i="26"/>
  <c r="AW159" i="26"/>
  <c r="AX159" i="26"/>
  <c r="AY159" i="26"/>
  <c r="AZ159" i="26"/>
  <c r="BA159" i="26"/>
  <c r="BC159" i="26"/>
  <c r="BF159" i="26"/>
  <c r="D160" i="26"/>
  <c r="E160" i="26"/>
  <c r="F160" i="26"/>
  <c r="G160" i="26"/>
  <c r="H160" i="26"/>
  <c r="I160" i="26"/>
  <c r="J160" i="26"/>
  <c r="K160" i="26"/>
  <c r="L160" i="26"/>
  <c r="M160" i="26"/>
  <c r="N160" i="26"/>
  <c r="O160" i="26"/>
  <c r="P160" i="26"/>
  <c r="Q160" i="26"/>
  <c r="R160" i="26"/>
  <c r="S160" i="26"/>
  <c r="T160" i="26"/>
  <c r="U160" i="26"/>
  <c r="V160" i="26"/>
  <c r="W160" i="26"/>
  <c r="X160" i="26"/>
  <c r="Y160" i="26"/>
  <c r="Z160" i="26"/>
  <c r="AA160" i="26"/>
  <c r="AB160" i="26"/>
  <c r="AC160" i="26"/>
  <c r="AD160" i="26"/>
  <c r="AE160" i="26"/>
  <c r="AF160" i="26"/>
  <c r="AG160" i="26"/>
  <c r="AH160" i="26"/>
  <c r="AI160" i="26"/>
  <c r="AJ160" i="26"/>
  <c r="AK160" i="26"/>
  <c r="AL160" i="26"/>
  <c r="AM160" i="26"/>
  <c r="AN160" i="26"/>
  <c r="AO160" i="26"/>
  <c r="AP160" i="26"/>
  <c r="AQ160" i="26"/>
  <c r="AR160" i="26"/>
  <c r="AS160" i="26"/>
  <c r="AT160" i="26"/>
  <c r="AU160" i="26"/>
  <c r="AV160" i="26"/>
  <c r="AW160" i="26"/>
  <c r="AX160" i="26"/>
  <c r="AY160" i="26"/>
  <c r="AZ160" i="26"/>
  <c r="BA160" i="26"/>
  <c r="BC160" i="26"/>
  <c r="BF160" i="26"/>
  <c r="D161" i="26"/>
  <c r="E161" i="26"/>
  <c r="F161" i="26"/>
  <c r="G161" i="26"/>
  <c r="H161" i="26"/>
  <c r="I161" i="26"/>
  <c r="J161" i="26"/>
  <c r="K161" i="26"/>
  <c r="L161" i="26"/>
  <c r="M161" i="26"/>
  <c r="N161" i="26"/>
  <c r="O161" i="26"/>
  <c r="P161" i="26"/>
  <c r="Q161" i="26"/>
  <c r="R161" i="26"/>
  <c r="S161" i="26"/>
  <c r="T161" i="26"/>
  <c r="U161" i="26"/>
  <c r="V161" i="26"/>
  <c r="W161" i="26"/>
  <c r="X161" i="26"/>
  <c r="Y161" i="26"/>
  <c r="Z161" i="26"/>
  <c r="AA161" i="26"/>
  <c r="AB161" i="26"/>
  <c r="AC161" i="26"/>
  <c r="AD161" i="26"/>
  <c r="AE161" i="26"/>
  <c r="AF161" i="26"/>
  <c r="AG161" i="26"/>
  <c r="AH161" i="26"/>
  <c r="AI161" i="26"/>
  <c r="AJ161" i="26"/>
  <c r="AK161" i="26"/>
  <c r="AL161" i="26"/>
  <c r="AM161" i="26"/>
  <c r="AN161" i="26"/>
  <c r="AO161" i="26"/>
  <c r="AP161" i="26"/>
  <c r="AQ161" i="26"/>
  <c r="AR161" i="26"/>
  <c r="AS161" i="26"/>
  <c r="AT161" i="26"/>
  <c r="AU161" i="26"/>
  <c r="AV161" i="26"/>
  <c r="AW161" i="26"/>
  <c r="AX161" i="26"/>
  <c r="AY161" i="26"/>
  <c r="AZ161" i="26"/>
  <c r="BA161" i="26"/>
  <c r="BC161" i="26"/>
  <c r="BF161" i="26"/>
  <c r="D162" i="26"/>
  <c r="E162" i="26"/>
  <c r="F162" i="26"/>
  <c r="G162" i="26"/>
  <c r="H162" i="26"/>
  <c r="I162" i="26"/>
  <c r="J162" i="26"/>
  <c r="K162" i="26"/>
  <c r="L162" i="26"/>
  <c r="M162" i="26"/>
  <c r="N162" i="26"/>
  <c r="O162" i="26"/>
  <c r="P162" i="26"/>
  <c r="Q162" i="26"/>
  <c r="R162" i="26"/>
  <c r="S162" i="26"/>
  <c r="T162" i="26"/>
  <c r="U162" i="26"/>
  <c r="V162" i="26"/>
  <c r="W162" i="26"/>
  <c r="X162" i="26"/>
  <c r="Y162" i="26"/>
  <c r="Z162" i="26"/>
  <c r="AA162" i="26"/>
  <c r="AB162" i="26"/>
  <c r="AC162" i="26"/>
  <c r="AD162" i="26"/>
  <c r="AE162" i="26"/>
  <c r="AF162" i="26"/>
  <c r="AG162" i="26"/>
  <c r="AH162" i="26"/>
  <c r="AI162" i="26"/>
  <c r="AJ162" i="26"/>
  <c r="AK162" i="26"/>
  <c r="AL162" i="26"/>
  <c r="AM162" i="26"/>
  <c r="AN162" i="26"/>
  <c r="AO162" i="26"/>
  <c r="AP162" i="26"/>
  <c r="AQ162" i="26"/>
  <c r="AR162" i="26"/>
  <c r="AS162" i="26"/>
  <c r="AT162" i="26"/>
  <c r="AU162" i="26"/>
  <c r="AV162" i="26"/>
  <c r="AW162" i="26"/>
  <c r="AX162" i="26"/>
  <c r="AY162" i="26"/>
  <c r="AZ162" i="26"/>
  <c r="BA162" i="26"/>
  <c r="BC162" i="26"/>
  <c r="BF162" i="26"/>
  <c r="BG156" i="26"/>
  <c r="BI156" i="26"/>
  <c r="D163" i="26"/>
  <c r="E163" i="26"/>
  <c r="F163" i="26"/>
  <c r="G163" i="26"/>
  <c r="H163" i="26"/>
  <c r="I163" i="26"/>
  <c r="J163" i="26"/>
  <c r="K163" i="26"/>
  <c r="L163" i="26"/>
  <c r="M163" i="26"/>
  <c r="N163" i="26"/>
  <c r="O163" i="26"/>
  <c r="P163" i="26"/>
  <c r="Q163" i="26"/>
  <c r="R163" i="26"/>
  <c r="S163" i="26"/>
  <c r="T163" i="26"/>
  <c r="U163" i="26"/>
  <c r="V163" i="26"/>
  <c r="W163" i="26"/>
  <c r="X163" i="26"/>
  <c r="Y163" i="26"/>
  <c r="Z163" i="26"/>
  <c r="AA163" i="26"/>
  <c r="AB163" i="26"/>
  <c r="AC163" i="26"/>
  <c r="AD163" i="26"/>
  <c r="AE163" i="26"/>
  <c r="AF163" i="26"/>
  <c r="AG163" i="26"/>
  <c r="AH163" i="26"/>
  <c r="AI163" i="26"/>
  <c r="AJ163" i="26"/>
  <c r="AK163" i="26"/>
  <c r="AL163" i="26"/>
  <c r="AM163" i="26"/>
  <c r="AN163" i="26"/>
  <c r="AO163" i="26"/>
  <c r="AP163" i="26"/>
  <c r="AQ163" i="26"/>
  <c r="AR163" i="26"/>
  <c r="AS163" i="26"/>
  <c r="AT163" i="26"/>
  <c r="AU163" i="26"/>
  <c r="AV163" i="26"/>
  <c r="AW163" i="26"/>
  <c r="AX163" i="26"/>
  <c r="AY163" i="26"/>
  <c r="AZ163" i="26"/>
  <c r="BA163" i="26"/>
  <c r="BC163" i="26"/>
  <c r="BF163" i="26"/>
  <c r="D164" i="26"/>
  <c r="E164" i="26"/>
  <c r="F164" i="26"/>
  <c r="G164" i="26"/>
  <c r="H164" i="26"/>
  <c r="I164" i="26"/>
  <c r="J164" i="26"/>
  <c r="K164" i="26"/>
  <c r="L164" i="26"/>
  <c r="M164" i="26"/>
  <c r="N164" i="26"/>
  <c r="O164" i="26"/>
  <c r="P164" i="26"/>
  <c r="Q164" i="26"/>
  <c r="R164" i="26"/>
  <c r="S164" i="26"/>
  <c r="T164" i="26"/>
  <c r="U164" i="26"/>
  <c r="V164" i="26"/>
  <c r="W164" i="26"/>
  <c r="X164" i="26"/>
  <c r="Y164" i="26"/>
  <c r="Z164" i="26"/>
  <c r="AA164" i="26"/>
  <c r="AB164" i="26"/>
  <c r="AC164" i="26"/>
  <c r="AD164" i="26"/>
  <c r="AE164" i="26"/>
  <c r="AF164" i="26"/>
  <c r="AG164" i="26"/>
  <c r="AH164" i="26"/>
  <c r="AI164" i="26"/>
  <c r="AJ164" i="26"/>
  <c r="AK164" i="26"/>
  <c r="AL164" i="26"/>
  <c r="AM164" i="26"/>
  <c r="AN164" i="26"/>
  <c r="AO164" i="26"/>
  <c r="AP164" i="26"/>
  <c r="AQ164" i="26"/>
  <c r="AR164" i="26"/>
  <c r="AS164" i="26"/>
  <c r="AT164" i="26"/>
  <c r="AU164" i="26"/>
  <c r="AV164" i="26"/>
  <c r="AW164" i="26"/>
  <c r="AX164" i="26"/>
  <c r="AY164" i="26"/>
  <c r="AZ164" i="26"/>
  <c r="BA164" i="26"/>
  <c r="BC164" i="26"/>
  <c r="BF164" i="26"/>
  <c r="D165" i="26"/>
  <c r="E165" i="26"/>
  <c r="F165" i="26"/>
  <c r="G165" i="26"/>
  <c r="H165" i="26"/>
  <c r="I165" i="26"/>
  <c r="J165" i="26"/>
  <c r="K165" i="26"/>
  <c r="L165" i="26"/>
  <c r="M165" i="26"/>
  <c r="N165" i="26"/>
  <c r="O165" i="26"/>
  <c r="P165" i="26"/>
  <c r="Q165" i="26"/>
  <c r="R165" i="26"/>
  <c r="S165" i="26"/>
  <c r="T165" i="26"/>
  <c r="U165" i="26"/>
  <c r="V165" i="26"/>
  <c r="W165" i="26"/>
  <c r="X165" i="26"/>
  <c r="Y165" i="26"/>
  <c r="Z165" i="26"/>
  <c r="AA165" i="26"/>
  <c r="AB165" i="26"/>
  <c r="AC165" i="26"/>
  <c r="AD165" i="26"/>
  <c r="AE165" i="26"/>
  <c r="AF165" i="26"/>
  <c r="AG165" i="26"/>
  <c r="AH165" i="26"/>
  <c r="AI165" i="26"/>
  <c r="AJ165" i="26"/>
  <c r="AK165" i="26"/>
  <c r="AL165" i="26"/>
  <c r="AM165" i="26"/>
  <c r="AN165" i="26"/>
  <c r="AO165" i="26"/>
  <c r="AP165" i="26"/>
  <c r="AQ165" i="26"/>
  <c r="AR165" i="26"/>
  <c r="AS165" i="26"/>
  <c r="AT165" i="26"/>
  <c r="AU165" i="26"/>
  <c r="AV165" i="26"/>
  <c r="AW165" i="26"/>
  <c r="AX165" i="26"/>
  <c r="AY165" i="26"/>
  <c r="AZ165" i="26"/>
  <c r="BA165" i="26"/>
  <c r="BC165" i="26"/>
  <c r="BF165" i="26"/>
  <c r="D166" i="26"/>
  <c r="E166" i="26"/>
  <c r="F166" i="26"/>
  <c r="G166" i="26"/>
  <c r="H166" i="26"/>
  <c r="I166" i="26"/>
  <c r="J166" i="26"/>
  <c r="K166" i="26"/>
  <c r="L166" i="26"/>
  <c r="M166" i="26"/>
  <c r="N166" i="26"/>
  <c r="O166" i="26"/>
  <c r="P166" i="26"/>
  <c r="Q166" i="26"/>
  <c r="R166" i="26"/>
  <c r="S166" i="26"/>
  <c r="T166" i="26"/>
  <c r="U166" i="26"/>
  <c r="V166" i="26"/>
  <c r="W166" i="26"/>
  <c r="X166" i="26"/>
  <c r="Y166" i="26"/>
  <c r="Z166" i="26"/>
  <c r="AA166" i="26"/>
  <c r="AB166" i="26"/>
  <c r="AC166" i="26"/>
  <c r="AD166" i="26"/>
  <c r="AE166" i="26"/>
  <c r="AF166" i="26"/>
  <c r="AG166" i="26"/>
  <c r="AH166" i="26"/>
  <c r="AI166" i="26"/>
  <c r="AJ166" i="26"/>
  <c r="AK166" i="26"/>
  <c r="AL166" i="26"/>
  <c r="AM166" i="26"/>
  <c r="AN166" i="26"/>
  <c r="AO166" i="26"/>
  <c r="AP166" i="26"/>
  <c r="AQ166" i="26"/>
  <c r="AR166" i="26"/>
  <c r="AS166" i="26"/>
  <c r="AT166" i="26"/>
  <c r="AU166" i="26"/>
  <c r="AV166" i="26"/>
  <c r="AW166" i="26"/>
  <c r="AX166" i="26"/>
  <c r="AY166" i="26"/>
  <c r="AZ166" i="26"/>
  <c r="BA166" i="26"/>
  <c r="BC166" i="26"/>
  <c r="BF166" i="26"/>
  <c r="D167" i="26"/>
  <c r="E167" i="26"/>
  <c r="F167" i="26"/>
  <c r="G167" i="26"/>
  <c r="H167" i="26"/>
  <c r="I167" i="26"/>
  <c r="J167" i="26"/>
  <c r="K167" i="26"/>
  <c r="L167" i="26"/>
  <c r="M167" i="26"/>
  <c r="N167" i="26"/>
  <c r="O167" i="26"/>
  <c r="P167" i="26"/>
  <c r="Q167" i="26"/>
  <c r="R167" i="26"/>
  <c r="S167" i="26"/>
  <c r="T167" i="26"/>
  <c r="U167" i="26"/>
  <c r="V167" i="26"/>
  <c r="W167" i="26"/>
  <c r="X167" i="26"/>
  <c r="Y167" i="26"/>
  <c r="Z167" i="26"/>
  <c r="AA167" i="26"/>
  <c r="AB167" i="26"/>
  <c r="AC167" i="26"/>
  <c r="AD167" i="26"/>
  <c r="AE167" i="26"/>
  <c r="AF167" i="26"/>
  <c r="AG167" i="26"/>
  <c r="AH167" i="26"/>
  <c r="AI167" i="26"/>
  <c r="AJ167" i="26"/>
  <c r="AK167" i="26"/>
  <c r="AL167" i="26"/>
  <c r="AM167" i="26"/>
  <c r="AN167" i="26"/>
  <c r="AO167" i="26"/>
  <c r="AP167" i="26"/>
  <c r="AQ167" i="26"/>
  <c r="AR167" i="26"/>
  <c r="AS167" i="26"/>
  <c r="AT167" i="26"/>
  <c r="AU167" i="26"/>
  <c r="AV167" i="26"/>
  <c r="AW167" i="26"/>
  <c r="AX167" i="26"/>
  <c r="AY167" i="26"/>
  <c r="AZ167" i="26"/>
  <c r="BA167" i="26"/>
  <c r="BC167" i="26"/>
  <c r="BF167" i="26"/>
  <c r="D168" i="26"/>
  <c r="E168" i="26"/>
  <c r="F168" i="26"/>
  <c r="G168" i="26"/>
  <c r="H168" i="26"/>
  <c r="I168" i="26"/>
  <c r="J168" i="26"/>
  <c r="K168" i="26"/>
  <c r="L168" i="26"/>
  <c r="M168" i="26"/>
  <c r="N168" i="26"/>
  <c r="O168" i="26"/>
  <c r="P168" i="26"/>
  <c r="Q168" i="26"/>
  <c r="R168" i="26"/>
  <c r="S168" i="26"/>
  <c r="T168" i="26"/>
  <c r="U168" i="26"/>
  <c r="V168" i="26"/>
  <c r="W168" i="26"/>
  <c r="X168" i="26"/>
  <c r="Y168" i="26"/>
  <c r="Z168" i="26"/>
  <c r="AA168" i="26"/>
  <c r="AB168" i="26"/>
  <c r="AC168" i="26"/>
  <c r="AD168" i="26"/>
  <c r="AE168" i="26"/>
  <c r="AF168" i="26"/>
  <c r="AG168" i="26"/>
  <c r="AH168" i="26"/>
  <c r="AI168" i="26"/>
  <c r="AJ168" i="26"/>
  <c r="AK168" i="26"/>
  <c r="AL168" i="26"/>
  <c r="AM168" i="26"/>
  <c r="AN168" i="26"/>
  <c r="AO168" i="26"/>
  <c r="AP168" i="26"/>
  <c r="AQ168" i="26"/>
  <c r="AR168" i="26"/>
  <c r="AS168" i="26"/>
  <c r="AT168" i="26"/>
  <c r="AU168" i="26"/>
  <c r="AV168" i="26"/>
  <c r="AW168" i="26"/>
  <c r="AX168" i="26"/>
  <c r="AY168" i="26"/>
  <c r="AZ168" i="26"/>
  <c r="BA168" i="26"/>
  <c r="BC168" i="26"/>
  <c r="BF168" i="26"/>
  <c r="D169" i="26"/>
  <c r="E169" i="26"/>
  <c r="F169" i="26"/>
  <c r="G169" i="26"/>
  <c r="H169" i="26"/>
  <c r="I169" i="26"/>
  <c r="J169" i="26"/>
  <c r="K169" i="26"/>
  <c r="L169" i="26"/>
  <c r="M169" i="26"/>
  <c r="N169" i="26"/>
  <c r="O169" i="26"/>
  <c r="P169" i="26"/>
  <c r="Q169" i="26"/>
  <c r="R169" i="26"/>
  <c r="S169" i="26"/>
  <c r="T169" i="26"/>
  <c r="U169" i="26"/>
  <c r="V169" i="26"/>
  <c r="W169" i="26"/>
  <c r="X169" i="26"/>
  <c r="Y169" i="26"/>
  <c r="Z169" i="26"/>
  <c r="AA169" i="26"/>
  <c r="AB169" i="26"/>
  <c r="AC169" i="26"/>
  <c r="AD169" i="26"/>
  <c r="AE169" i="26"/>
  <c r="AF169" i="26"/>
  <c r="AG169" i="26"/>
  <c r="AH169" i="26"/>
  <c r="AI169" i="26"/>
  <c r="AJ169" i="26"/>
  <c r="AK169" i="26"/>
  <c r="AL169" i="26"/>
  <c r="AM169" i="26"/>
  <c r="AN169" i="26"/>
  <c r="AO169" i="26"/>
  <c r="AP169" i="26"/>
  <c r="AQ169" i="26"/>
  <c r="AR169" i="26"/>
  <c r="AS169" i="26"/>
  <c r="AT169" i="26"/>
  <c r="AU169" i="26"/>
  <c r="AV169" i="26"/>
  <c r="AW169" i="26"/>
  <c r="AX169" i="26"/>
  <c r="AY169" i="26"/>
  <c r="AZ169" i="26"/>
  <c r="BA169" i="26"/>
  <c r="BC169" i="26"/>
  <c r="BF169" i="26"/>
  <c r="D170" i="26"/>
  <c r="E170" i="26"/>
  <c r="F170" i="26"/>
  <c r="G170" i="26"/>
  <c r="H170" i="26"/>
  <c r="I170" i="26"/>
  <c r="J170" i="26"/>
  <c r="K170" i="26"/>
  <c r="L170" i="26"/>
  <c r="M170" i="26"/>
  <c r="N170" i="26"/>
  <c r="O170" i="26"/>
  <c r="P170" i="26"/>
  <c r="Q170" i="26"/>
  <c r="R170" i="26"/>
  <c r="S170" i="26"/>
  <c r="T170" i="26"/>
  <c r="U170" i="26"/>
  <c r="V170" i="26"/>
  <c r="W170" i="26"/>
  <c r="X170" i="26"/>
  <c r="Y170" i="26"/>
  <c r="Z170" i="26"/>
  <c r="AA170" i="26"/>
  <c r="AB170" i="26"/>
  <c r="AC170" i="26"/>
  <c r="AD170" i="26"/>
  <c r="AE170" i="26"/>
  <c r="AF170" i="26"/>
  <c r="AG170" i="26"/>
  <c r="AH170" i="26"/>
  <c r="AI170" i="26"/>
  <c r="AJ170" i="26"/>
  <c r="AK170" i="26"/>
  <c r="AL170" i="26"/>
  <c r="AM170" i="26"/>
  <c r="AN170" i="26"/>
  <c r="AO170" i="26"/>
  <c r="AP170" i="26"/>
  <c r="AQ170" i="26"/>
  <c r="AR170" i="26"/>
  <c r="AS170" i="26"/>
  <c r="AT170" i="26"/>
  <c r="AU170" i="26"/>
  <c r="AV170" i="26"/>
  <c r="AW170" i="26"/>
  <c r="AX170" i="26"/>
  <c r="AY170" i="26"/>
  <c r="AZ170" i="26"/>
  <c r="BA170" i="26"/>
  <c r="BC170" i="26"/>
  <c r="BF170" i="26"/>
  <c r="D171" i="26"/>
  <c r="E171" i="26"/>
  <c r="F171" i="26"/>
  <c r="G171" i="26"/>
  <c r="H171" i="26"/>
  <c r="I171" i="26"/>
  <c r="J171" i="26"/>
  <c r="K171" i="26"/>
  <c r="L171" i="26"/>
  <c r="M171" i="26"/>
  <c r="N171" i="26"/>
  <c r="O171" i="26"/>
  <c r="P171" i="26"/>
  <c r="Q171" i="26"/>
  <c r="R171" i="26"/>
  <c r="S171" i="26"/>
  <c r="T171" i="26"/>
  <c r="U171" i="26"/>
  <c r="V171" i="26"/>
  <c r="W171" i="26"/>
  <c r="X171" i="26"/>
  <c r="Y171" i="26"/>
  <c r="Z171" i="26"/>
  <c r="AA171" i="26"/>
  <c r="AB171" i="26"/>
  <c r="AC171" i="26"/>
  <c r="AD171" i="26"/>
  <c r="AE171" i="26"/>
  <c r="AF171" i="26"/>
  <c r="AG171" i="26"/>
  <c r="AH171" i="26"/>
  <c r="AI171" i="26"/>
  <c r="AJ171" i="26"/>
  <c r="AK171" i="26"/>
  <c r="AL171" i="26"/>
  <c r="AM171" i="26"/>
  <c r="AN171" i="26"/>
  <c r="AO171" i="26"/>
  <c r="AP171" i="26"/>
  <c r="AQ171" i="26"/>
  <c r="AR171" i="26"/>
  <c r="AS171" i="26"/>
  <c r="AT171" i="26"/>
  <c r="AU171" i="26"/>
  <c r="AV171" i="26"/>
  <c r="AW171" i="26"/>
  <c r="AX171" i="26"/>
  <c r="AY171" i="26"/>
  <c r="AZ171" i="26"/>
  <c r="BA171" i="26"/>
  <c r="BC171" i="26"/>
  <c r="BF171" i="26"/>
  <c r="D172" i="26"/>
  <c r="E172" i="26"/>
  <c r="F172" i="26"/>
  <c r="G172" i="26"/>
  <c r="H172" i="26"/>
  <c r="I172" i="26"/>
  <c r="J172" i="26"/>
  <c r="K172" i="26"/>
  <c r="L172" i="26"/>
  <c r="M172" i="26"/>
  <c r="N172" i="26"/>
  <c r="O172" i="26"/>
  <c r="P172" i="26"/>
  <c r="Q172" i="26"/>
  <c r="R172" i="26"/>
  <c r="S172" i="26"/>
  <c r="T172" i="26"/>
  <c r="U172" i="26"/>
  <c r="V172" i="26"/>
  <c r="W172" i="26"/>
  <c r="X172" i="26"/>
  <c r="Y172" i="26"/>
  <c r="Z172" i="26"/>
  <c r="AA172" i="26"/>
  <c r="AB172" i="26"/>
  <c r="AC172" i="26"/>
  <c r="AD172" i="26"/>
  <c r="AE172" i="26"/>
  <c r="AF172" i="26"/>
  <c r="AG172" i="26"/>
  <c r="AH172" i="26"/>
  <c r="AI172" i="26"/>
  <c r="AJ172" i="26"/>
  <c r="AK172" i="26"/>
  <c r="AL172" i="26"/>
  <c r="AM172" i="26"/>
  <c r="AN172" i="26"/>
  <c r="AO172" i="26"/>
  <c r="AP172" i="26"/>
  <c r="AQ172" i="26"/>
  <c r="AR172" i="26"/>
  <c r="AS172" i="26"/>
  <c r="AT172" i="26"/>
  <c r="AU172" i="26"/>
  <c r="AV172" i="26"/>
  <c r="AW172" i="26"/>
  <c r="AX172" i="26"/>
  <c r="AY172" i="26"/>
  <c r="AZ172" i="26"/>
  <c r="BA172" i="26"/>
  <c r="BC172" i="26"/>
  <c r="BF172" i="26"/>
  <c r="D173" i="26"/>
  <c r="E173" i="26"/>
  <c r="F173" i="26"/>
  <c r="G173" i="26"/>
  <c r="H173" i="26"/>
  <c r="I173" i="26"/>
  <c r="J173" i="26"/>
  <c r="K173" i="26"/>
  <c r="L173" i="26"/>
  <c r="M173" i="26"/>
  <c r="N173" i="26"/>
  <c r="O173" i="26"/>
  <c r="P173" i="26"/>
  <c r="Q173" i="26"/>
  <c r="R173" i="26"/>
  <c r="S173" i="26"/>
  <c r="T173" i="26"/>
  <c r="U173" i="26"/>
  <c r="V173" i="26"/>
  <c r="W173" i="26"/>
  <c r="X173" i="26"/>
  <c r="Y173" i="26"/>
  <c r="Z173" i="26"/>
  <c r="AA173" i="26"/>
  <c r="AB173" i="26"/>
  <c r="AC173" i="26"/>
  <c r="AD173" i="26"/>
  <c r="AE173" i="26"/>
  <c r="AF173" i="26"/>
  <c r="AG173" i="26"/>
  <c r="AH173" i="26"/>
  <c r="AI173" i="26"/>
  <c r="AJ173" i="26"/>
  <c r="AK173" i="26"/>
  <c r="AL173" i="26"/>
  <c r="AM173" i="26"/>
  <c r="AN173" i="26"/>
  <c r="AO173" i="26"/>
  <c r="AP173" i="26"/>
  <c r="AQ173" i="26"/>
  <c r="AR173" i="26"/>
  <c r="AS173" i="26"/>
  <c r="AT173" i="26"/>
  <c r="AU173" i="26"/>
  <c r="AV173" i="26"/>
  <c r="AW173" i="26"/>
  <c r="AX173" i="26"/>
  <c r="AY173" i="26"/>
  <c r="AZ173" i="26"/>
  <c r="BA173" i="26"/>
  <c r="BC173" i="26"/>
  <c r="BF173" i="26"/>
  <c r="D174" i="26"/>
  <c r="E174" i="26"/>
  <c r="F174" i="26"/>
  <c r="G174" i="26"/>
  <c r="H174" i="26"/>
  <c r="I174" i="26"/>
  <c r="J174" i="26"/>
  <c r="K174" i="26"/>
  <c r="L174" i="26"/>
  <c r="M174" i="26"/>
  <c r="N174" i="26"/>
  <c r="O174" i="26"/>
  <c r="P174" i="26"/>
  <c r="Q174" i="26"/>
  <c r="R174" i="26"/>
  <c r="S174" i="26"/>
  <c r="T174" i="26"/>
  <c r="U174" i="26"/>
  <c r="V174" i="26"/>
  <c r="W174" i="26"/>
  <c r="X174" i="26"/>
  <c r="Y174" i="26"/>
  <c r="Z174" i="26"/>
  <c r="AA174" i="26"/>
  <c r="AB174" i="26"/>
  <c r="AC174" i="26"/>
  <c r="AD174" i="26"/>
  <c r="AE174" i="26"/>
  <c r="AF174" i="26"/>
  <c r="AG174" i="26"/>
  <c r="AH174" i="26"/>
  <c r="AI174" i="26"/>
  <c r="AJ174" i="26"/>
  <c r="AK174" i="26"/>
  <c r="AL174" i="26"/>
  <c r="AM174" i="26"/>
  <c r="AN174" i="26"/>
  <c r="AO174" i="26"/>
  <c r="AP174" i="26"/>
  <c r="AQ174" i="26"/>
  <c r="AR174" i="26"/>
  <c r="AS174" i="26"/>
  <c r="AT174" i="26"/>
  <c r="AU174" i="26"/>
  <c r="AV174" i="26"/>
  <c r="AW174" i="26"/>
  <c r="AX174" i="26"/>
  <c r="AY174" i="26"/>
  <c r="AZ174" i="26"/>
  <c r="BA174" i="26"/>
  <c r="BC174" i="26"/>
  <c r="BF174" i="26"/>
  <c r="BG163" i="26"/>
  <c r="BI163" i="26"/>
  <c r="BJ152" i="26"/>
  <c r="CE27" i="22"/>
  <c r="D147" i="26"/>
  <c r="E147" i="26"/>
  <c r="F147" i="26"/>
  <c r="G147" i="26"/>
  <c r="H147" i="26"/>
  <c r="I147" i="26"/>
  <c r="J147" i="26"/>
  <c r="K147" i="26"/>
  <c r="L147" i="26"/>
  <c r="M147" i="26"/>
  <c r="N147" i="26"/>
  <c r="O147" i="26"/>
  <c r="P147" i="26"/>
  <c r="Q147" i="26"/>
  <c r="R147" i="26"/>
  <c r="S147" i="26"/>
  <c r="T147" i="26"/>
  <c r="U147" i="26"/>
  <c r="V147" i="26"/>
  <c r="W147" i="26"/>
  <c r="X147" i="26"/>
  <c r="Y147" i="26"/>
  <c r="Z147" i="26"/>
  <c r="AA147" i="26"/>
  <c r="AB147" i="26"/>
  <c r="AC147" i="26"/>
  <c r="AD147" i="26"/>
  <c r="AE147" i="26"/>
  <c r="AF147" i="26"/>
  <c r="AG147" i="26"/>
  <c r="AH147" i="26"/>
  <c r="AI147" i="26"/>
  <c r="AJ147" i="26"/>
  <c r="AK147" i="26"/>
  <c r="AL147" i="26"/>
  <c r="AM147" i="26"/>
  <c r="AN147" i="26"/>
  <c r="AO147" i="26"/>
  <c r="AP147" i="26"/>
  <c r="AQ147" i="26"/>
  <c r="AR147" i="26"/>
  <c r="AS147" i="26"/>
  <c r="AT147" i="26"/>
  <c r="AU147" i="26"/>
  <c r="AV147" i="26"/>
  <c r="AW147" i="26"/>
  <c r="AX147" i="26"/>
  <c r="AY147" i="26"/>
  <c r="AZ147" i="26"/>
  <c r="BA147" i="26"/>
  <c r="BC147" i="26"/>
  <c r="BF147" i="26"/>
  <c r="D148" i="26"/>
  <c r="E148" i="26"/>
  <c r="F148" i="26"/>
  <c r="G148" i="26"/>
  <c r="H148" i="26"/>
  <c r="I148" i="26"/>
  <c r="J148" i="26"/>
  <c r="K148" i="26"/>
  <c r="L148" i="26"/>
  <c r="M148" i="26"/>
  <c r="N148" i="26"/>
  <c r="O148" i="26"/>
  <c r="P148" i="26"/>
  <c r="Q148" i="26"/>
  <c r="R148" i="26"/>
  <c r="S148" i="26"/>
  <c r="T148" i="26"/>
  <c r="U148" i="26"/>
  <c r="V148" i="26"/>
  <c r="W148" i="26"/>
  <c r="X148" i="26"/>
  <c r="Y148" i="26"/>
  <c r="Z148" i="26"/>
  <c r="AA148" i="26"/>
  <c r="AB148" i="26"/>
  <c r="AC148" i="26"/>
  <c r="AD148" i="26"/>
  <c r="AE148" i="26"/>
  <c r="AF148" i="26"/>
  <c r="AG148" i="26"/>
  <c r="AH148" i="26"/>
  <c r="AI148" i="26"/>
  <c r="AJ148" i="26"/>
  <c r="AK148" i="26"/>
  <c r="AL148" i="26"/>
  <c r="AM148" i="26"/>
  <c r="AN148" i="26"/>
  <c r="AO148" i="26"/>
  <c r="AP148" i="26"/>
  <c r="AQ148" i="26"/>
  <c r="AR148" i="26"/>
  <c r="AS148" i="26"/>
  <c r="AT148" i="26"/>
  <c r="AU148" i="26"/>
  <c r="AV148" i="26"/>
  <c r="AW148" i="26"/>
  <c r="AX148" i="26"/>
  <c r="AY148" i="26"/>
  <c r="AZ148" i="26"/>
  <c r="BA148" i="26"/>
  <c r="BC148" i="26"/>
  <c r="BF148" i="26"/>
  <c r="BG147" i="26"/>
  <c r="BI147" i="26"/>
  <c r="D149" i="26"/>
  <c r="E149" i="26"/>
  <c r="F149" i="26"/>
  <c r="G149" i="26"/>
  <c r="H149" i="26"/>
  <c r="I149" i="26"/>
  <c r="J149" i="26"/>
  <c r="K149" i="26"/>
  <c r="L149" i="26"/>
  <c r="M149" i="26"/>
  <c r="N149" i="26"/>
  <c r="O149" i="26"/>
  <c r="P149" i="26"/>
  <c r="Q149" i="26"/>
  <c r="R149" i="26"/>
  <c r="S149" i="26"/>
  <c r="T149" i="26"/>
  <c r="U149" i="26"/>
  <c r="V149" i="26"/>
  <c r="W149" i="26"/>
  <c r="X149" i="26"/>
  <c r="Y149" i="26"/>
  <c r="Z149" i="26"/>
  <c r="AA149" i="26"/>
  <c r="AB149" i="26"/>
  <c r="AC149" i="26"/>
  <c r="AD149" i="26"/>
  <c r="AE149" i="26"/>
  <c r="AF149" i="26"/>
  <c r="AG149" i="26"/>
  <c r="AH149" i="26"/>
  <c r="AI149" i="26"/>
  <c r="AJ149" i="26"/>
  <c r="AK149" i="26"/>
  <c r="AL149" i="26"/>
  <c r="AM149" i="26"/>
  <c r="AN149" i="26"/>
  <c r="AO149" i="26"/>
  <c r="AP149" i="26"/>
  <c r="AQ149" i="26"/>
  <c r="AR149" i="26"/>
  <c r="AS149" i="26"/>
  <c r="AT149" i="26"/>
  <c r="AU149" i="26"/>
  <c r="AV149" i="26"/>
  <c r="AW149" i="26"/>
  <c r="AX149" i="26"/>
  <c r="AY149" i="26"/>
  <c r="AZ149" i="26"/>
  <c r="BA149" i="26"/>
  <c r="BC149" i="26"/>
  <c r="BF149" i="26"/>
  <c r="D150" i="26"/>
  <c r="E150" i="26"/>
  <c r="F150" i="26"/>
  <c r="G150" i="26"/>
  <c r="H150" i="26"/>
  <c r="I150" i="26"/>
  <c r="J150" i="26"/>
  <c r="K150" i="26"/>
  <c r="L150" i="26"/>
  <c r="M150" i="26"/>
  <c r="N150" i="26"/>
  <c r="O150" i="26"/>
  <c r="P150" i="26"/>
  <c r="Q150" i="26"/>
  <c r="R150" i="26"/>
  <c r="S150" i="26"/>
  <c r="T150" i="26"/>
  <c r="U150" i="26"/>
  <c r="V150" i="26"/>
  <c r="W150" i="26"/>
  <c r="X150" i="26"/>
  <c r="Y150" i="26"/>
  <c r="Z150" i="26"/>
  <c r="AA150" i="26"/>
  <c r="AB150" i="26"/>
  <c r="AC150" i="26"/>
  <c r="AD150" i="26"/>
  <c r="AE150" i="26"/>
  <c r="AF150" i="26"/>
  <c r="AG150" i="26"/>
  <c r="AH150" i="26"/>
  <c r="AI150" i="26"/>
  <c r="AJ150" i="26"/>
  <c r="AK150" i="26"/>
  <c r="AL150" i="26"/>
  <c r="AM150" i="26"/>
  <c r="AN150" i="26"/>
  <c r="AO150" i="26"/>
  <c r="AP150" i="26"/>
  <c r="AQ150" i="26"/>
  <c r="AR150" i="26"/>
  <c r="AS150" i="26"/>
  <c r="AT150" i="26"/>
  <c r="AU150" i="26"/>
  <c r="AV150" i="26"/>
  <c r="AW150" i="26"/>
  <c r="AX150" i="26"/>
  <c r="AY150" i="26"/>
  <c r="AZ150" i="26"/>
  <c r="BA150" i="26"/>
  <c r="BC150" i="26"/>
  <c r="BF150" i="26"/>
  <c r="D151" i="26"/>
  <c r="E151" i="26"/>
  <c r="F151" i="26"/>
  <c r="G151" i="26"/>
  <c r="H151" i="26"/>
  <c r="I151" i="26"/>
  <c r="J151" i="26"/>
  <c r="K151" i="26"/>
  <c r="L151" i="26"/>
  <c r="M151" i="26"/>
  <c r="N151" i="26"/>
  <c r="O151" i="26"/>
  <c r="P151" i="26"/>
  <c r="Q151" i="26"/>
  <c r="R151" i="26"/>
  <c r="S151" i="26"/>
  <c r="T151" i="26"/>
  <c r="U151" i="26"/>
  <c r="V151" i="26"/>
  <c r="W151" i="26"/>
  <c r="X151" i="26"/>
  <c r="Y151" i="26"/>
  <c r="Z151" i="26"/>
  <c r="AA151" i="26"/>
  <c r="AB151" i="26"/>
  <c r="AC151" i="26"/>
  <c r="AD151" i="26"/>
  <c r="AE151" i="26"/>
  <c r="AF151" i="26"/>
  <c r="AG151" i="26"/>
  <c r="AH151" i="26"/>
  <c r="AI151" i="26"/>
  <c r="AJ151" i="26"/>
  <c r="AK151" i="26"/>
  <c r="AL151" i="26"/>
  <c r="AM151" i="26"/>
  <c r="AN151" i="26"/>
  <c r="AO151" i="26"/>
  <c r="AP151" i="26"/>
  <c r="AQ151" i="26"/>
  <c r="AR151" i="26"/>
  <c r="AS151" i="26"/>
  <c r="AT151" i="26"/>
  <c r="AU151" i="26"/>
  <c r="AV151" i="26"/>
  <c r="AW151" i="26"/>
  <c r="AX151" i="26"/>
  <c r="AY151" i="26"/>
  <c r="AZ151" i="26"/>
  <c r="BA151" i="26"/>
  <c r="BC151" i="26"/>
  <c r="BF151" i="26"/>
  <c r="BG149" i="26"/>
  <c r="BI149" i="26"/>
  <c r="BJ147" i="26"/>
  <c r="BU27" i="22"/>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AG129" i="26"/>
  <c r="AH129" i="26"/>
  <c r="AI129" i="26"/>
  <c r="AJ129" i="26"/>
  <c r="AK129" i="26"/>
  <c r="AL129" i="26"/>
  <c r="AM129" i="26"/>
  <c r="AN129" i="26"/>
  <c r="AO129" i="26"/>
  <c r="AP129" i="26"/>
  <c r="AQ129" i="26"/>
  <c r="AR129" i="26"/>
  <c r="AS129" i="26"/>
  <c r="AT129" i="26"/>
  <c r="AU129" i="26"/>
  <c r="AV129" i="26"/>
  <c r="AW129" i="26"/>
  <c r="AX129" i="26"/>
  <c r="AY129" i="26"/>
  <c r="AZ129" i="26"/>
  <c r="BA129" i="26"/>
  <c r="BC129" i="26"/>
  <c r="BF129"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AG130" i="26"/>
  <c r="AH130" i="26"/>
  <c r="AI130" i="26"/>
  <c r="AJ130" i="26"/>
  <c r="AK130" i="26"/>
  <c r="AL130" i="26"/>
  <c r="AM130" i="26"/>
  <c r="AN130" i="26"/>
  <c r="AO130" i="26"/>
  <c r="AP130" i="26"/>
  <c r="AQ130" i="26"/>
  <c r="AR130" i="26"/>
  <c r="AS130" i="26"/>
  <c r="AT130" i="26"/>
  <c r="AU130" i="26"/>
  <c r="AV130" i="26"/>
  <c r="AW130" i="26"/>
  <c r="AX130" i="26"/>
  <c r="AY130" i="26"/>
  <c r="AZ130" i="26"/>
  <c r="BA130" i="26"/>
  <c r="BC130" i="26"/>
  <c r="BF130" i="26"/>
  <c r="BG129" i="26"/>
  <c r="BI129"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AG131" i="26"/>
  <c r="AH131" i="26"/>
  <c r="AI131" i="26"/>
  <c r="AJ131" i="26"/>
  <c r="AK131" i="26"/>
  <c r="AL131" i="26"/>
  <c r="AM131" i="26"/>
  <c r="AN131" i="26"/>
  <c r="AO131" i="26"/>
  <c r="AP131" i="26"/>
  <c r="AQ131" i="26"/>
  <c r="AR131" i="26"/>
  <c r="AS131" i="26"/>
  <c r="AT131" i="26"/>
  <c r="AU131" i="26"/>
  <c r="AV131" i="26"/>
  <c r="AW131" i="26"/>
  <c r="AX131" i="26"/>
  <c r="AY131" i="26"/>
  <c r="AZ131" i="26"/>
  <c r="BA131" i="26"/>
  <c r="BC131" i="26"/>
  <c r="BF131"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AG132" i="26"/>
  <c r="AH132" i="26"/>
  <c r="AI132" i="26"/>
  <c r="AJ132" i="26"/>
  <c r="AK132" i="26"/>
  <c r="AL132" i="26"/>
  <c r="AM132" i="26"/>
  <c r="AN132" i="26"/>
  <c r="AO132" i="26"/>
  <c r="AP132" i="26"/>
  <c r="AQ132" i="26"/>
  <c r="AR132" i="26"/>
  <c r="AS132" i="26"/>
  <c r="AT132" i="26"/>
  <c r="AU132" i="26"/>
  <c r="AV132" i="26"/>
  <c r="AW132" i="26"/>
  <c r="AX132" i="26"/>
  <c r="AY132" i="26"/>
  <c r="AZ132" i="26"/>
  <c r="BA132" i="26"/>
  <c r="BC132" i="26"/>
  <c r="BF132"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AG133" i="26"/>
  <c r="AH133" i="26"/>
  <c r="AI133" i="26"/>
  <c r="AJ133" i="26"/>
  <c r="AK133" i="26"/>
  <c r="AL133" i="26"/>
  <c r="AM133" i="26"/>
  <c r="AN133" i="26"/>
  <c r="AO133" i="26"/>
  <c r="AP133" i="26"/>
  <c r="AQ133" i="26"/>
  <c r="AR133" i="26"/>
  <c r="AS133" i="26"/>
  <c r="AT133" i="26"/>
  <c r="AU133" i="26"/>
  <c r="AV133" i="26"/>
  <c r="AW133" i="26"/>
  <c r="AX133" i="26"/>
  <c r="AY133" i="26"/>
  <c r="AZ133" i="26"/>
  <c r="BA133" i="26"/>
  <c r="BC133" i="26"/>
  <c r="BF133" i="26"/>
  <c r="BG131" i="26"/>
  <c r="BI131"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AG134" i="26"/>
  <c r="AH134" i="26"/>
  <c r="AI134" i="26"/>
  <c r="AJ134" i="26"/>
  <c r="AK134" i="26"/>
  <c r="AL134" i="26"/>
  <c r="AM134" i="26"/>
  <c r="AN134" i="26"/>
  <c r="AO134" i="26"/>
  <c r="AP134" i="26"/>
  <c r="AQ134" i="26"/>
  <c r="AR134" i="26"/>
  <c r="AS134" i="26"/>
  <c r="AT134" i="26"/>
  <c r="AU134" i="26"/>
  <c r="AV134" i="26"/>
  <c r="AW134" i="26"/>
  <c r="AX134" i="26"/>
  <c r="AY134" i="26"/>
  <c r="AZ134" i="26"/>
  <c r="BA134" i="26"/>
  <c r="BC134" i="26"/>
  <c r="BF134" i="26"/>
  <c r="D135" i="26"/>
  <c r="E135" i="26"/>
  <c r="F135" i="26"/>
  <c r="G135" i="26"/>
  <c r="H135" i="26"/>
  <c r="I135" i="26"/>
  <c r="J135" i="26"/>
  <c r="K135" i="26"/>
  <c r="L135" i="26"/>
  <c r="M135" i="26"/>
  <c r="N135" i="26"/>
  <c r="O135" i="26"/>
  <c r="P135" i="26"/>
  <c r="Q135" i="26"/>
  <c r="R135" i="26"/>
  <c r="S135" i="26"/>
  <c r="T135" i="26"/>
  <c r="U135" i="26"/>
  <c r="V135" i="26"/>
  <c r="W135" i="26"/>
  <c r="X135" i="26"/>
  <c r="Y135" i="26"/>
  <c r="Z135" i="26"/>
  <c r="AA135" i="26"/>
  <c r="AB135" i="26"/>
  <c r="AC135" i="26"/>
  <c r="AD135" i="26"/>
  <c r="AE135" i="26"/>
  <c r="AF135" i="26"/>
  <c r="AG135" i="26"/>
  <c r="AH135" i="26"/>
  <c r="AI135" i="26"/>
  <c r="AJ135" i="26"/>
  <c r="AK135" i="26"/>
  <c r="AL135" i="26"/>
  <c r="AM135" i="26"/>
  <c r="AN135" i="26"/>
  <c r="AO135" i="26"/>
  <c r="AP135" i="26"/>
  <c r="AQ135" i="26"/>
  <c r="AR135" i="26"/>
  <c r="AS135" i="26"/>
  <c r="AT135" i="26"/>
  <c r="AU135" i="26"/>
  <c r="AV135" i="26"/>
  <c r="AW135" i="26"/>
  <c r="AX135" i="26"/>
  <c r="AY135" i="26"/>
  <c r="AZ135" i="26"/>
  <c r="BA135" i="26"/>
  <c r="BC135" i="26"/>
  <c r="BF135" i="26"/>
  <c r="D136" i="26"/>
  <c r="E136" i="26"/>
  <c r="F136" i="26"/>
  <c r="G136" i="26"/>
  <c r="H136" i="26"/>
  <c r="I136" i="26"/>
  <c r="J136" i="26"/>
  <c r="K136" i="26"/>
  <c r="L136" i="26"/>
  <c r="M136" i="26"/>
  <c r="N136" i="26"/>
  <c r="O136" i="26"/>
  <c r="P136" i="26"/>
  <c r="Q136" i="26"/>
  <c r="R136" i="26"/>
  <c r="S136" i="26"/>
  <c r="T136" i="26"/>
  <c r="U136" i="26"/>
  <c r="V136" i="26"/>
  <c r="W136" i="26"/>
  <c r="X136" i="26"/>
  <c r="Y136" i="26"/>
  <c r="Z136" i="26"/>
  <c r="AA136" i="26"/>
  <c r="AB136" i="26"/>
  <c r="AC136" i="26"/>
  <c r="AD136" i="26"/>
  <c r="AE136" i="26"/>
  <c r="AF136" i="26"/>
  <c r="AG136" i="26"/>
  <c r="AH136" i="26"/>
  <c r="AI136" i="26"/>
  <c r="AJ136" i="26"/>
  <c r="AK136" i="26"/>
  <c r="AL136" i="26"/>
  <c r="AM136" i="26"/>
  <c r="AN136" i="26"/>
  <c r="AO136" i="26"/>
  <c r="AP136" i="26"/>
  <c r="AQ136" i="26"/>
  <c r="AR136" i="26"/>
  <c r="AS136" i="26"/>
  <c r="AT136" i="26"/>
  <c r="AU136" i="26"/>
  <c r="AV136" i="26"/>
  <c r="AW136" i="26"/>
  <c r="AX136" i="26"/>
  <c r="AY136" i="26"/>
  <c r="AZ136" i="26"/>
  <c r="BA136" i="26"/>
  <c r="BC136" i="26"/>
  <c r="BF136" i="26"/>
  <c r="D137" i="26"/>
  <c r="E137" i="26"/>
  <c r="F137" i="26"/>
  <c r="G137" i="26"/>
  <c r="H137" i="26"/>
  <c r="I137" i="26"/>
  <c r="J137" i="26"/>
  <c r="K137" i="26"/>
  <c r="L137" i="26"/>
  <c r="M137" i="26"/>
  <c r="N137" i="26"/>
  <c r="O137" i="26"/>
  <c r="P137" i="26"/>
  <c r="Q137" i="26"/>
  <c r="R137" i="26"/>
  <c r="S137" i="26"/>
  <c r="T137" i="26"/>
  <c r="U137" i="26"/>
  <c r="V137" i="26"/>
  <c r="W137" i="26"/>
  <c r="X137" i="26"/>
  <c r="Y137" i="26"/>
  <c r="Z137" i="26"/>
  <c r="AA137" i="26"/>
  <c r="AB137" i="26"/>
  <c r="AC137" i="26"/>
  <c r="AD137" i="26"/>
  <c r="AE137" i="26"/>
  <c r="AF137" i="26"/>
  <c r="AG137" i="26"/>
  <c r="AH137" i="26"/>
  <c r="AI137" i="26"/>
  <c r="AJ137" i="26"/>
  <c r="AK137" i="26"/>
  <c r="AL137" i="26"/>
  <c r="AM137" i="26"/>
  <c r="AN137" i="26"/>
  <c r="AO137" i="26"/>
  <c r="AP137" i="26"/>
  <c r="AQ137" i="26"/>
  <c r="AR137" i="26"/>
  <c r="AS137" i="26"/>
  <c r="AT137" i="26"/>
  <c r="AU137" i="26"/>
  <c r="AV137" i="26"/>
  <c r="AW137" i="26"/>
  <c r="AX137" i="26"/>
  <c r="AY137" i="26"/>
  <c r="AZ137" i="26"/>
  <c r="BA137" i="26"/>
  <c r="BC137" i="26"/>
  <c r="BF137" i="26"/>
  <c r="D138" i="26"/>
  <c r="E138" i="26"/>
  <c r="F138" i="26"/>
  <c r="G138" i="26"/>
  <c r="H138" i="26"/>
  <c r="I138" i="26"/>
  <c r="J138" i="26"/>
  <c r="K138" i="26"/>
  <c r="L138" i="26"/>
  <c r="M138" i="26"/>
  <c r="N138" i="26"/>
  <c r="O138" i="26"/>
  <c r="P138" i="26"/>
  <c r="Q138" i="26"/>
  <c r="R138" i="26"/>
  <c r="S138" i="26"/>
  <c r="T138" i="26"/>
  <c r="U138" i="26"/>
  <c r="V138" i="26"/>
  <c r="W138" i="26"/>
  <c r="X138" i="26"/>
  <c r="Y138" i="26"/>
  <c r="Z138" i="26"/>
  <c r="AA138" i="26"/>
  <c r="AB138" i="26"/>
  <c r="AC138" i="26"/>
  <c r="AD138" i="26"/>
  <c r="AE138" i="26"/>
  <c r="AF138" i="26"/>
  <c r="AG138" i="26"/>
  <c r="AH138" i="26"/>
  <c r="AI138" i="26"/>
  <c r="AJ138" i="26"/>
  <c r="AK138" i="26"/>
  <c r="AL138" i="26"/>
  <c r="AM138" i="26"/>
  <c r="AN138" i="26"/>
  <c r="AO138" i="26"/>
  <c r="AP138" i="26"/>
  <c r="AQ138" i="26"/>
  <c r="AR138" i="26"/>
  <c r="AS138" i="26"/>
  <c r="AT138" i="26"/>
  <c r="AU138" i="26"/>
  <c r="AV138" i="26"/>
  <c r="AW138" i="26"/>
  <c r="AX138" i="26"/>
  <c r="AY138" i="26"/>
  <c r="AZ138" i="26"/>
  <c r="BA138" i="26"/>
  <c r="BC138" i="26"/>
  <c r="BF138" i="26"/>
  <c r="D139" i="26"/>
  <c r="E139" i="26"/>
  <c r="F139" i="26"/>
  <c r="G139" i="26"/>
  <c r="H139" i="26"/>
  <c r="I139" i="26"/>
  <c r="J139" i="26"/>
  <c r="K139" i="26"/>
  <c r="L139" i="26"/>
  <c r="M139" i="26"/>
  <c r="N139" i="26"/>
  <c r="O139" i="26"/>
  <c r="P139" i="26"/>
  <c r="Q139" i="26"/>
  <c r="R139" i="26"/>
  <c r="S139" i="26"/>
  <c r="T139" i="26"/>
  <c r="U139" i="26"/>
  <c r="V139" i="26"/>
  <c r="W139" i="26"/>
  <c r="X139" i="26"/>
  <c r="Y139" i="26"/>
  <c r="Z139" i="26"/>
  <c r="AA139" i="26"/>
  <c r="AB139" i="26"/>
  <c r="AC139" i="26"/>
  <c r="AD139" i="26"/>
  <c r="AE139" i="26"/>
  <c r="AF139" i="26"/>
  <c r="AG139" i="26"/>
  <c r="AH139" i="26"/>
  <c r="AI139" i="26"/>
  <c r="AJ139" i="26"/>
  <c r="AK139" i="26"/>
  <c r="AL139" i="26"/>
  <c r="AM139" i="26"/>
  <c r="AN139" i="26"/>
  <c r="AO139" i="26"/>
  <c r="AP139" i="26"/>
  <c r="AQ139" i="26"/>
  <c r="AR139" i="26"/>
  <c r="AS139" i="26"/>
  <c r="AT139" i="26"/>
  <c r="AU139" i="26"/>
  <c r="AV139" i="26"/>
  <c r="AW139" i="26"/>
  <c r="AX139" i="26"/>
  <c r="AY139" i="26"/>
  <c r="AZ139" i="26"/>
  <c r="BA139" i="26"/>
  <c r="BC139" i="26"/>
  <c r="BF139" i="26"/>
  <c r="D140" i="26"/>
  <c r="E140" i="26"/>
  <c r="F140" i="26"/>
  <c r="G140" i="26"/>
  <c r="H140" i="26"/>
  <c r="I140" i="26"/>
  <c r="J140" i="26"/>
  <c r="K140" i="26"/>
  <c r="L140" i="26"/>
  <c r="M140" i="26"/>
  <c r="N140" i="26"/>
  <c r="O140" i="26"/>
  <c r="P140" i="26"/>
  <c r="Q140" i="26"/>
  <c r="R140" i="26"/>
  <c r="S140" i="26"/>
  <c r="T140" i="26"/>
  <c r="U140" i="26"/>
  <c r="V140" i="26"/>
  <c r="W140" i="26"/>
  <c r="X140" i="26"/>
  <c r="Y140" i="26"/>
  <c r="Z140" i="26"/>
  <c r="AA140" i="26"/>
  <c r="AB140" i="26"/>
  <c r="AC140" i="26"/>
  <c r="AD140" i="26"/>
  <c r="AE140" i="26"/>
  <c r="AF140" i="26"/>
  <c r="AG140" i="26"/>
  <c r="AH140" i="26"/>
  <c r="AI140" i="26"/>
  <c r="AJ140" i="26"/>
  <c r="AK140" i="26"/>
  <c r="AL140" i="26"/>
  <c r="AM140" i="26"/>
  <c r="AN140" i="26"/>
  <c r="AO140" i="26"/>
  <c r="AP140" i="26"/>
  <c r="AQ140" i="26"/>
  <c r="AR140" i="26"/>
  <c r="AS140" i="26"/>
  <c r="AT140" i="26"/>
  <c r="AU140" i="26"/>
  <c r="AV140" i="26"/>
  <c r="AW140" i="26"/>
  <c r="AX140" i="26"/>
  <c r="AY140" i="26"/>
  <c r="AZ140" i="26"/>
  <c r="BA140" i="26"/>
  <c r="BC140" i="26"/>
  <c r="BF140" i="26"/>
  <c r="D141" i="26"/>
  <c r="E141" i="26"/>
  <c r="F141" i="26"/>
  <c r="G141" i="26"/>
  <c r="H141" i="26"/>
  <c r="I141" i="26"/>
  <c r="J141" i="26"/>
  <c r="K141" i="26"/>
  <c r="L141" i="26"/>
  <c r="M141" i="26"/>
  <c r="N141" i="26"/>
  <c r="O141" i="26"/>
  <c r="P141" i="26"/>
  <c r="Q141" i="26"/>
  <c r="R141" i="26"/>
  <c r="S141" i="26"/>
  <c r="T141" i="26"/>
  <c r="U141" i="26"/>
  <c r="V141" i="26"/>
  <c r="W141" i="26"/>
  <c r="X141" i="26"/>
  <c r="Y141" i="26"/>
  <c r="Z141" i="26"/>
  <c r="AA141" i="26"/>
  <c r="AB141" i="26"/>
  <c r="AC141" i="26"/>
  <c r="AD141" i="26"/>
  <c r="AE141" i="26"/>
  <c r="AF141" i="26"/>
  <c r="AG141" i="26"/>
  <c r="AH141" i="26"/>
  <c r="AI141" i="26"/>
  <c r="AJ141" i="26"/>
  <c r="AK141" i="26"/>
  <c r="AL141" i="26"/>
  <c r="AM141" i="26"/>
  <c r="AN141" i="26"/>
  <c r="AO141" i="26"/>
  <c r="AP141" i="26"/>
  <c r="AQ141" i="26"/>
  <c r="AR141" i="26"/>
  <c r="AS141" i="26"/>
  <c r="AT141" i="26"/>
  <c r="AU141" i="26"/>
  <c r="AV141" i="26"/>
  <c r="AW141" i="26"/>
  <c r="AX141" i="26"/>
  <c r="AY141" i="26"/>
  <c r="AZ141" i="26"/>
  <c r="BA141" i="26"/>
  <c r="BC141" i="26"/>
  <c r="BF141" i="26"/>
  <c r="D142" i="26"/>
  <c r="E142" i="26"/>
  <c r="F142" i="26"/>
  <c r="G142" i="26"/>
  <c r="H142" i="26"/>
  <c r="I142" i="26"/>
  <c r="J142" i="26"/>
  <c r="K142" i="26"/>
  <c r="L142" i="26"/>
  <c r="M142" i="26"/>
  <c r="N142" i="26"/>
  <c r="O142" i="26"/>
  <c r="P142" i="26"/>
  <c r="Q142" i="26"/>
  <c r="R142" i="26"/>
  <c r="S142" i="26"/>
  <c r="T142" i="26"/>
  <c r="U142" i="26"/>
  <c r="V142" i="26"/>
  <c r="W142" i="26"/>
  <c r="X142" i="26"/>
  <c r="Y142" i="26"/>
  <c r="Z142" i="26"/>
  <c r="AA142" i="26"/>
  <c r="AB142" i="26"/>
  <c r="AC142" i="26"/>
  <c r="AD142" i="26"/>
  <c r="AE142" i="26"/>
  <c r="AF142" i="26"/>
  <c r="AG142" i="26"/>
  <c r="AH142" i="26"/>
  <c r="AI142" i="26"/>
  <c r="AJ142" i="26"/>
  <c r="AK142" i="26"/>
  <c r="AL142" i="26"/>
  <c r="AM142" i="26"/>
  <c r="AN142" i="26"/>
  <c r="AO142" i="26"/>
  <c r="AP142" i="26"/>
  <c r="AQ142" i="26"/>
  <c r="AR142" i="26"/>
  <c r="AS142" i="26"/>
  <c r="AT142" i="26"/>
  <c r="AU142" i="26"/>
  <c r="AV142" i="26"/>
  <c r="AW142" i="26"/>
  <c r="AX142" i="26"/>
  <c r="AY142" i="26"/>
  <c r="AZ142" i="26"/>
  <c r="BA142" i="26"/>
  <c r="BC142" i="26"/>
  <c r="BF142" i="26"/>
  <c r="D143" i="26"/>
  <c r="E143" i="26"/>
  <c r="F143" i="26"/>
  <c r="G143" i="26"/>
  <c r="H143" i="26"/>
  <c r="I143" i="26"/>
  <c r="J143" i="26"/>
  <c r="K143" i="26"/>
  <c r="L143" i="26"/>
  <c r="M143" i="26"/>
  <c r="N143" i="26"/>
  <c r="O143" i="26"/>
  <c r="P143" i="26"/>
  <c r="Q143" i="26"/>
  <c r="R143" i="26"/>
  <c r="S143" i="26"/>
  <c r="T143" i="26"/>
  <c r="U143" i="26"/>
  <c r="V143" i="26"/>
  <c r="W143" i="26"/>
  <c r="X143" i="26"/>
  <c r="Y143" i="26"/>
  <c r="Z143" i="26"/>
  <c r="AA143" i="26"/>
  <c r="AB143" i="26"/>
  <c r="AC143" i="26"/>
  <c r="AD143" i="26"/>
  <c r="AE143" i="26"/>
  <c r="AF143" i="26"/>
  <c r="AG143" i="26"/>
  <c r="AH143" i="26"/>
  <c r="AI143" i="26"/>
  <c r="AJ143" i="26"/>
  <c r="AK143" i="26"/>
  <c r="AL143" i="26"/>
  <c r="AM143" i="26"/>
  <c r="AN143" i="26"/>
  <c r="AO143" i="26"/>
  <c r="AP143" i="26"/>
  <c r="AQ143" i="26"/>
  <c r="AR143" i="26"/>
  <c r="AS143" i="26"/>
  <c r="AT143" i="26"/>
  <c r="AU143" i="26"/>
  <c r="AV143" i="26"/>
  <c r="AW143" i="26"/>
  <c r="AX143" i="26"/>
  <c r="AY143" i="26"/>
  <c r="AZ143" i="26"/>
  <c r="BA143" i="26"/>
  <c r="BC143" i="26"/>
  <c r="BF143" i="26"/>
  <c r="BG134" i="26"/>
  <c r="BI134" i="26"/>
  <c r="D144" i="26"/>
  <c r="E144" i="26"/>
  <c r="F144" i="26"/>
  <c r="G144" i="26"/>
  <c r="H144" i="26"/>
  <c r="I144" i="26"/>
  <c r="J144" i="26"/>
  <c r="K144" i="26"/>
  <c r="L144" i="26"/>
  <c r="M144" i="26"/>
  <c r="N144" i="26"/>
  <c r="O144" i="26"/>
  <c r="P144" i="26"/>
  <c r="Q144" i="26"/>
  <c r="R144" i="26"/>
  <c r="S144" i="26"/>
  <c r="T144" i="26"/>
  <c r="U144" i="26"/>
  <c r="V144" i="26"/>
  <c r="W144" i="26"/>
  <c r="X144" i="26"/>
  <c r="Y144" i="26"/>
  <c r="Z144" i="26"/>
  <c r="AA144" i="26"/>
  <c r="AB144" i="26"/>
  <c r="AC144" i="26"/>
  <c r="AD144" i="26"/>
  <c r="AE144" i="26"/>
  <c r="AF144" i="26"/>
  <c r="AG144" i="26"/>
  <c r="AH144" i="26"/>
  <c r="AI144" i="26"/>
  <c r="AJ144" i="26"/>
  <c r="AK144" i="26"/>
  <c r="AL144" i="26"/>
  <c r="AM144" i="26"/>
  <c r="AN144" i="26"/>
  <c r="AO144" i="26"/>
  <c r="AP144" i="26"/>
  <c r="AQ144" i="26"/>
  <c r="AR144" i="26"/>
  <c r="AS144" i="26"/>
  <c r="AT144" i="26"/>
  <c r="AU144" i="26"/>
  <c r="AV144" i="26"/>
  <c r="AW144" i="26"/>
  <c r="AX144" i="26"/>
  <c r="AY144" i="26"/>
  <c r="AZ144" i="26"/>
  <c r="BA144" i="26"/>
  <c r="BC144" i="26"/>
  <c r="BF144" i="26"/>
  <c r="D145" i="26"/>
  <c r="E145" i="26"/>
  <c r="F145" i="26"/>
  <c r="G145" i="26"/>
  <c r="H145" i="26"/>
  <c r="I145" i="26"/>
  <c r="J145" i="26"/>
  <c r="K145" i="26"/>
  <c r="L145" i="26"/>
  <c r="M145" i="26"/>
  <c r="N145" i="26"/>
  <c r="O145" i="26"/>
  <c r="P145" i="26"/>
  <c r="Q145" i="26"/>
  <c r="R145" i="26"/>
  <c r="S145" i="26"/>
  <c r="T145" i="26"/>
  <c r="U145" i="26"/>
  <c r="V145" i="26"/>
  <c r="W145" i="26"/>
  <c r="X145" i="26"/>
  <c r="Y145" i="26"/>
  <c r="Z145" i="26"/>
  <c r="AA145" i="26"/>
  <c r="AB145" i="26"/>
  <c r="AC145" i="26"/>
  <c r="AD145" i="26"/>
  <c r="AE145" i="26"/>
  <c r="AF145" i="26"/>
  <c r="AG145" i="26"/>
  <c r="AH145" i="26"/>
  <c r="AI145" i="26"/>
  <c r="AJ145" i="26"/>
  <c r="AK145" i="26"/>
  <c r="AL145" i="26"/>
  <c r="AM145" i="26"/>
  <c r="AN145" i="26"/>
  <c r="AO145" i="26"/>
  <c r="AP145" i="26"/>
  <c r="AQ145" i="26"/>
  <c r="AR145" i="26"/>
  <c r="AS145" i="26"/>
  <c r="AT145" i="26"/>
  <c r="AU145" i="26"/>
  <c r="AV145" i="26"/>
  <c r="AW145" i="26"/>
  <c r="AX145" i="26"/>
  <c r="AY145" i="26"/>
  <c r="AZ145" i="26"/>
  <c r="BA145" i="26"/>
  <c r="BC145" i="26"/>
  <c r="BF145"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AD146" i="26"/>
  <c r="AE146" i="26"/>
  <c r="AF146" i="26"/>
  <c r="AG146" i="26"/>
  <c r="AH146" i="26"/>
  <c r="AI146" i="26"/>
  <c r="AJ146" i="26"/>
  <c r="AK146" i="26"/>
  <c r="AL146" i="26"/>
  <c r="AM146" i="26"/>
  <c r="AN146" i="26"/>
  <c r="AO146" i="26"/>
  <c r="AP146" i="26"/>
  <c r="AQ146" i="26"/>
  <c r="AR146" i="26"/>
  <c r="AS146" i="26"/>
  <c r="AT146" i="26"/>
  <c r="AU146" i="26"/>
  <c r="AV146" i="26"/>
  <c r="AW146" i="26"/>
  <c r="AX146" i="26"/>
  <c r="AY146" i="26"/>
  <c r="AZ146" i="26"/>
  <c r="BA146" i="26"/>
  <c r="BC146" i="26"/>
  <c r="BF146" i="26"/>
  <c r="BG144" i="26"/>
  <c r="BI144" i="26"/>
  <c r="BJ129" i="26"/>
  <c r="BK27" i="22"/>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AG118" i="26"/>
  <c r="AH118" i="26"/>
  <c r="AI118" i="26"/>
  <c r="AJ118" i="26"/>
  <c r="AK118" i="26"/>
  <c r="AL118" i="26"/>
  <c r="AM118" i="26"/>
  <c r="AN118" i="26"/>
  <c r="AO118" i="26"/>
  <c r="AP118" i="26"/>
  <c r="AQ118" i="26"/>
  <c r="AR118" i="26"/>
  <c r="AS118" i="26"/>
  <c r="AT118" i="26"/>
  <c r="AU118" i="26"/>
  <c r="AV118" i="26"/>
  <c r="AW118" i="26"/>
  <c r="AX118" i="26"/>
  <c r="AY118" i="26"/>
  <c r="AZ118" i="26"/>
  <c r="BA118" i="26"/>
  <c r="BC118" i="26"/>
  <c r="BF118"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AG119" i="26"/>
  <c r="AH119" i="26"/>
  <c r="AI119" i="26"/>
  <c r="AJ119" i="26"/>
  <c r="AK119" i="26"/>
  <c r="AL119" i="26"/>
  <c r="AM119" i="26"/>
  <c r="AN119" i="26"/>
  <c r="AO119" i="26"/>
  <c r="AP119" i="26"/>
  <c r="AQ119" i="26"/>
  <c r="AR119" i="26"/>
  <c r="AS119" i="26"/>
  <c r="AT119" i="26"/>
  <c r="AU119" i="26"/>
  <c r="AV119" i="26"/>
  <c r="AW119" i="26"/>
  <c r="AX119" i="26"/>
  <c r="AY119" i="26"/>
  <c r="AZ119" i="26"/>
  <c r="BA119" i="26"/>
  <c r="BC119" i="26"/>
  <c r="BF119"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AG120" i="26"/>
  <c r="AH120" i="26"/>
  <c r="AI120" i="26"/>
  <c r="AJ120" i="26"/>
  <c r="AK120" i="26"/>
  <c r="AL120" i="26"/>
  <c r="AM120" i="26"/>
  <c r="AN120" i="26"/>
  <c r="AO120" i="26"/>
  <c r="AP120" i="26"/>
  <c r="AQ120" i="26"/>
  <c r="AR120" i="26"/>
  <c r="AS120" i="26"/>
  <c r="AT120" i="26"/>
  <c r="AU120" i="26"/>
  <c r="AV120" i="26"/>
  <c r="AW120" i="26"/>
  <c r="AX120" i="26"/>
  <c r="AY120" i="26"/>
  <c r="AZ120" i="26"/>
  <c r="BA120" i="26"/>
  <c r="BC120" i="26"/>
  <c r="BF120"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AG121" i="26"/>
  <c r="AH121" i="26"/>
  <c r="AI121" i="26"/>
  <c r="AJ121" i="26"/>
  <c r="AK121" i="26"/>
  <c r="AL121" i="26"/>
  <c r="AM121" i="26"/>
  <c r="AN121" i="26"/>
  <c r="AO121" i="26"/>
  <c r="AP121" i="26"/>
  <c r="AQ121" i="26"/>
  <c r="AR121" i="26"/>
  <c r="AS121" i="26"/>
  <c r="AT121" i="26"/>
  <c r="AU121" i="26"/>
  <c r="AV121" i="26"/>
  <c r="AW121" i="26"/>
  <c r="AX121" i="26"/>
  <c r="AY121" i="26"/>
  <c r="AZ121" i="26"/>
  <c r="BA121" i="26"/>
  <c r="BC121" i="26"/>
  <c r="BF121" i="26"/>
  <c r="BG118" i="26"/>
  <c r="BI118"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AG122" i="26"/>
  <c r="AH122" i="26"/>
  <c r="AI122" i="26"/>
  <c r="AJ122" i="26"/>
  <c r="AK122" i="26"/>
  <c r="AL122" i="26"/>
  <c r="AM122" i="26"/>
  <c r="AN122" i="26"/>
  <c r="AO122" i="26"/>
  <c r="AP122" i="26"/>
  <c r="AQ122" i="26"/>
  <c r="AR122" i="26"/>
  <c r="AS122" i="26"/>
  <c r="AT122" i="26"/>
  <c r="AU122" i="26"/>
  <c r="AV122" i="26"/>
  <c r="AW122" i="26"/>
  <c r="AX122" i="26"/>
  <c r="AY122" i="26"/>
  <c r="AZ122" i="26"/>
  <c r="BA122" i="26"/>
  <c r="BC122" i="26"/>
  <c r="BF122"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AG123" i="26"/>
  <c r="AH123" i="26"/>
  <c r="AI123" i="26"/>
  <c r="AJ123" i="26"/>
  <c r="AK123" i="26"/>
  <c r="AL123" i="26"/>
  <c r="AM123" i="26"/>
  <c r="AN123" i="26"/>
  <c r="AO123" i="26"/>
  <c r="AP123" i="26"/>
  <c r="AQ123" i="26"/>
  <c r="AR123" i="26"/>
  <c r="AS123" i="26"/>
  <c r="AT123" i="26"/>
  <c r="AU123" i="26"/>
  <c r="AV123" i="26"/>
  <c r="AW123" i="26"/>
  <c r="AX123" i="26"/>
  <c r="AY123" i="26"/>
  <c r="AZ123" i="26"/>
  <c r="BA123" i="26"/>
  <c r="BC123" i="26"/>
  <c r="BF123"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AG124" i="26"/>
  <c r="AH124" i="26"/>
  <c r="AI124" i="26"/>
  <c r="AJ124" i="26"/>
  <c r="AK124" i="26"/>
  <c r="AL124" i="26"/>
  <c r="AM124" i="26"/>
  <c r="AN124" i="26"/>
  <c r="AO124" i="26"/>
  <c r="AP124" i="26"/>
  <c r="AQ124" i="26"/>
  <c r="AR124" i="26"/>
  <c r="AS124" i="26"/>
  <c r="AT124" i="26"/>
  <c r="AU124" i="26"/>
  <c r="AV124" i="26"/>
  <c r="AW124" i="26"/>
  <c r="AX124" i="26"/>
  <c r="AY124" i="26"/>
  <c r="AZ124" i="26"/>
  <c r="BA124" i="26"/>
  <c r="BC124" i="26"/>
  <c r="BF124"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AG125" i="26"/>
  <c r="AH125" i="26"/>
  <c r="AI125" i="26"/>
  <c r="AJ125" i="26"/>
  <c r="AK125" i="26"/>
  <c r="AL125" i="26"/>
  <c r="AM125" i="26"/>
  <c r="AN125" i="26"/>
  <c r="AO125" i="26"/>
  <c r="AP125" i="26"/>
  <c r="AQ125" i="26"/>
  <c r="AR125" i="26"/>
  <c r="AS125" i="26"/>
  <c r="AT125" i="26"/>
  <c r="AU125" i="26"/>
  <c r="AV125" i="26"/>
  <c r="AW125" i="26"/>
  <c r="AX125" i="26"/>
  <c r="AY125" i="26"/>
  <c r="AZ125" i="26"/>
  <c r="BA125" i="26"/>
  <c r="BC125" i="26"/>
  <c r="BF125" i="26"/>
  <c r="BG122" i="26"/>
  <c r="BI122"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AG126" i="26"/>
  <c r="AH126" i="26"/>
  <c r="AI126" i="26"/>
  <c r="AJ126" i="26"/>
  <c r="AK126" i="26"/>
  <c r="AL126" i="26"/>
  <c r="AM126" i="26"/>
  <c r="AN126" i="26"/>
  <c r="AO126" i="26"/>
  <c r="AP126" i="26"/>
  <c r="AQ126" i="26"/>
  <c r="AR126" i="26"/>
  <c r="AS126" i="26"/>
  <c r="AT126" i="26"/>
  <c r="AU126" i="26"/>
  <c r="AV126" i="26"/>
  <c r="AW126" i="26"/>
  <c r="AX126" i="26"/>
  <c r="AY126" i="26"/>
  <c r="AZ126" i="26"/>
  <c r="BA126" i="26"/>
  <c r="BC126" i="26"/>
  <c r="BF126"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AG127" i="26"/>
  <c r="AH127" i="26"/>
  <c r="AI127" i="26"/>
  <c r="AJ127" i="26"/>
  <c r="AK127" i="26"/>
  <c r="AL127" i="26"/>
  <c r="AM127" i="26"/>
  <c r="AN127" i="26"/>
  <c r="AO127" i="26"/>
  <c r="AP127" i="26"/>
  <c r="AQ127" i="26"/>
  <c r="AR127" i="26"/>
  <c r="AS127" i="26"/>
  <c r="AT127" i="26"/>
  <c r="AU127" i="26"/>
  <c r="AV127" i="26"/>
  <c r="AW127" i="26"/>
  <c r="AX127" i="26"/>
  <c r="AY127" i="26"/>
  <c r="AZ127" i="26"/>
  <c r="BA127" i="26"/>
  <c r="BC127" i="26"/>
  <c r="BF127"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AG128" i="26"/>
  <c r="AH128" i="26"/>
  <c r="AI128" i="26"/>
  <c r="AJ128" i="26"/>
  <c r="AK128" i="26"/>
  <c r="AL128" i="26"/>
  <c r="AM128" i="26"/>
  <c r="AN128" i="26"/>
  <c r="AO128" i="26"/>
  <c r="AP128" i="26"/>
  <c r="AQ128" i="26"/>
  <c r="AR128" i="26"/>
  <c r="AS128" i="26"/>
  <c r="AT128" i="26"/>
  <c r="AU128" i="26"/>
  <c r="AV128" i="26"/>
  <c r="AW128" i="26"/>
  <c r="AX128" i="26"/>
  <c r="AY128" i="26"/>
  <c r="AZ128" i="26"/>
  <c r="BA128" i="26"/>
  <c r="BC128" i="26"/>
  <c r="BF128" i="26"/>
  <c r="BG126" i="26"/>
  <c r="BI126" i="26"/>
  <c r="BJ118" i="26"/>
  <c r="BA27" i="22"/>
  <c r="BD208" i="26"/>
  <c r="BD207" i="26"/>
  <c r="BD206" i="26"/>
  <c r="BD205" i="26"/>
  <c r="BD204" i="26"/>
  <c r="BD203" i="26"/>
  <c r="BD202" i="26"/>
  <c r="BD201" i="26"/>
  <c r="BD200" i="26"/>
  <c r="BD199" i="26"/>
  <c r="BD198" i="26"/>
  <c r="BD197" i="26"/>
  <c r="BD196" i="26"/>
  <c r="BD195" i="26"/>
  <c r="BD194" i="26"/>
  <c r="BD193" i="26"/>
  <c r="BD192" i="26"/>
  <c r="BD191" i="26"/>
  <c r="BD190" i="26"/>
  <c r="BD189" i="26"/>
  <c r="BD188" i="26"/>
  <c r="BD187" i="26"/>
  <c r="BD186" i="26"/>
  <c r="BD185" i="26"/>
  <c r="BD184" i="26"/>
  <c r="BD183" i="26"/>
  <c r="BD182" i="26"/>
  <c r="BD181" i="26"/>
  <c r="BD180" i="26"/>
  <c r="BD179" i="26"/>
  <c r="BD178" i="26"/>
  <c r="BD177" i="26"/>
  <c r="BD176" i="26"/>
  <c r="BD175" i="26"/>
  <c r="BD174" i="26"/>
  <c r="BD173" i="26"/>
  <c r="BD172" i="26"/>
  <c r="BD171" i="26"/>
  <c r="BD170" i="26"/>
  <c r="BD169" i="26"/>
  <c r="BD168" i="26"/>
  <c r="BD167" i="26"/>
  <c r="BD166" i="26"/>
  <c r="BD165" i="26"/>
  <c r="BD164" i="26"/>
  <c r="BD163" i="26"/>
  <c r="BD162" i="26"/>
  <c r="BD161" i="26"/>
  <c r="BD160" i="26"/>
  <c r="BD159" i="26"/>
  <c r="BD158" i="26"/>
  <c r="BD157" i="26"/>
  <c r="BD156" i="26"/>
  <c r="BD155" i="26"/>
  <c r="BD154" i="26"/>
  <c r="BD153" i="26"/>
  <c r="BD152" i="26"/>
  <c r="BD151" i="26"/>
  <c r="BD150" i="26"/>
  <c r="BD149" i="26"/>
  <c r="BD148" i="26"/>
  <c r="BD147" i="26"/>
  <c r="BD146" i="26"/>
  <c r="BD145" i="26"/>
  <c r="BD144" i="26"/>
  <c r="BD143" i="26"/>
  <c r="BD142" i="26"/>
  <c r="BD141" i="26"/>
  <c r="BD140" i="26"/>
  <c r="BD139" i="26"/>
  <c r="BD138" i="26"/>
  <c r="BD137" i="26"/>
  <c r="BD136" i="26"/>
  <c r="BD135" i="26"/>
  <c r="BD134" i="26"/>
  <c r="BD133" i="26"/>
  <c r="BD132" i="26"/>
  <c r="BD131" i="26"/>
  <c r="BD130" i="26"/>
  <c r="BD129" i="26"/>
  <c r="BD128" i="26"/>
  <c r="BD127" i="26"/>
  <c r="BD126" i="26"/>
  <c r="BD125" i="26"/>
  <c r="BD124" i="26"/>
  <c r="BD123" i="26"/>
  <c r="BD122" i="26"/>
  <c r="BD121" i="26"/>
  <c r="BD120" i="26"/>
  <c r="BD119" i="26"/>
  <c r="BD118"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AG117" i="26"/>
  <c r="AH117" i="26"/>
  <c r="AI117" i="26"/>
  <c r="AJ117" i="26"/>
  <c r="AK117" i="26"/>
  <c r="AL117" i="26"/>
  <c r="AM117" i="26"/>
  <c r="AN117" i="26"/>
  <c r="AO117" i="26"/>
  <c r="AP117" i="26"/>
  <c r="AQ117" i="26"/>
  <c r="AR117" i="26"/>
  <c r="AS117" i="26"/>
  <c r="AT117" i="26"/>
  <c r="AU117" i="26"/>
  <c r="AV117" i="26"/>
  <c r="AW117" i="26"/>
  <c r="AX117" i="26"/>
  <c r="AY117" i="26"/>
  <c r="AZ117" i="26"/>
  <c r="BA117" i="26"/>
  <c r="BC117" i="26"/>
  <c r="BF117" i="26"/>
  <c r="BD117"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AG116" i="26"/>
  <c r="AH116" i="26"/>
  <c r="AI116" i="26"/>
  <c r="AJ116" i="26"/>
  <c r="AK116" i="26"/>
  <c r="AL116" i="26"/>
  <c r="AM116" i="26"/>
  <c r="AN116" i="26"/>
  <c r="AO116" i="26"/>
  <c r="AP116" i="26"/>
  <c r="AQ116" i="26"/>
  <c r="AR116" i="26"/>
  <c r="AS116" i="26"/>
  <c r="AT116" i="26"/>
  <c r="AU116" i="26"/>
  <c r="AV116" i="26"/>
  <c r="AW116" i="26"/>
  <c r="AX116" i="26"/>
  <c r="AY116" i="26"/>
  <c r="AZ116" i="26"/>
  <c r="BA116" i="26"/>
  <c r="BC116" i="26"/>
  <c r="BF116" i="26"/>
  <c r="BD116"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AG115" i="26"/>
  <c r="AH115" i="26"/>
  <c r="AI115" i="26"/>
  <c r="AJ115" i="26"/>
  <c r="AK115" i="26"/>
  <c r="AL115" i="26"/>
  <c r="AM115" i="26"/>
  <c r="AN115" i="26"/>
  <c r="AO115" i="26"/>
  <c r="AP115" i="26"/>
  <c r="AQ115" i="26"/>
  <c r="AR115" i="26"/>
  <c r="AS115" i="26"/>
  <c r="AT115" i="26"/>
  <c r="AU115" i="26"/>
  <c r="AV115" i="26"/>
  <c r="AW115" i="26"/>
  <c r="AX115" i="26"/>
  <c r="AY115" i="26"/>
  <c r="AZ115" i="26"/>
  <c r="BA115" i="26"/>
  <c r="BC115" i="26"/>
  <c r="BF115" i="26"/>
  <c r="BD115"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AG114" i="26"/>
  <c r="AH114" i="26"/>
  <c r="AI114" i="26"/>
  <c r="AJ114" i="26"/>
  <c r="AK114" i="26"/>
  <c r="AL114" i="26"/>
  <c r="AM114" i="26"/>
  <c r="AN114" i="26"/>
  <c r="AO114" i="26"/>
  <c r="AP114" i="26"/>
  <c r="AQ114" i="26"/>
  <c r="AR114" i="26"/>
  <c r="AS114" i="26"/>
  <c r="AT114" i="26"/>
  <c r="AU114" i="26"/>
  <c r="AV114" i="26"/>
  <c r="AW114" i="26"/>
  <c r="AX114" i="26"/>
  <c r="AY114" i="26"/>
  <c r="AZ114" i="26"/>
  <c r="BA114" i="26"/>
  <c r="BC114" i="26"/>
  <c r="BF114" i="26"/>
  <c r="BD114"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AG113" i="26"/>
  <c r="AH113" i="26"/>
  <c r="AI113" i="26"/>
  <c r="AJ113" i="26"/>
  <c r="AK113" i="26"/>
  <c r="AL113" i="26"/>
  <c r="AM113" i="26"/>
  <c r="AN113" i="26"/>
  <c r="AO113" i="26"/>
  <c r="AP113" i="26"/>
  <c r="AQ113" i="26"/>
  <c r="AR113" i="26"/>
  <c r="AS113" i="26"/>
  <c r="AT113" i="26"/>
  <c r="AU113" i="26"/>
  <c r="AV113" i="26"/>
  <c r="AW113" i="26"/>
  <c r="AX113" i="26"/>
  <c r="AY113" i="26"/>
  <c r="AZ113" i="26"/>
  <c r="BA113" i="26"/>
  <c r="BC113" i="26"/>
  <c r="BF113" i="26"/>
  <c r="BD113"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AG112" i="26"/>
  <c r="AH112" i="26"/>
  <c r="AI112" i="26"/>
  <c r="AJ112" i="26"/>
  <c r="AK112" i="26"/>
  <c r="AL112" i="26"/>
  <c r="AM112" i="26"/>
  <c r="AN112" i="26"/>
  <c r="AO112" i="26"/>
  <c r="AP112" i="26"/>
  <c r="AQ112" i="26"/>
  <c r="AR112" i="26"/>
  <c r="AS112" i="26"/>
  <c r="AT112" i="26"/>
  <c r="AU112" i="26"/>
  <c r="AV112" i="26"/>
  <c r="AW112" i="26"/>
  <c r="AX112" i="26"/>
  <c r="AY112" i="26"/>
  <c r="AZ112" i="26"/>
  <c r="BA112" i="26"/>
  <c r="BC112" i="26"/>
  <c r="BF112" i="26"/>
  <c r="BD112"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AG111" i="26"/>
  <c r="AH111" i="26"/>
  <c r="AI111" i="26"/>
  <c r="AJ111" i="26"/>
  <c r="AK111" i="26"/>
  <c r="AL111" i="26"/>
  <c r="AM111" i="26"/>
  <c r="AN111" i="26"/>
  <c r="AO111" i="26"/>
  <c r="AP111" i="26"/>
  <c r="AQ111" i="26"/>
  <c r="AR111" i="26"/>
  <c r="AS111" i="26"/>
  <c r="AT111" i="26"/>
  <c r="AU111" i="26"/>
  <c r="AV111" i="26"/>
  <c r="AW111" i="26"/>
  <c r="AX111" i="26"/>
  <c r="AY111" i="26"/>
  <c r="AZ111" i="26"/>
  <c r="BA111" i="26"/>
  <c r="BC111" i="26"/>
  <c r="BF111" i="26"/>
  <c r="BD111"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AG110" i="26"/>
  <c r="AH110" i="26"/>
  <c r="AI110" i="26"/>
  <c r="AJ110" i="26"/>
  <c r="AK110" i="26"/>
  <c r="AL110" i="26"/>
  <c r="AM110" i="26"/>
  <c r="AN110" i="26"/>
  <c r="AO110" i="26"/>
  <c r="AP110" i="26"/>
  <c r="AQ110" i="26"/>
  <c r="AR110" i="26"/>
  <c r="AS110" i="26"/>
  <c r="AT110" i="26"/>
  <c r="AU110" i="26"/>
  <c r="AV110" i="26"/>
  <c r="AW110" i="26"/>
  <c r="AX110" i="26"/>
  <c r="AY110" i="26"/>
  <c r="AZ110" i="26"/>
  <c r="BA110" i="26"/>
  <c r="BC110" i="26"/>
  <c r="BF110" i="26"/>
  <c r="BD110"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AG109" i="26"/>
  <c r="AH109" i="26"/>
  <c r="AI109" i="26"/>
  <c r="AJ109" i="26"/>
  <c r="AK109" i="26"/>
  <c r="AL109" i="26"/>
  <c r="AM109" i="26"/>
  <c r="AN109" i="26"/>
  <c r="AO109" i="26"/>
  <c r="AP109" i="26"/>
  <c r="AQ109" i="26"/>
  <c r="AR109" i="26"/>
  <c r="AS109" i="26"/>
  <c r="AT109" i="26"/>
  <c r="AU109" i="26"/>
  <c r="AV109" i="26"/>
  <c r="AW109" i="26"/>
  <c r="AX109" i="26"/>
  <c r="AY109" i="26"/>
  <c r="AZ109" i="26"/>
  <c r="BA109" i="26"/>
  <c r="BC109" i="26"/>
  <c r="BF109" i="26"/>
  <c r="BD109"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AG108" i="26"/>
  <c r="AH108" i="26"/>
  <c r="AI108" i="26"/>
  <c r="AJ108" i="26"/>
  <c r="AK108" i="26"/>
  <c r="AL108" i="26"/>
  <c r="AM108" i="26"/>
  <c r="AN108" i="26"/>
  <c r="AO108" i="26"/>
  <c r="AP108" i="26"/>
  <c r="AQ108" i="26"/>
  <c r="AR108" i="26"/>
  <c r="AS108" i="26"/>
  <c r="AT108" i="26"/>
  <c r="AU108" i="26"/>
  <c r="AV108" i="26"/>
  <c r="AW108" i="26"/>
  <c r="AX108" i="26"/>
  <c r="AY108" i="26"/>
  <c r="AZ108" i="26"/>
  <c r="BA108" i="26"/>
  <c r="BC108" i="26"/>
  <c r="BF108" i="26"/>
  <c r="BD108"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AG107" i="26"/>
  <c r="AH107" i="26"/>
  <c r="AI107" i="26"/>
  <c r="AJ107" i="26"/>
  <c r="AK107" i="26"/>
  <c r="AL107" i="26"/>
  <c r="AM107" i="26"/>
  <c r="AN107" i="26"/>
  <c r="AO107" i="26"/>
  <c r="AP107" i="26"/>
  <c r="AQ107" i="26"/>
  <c r="AR107" i="26"/>
  <c r="AS107" i="26"/>
  <c r="AT107" i="26"/>
  <c r="AU107" i="26"/>
  <c r="AV107" i="26"/>
  <c r="AW107" i="26"/>
  <c r="AX107" i="26"/>
  <c r="AY107" i="26"/>
  <c r="AZ107" i="26"/>
  <c r="BA107" i="26"/>
  <c r="BC107" i="26"/>
  <c r="BF107" i="26"/>
  <c r="BD107"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AG106" i="26"/>
  <c r="AH106" i="26"/>
  <c r="AI106" i="26"/>
  <c r="AJ106" i="26"/>
  <c r="AK106" i="26"/>
  <c r="AL106" i="26"/>
  <c r="AM106" i="26"/>
  <c r="AN106" i="26"/>
  <c r="AO106" i="26"/>
  <c r="AP106" i="26"/>
  <c r="AQ106" i="26"/>
  <c r="AR106" i="26"/>
  <c r="AS106" i="26"/>
  <c r="AT106" i="26"/>
  <c r="AU106" i="26"/>
  <c r="AV106" i="26"/>
  <c r="AW106" i="26"/>
  <c r="AX106" i="26"/>
  <c r="AY106" i="26"/>
  <c r="AZ106" i="26"/>
  <c r="BA106" i="26"/>
  <c r="BC106" i="26"/>
  <c r="BF106" i="26"/>
  <c r="BD106"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AG105" i="26"/>
  <c r="AH105" i="26"/>
  <c r="AI105" i="26"/>
  <c r="AJ105" i="26"/>
  <c r="AK105" i="26"/>
  <c r="AL105" i="26"/>
  <c r="AM105" i="26"/>
  <c r="AN105" i="26"/>
  <c r="AO105" i="26"/>
  <c r="AP105" i="26"/>
  <c r="AQ105" i="26"/>
  <c r="AR105" i="26"/>
  <c r="AS105" i="26"/>
  <c r="AT105" i="26"/>
  <c r="AU105" i="26"/>
  <c r="AV105" i="26"/>
  <c r="AW105" i="26"/>
  <c r="AX105" i="26"/>
  <c r="AY105" i="26"/>
  <c r="AZ105" i="26"/>
  <c r="BA105" i="26"/>
  <c r="BC105" i="26"/>
  <c r="BF105" i="26"/>
  <c r="BG105" i="26"/>
  <c r="BI105" i="26"/>
  <c r="BD105"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AG104" i="26"/>
  <c r="AH104" i="26"/>
  <c r="AI104" i="26"/>
  <c r="AJ104" i="26"/>
  <c r="AK104" i="26"/>
  <c r="AL104" i="26"/>
  <c r="AM104" i="26"/>
  <c r="AN104" i="26"/>
  <c r="AO104" i="26"/>
  <c r="AP104" i="26"/>
  <c r="AQ104" i="26"/>
  <c r="AR104" i="26"/>
  <c r="AS104" i="26"/>
  <c r="AT104" i="26"/>
  <c r="AU104" i="26"/>
  <c r="AV104" i="26"/>
  <c r="AW104" i="26"/>
  <c r="AX104" i="26"/>
  <c r="AY104" i="26"/>
  <c r="AZ104" i="26"/>
  <c r="BA104" i="26"/>
  <c r="BC104" i="26"/>
  <c r="BF104" i="26"/>
  <c r="BD104"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AG103" i="26"/>
  <c r="AH103" i="26"/>
  <c r="AI103" i="26"/>
  <c r="AJ103" i="26"/>
  <c r="AK103" i="26"/>
  <c r="AL103" i="26"/>
  <c r="AM103" i="26"/>
  <c r="AN103" i="26"/>
  <c r="AO103" i="26"/>
  <c r="AP103" i="26"/>
  <c r="AQ103" i="26"/>
  <c r="AR103" i="26"/>
  <c r="AS103" i="26"/>
  <c r="AT103" i="26"/>
  <c r="AU103" i="26"/>
  <c r="AV103" i="26"/>
  <c r="AW103" i="26"/>
  <c r="AX103" i="26"/>
  <c r="AY103" i="26"/>
  <c r="AZ103" i="26"/>
  <c r="BA103" i="26"/>
  <c r="BC103" i="26"/>
  <c r="BF103" i="26"/>
  <c r="BD103"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AG102" i="26"/>
  <c r="AH102" i="26"/>
  <c r="AI102" i="26"/>
  <c r="AJ102" i="26"/>
  <c r="AK102" i="26"/>
  <c r="AL102" i="26"/>
  <c r="AM102" i="26"/>
  <c r="AN102" i="26"/>
  <c r="AO102" i="26"/>
  <c r="AP102" i="26"/>
  <c r="AQ102" i="26"/>
  <c r="AR102" i="26"/>
  <c r="AS102" i="26"/>
  <c r="AT102" i="26"/>
  <c r="AU102" i="26"/>
  <c r="AV102" i="26"/>
  <c r="AW102" i="26"/>
  <c r="AX102" i="26"/>
  <c r="AY102" i="26"/>
  <c r="AZ102" i="26"/>
  <c r="BA102" i="26"/>
  <c r="BC102" i="26"/>
  <c r="BF102" i="26"/>
  <c r="BD102"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AG101" i="26"/>
  <c r="AH101" i="26"/>
  <c r="AI101" i="26"/>
  <c r="AJ101" i="26"/>
  <c r="AK101" i="26"/>
  <c r="AL101" i="26"/>
  <c r="AM101" i="26"/>
  <c r="AN101" i="26"/>
  <c r="AO101" i="26"/>
  <c r="AP101" i="26"/>
  <c r="AQ101" i="26"/>
  <c r="AR101" i="26"/>
  <c r="AS101" i="26"/>
  <c r="AT101" i="26"/>
  <c r="AU101" i="26"/>
  <c r="AV101" i="26"/>
  <c r="AW101" i="26"/>
  <c r="AX101" i="26"/>
  <c r="AY101" i="26"/>
  <c r="AZ101" i="26"/>
  <c r="BA101" i="26"/>
  <c r="BC101" i="26"/>
  <c r="BF101" i="26"/>
  <c r="BD101"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AG100" i="26"/>
  <c r="AH100" i="26"/>
  <c r="AI100" i="26"/>
  <c r="AJ100" i="26"/>
  <c r="AK100" i="26"/>
  <c r="AL100" i="26"/>
  <c r="AM100" i="26"/>
  <c r="AN100" i="26"/>
  <c r="AO100" i="26"/>
  <c r="AP100" i="26"/>
  <c r="AQ100" i="26"/>
  <c r="AR100" i="26"/>
  <c r="AS100" i="26"/>
  <c r="AT100" i="26"/>
  <c r="AU100" i="26"/>
  <c r="AV100" i="26"/>
  <c r="AW100" i="26"/>
  <c r="AX100" i="26"/>
  <c r="AY100" i="26"/>
  <c r="AZ100" i="26"/>
  <c r="BA100" i="26"/>
  <c r="BC100" i="26"/>
  <c r="BF100" i="26"/>
  <c r="BD100"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AG99" i="26"/>
  <c r="AH99" i="26"/>
  <c r="AI99" i="26"/>
  <c r="AJ99" i="26"/>
  <c r="AK99" i="26"/>
  <c r="AL99" i="26"/>
  <c r="AM99" i="26"/>
  <c r="AN99" i="26"/>
  <c r="AO99" i="26"/>
  <c r="AP99" i="26"/>
  <c r="AQ99" i="26"/>
  <c r="AR99" i="26"/>
  <c r="AS99" i="26"/>
  <c r="AT99" i="26"/>
  <c r="AU99" i="26"/>
  <c r="AV99" i="26"/>
  <c r="AW99" i="26"/>
  <c r="AX99" i="26"/>
  <c r="AY99" i="26"/>
  <c r="AZ99" i="26"/>
  <c r="BA99" i="26"/>
  <c r="BC99" i="26"/>
  <c r="BF99" i="26"/>
  <c r="BD99"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AG98" i="26"/>
  <c r="AH98" i="26"/>
  <c r="AI98" i="26"/>
  <c r="AJ98" i="26"/>
  <c r="AK98" i="26"/>
  <c r="AL98" i="26"/>
  <c r="AM98" i="26"/>
  <c r="AN98" i="26"/>
  <c r="AO98" i="26"/>
  <c r="AP98" i="26"/>
  <c r="AQ98" i="26"/>
  <c r="AR98" i="26"/>
  <c r="AS98" i="26"/>
  <c r="AT98" i="26"/>
  <c r="AU98" i="26"/>
  <c r="AV98" i="26"/>
  <c r="AW98" i="26"/>
  <c r="AX98" i="26"/>
  <c r="AY98" i="26"/>
  <c r="AZ98" i="26"/>
  <c r="BA98" i="26"/>
  <c r="BC98" i="26"/>
  <c r="BF98" i="26"/>
  <c r="BD98"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AG97" i="26"/>
  <c r="AH97" i="26"/>
  <c r="AI97" i="26"/>
  <c r="AJ97" i="26"/>
  <c r="AK97" i="26"/>
  <c r="AL97" i="26"/>
  <c r="AM97" i="26"/>
  <c r="AN97" i="26"/>
  <c r="AO97" i="26"/>
  <c r="AP97" i="26"/>
  <c r="AQ97" i="26"/>
  <c r="AR97" i="26"/>
  <c r="AS97" i="26"/>
  <c r="AT97" i="26"/>
  <c r="AU97" i="26"/>
  <c r="AV97" i="26"/>
  <c r="AW97" i="26"/>
  <c r="AX97" i="26"/>
  <c r="AY97" i="26"/>
  <c r="AZ97" i="26"/>
  <c r="BA97" i="26"/>
  <c r="BC97" i="26"/>
  <c r="BF97" i="26"/>
  <c r="BD97"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AG96" i="26"/>
  <c r="AH96" i="26"/>
  <c r="AI96" i="26"/>
  <c r="AJ96" i="26"/>
  <c r="AK96" i="26"/>
  <c r="AL96" i="26"/>
  <c r="AM96" i="26"/>
  <c r="AN96" i="26"/>
  <c r="AO96" i="26"/>
  <c r="AP96" i="26"/>
  <c r="AQ96" i="26"/>
  <c r="AR96" i="26"/>
  <c r="AS96" i="26"/>
  <c r="AT96" i="26"/>
  <c r="AU96" i="26"/>
  <c r="AV96" i="26"/>
  <c r="AW96" i="26"/>
  <c r="AX96" i="26"/>
  <c r="AY96" i="26"/>
  <c r="AZ96" i="26"/>
  <c r="BA96" i="26"/>
  <c r="BC96" i="26"/>
  <c r="BF96" i="26"/>
  <c r="BG96" i="26"/>
  <c r="BI96" i="26"/>
  <c r="BD96"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AG95" i="26"/>
  <c r="AH95" i="26"/>
  <c r="AI95" i="26"/>
  <c r="AJ95" i="26"/>
  <c r="AK95" i="26"/>
  <c r="AL95" i="26"/>
  <c r="AM95" i="26"/>
  <c r="AN95" i="26"/>
  <c r="AO95" i="26"/>
  <c r="AP95" i="26"/>
  <c r="AQ95" i="26"/>
  <c r="AR95" i="26"/>
  <c r="AS95" i="26"/>
  <c r="AT95" i="26"/>
  <c r="AU95" i="26"/>
  <c r="AV95" i="26"/>
  <c r="AW95" i="26"/>
  <c r="AX95" i="26"/>
  <c r="AY95" i="26"/>
  <c r="AZ95" i="26"/>
  <c r="BA95" i="26"/>
  <c r="BC95" i="26"/>
  <c r="BF95" i="26"/>
  <c r="BD95"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AG94" i="26"/>
  <c r="AH94" i="26"/>
  <c r="AI94" i="26"/>
  <c r="AJ94" i="26"/>
  <c r="AK94" i="26"/>
  <c r="AL94" i="26"/>
  <c r="AM94" i="26"/>
  <c r="AN94" i="26"/>
  <c r="AO94" i="26"/>
  <c r="AP94" i="26"/>
  <c r="AQ94" i="26"/>
  <c r="AR94" i="26"/>
  <c r="AS94" i="26"/>
  <c r="AT94" i="26"/>
  <c r="AU94" i="26"/>
  <c r="AV94" i="26"/>
  <c r="AW94" i="26"/>
  <c r="AX94" i="26"/>
  <c r="AY94" i="26"/>
  <c r="AZ94" i="26"/>
  <c r="BA94" i="26"/>
  <c r="BC94" i="26"/>
  <c r="BF94" i="26"/>
  <c r="BD9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AG93" i="26"/>
  <c r="AH93" i="26"/>
  <c r="AI93" i="26"/>
  <c r="AJ93" i="26"/>
  <c r="AK93" i="26"/>
  <c r="AL93" i="26"/>
  <c r="AM93" i="26"/>
  <c r="AN93" i="26"/>
  <c r="AO93" i="26"/>
  <c r="AP93" i="26"/>
  <c r="AQ93" i="26"/>
  <c r="AR93" i="26"/>
  <c r="AS93" i="26"/>
  <c r="AT93" i="26"/>
  <c r="AU93" i="26"/>
  <c r="AV93" i="26"/>
  <c r="AW93" i="26"/>
  <c r="AX93" i="26"/>
  <c r="AY93" i="26"/>
  <c r="AZ93" i="26"/>
  <c r="BA93" i="26"/>
  <c r="BC93" i="26"/>
  <c r="BF93" i="26"/>
  <c r="BD93" i="26"/>
  <c r="D92" i="26"/>
  <c r="E92" i="26"/>
  <c r="F92" i="26"/>
  <c r="G92" i="26"/>
  <c r="H92" i="26"/>
  <c r="I92" i="26"/>
  <c r="J92" i="26"/>
  <c r="K92" i="26"/>
  <c r="L92" i="26"/>
  <c r="M92" i="26"/>
  <c r="N92" i="26"/>
  <c r="O92" i="26"/>
  <c r="P92" i="26"/>
  <c r="Q92" i="26"/>
  <c r="R92" i="26"/>
  <c r="S92" i="26"/>
  <c r="T92" i="26"/>
  <c r="U92" i="26"/>
  <c r="V92" i="26"/>
  <c r="W92" i="26"/>
  <c r="X92" i="26"/>
  <c r="Y92" i="26"/>
  <c r="Z92" i="26"/>
  <c r="AA92" i="26"/>
  <c r="AB92" i="26"/>
  <c r="AC92" i="26"/>
  <c r="AD92" i="26"/>
  <c r="AE92" i="26"/>
  <c r="AF92" i="26"/>
  <c r="AG92" i="26"/>
  <c r="AH92" i="26"/>
  <c r="AI92" i="26"/>
  <c r="AJ92" i="26"/>
  <c r="AK92" i="26"/>
  <c r="AL92" i="26"/>
  <c r="AM92" i="26"/>
  <c r="AN92" i="26"/>
  <c r="AO92" i="26"/>
  <c r="AP92" i="26"/>
  <c r="AQ92" i="26"/>
  <c r="AR92" i="26"/>
  <c r="AS92" i="26"/>
  <c r="AT92" i="26"/>
  <c r="AU92" i="26"/>
  <c r="AV92" i="26"/>
  <c r="AW92" i="26"/>
  <c r="AX92" i="26"/>
  <c r="AY92" i="26"/>
  <c r="AZ92" i="26"/>
  <c r="BA92" i="26"/>
  <c r="BC92" i="26"/>
  <c r="BF92" i="26"/>
  <c r="BD92" i="26"/>
  <c r="D91" i="26"/>
  <c r="E91" i="26"/>
  <c r="F91" i="26"/>
  <c r="G91" i="26"/>
  <c r="H91" i="26"/>
  <c r="I91" i="26"/>
  <c r="J91" i="26"/>
  <c r="K91" i="26"/>
  <c r="L91" i="26"/>
  <c r="M91" i="26"/>
  <c r="N91" i="26"/>
  <c r="O91" i="26"/>
  <c r="P91" i="26"/>
  <c r="Q91" i="26"/>
  <c r="R91" i="26"/>
  <c r="S91" i="26"/>
  <c r="T91" i="26"/>
  <c r="U91" i="26"/>
  <c r="V91" i="26"/>
  <c r="W91" i="26"/>
  <c r="X91" i="26"/>
  <c r="Y91" i="26"/>
  <c r="Z91" i="26"/>
  <c r="AA91" i="26"/>
  <c r="AB91" i="26"/>
  <c r="AC91" i="26"/>
  <c r="AD91" i="26"/>
  <c r="AE91" i="26"/>
  <c r="AF91" i="26"/>
  <c r="AG91" i="26"/>
  <c r="AH91" i="26"/>
  <c r="AI91" i="26"/>
  <c r="AJ91" i="26"/>
  <c r="AK91" i="26"/>
  <c r="AL91" i="26"/>
  <c r="AM91" i="26"/>
  <c r="AN91" i="26"/>
  <c r="AO91" i="26"/>
  <c r="AP91" i="26"/>
  <c r="AQ91" i="26"/>
  <c r="AR91" i="26"/>
  <c r="AS91" i="26"/>
  <c r="AT91" i="26"/>
  <c r="AU91" i="26"/>
  <c r="AV91" i="26"/>
  <c r="AW91" i="26"/>
  <c r="AX91" i="26"/>
  <c r="AY91" i="26"/>
  <c r="AZ91" i="26"/>
  <c r="BA91" i="26"/>
  <c r="BC91" i="26"/>
  <c r="BF91" i="26"/>
  <c r="BD91" i="26"/>
  <c r="D90" i="26"/>
  <c r="E90" i="26"/>
  <c r="F90" i="26"/>
  <c r="G90" i="26"/>
  <c r="H90" i="26"/>
  <c r="I90" i="26"/>
  <c r="J90" i="26"/>
  <c r="K90" i="26"/>
  <c r="L90" i="26"/>
  <c r="M90" i="26"/>
  <c r="N90" i="26"/>
  <c r="O90" i="26"/>
  <c r="P90" i="26"/>
  <c r="Q90" i="26"/>
  <c r="R90" i="26"/>
  <c r="S90" i="26"/>
  <c r="T90" i="26"/>
  <c r="U90" i="26"/>
  <c r="V90" i="26"/>
  <c r="W90" i="26"/>
  <c r="X90" i="26"/>
  <c r="Y90" i="26"/>
  <c r="Z90" i="26"/>
  <c r="AA90" i="26"/>
  <c r="AB90" i="26"/>
  <c r="AC90" i="26"/>
  <c r="AD90" i="26"/>
  <c r="AE90" i="26"/>
  <c r="AF90" i="26"/>
  <c r="AG90" i="26"/>
  <c r="AH90" i="26"/>
  <c r="AI90" i="26"/>
  <c r="AJ90" i="26"/>
  <c r="AK90" i="26"/>
  <c r="AL90" i="26"/>
  <c r="AM90" i="26"/>
  <c r="AN90" i="26"/>
  <c r="AO90" i="26"/>
  <c r="AP90" i="26"/>
  <c r="AQ90" i="26"/>
  <c r="AR90" i="26"/>
  <c r="AS90" i="26"/>
  <c r="AT90" i="26"/>
  <c r="AU90" i="26"/>
  <c r="AV90" i="26"/>
  <c r="AW90" i="26"/>
  <c r="AX90" i="26"/>
  <c r="AY90" i="26"/>
  <c r="AZ90" i="26"/>
  <c r="BA90" i="26"/>
  <c r="BC90" i="26"/>
  <c r="BF90" i="26"/>
  <c r="BG90" i="26"/>
  <c r="BI90" i="26"/>
  <c r="BD90" i="26"/>
  <c r="D89" i="26"/>
  <c r="E89" i="26"/>
  <c r="F89" i="26"/>
  <c r="G89" i="26"/>
  <c r="H89" i="26"/>
  <c r="I89" i="26"/>
  <c r="J89" i="26"/>
  <c r="K89" i="26"/>
  <c r="L89" i="26"/>
  <c r="M89" i="26"/>
  <c r="N89" i="26"/>
  <c r="O89" i="26"/>
  <c r="P89" i="26"/>
  <c r="Q89" i="26"/>
  <c r="R89" i="26"/>
  <c r="S89" i="26"/>
  <c r="T89" i="26"/>
  <c r="U89" i="26"/>
  <c r="V89" i="26"/>
  <c r="W89" i="26"/>
  <c r="X89" i="26"/>
  <c r="Y89" i="26"/>
  <c r="Z89" i="26"/>
  <c r="AA89" i="26"/>
  <c r="AB89" i="26"/>
  <c r="AC89" i="26"/>
  <c r="AD89" i="26"/>
  <c r="AE89" i="26"/>
  <c r="AF89" i="26"/>
  <c r="AG89" i="26"/>
  <c r="AH89" i="26"/>
  <c r="AI89" i="26"/>
  <c r="AJ89" i="26"/>
  <c r="AK89" i="26"/>
  <c r="AL89" i="26"/>
  <c r="AM89" i="26"/>
  <c r="AN89" i="26"/>
  <c r="AO89" i="26"/>
  <c r="AP89" i="26"/>
  <c r="AQ89" i="26"/>
  <c r="AR89" i="26"/>
  <c r="AS89" i="26"/>
  <c r="AT89" i="26"/>
  <c r="AU89" i="26"/>
  <c r="AV89" i="26"/>
  <c r="AW89" i="26"/>
  <c r="AX89" i="26"/>
  <c r="AY89" i="26"/>
  <c r="AZ89" i="26"/>
  <c r="BA89" i="26"/>
  <c r="BC89" i="26"/>
  <c r="BF89" i="26"/>
  <c r="BD89" i="26"/>
  <c r="D88" i="26"/>
  <c r="E88" i="26"/>
  <c r="F88" i="26"/>
  <c r="G88" i="26"/>
  <c r="H88" i="26"/>
  <c r="I88" i="26"/>
  <c r="J88" i="26"/>
  <c r="K88" i="26"/>
  <c r="L88" i="26"/>
  <c r="M88" i="26"/>
  <c r="N88" i="26"/>
  <c r="O88" i="26"/>
  <c r="P88" i="26"/>
  <c r="Q88" i="26"/>
  <c r="R88" i="26"/>
  <c r="S88" i="26"/>
  <c r="T88" i="26"/>
  <c r="U88" i="26"/>
  <c r="V88" i="26"/>
  <c r="W88" i="26"/>
  <c r="X88" i="26"/>
  <c r="Y88" i="26"/>
  <c r="Z88" i="26"/>
  <c r="AA88" i="26"/>
  <c r="AB88" i="26"/>
  <c r="AC88" i="26"/>
  <c r="AD88" i="26"/>
  <c r="AE88" i="26"/>
  <c r="AF88" i="26"/>
  <c r="AG88" i="26"/>
  <c r="AH88" i="26"/>
  <c r="AI88" i="26"/>
  <c r="AJ88" i="26"/>
  <c r="AK88" i="26"/>
  <c r="AL88" i="26"/>
  <c r="AM88" i="26"/>
  <c r="AN88" i="26"/>
  <c r="AO88" i="26"/>
  <c r="AP88" i="26"/>
  <c r="AQ88" i="26"/>
  <c r="AR88" i="26"/>
  <c r="AS88" i="26"/>
  <c r="AT88" i="26"/>
  <c r="AU88" i="26"/>
  <c r="AV88" i="26"/>
  <c r="AW88" i="26"/>
  <c r="AX88" i="26"/>
  <c r="AY88" i="26"/>
  <c r="AZ88" i="26"/>
  <c r="BA88" i="26"/>
  <c r="BC88" i="26"/>
  <c r="BF88" i="26"/>
  <c r="BD88" i="26"/>
  <c r="D87" i="26"/>
  <c r="E87" i="26"/>
  <c r="F87" i="26"/>
  <c r="G87" i="26"/>
  <c r="H87" i="26"/>
  <c r="I87" i="26"/>
  <c r="J87" i="26"/>
  <c r="K87" i="26"/>
  <c r="L87" i="26"/>
  <c r="M87" i="26"/>
  <c r="N87" i="26"/>
  <c r="O87" i="26"/>
  <c r="P87" i="26"/>
  <c r="Q87" i="26"/>
  <c r="R87" i="26"/>
  <c r="S87" i="26"/>
  <c r="T87" i="26"/>
  <c r="U87" i="26"/>
  <c r="V87" i="26"/>
  <c r="W87" i="26"/>
  <c r="X87" i="26"/>
  <c r="Y87" i="26"/>
  <c r="Z87" i="26"/>
  <c r="AA87" i="26"/>
  <c r="AB87" i="26"/>
  <c r="AC87" i="26"/>
  <c r="AD87" i="26"/>
  <c r="AE87" i="26"/>
  <c r="AF87" i="26"/>
  <c r="AG87" i="26"/>
  <c r="AH87" i="26"/>
  <c r="AI87" i="26"/>
  <c r="AJ87" i="26"/>
  <c r="AK87" i="26"/>
  <c r="AL87" i="26"/>
  <c r="AM87" i="26"/>
  <c r="AN87" i="26"/>
  <c r="AO87" i="26"/>
  <c r="AP87" i="26"/>
  <c r="AQ87" i="26"/>
  <c r="AR87" i="26"/>
  <c r="AS87" i="26"/>
  <c r="AT87" i="26"/>
  <c r="AU87" i="26"/>
  <c r="AV87" i="26"/>
  <c r="AW87" i="26"/>
  <c r="AX87" i="26"/>
  <c r="AY87" i="26"/>
  <c r="AZ87" i="26"/>
  <c r="BA87" i="26"/>
  <c r="BC87" i="26"/>
  <c r="BF87" i="26"/>
  <c r="BD87" i="26"/>
  <c r="D86" i="26"/>
  <c r="E86" i="26"/>
  <c r="F86" i="26"/>
  <c r="G86" i="26"/>
  <c r="H86" i="26"/>
  <c r="I86" i="26"/>
  <c r="J86" i="26"/>
  <c r="K86" i="26"/>
  <c r="L86" i="26"/>
  <c r="M86" i="26"/>
  <c r="N86" i="26"/>
  <c r="O86" i="26"/>
  <c r="P86" i="26"/>
  <c r="Q86" i="26"/>
  <c r="R86" i="26"/>
  <c r="S86" i="26"/>
  <c r="T86" i="26"/>
  <c r="U86" i="26"/>
  <c r="V86" i="26"/>
  <c r="W86" i="26"/>
  <c r="X86" i="26"/>
  <c r="Y86" i="26"/>
  <c r="Z86" i="26"/>
  <c r="AA86" i="26"/>
  <c r="AB86" i="26"/>
  <c r="AC86" i="26"/>
  <c r="AD86" i="26"/>
  <c r="AE86" i="26"/>
  <c r="AF86" i="26"/>
  <c r="AG86" i="26"/>
  <c r="AH86" i="26"/>
  <c r="AI86" i="26"/>
  <c r="AJ86" i="26"/>
  <c r="AK86" i="26"/>
  <c r="AL86" i="26"/>
  <c r="AM86" i="26"/>
  <c r="AN86" i="26"/>
  <c r="AO86" i="26"/>
  <c r="AP86" i="26"/>
  <c r="AQ86" i="26"/>
  <c r="AR86" i="26"/>
  <c r="AS86" i="26"/>
  <c r="AT86" i="26"/>
  <c r="AU86" i="26"/>
  <c r="AV86" i="26"/>
  <c r="AW86" i="26"/>
  <c r="AX86" i="26"/>
  <c r="AY86" i="26"/>
  <c r="AZ86" i="26"/>
  <c r="BA86" i="26"/>
  <c r="BC86" i="26"/>
  <c r="BF86" i="26"/>
  <c r="BD86" i="26"/>
  <c r="D85" i="26"/>
  <c r="E85" i="26"/>
  <c r="F85" i="26"/>
  <c r="G85" i="26"/>
  <c r="H85" i="26"/>
  <c r="I85" i="26"/>
  <c r="J85" i="26"/>
  <c r="K85" i="26"/>
  <c r="L85" i="26"/>
  <c r="M85" i="26"/>
  <c r="N85" i="26"/>
  <c r="O85" i="26"/>
  <c r="P85" i="26"/>
  <c r="Q85" i="26"/>
  <c r="R85" i="26"/>
  <c r="S85" i="26"/>
  <c r="T85" i="26"/>
  <c r="U85" i="26"/>
  <c r="V85" i="26"/>
  <c r="W85" i="26"/>
  <c r="X85" i="26"/>
  <c r="Y85" i="26"/>
  <c r="Z85" i="26"/>
  <c r="AA85" i="26"/>
  <c r="AB85" i="26"/>
  <c r="AC85" i="26"/>
  <c r="AD85" i="26"/>
  <c r="AE85" i="26"/>
  <c r="AF85" i="26"/>
  <c r="AG85" i="26"/>
  <c r="AH85" i="26"/>
  <c r="AI85" i="26"/>
  <c r="AJ85" i="26"/>
  <c r="AK85" i="26"/>
  <c r="AL85" i="26"/>
  <c r="AM85" i="26"/>
  <c r="AN85" i="26"/>
  <c r="AO85" i="26"/>
  <c r="AP85" i="26"/>
  <c r="AQ85" i="26"/>
  <c r="AR85" i="26"/>
  <c r="AS85" i="26"/>
  <c r="AT85" i="26"/>
  <c r="AU85" i="26"/>
  <c r="AV85" i="26"/>
  <c r="AW85" i="26"/>
  <c r="AX85" i="26"/>
  <c r="AY85" i="26"/>
  <c r="AZ85" i="26"/>
  <c r="BA85" i="26"/>
  <c r="BC85" i="26"/>
  <c r="BF85" i="26"/>
  <c r="BD85" i="26"/>
  <c r="D84" i="26"/>
  <c r="E84" i="26"/>
  <c r="F84" i="26"/>
  <c r="G84" i="26"/>
  <c r="H84" i="26"/>
  <c r="I84" i="26"/>
  <c r="J84" i="26"/>
  <c r="K84" i="26"/>
  <c r="L84" i="26"/>
  <c r="M84" i="26"/>
  <c r="N84" i="26"/>
  <c r="O84" i="26"/>
  <c r="P84" i="26"/>
  <c r="Q84" i="26"/>
  <c r="R84" i="26"/>
  <c r="S84" i="26"/>
  <c r="T84" i="26"/>
  <c r="U84" i="26"/>
  <c r="V84" i="26"/>
  <c r="W84" i="26"/>
  <c r="X84" i="26"/>
  <c r="Y84" i="26"/>
  <c r="Z84" i="26"/>
  <c r="AA84" i="26"/>
  <c r="AB84" i="26"/>
  <c r="AC84" i="26"/>
  <c r="AD84" i="26"/>
  <c r="AE84" i="26"/>
  <c r="AF84" i="26"/>
  <c r="AG84" i="26"/>
  <c r="AH84" i="26"/>
  <c r="AI84" i="26"/>
  <c r="AJ84" i="26"/>
  <c r="AK84" i="26"/>
  <c r="AL84" i="26"/>
  <c r="AM84" i="26"/>
  <c r="AN84" i="26"/>
  <c r="AO84" i="26"/>
  <c r="AP84" i="26"/>
  <c r="AQ84" i="26"/>
  <c r="AR84" i="26"/>
  <c r="AS84" i="26"/>
  <c r="AT84" i="26"/>
  <c r="AU84" i="26"/>
  <c r="AV84" i="26"/>
  <c r="AW84" i="26"/>
  <c r="AX84" i="26"/>
  <c r="AY84" i="26"/>
  <c r="AZ84" i="26"/>
  <c r="BA84" i="26"/>
  <c r="BC84" i="26"/>
  <c r="BF84" i="26"/>
  <c r="BD84" i="26"/>
  <c r="D83" i="26"/>
  <c r="E83" i="26"/>
  <c r="F83" i="26"/>
  <c r="G83" i="26"/>
  <c r="H83" i="26"/>
  <c r="I83" i="26"/>
  <c r="J83" i="26"/>
  <c r="K83" i="26"/>
  <c r="L83" i="26"/>
  <c r="M83" i="26"/>
  <c r="N83" i="26"/>
  <c r="O83" i="26"/>
  <c r="P83" i="26"/>
  <c r="Q83" i="26"/>
  <c r="R83" i="26"/>
  <c r="S83" i="26"/>
  <c r="T83" i="26"/>
  <c r="U83" i="26"/>
  <c r="V83" i="26"/>
  <c r="W83" i="26"/>
  <c r="X83" i="26"/>
  <c r="Y83" i="26"/>
  <c r="Z83" i="26"/>
  <c r="AA83" i="26"/>
  <c r="AB83" i="26"/>
  <c r="AC83" i="26"/>
  <c r="AD83" i="26"/>
  <c r="AE83" i="26"/>
  <c r="AF83" i="26"/>
  <c r="AG83" i="26"/>
  <c r="AH83" i="26"/>
  <c r="AI83" i="26"/>
  <c r="AJ83" i="26"/>
  <c r="AK83" i="26"/>
  <c r="AL83" i="26"/>
  <c r="AM83" i="26"/>
  <c r="AN83" i="26"/>
  <c r="AO83" i="26"/>
  <c r="AP83" i="26"/>
  <c r="AQ83" i="26"/>
  <c r="AR83" i="26"/>
  <c r="AS83" i="26"/>
  <c r="AT83" i="26"/>
  <c r="AU83" i="26"/>
  <c r="AV83" i="26"/>
  <c r="AW83" i="26"/>
  <c r="AX83" i="26"/>
  <c r="AY83" i="26"/>
  <c r="AZ83" i="26"/>
  <c r="BA83" i="26"/>
  <c r="BC83" i="26"/>
  <c r="BF83" i="26"/>
  <c r="BD83" i="26"/>
  <c r="D82" i="26"/>
  <c r="E82" i="26"/>
  <c r="F82" i="26"/>
  <c r="G82" i="26"/>
  <c r="H82" i="26"/>
  <c r="I82" i="26"/>
  <c r="J82" i="26"/>
  <c r="K82" i="26"/>
  <c r="L82" i="26"/>
  <c r="M82" i="26"/>
  <c r="N82" i="26"/>
  <c r="O82" i="26"/>
  <c r="P82" i="26"/>
  <c r="Q82" i="26"/>
  <c r="R82" i="26"/>
  <c r="S82" i="26"/>
  <c r="T82" i="26"/>
  <c r="U82" i="26"/>
  <c r="V82" i="26"/>
  <c r="W82" i="26"/>
  <c r="X82" i="26"/>
  <c r="Y82" i="26"/>
  <c r="Z82" i="26"/>
  <c r="AA82" i="26"/>
  <c r="AB82" i="26"/>
  <c r="AC82" i="26"/>
  <c r="AD82" i="26"/>
  <c r="AE82" i="26"/>
  <c r="AF82" i="26"/>
  <c r="AG82" i="26"/>
  <c r="AH82" i="26"/>
  <c r="AI82" i="26"/>
  <c r="AJ82" i="26"/>
  <c r="AK82" i="26"/>
  <c r="AL82" i="26"/>
  <c r="AM82" i="26"/>
  <c r="AN82" i="26"/>
  <c r="AO82" i="26"/>
  <c r="AP82" i="26"/>
  <c r="AQ82" i="26"/>
  <c r="AR82" i="26"/>
  <c r="AS82" i="26"/>
  <c r="AT82" i="26"/>
  <c r="AU82" i="26"/>
  <c r="AV82" i="26"/>
  <c r="AW82" i="26"/>
  <c r="AX82" i="26"/>
  <c r="AY82" i="26"/>
  <c r="AZ82" i="26"/>
  <c r="BA82" i="26"/>
  <c r="BC82" i="26"/>
  <c r="BF82" i="26"/>
  <c r="BD82" i="26"/>
  <c r="D81" i="26"/>
  <c r="E81" i="26"/>
  <c r="F81" i="26"/>
  <c r="G81" i="26"/>
  <c r="H81" i="26"/>
  <c r="I81" i="26"/>
  <c r="J81" i="26"/>
  <c r="K81" i="26"/>
  <c r="L81" i="26"/>
  <c r="M81" i="26"/>
  <c r="N81" i="26"/>
  <c r="O81" i="26"/>
  <c r="P81" i="26"/>
  <c r="Q81" i="26"/>
  <c r="R81" i="26"/>
  <c r="S81" i="26"/>
  <c r="T81" i="26"/>
  <c r="U81" i="26"/>
  <c r="V81" i="26"/>
  <c r="W81" i="26"/>
  <c r="X81" i="26"/>
  <c r="Y81" i="26"/>
  <c r="Z81" i="26"/>
  <c r="AA81" i="26"/>
  <c r="AB81" i="26"/>
  <c r="AC81" i="26"/>
  <c r="AD81" i="26"/>
  <c r="AE81" i="26"/>
  <c r="AF81" i="26"/>
  <c r="AG81" i="26"/>
  <c r="AH81" i="26"/>
  <c r="AI81" i="26"/>
  <c r="AJ81" i="26"/>
  <c r="AK81" i="26"/>
  <c r="AL81" i="26"/>
  <c r="AM81" i="26"/>
  <c r="AN81" i="26"/>
  <c r="AO81" i="26"/>
  <c r="AP81" i="26"/>
  <c r="AQ81" i="26"/>
  <c r="AR81" i="26"/>
  <c r="AS81" i="26"/>
  <c r="AT81" i="26"/>
  <c r="AU81" i="26"/>
  <c r="AV81" i="26"/>
  <c r="AW81" i="26"/>
  <c r="AX81" i="26"/>
  <c r="AY81" i="26"/>
  <c r="AZ81" i="26"/>
  <c r="BA81" i="26"/>
  <c r="BC81" i="26"/>
  <c r="BF81" i="26"/>
  <c r="BG81" i="26"/>
  <c r="BI81" i="26"/>
  <c r="BJ81" i="26"/>
  <c r="BD81" i="26"/>
  <c r="D80" i="26"/>
  <c r="E80" i="26"/>
  <c r="F80" i="26"/>
  <c r="G80" i="26"/>
  <c r="H80" i="26"/>
  <c r="I80" i="26"/>
  <c r="J80" i="26"/>
  <c r="K80" i="26"/>
  <c r="L80" i="26"/>
  <c r="M80" i="26"/>
  <c r="N80" i="26"/>
  <c r="O80" i="26"/>
  <c r="P80" i="26"/>
  <c r="Q80" i="26"/>
  <c r="R80" i="26"/>
  <c r="S80" i="26"/>
  <c r="T80" i="26"/>
  <c r="U80" i="26"/>
  <c r="V80" i="26"/>
  <c r="W80" i="26"/>
  <c r="X80" i="26"/>
  <c r="Y80" i="26"/>
  <c r="Z80" i="26"/>
  <c r="AA80" i="26"/>
  <c r="AB80" i="26"/>
  <c r="AC80" i="26"/>
  <c r="AD80" i="26"/>
  <c r="AE80" i="26"/>
  <c r="AF80" i="26"/>
  <c r="AG80" i="26"/>
  <c r="AH80" i="26"/>
  <c r="AI80" i="26"/>
  <c r="AJ80" i="26"/>
  <c r="AK80" i="26"/>
  <c r="AL80" i="26"/>
  <c r="AM80" i="26"/>
  <c r="AN80" i="26"/>
  <c r="AO80" i="26"/>
  <c r="AP80" i="26"/>
  <c r="AQ80" i="26"/>
  <c r="AR80" i="26"/>
  <c r="AS80" i="26"/>
  <c r="AT80" i="26"/>
  <c r="AU80" i="26"/>
  <c r="AV80" i="26"/>
  <c r="AW80" i="26"/>
  <c r="AX80" i="26"/>
  <c r="AY80" i="26"/>
  <c r="AZ80" i="26"/>
  <c r="BA80" i="26"/>
  <c r="BC80" i="26"/>
  <c r="BF80" i="26"/>
  <c r="BD80" i="26"/>
  <c r="D79" i="26"/>
  <c r="E79" i="26"/>
  <c r="F79" i="26"/>
  <c r="G79" i="26"/>
  <c r="H79" i="26"/>
  <c r="I79" i="26"/>
  <c r="J79" i="26"/>
  <c r="K79" i="26"/>
  <c r="L79" i="26"/>
  <c r="M79" i="26"/>
  <c r="N79" i="26"/>
  <c r="O79" i="26"/>
  <c r="P79" i="26"/>
  <c r="Q79" i="26"/>
  <c r="R79" i="26"/>
  <c r="S79" i="26"/>
  <c r="T79" i="26"/>
  <c r="U79" i="26"/>
  <c r="V79" i="26"/>
  <c r="W79" i="26"/>
  <c r="X79" i="26"/>
  <c r="Y79" i="26"/>
  <c r="Z79" i="26"/>
  <c r="AA79" i="26"/>
  <c r="AB79" i="26"/>
  <c r="AC79" i="26"/>
  <c r="AD79" i="26"/>
  <c r="AE79" i="26"/>
  <c r="AF79" i="26"/>
  <c r="AG79" i="26"/>
  <c r="AH79" i="26"/>
  <c r="AI79" i="26"/>
  <c r="AJ79" i="26"/>
  <c r="AK79" i="26"/>
  <c r="AL79" i="26"/>
  <c r="AM79" i="26"/>
  <c r="AN79" i="26"/>
  <c r="AO79" i="26"/>
  <c r="AP79" i="26"/>
  <c r="AQ79" i="26"/>
  <c r="AR79" i="26"/>
  <c r="AS79" i="26"/>
  <c r="AT79" i="26"/>
  <c r="AU79" i="26"/>
  <c r="AV79" i="26"/>
  <c r="AW79" i="26"/>
  <c r="AX79" i="26"/>
  <c r="AY79" i="26"/>
  <c r="AZ79" i="26"/>
  <c r="BA79" i="26"/>
  <c r="BC79" i="26"/>
  <c r="BF79" i="26"/>
  <c r="BD79" i="26"/>
  <c r="D78" i="26"/>
  <c r="E78" i="26"/>
  <c r="F78" i="26"/>
  <c r="G78" i="26"/>
  <c r="H78" i="26"/>
  <c r="I78" i="26"/>
  <c r="J78" i="26"/>
  <c r="K78" i="26"/>
  <c r="L78" i="26"/>
  <c r="M78" i="26"/>
  <c r="N78" i="26"/>
  <c r="O78" i="26"/>
  <c r="P78" i="26"/>
  <c r="Q78" i="26"/>
  <c r="R78" i="26"/>
  <c r="S78" i="26"/>
  <c r="T78" i="26"/>
  <c r="U78" i="26"/>
  <c r="V78" i="26"/>
  <c r="W78" i="26"/>
  <c r="X78" i="26"/>
  <c r="Y78" i="26"/>
  <c r="Z78" i="26"/>
  <c r="AA78" i="26"/>
  <c r="AB78" i="26"/>
  <c r="AC78" i="26"/>
  <c r="AD78" i="26"/>
  <c r="AE78" i="26"/>
  <c r="AF78" i="26"/>
  <c r="AG78" i="26"/>
  <c r="AH78" i="26"/>
  <c r="AI78" i="26"/>
  <c r="AJ78" i="26"/>
  <c r="AK78" i="26"/>
  <c r="AL78" i="26"/>
  <c r="AM78" i="26"/>
  <c r="AN78" i="26"/>
  <c r="AO78" i="26"/>
  <c r="AP78" i="26"/>
  <c r="AQ78" i="26"/>
  <c r="AR78" i="26"/>
  <c r="AS78" i="26"/>
  <c r="AT78" i="26"/>
  <c r="AU78" i="26"/>
  <c r="AV78" i="26"/>
  <c r="AW78" i="26"/>
  <c r="AX78" i="26"/>
  <c r="AY78" i="26"/>
  <c r="AZ78" i="26"/>
  <c r="BA78" i="26"/>
  <c r="BC78" i="26"/>
  <c r="BF78" i="26"/>
  <c r="BD78" i="26"/>
  <c r="D77" i="26"/>
  <c r="E77" i="26"/>
  <c r="F77" i="26"/>
  <c r="G77" i="26"/>
  <c r="H77" i="26"/>
  <c r="I77" i="26"/>
  <c r="J77" i="26"/>
  <c r="K77" i="26"/>
  <c r="L77" i="26"/>
  <c r="M77" i="26"/>
  <c r="N77" i="26"/>
  <c r="O77" i="26"/>
  <c r="P77" i="26"/>
  <c r="Q77" i="26"/>
  <c r="R77" i="26"/>
  <c r="S77" i="26"/>
  <c r="T77" i="26"/>
  <c r="U77" i="26"/>
  <c r="V77" i="26"/>
  <c r="W77" i="26"/>
  <c r="X77" i="26"/>
  <c r="Y77" i="26"/>
  <c r="Z77" i="26"/>
  <c r="AA77" i="26"/>
  <c r="AB77" i="26"/>
  <c r="AC77" i="26"/>
  <c r="AD77" i="26"/>
  <c r="AE77" i="26"/>
  <c r="AF77" i="26"/>
  <c r="AG77" i="26"/>
  <c r="AH77" i="26"/>
  <c r="AI77" i="26"/>
  <c r="AJ77" i="26"/>
  <c r="AK77" i="26"/>
  <c r="AL77" i="26"/>
  <c r="AM77" i="26"/>
  <c r="AN77" i="26"/>
  <c r="AO77" i="26"/>
  <c r="AP77" i="26"/>
  <c r="AQ77" i="26"/>
  <c r="AR77" i="26"/>
  <c r="AS77" i="26"/>
  <c r="AT77" i="26"/>
  <c r="AU77" i="26"/>
  <c r="AV77" i="26"/>
  <c r="AW77" i="26"/>
  <c r="AX77" i="26"/>
  <c r="AY77" i="26"/>
  <c r="AZ77" i="26"/>
  <c r="BA77" i="26"/>
  <c r="BC77" i="26"/>
  <c r="BF77" i="26"/>
  <c r="BD77" i="26"/>
  <c r="D76" i="26"/>
  <c r="E76" i="26"/>
  <c r="F76" i="26"/>
  <c r="G76" i="26"/>
  <c r="H76" i="26"/>
  <c r="I76" i="26"/>
  <c r="J76" i="26"/>
  <c r="K76" i="26"/>
  <c r="L76" i="26"/>
  <c r="M76" i="26"/>
  <c r="N76" i="26"/>
  <c r="O76" i="26"/>
  <c r="P76" i="26"/>
  <c r="Q76" i="26"/>
  <c r="R76" i="26"/>
  <c r="S76" i="26"/>
  <c r="T76" i="26"/>
  <c r="U76" i="26"/>
  <c r="V76" i="26"/>
  <c r="W76" i="26"/>
  <c r="X76" i="26"/>
  <c r="Y76" i="26"/>
  <c r="Z76" i="26"/>
  <c r="AA76" i="26"/>
  <c r="AB76" i="26"/>
  <c r="AC76" i="26"/>
  <c r="AD76" i="26"/>
  <c r="AE76" i="26"/>
  <c r="AF76" i="26"/>
  <c r="AG76" i="26"/>
  <c r="AH76" i="26"/>
  <c r="AI76" i="26"/>
  <c r="AJ76" i="26"/>
  <c r="AK76" i="26"/>
  <c r="AL76" i="26"/>
  <c r="AM76" i="26"/>
  <c r="AN76" i="26"/>
  <c r="AO76" i="26"/>
  <c r="AP76" i="26"/>
  <c r="AQ76" i="26"/>
  <c r="AR76" i="26"/>
  <c r="AS76" i="26"/>
  <c r="AT76" i="26"/>
  <c r="AU76" i="26"/>
  <c r="AV76" i="26"/>
  <c r="AW76" i="26"/>
  <c r="AX76" i="26"/>
  <c r="AY76" i="26"/>
  <c r="AZ76" i="26"/>
  <c r="BA76" i="26"/>
  <c r="BC76" i="26"/>
  <c r="BF76" i="26"/>
  <c r="BD76" i="26"/>
  <c r="D75" i="26"/>
  <c r="E75" i="26"/>
  <c r="F75" i="26"/>
  <c r="G75" i="26"/>
  <c r="H75" i="26"/>
  <c r="I75" i="26"/>
  <c r="J75" i="26"/>
  <c r="K75" i="26"/>
  <c r="L75" i="26"/>
  <c r="M75" i="26"/>
  <c r="N75" i="26"/>
  <c r="O75" i="26"/>
  <c r="P75" i="26"/>
  <c r="Q75" i="26"/>
  <c r="R75" i="26"/>
  <c r="S75" i="26"/>
  <c r="T75" i="26"/>
  <c r="U75" i="26"/>
  <c r="V75" i="26"/>
  <c r="W75" i="26"/>
  <c r="X75" i="26"/>
  <c r="Y75" i="26"/>
  <c r="Z75" i="26"/>
  <c r="AA75" i="26"/>
  <c r="AB75" i="26"/>
  <c r="AC75" i="26"/>
  <c r="AD75" i="26"/>
  <c r="AE75" i="26"/>
  <c r="AF75" i="26"/>
  <c r="AG75" i="26"/>
  <c r="AH75" i="26"/>
  <c r="AI75" i="26"/>
  <c r="AJ75" i="26"/>
  <c r="AK75" i="26"/>
  <c r="AL75" i="26"/>
  <c r="AM75" i="26"/>
  <c r="AN75" i="26"/>
  <c r="AO75" i="26"/>
  <c r="AP75" i="26"/>
  <c r="AQ75" i="26"/>
  <c r="AR75" i="26"/>
  <c r="AS75" i="26"/>
  <c r="AT75" i="26"/>
  <c r="AU75" i="26"/>
  <c r="AV75" i="26"/>
  <c r="AW75" i="26"/>
  <c r="AX75" i="26"/>
  <c r="AY75" i="26"/>
  <c r="AZ75" i="26"/>
  <c r="BA75" i="26"/>
  <c r="BC75" i="26"/>
  <c r="BF75" i="26"/>
  <c r="BD75" i="26"/>
  <c r="D74" i="26"/>
  <c r="E74" i="26"/>
  <c r="F74" i="26"/>
  <c r="G74" i="26"/>
  <c r="H74" i="26"/>
  <c r="I74" i="26"/>
  <c r="J74" i="26"/>
  <c r="K74" i="26"/>
  <c r="L74" i="26"/>
  <c r="M74" i="26"/>
  <c r="N74" i="26"/>
  <c r="O74" i="26"/>
  <c r="P74" i="26"/>
  <c r="Q74" i="26"/>
  <c r="R74" i="26"/>
  <c r="S74" i="26"/>
  <c r="T74" i="26"/>
  <c r="U74" i="26"/>
  <c r="V74" i="26"/>
  <c r="W74" i="26"/>
  <c r="X74" i="26"/>
  <c r="Y74" i="26"/>
  <c r="Z74" i="26"/>
  <c r="AA74" i="26"/>
  <c r="AB74" i="26"/>
  <c r="AC74" i="26"/>
  <c r="AD74" i="26"/>
  <c r="AE74" i="26"/>
  <c r="AF74" i="26"/>
  <c r="AG74" i="26"/>
  <c r="AH74" i="26"/>
  <c r="AI74" i="26"/>
  <c r="AJ74" i="26"/>
  <c r="AK74" i="26"/>
  <c r="AL74" i="26"/>
  <c r="AM74" i="26"/>
  <c r="AN74" i="26"/>
  <c r="AO74" i="26"/>
  <c r="AP74" i="26"/>
  <c r="AQ74" i="26"/>
  <c r="AR74" i="26"/>
  <c r="AS74" i="26"/>
  <c r="AT74" i="26"/>
  <c r="AU74" i="26"/>
  <c r="AV74" i="26"/>
  <c r="AW74" i="26"/>
  <c r="AX74" i="26"/>
  <c r="AY74" i="26"/>
  <c r="AZ74" i="26"/>
  <c r="BA74" i="26"/>
  <c r="BC74" i="26"/>
  <c r="BF74" i="26"/>
  <c r="BG74" i="26"/>
  <c r="BI74" i="26"/>
  <c r="BD74" i="26"/>
  <c r="D73" i="26"/>
  <c r="E73" i="26"/>
  <c r="F73" i="26"/>
  <c r="G73" i="26"/>
  <c r="H73" i="26"/>
  <c r="I73" i="26"/>
  <c r="J73" i="26"/>
  <c r="K73" i="26"/>
  <c r="L73" i="26"/>
  <c r="M73" i="26"/>
  <c r="N73" i="26"/>
  <c r="O73" i="26"/>
  <c r="P73" i="26"/>
  <c r="Q73" i="26"/>
  <c r="R73" i="26"/>
  <c r="S73" i="26"/>
  <c r="T73" i="26"/>
  <c r="U73" i="26"/>
  <c r="V73" i="26"/>
  <c r="W73" i="26"/>
  <c r="X73" i="26"/>
  <c r="Y73" i="26"/>
  <c r="Z73" i="26"/>
  <c r="AA73" i="26"/>
  <c r="AB73" i="26"/>
  <c r="AC73" i="26"/>
  <c r="AD73" i="26"/>
  <c r="AE73" i="26"/>
  <c r="AF73" i="26"/>
  <c r="AG73" i="26"/>
  <c r="AH73" i="26"/>
  <c r="AI73" i="26"/>
  <c r="AJ73" i="26"/>
  <c r="AK73" i="26"/>
  <c r="AL73" i="26"/>
  <c r="AM73" i="26"/>
  <c r="AN73" i="26"/>
  <c r="AO73" i="26"/>
  <c r="AP73" i="26"/>
  <c r="AQ73" i="26"/>
  <c r="AR73" i="26"/>
  <c r="AS73" i="26"/>
  <c r="AT73" i="26"/>
  <c r="AU73" i="26"/>
  <c r="AV73" i="26"/>
  <c r="AW73" i="26"/>
  <c r="AX73" i="26"/>
  <c r="AY73" i="26"/>
  <c r="AZ73" i="26"/>
  <c r="BA73" i="26"/>
  <c r="BC73" i="26"/>
  <c r="BF73" i="26"/>
  <c r="BD73" i="26"/>
  <c r="D72" i="26"/>
  <c r="E72" i="26"/>
  <c r="F72" i="26"/>
  <c r="G72" i="26"/>
  <c r="H72" i="26"/>
  <c r="I72" i="26"/>
  <c r="J72" i="26"/>
  <c r="K72" i="26"/>
  <c r="L72" i="26"/>
  <c r="M72" i="26"/>
  <c r="N72" i="26"/>
  <c r="O72" i="26"/>
  <c r="P72" i="26"/>
  <c r="Q72" i="26"/>
  <c r="R72" i="26"/>
  <c r="S72" i="26"/>
  <c r="T72" i="26"/>
  <c r="U72" i="26"/>
  <c r="V72" i="26"/>
  <c r="W72" i="26"/>
  <c r="X72" i="26"/>
  <c r="Y72" i="26"/>
  <c r="Z72" i="26"/>
  <c r="AA72" i="26"/>
  <c r="AB72" i="26"/>
  <c r="AC72" i="26"/>
  <c r="AD72" i="26"/>
  <c r="AE72" i="26"/>
  <c r="AF72" i="26"/>
  <c r="AG72" i="26"/>
  <c r="AH72" i="26"/>
  <c r="AI72" i="26"/>
  <c r="AJ72" i="26"/>
  <c r="AK72" i="26"/>
  <c r="AL72" i="26"/>
  <c r="AM72" i="26"/>
  <c r="AN72" i="26"/>
  <c r="AO72" i="26"/>
  <c r="AP72" i="26"/>
  <c r="AQ72" i="26"/>
  <c r="AR72" i="26"/>
  <c r="AS72" i="26"/>
  <c r="AT72" i="26"/>
  <c r="AU72" i="26"/>
  <c r="AV72" i="26"/>
  <c r="AW72" i="26"/>
  <c r="AX72" i="26"/>
  <c r="AY72" i="26"/>
  <c r="AZ72" i="26"/>
  <c r="BA72" i="26"/>
  <c r="BC72" i="26"/>
  <c r="BF72" i="26"/>
  <c r="BD72" i="26"/>
  <c r="D71" i="26"/>
  <c r="E71" i="26"/>
  <c r="F71" i="26"/>
  <c r="G71" i="26"/>
  <c r="H71" i="26"/>
  <c r="I71" i="26"/>
  <c r="J71" i="26"/>
  <c r="K71" i="26"/>
  <c r="L71" i="26"/>
  <c r="M71" i="26"/>
  <c r="N71" i="26"/>
  <c r="O71" i="26"/>
  <c r="P71" i="26"/>
  <c r="Q71" i="26"/>
  <c r="R71" i="26"/>
  <c r="S71" i="26"/>
  <c r="T71" i="26"/>
  <c r="U71" i="26"/>
  <c r="V71" i="26"/>
  <c r="W71" i="26"/>
  <c r="X71" i="26"/>
  <c r="Y71" i="26"/>
  <c r="Z71" i="26"/>
  <c r="AA71" i="26"/>
  <c r="AB71" i="26"/>
  <c r="AC71" i="26"/>
  <c r="AD71" i="26"/>
  <c r="AE71" i="26"/>
  <c r="AF71" i="26"/>
  <c r="AG71" i="26"/>
  <c r="AH71" i="26"/>
  <c r="AI71" i="26"/>
  <c r="AJ71" i="26"/>
  <c r="AK71" i="26"/>
  <c r="AL71" i="26"/>
  <c r="AM71" i="26"/>
  <c r="AN71" i="26"/>
  <c r="AO71" i="26"/>
  <c r="AP71" i="26"/>
  <c r="AQ71" i="26"/>
  <c r="AR71" i="26"/>
  <c r="AS71" i="26"/>
  <c r="AT71" i="26"/>
  <c r="AU71" i="26"/>
  <c r="AV71" i="26"/>
  <c r="AW71" i="26"/>
  <c r="AX71" i="26"/>
  <c r="AY71" i="26"/>
  <c r="AZ71" i="26"/>
  <c r="BA71" i="26"/>
  <c r="BC71" i="26"/>
  <c r="BF71" i="26"/>
  <c r="BD71" i="26"/>
  <c r="D70" i="26"/>
  <c r="E70" i="26"/>
  <c r="F70" i="26"/>
  <c r="G70" i="26"/>
  <c r="H70" i="26"/>
  <c r="I70" i="26"/>
  <c r="J70" i="26"/>
  <c r="K70" i="26"/>
  <c r="L70" i="26"/>
  <c r="M70" i="26"/>
  <c r="N70" i="26"/>
  <c r="O70" i="26"/>
  <c r="P70" i="26"/>
  <c r="Q70" i="26"/>
  <c r="R70" i="26"/>
  <c r="S70" i="26"/>
  <c r="T70" i="26"/>
  <c r="U70" i="26"/>
  <c r="V70" i="26"/>
  <c r="W70" i="26"/>
  <c r="X70" i="26"/>
  <c r="Y70" i="26"/>
  <c r="Z70" i="26"/>
  <c r="AA70" i="26"/>
  <c r="AB70" i="26"/>
  <c r="AC70" i="26"/>
  <c r="AD70" i="26"/>
  <c r="AE70" i="26"/>
  <c r="AF70" i="26"/>
  <c r="AG70" i="26"/>
  <c r="AH70" i="26"/>
  <c r="AI70" i="26"/>
  <c r="AJ70" i="26"/>
  <c r="AK70" i="26"/>
  <c r="AL70" i="26"/>
  <c r="AM70" i="26"/>
  <c r="AN70" i="26"/>
  <c r="AO70" i="26"/>
  <c r="AP70" i="26"/>
  <c r="AQ70" i="26"/>
  <c r="AR70" i="26"/>
  <c r="AS70" i="26"/>
  <c r="AT70" i="26"/>
  <c r="AU70" i="26"/>
  <c r="AV70" i="26"/>
  <c r="AW70" i="26"/>
  <c r="AX70" i="26"/>
  <c r="AY70" i="26"/>
  <c r="AZ70" i="26"/>
  <c r="BA70" i="26"/>
  <c r="BC70" i="26"/>
  <c r="BF70" i="26"/>
  <c r="BD70" i="26"/>
  <c r="D69" i="26"/>
  <c r="E69" i="26"/>
  <c r="F69" i="26"/>
  <c r="G69" i="26"/>
  <c r="H69" i="26"/>
  <c r="I69" i="26"/>
  <c r="J69" i="26"/>
  <c r="K69" i="26"/>
  <c r="L69" i="26"/>
  <c r="M69" i="26"/>
  <c r="N69" i="26"/>
  <c r="O69" i="26"/>
  <c r="P69" i="26"/>
  <c r="Q69" i="26"/>
  <c r="R69" i="26"/>
  <c r="S69" i="26"/>
  <c r="T69" i="26"/>
  <c r="U69" i="26"/>
  <c r="V69" i="26"/>
  <c r="W69" i="26"/>
  <c r="X69" i="26"/>
  <c r="Y69" i="26"/>
  <c r="Z69" i="26"/>
  <c r="AA69" i="26"/>
  <c r="AB69" i="26"/>
  <c r="AC69" i="26"/>
  <c r="AD69" i="26"/>
  <c r="AE69" i="26"/>
  <c r="AF69" i="26"/>
  <c r="AG69" i="26"/>
  <c r="AH69" i="26"/>
  <c r="AI69" i="26"/>
  <c r="AJ69" i="26"/>
  <c r="AK69" i="26"/>
  <c r="AL69" i="26"/>
  <c r="AM69" i="26"/>
  <c r="AN69" i="26"/>
  <c r="AO69" i="26"/>
  <c r="AP69" i="26"/>
  <c r="AQ69" i="26"/>
  <c r="AR69" i="26"/>
  <c r="AS69" i="26"/>
  <c r="AT69" i="26"/>
  <c r="AU69" i="26"/>
  <c r="AV69" i="26"/>
  <c r="AW69" i="26"/>
  <c r="AX69" i="26"/>
  <c r="AY69" i="26"/>
  <c r="AZ69" i="26"/>
  <c r="BA69" i="26"/>
  <c r="BC69" i="26"/>
  <c r="BF69" i="26"/>
  <c r="BD69" i="26"/>
  <c r="D68" i="26"/>
  <c r="E68" i="26"/>
  <c r="F68" i="26"/>
  <c r="G68" i="26"/>
  <c r="H68" i="26"/>
  <c r="I68" i="26"/>
  <c r="J68" i="26"/>
  <c r="K68" i="26"/>
  <c r="L68" i="26"/>
  <c r="M68" i="26"/>
  <c r="N68" i="26"/>
  <c r="O68" i="26"/>
  <c r="P68" i="26"/>
  <c r="Q68" i="26"/>
  <c r="R68" i="26"/>
  <c r="S68" i="26"/>
  <c r="T68" i="26"/>
  <c r="U68" i="26"/>
  <c r="V68" i="26"/>
  <c r="W68" i="26"/>
  <c r="X68" i="26"/>
  <c r="Y68" i="26"/>
  <c r="Z68" i="26"/>
  <c r="AA68" i="26"/>
  <c r="AB68" i="26"/>
  <c r="AC68" i="26"/>
  <c r="AD68" i="26"/>
  <c r="AE68" i="26"/>
  <c r="AF68" i="26"/>
  <c r="AG68" i="26"/>
  <c r="AH68" i="26"/>
  <c r="AI68" i="26"/>
  <c r="AJ68" i="26"/>
  <c r="AK68" i="26"/>
  <c r="AL68" i="26"/>
  <c r="AM68" i="26"/>
  <c r="AN68" i="26"/>
  <c r="AO68" i="26"/>
  <c r="AP68" i="26"/>
  <c r="AQ68" i="26"/>
  <c r="AR68" i="26"/>
  <c r="AS68" i="26"/>
  <c r="AT68" i="26"/>
  <c r="AU68" i="26"/>
  <c r="AV68" i="26"/>
  <c r="AW68" i="26"/>
  <c r="AX68" i="26"/>
  <c r="AY68" i="26"/>
  <c r="AZ68" i="26"/>
  <c r="BA68" i="26"/>
  <c r="BC68" i="26"/>
  <c r="BF68" i="26"/>
  <c r="BD68" i="26"/>
  <c r="D67" i="26"/>
  <c r="E67" i="26"/>
  <c r="F67" i="26"/>
  <c r="G67" i="26"/>
  <c r="H67" i="26"/>
  <c r="I67" i="26"/>
  <c r="J67" i="26"/>
  <c r="K67" i="26"/>
  <c r="L67" i="26"/>
  <c r="M67" i="26"/>
  <c r="N67" i="26"/>
  <c r="O67" i="26"/>
  <c r="P67" i="26"/>
  <c r="Q67" i="26"/>
  <c r="R67" i="26"/>
  <c r="S67" i="26"/>
  <c r="T67" i="26"/>
  <c r="U67" i="26"/>
  <c r="V67" i="26"/>
  <c r="W67" i="26"/>
  <c r="X67" i="26"/>
  <c r="Y67" i="26"/>
  <c r="Z67" i="26"/>
  <c r="AA67" i="26"/>
  <c r="AB67" i="26"/>
  <c r="AC67" i="26"/>
  <c r="AD67" i="26"/>
  <c r="AE67" i="26"/>
  <c r="AF67" i="26"/>
  <c r="AG67" i="26"/>
  <c r="AH67" i="26"/>
  <c r="AI67" i="26"/>
  <c r="AJ67" i="26"/>
  <c r="AK67" i="26"/>
  <c r="AL67" i="26"/>
  <c r="AM67" i="26"/>
  <c r="AN67" i="26"/>
  <c r="AO67" i="26"/>
  <c r="AP67" i="26"/>
  <c r="AQ67" i="26"/>
  <c r="AR67" i="26"/>
  <c r="AS67" i="26"/>
  <c r="AT67" i="26"/>
  <c r="AU67" i="26"/>
  <c r="AV67" i="26"/>
  <c r="AW67" i="26"/>
  <c r="AX67" i="26"/>
  <c r="AY67" i="26"/>
  <c r="AZ67" i="26"/>
  <c r="BA67" i="26"/>
  <c r="BC67" i="26"/>
  <c r="BF67" i="26"/>
  <c r="BD67" i="26"/>
  <c r="D66" i="26"/>
  <c r="E66" i="26"/>
  <c r="F66" i="26"/>
  <c r="G66" i="26"/>
  <c r="H66" i="26"/>
  <c r="I66" i="26"/>
  <c r="J66" i="26"/>
  <c r="K66" i="26"/>
  <c r="L66" i="26"/>
  <c r="M66" i="26"/>
  <c r="N66" i="26"/>
  <c r="O66" i="26"/>
  <c r="P66" i="26"/>
  <c r="Q66" i="26"/>
  <c r="R66" i="26"/>
  <c r="S66" i="26"/>
  <c r="T66" i="26"/>
  <c r="U66" i="26"/>
  <c r="V66" i="26"/>
  <c r="W66" i="26"/>
  <c r="X66" i="26"/>
  <c r="Y66" i="26"/>
  <c r="Z66" i="26"/>
  <c r="AA66" i="26"/>
  <c r="AB66" i="26"/>
  <c r="AC66" i="26"/>
  <c r="AD66" i="26"/>
  <c r="AE66" i="26"/>
  <c r="AF66" i="26"/>
  <c r="AG66" i="26"/>
  <c r="AH66" i="26"/>
  <c r="AI66" i="26"/>
  <c r="AJ66" i="26"/>
  <c r="AK66" i="26"/>
  <c r="AL66" i="26"/>
  <c r="AM66" i="26"/>
  <c r="AN66" i="26"/>
  <c r="AO66" i="26"/>
  <c r="AP66" i="26"/>
  <c r="AQ66" i="26"/>
  <c r="AR66" i="26"/>
  <c r="AS66" i="26"/>
  <c r="AT66" i="26"/>
  <c r="AU66" i="26"/>
  <c r="AV66" i="26"/>
  <c r="AW66" i="26"/>
  <c r="AX66" i="26"/>
  <c r="AY66" i="26"/>
  <c r="AZ66" i="26"/>
  <c r="BA66" i="26"/>
  <c r="BC66" i="26"/>
  <c r="BF66" i="26"/>
  <c r="BD66" i="26"/>
  <c r="D65" i="26"/>
  <c r="E65" i="26"/>
  <c r="F65" i="26"/>
  <c r="G65" i="26"/>
  <c r="H65" i="26"/>
  <c r="I65" i="26"/>
  <c r="J65" i="26"/>
  <c r="K65" i="26"/>
  <c r="L65" i="26"/>
  <c r="M65" i="26"/>
  <c r="N65" i="26"/>
  <c r="O65" i="26"/>
  <c r="P65" i="26"/>
  <c r="Q65" i="26"/>
  <c r="R65" i="26"/>
  <c r="S65" i="26"/>
  <c r="T65" i="26"/>
  <c r="U65" i="26"/>
  <c r="V65" i="26"/>
  <c r="W65" i="26"/>
  <c r="X65" i="26"/>
  <c r="Y65" i="26"/>
  <c r="Z65" i="26"/>
  <c r="AA65" i="26"/>
  <c r="AB65" i="26"/>
  <c r="AC65" i="26"/>
  <c r="AD65" i="26"/>
  <c r="AE65" i="26"/>
  <c r="AF65" i="26"/>
  <c r="AG65" i="26"/>
  <c r="AH65" i="26"/>
  <c r="AI65" i="26"/>
  <c r="AJ65" i="26"/>
  <c r="AK65" i="26"/>
  <c r="AL65" i="26"/>
  <c r="AM65" i="26"/>
  <c r="AN65" i="26"/>
  <c r="AO65" i="26"/>
  <c r="AP65" i="26"/>
  <c r="AQ65" i="26"/>
  <c r="AR65" i="26"/>
  <c r="AS65" i="26"/>
  <c r="AT65" i="26"/>
  <c r="AU65" i="26"/>
  <c r="AV65" i="26"/>
  <c r="AW65" i="26"/>
  <c r="AX65" i="26"/>
  <c r="AY65" i="26"/>
  <c r="AZ65" i="26"/>
  <c r="BA65" i="26"/>
  <c r="BC65" i="26"/>
  <c r="BF65" i="26"/>
  <c r="BD65" i="26"/>
  <c r="D64" i="26"/>
  <c r="E64" i="26"/>
  <c r="F64" i="26"/>
  <c r="G64" i="26"/>
  <c r="H64" i="26"/>
  <c r="I64" i="26"/>
  <c r="J64" i="26"/>
  <c r="K64" i="26"/>
  <c r="L64" i="26"/>
  <c r="M64" i="26"/>
  <c r="N64" i="26"/>
  <c r="O64" i="26"/>
  <c r="P64" i="26"/>
  <c r="Q64" i="26"/>
  <c r="R64" i="26"/>
  <c r="S64" i="26"/>
  <c r="T64" i="26"/>
  <c r="U64" i="26"/>
  <c r="V64" i="26"/>
  <c r="W64" i="26"/>
  <c r="X64" i="26"/>
  <c r="Y64" i="26"/>
  <c r="Z64" i="26"/>
  <c r="AA64" i="26"/>
  <c r="AB64" i="26"/>
  <c r="AC64" i="26"/>
  <c r="AD64" i="26"/>
  <c r="AE64" i="26"/>
  <c r="AF64" i="26"/>
  <c r="AG64" i="26"/>
  <c r="AH64" i="26"/>
  <c r="AI64" i="26"/>
  <c r="AJ64" i="26"/>
  <c r="AK64" i="26"/>
  <c r="AL64" i="26"/>
  <c r="AM64" i="26"/>
  <c r="AN64" i="26"/>
  <c r="AO64" i="26"/>
  <c r="AP64" i="26"/>
  <c r="AQ64" i="26"/>
  <c r="AR64" i="26"/>
  <c r="AS64" i="26"/>
  <c r="AT64" i="26"/>
  <c r="AU64" i="26"/>
  <c r="AV64" i="26"/>
  <c r="AW64" i="26"/>
  <c r="AX64" i="26"/>
  <c r="AY64" i="26"/>
  <c r="AZ64" i="26"/>
  <c r="BA64" i="26"/>
  <c r="BC64" i="26"/>
  <c r="BF64" i="26"/>
  <c r="BG64" i="26"/>
  <c r="BI64" i="26"/>
  <c r="BD64" i="26"/>
  <c r="D63" i="26"/>
  <c r="E63" i="26"/>
  <c r="F63" i="26"/>
  <c r="G63" i="26"/>
  <c r="H63" i="26"/>
  <c r="I63" i="26"/>
  <c r="J63" i="26"/>
  <c r="K63" i="26"/>
  <c r="L63" i="26"/>
  <c r="M63" i="26"/>
  <c r="N63" i="26"/>
  <c r="O63" i="26"/>
  <c r="P63" i="26"/>
  <c r="Q63" i="26"/>
  <c r="R63" i="26"/>
  <c r="S63" i="26"/>
  <c r="T63" i="26"/>
  <c r="U63" i="26"/>
  <c r="V63" i="26"/>
  <c r="W63" i="26"/>
  <c r="X63" i="26"/>
  <c r="Y63" i="26"/>
  <c r="Z63" i="26"/>
  <c r="AA63" i="26"/>
  <c r="AB63" i="26"/>
  <c r="AC63" i="26"/>
  <c r="AD63" i="26"/>
  <c r="AE63" i="26"/>
  <c r="AF63" i="26"/>
  <c r="AG63" i="26"/>
  <c r="AH63" i="26"/>
  <c r="AI63" i="26"/>
  <c r="AJ63" i="26"/>
  <c r="AK63" i="26"/>
  <c r="AL63" i="26"/>
  <c r="AM63" i="26"/>
  <c r="AN63" i="26"/>
  <c r="AO63" i="26"/>
  <c r="AP63" i="26"/>
  <c r="AQ63" i="26"/>
  <c r="AR63" i="26"/>
  <c r="AS63" i="26"/>
  <c r="AT63" i="26"/>
  <c r="AU63" i="26"/>
  <c r="AV63" i="26"/>
  <c r="AW63" i="26"/>
  <c r="AX63" i="26"/>
  <c r="AY63" i="26"/>
  <c r="AZ63" i="26"/>
  <c r="BA63" i="26"/>
  <c r="BC63" i="26"/>
  <c r="BF63" i="26"/>
  <c r="BD63" i="26"/>
  <c r="D62" i="26"/>
  <c r="E62" i="26"/>
  <c r="F62" i="26"/>
  <c r="G62" i="26"/>
  <c r="H62" i="26"/>
  <c r="I62" i="26"/>
  <c r="J62" i="26"/>
  <c r="K62" i="26"/>
  <c r="L62" i="26"/>
  <c r="M62" i="26"/>
  <c r="N62" i="26"/>
  <c r="O62" i="26"/>
  <c r="P62" i="26"/>
  <c r="Q62" i="26"/>
  <c r="R62" i="26"/>
  <c r="S62" i="26"/>
  <c r="T62" i="26"/>
  <c r="U62" i="26"/>
  <c r="V62" i="26"/>
  <c r="W62" i="26"/>
  <c r="X62" i="26"/>
  <c r="Y62" i="26"/>
  <c r="Z62" i="26"/>
  <c r="AA62" i="26"/>
  <c r="AB62" i="26"/>
  <c r="AC62" i="26"/>
  <c r="AD62" i="26"/>
  <c r="AE62" i="26"/>
  <c r="AF62" i="26"/>
  <c r="AG62" i="26"/>
  <c r="AH62" i="26"/>
  <c r="AI62" i="26"/>
  <c r="AJ62" i="26"/>
  <c r="AK62" i="26"/>
  <c r="AL62" i="26"/>
  <c r="AM62" i="26"/>
  <c r="AN62" i="26"/>
  <c r="AO62" i="26"/>
  <c r="AP62" i="26"/>
  <c r="AQ62" i="26"/>
  <c r="AR62" i="26"/>
  <c r="AS62" i="26"/>
  <c r="AT62" i="26"/>
  <c r="AU62" i="26"/>
  <c r="AV62" i="26"/>
  <c r="AW62" i="26"/>
  <c r="AX62" i="26"/>
  <c r="AY62" i="26"/>
  <c r="AZ62" i="26"/>
  <c r="BA62" i="26"/>
  <c r="BC62" i="26"/>
  <c r="BF62" i="26"/>
  <c r="BD62" i="26"/>
  <c r="D61" i="26"/>
  <c r="E61" i="26"/>
  <c r="F61" i="26"/>
  <c r="G61" i="26"/>
  <c r="H61" i="26"/>
  <c r="I61" i="26"/>
  <c r="J61" i="26"/>
  <c r="K61" i="26"/>
  <c r="L61" i="26"/>
  <c r="M61" i="26"/>
  <c r="N61" i="26"/>
  <c r="O61" i="26"/>
  <c r="P61" i="26"/>
  <c r="Q61" i="26"/>
  <c r="R61" i="26"/>
  <c r="S61" i="26"/>
  <c r="T61" i="26"/>
  <c r="U61" i="26"/>
  <c r="V61" i="26"/>
  <c r="W61" i="26"/>
  <c r="X61" i="26"/>
  <c r="Y61" i="26"/>
  <c r="Z61" i="26"/>
  <c r="AA61" i="26"/>
  <c r="AB61" i="26"/>
  <c r="AC61" i="26"/>
  <c r="AD61" i="26"/>
  <c r="AE61" i="26"/>
  <c r="AF61" i="26"/>
  <c r="AG61" i="26"/>
  <c r="AH61" i="26"/>
  <c r="AI61" i="26"/>
  <c r="AJ61" i="26"/>
  <c r="AK61" i="26"/>
  <c r="AL61" i="26"/>
  <c r="AM61" i="26"/>
  <c r="AN61" i="26"/>
  <c r="AO61" i="26"/>
  <c r="AP61" i="26"/>
  <c r="AQ61" i="26"/>
  <c r="AR61" i="26"/>
  <c r="AS61" i="26"/>
  <c r="AT61" i="26"/>
  <c r="AU61" i="26"/>
  <c r="AV61" i="26"/>
  <c r="AW61" i="26"/>
  <c r="AX61" i="26"/>
  <c r="AY61" i="26"/>
  <c r="AZ61" i="26"/>
  <c r="BA61" i="26"/>
  <c r="BC61" i="26"/>
  <c r="BF61" i="26"/>
  <c r="BD61" i="26"/>
  <c r="D60" i="26"/>
  <c r="E60" i="26"/>
  <c r="F60" i="26"/>
  <c r="G60" i="26"/>
  <c r="H60" i="26"/>
  <c r="I60" i="26"/>
  <c r="J60" i="26"/>
  <c r="K60" i="26"/>
  <c r="L60" i="26"/>
  <c r="M60" i="26"/>
  <c r="N60" i="26"/>
  <c r="O60" i="26"/>
  <c r="P60" i="26"/>
  <c r="Q60" i="26"/>
  <c r="R60" i="26"/>
  <c r="S60" i="26"/>
  <c r="T60" i="26"/>
  <c r="U60" i="26"/>
  <c r="V60" i="26"/>
  <c r="W60" i="26"/>
  <c r="X60" i="26"/>
  <c r="Y60" i="26"/>
  <c r="Z60" i="26"/>
  <c r="AA60" i="26"/>
  <c r="AB60" i="26"/>
  <c r="AC60" i="26"/>
  <c r="AD60" i="26"/>
  <c r="AE60" i="26"/>
  <c r="AF60" i="26"/>
  <c r="AG60" i="26"/>
  <c r="AH60" i="26"/>
  <c r="AI60" i="26"/>
  <c r="AJ60" i="26"/>
  <c r="AK60" i="26"/>
  <c r="AL60" i="26"/>
  <c r="AM60" i="26"/>
  <c r="AN60" i="26"/>
  <c r="AO60" i="26"/>
  <c r="AP60" i="26"/>
  <c r="AQ60" i="26"/>
  <c r="AR60" i="26"/>
  <c r="AS60" i="26"/>
  <c r="AT60" i="26"/>
  <c r="AU60" i="26"/>
  <c r="AV60" i="26"/>
  <c r="AW60" i="26"/>
  <c r="AX60" i="26"/>
  <c r="AY60" i="26"/>
  <c r="AZ60" i="26"/>
  <c r="BA60" i="26"/>
  <c r="BC60" i="26"/>
  <c r="BF60" i="26"/>
  <c r="BD60" i="26"/>
  <c r="D59" i="26"/>
  <c r="E59" i="26"/>
  <c r="F59" i="26"/>
  <c r="G59" i="26"/>
  <c r="H59" i="26"/>
  <c r="I59" i="26"/>
  <c r="J59" i="26"/>
  <c r="K59" i="26"/>
  <c r="L59" i="26"/>
  <c r="M59" i="26"/>
  <c r="N59" i="26"/>
  <c r="O59" i="26"/>
  <c r="P59" i="26"/>
  <c r="Q59" i="26"/>
  <c r="R59" i="26"/>
  <c r="S59" i="26"/>
  <c r="T59" i="26"/>
  <c r="U59" i="26"/>
  <c r="V59" i="26"/>
  <c r="W59" i="26"/>
  <c r="X59" i="26"/>
  <c r="Y59" i="26"/>
  <c r="Z59" i="26"/>
  <c r="AA59" i="26"/>
  <c r="AB59" i="26"/>
  <c r="AC59" i="26"/>
  <c r="AD59" i="26"/>
  <c r="AE59" i="26"/>
  <c r="AF59" i="26"/>
  <c r="AG59" i="26"/>
  <c r="AH59" i="26"/>
  <c r="AI59" i="26"/>
  <c r="AJ59" i="26"/>
  <c r="AK59" i="26"/>
  <c r="AL59" i="26"/>
  <c r="AM59" i="26"/>
  <c r="AN59" i="26"/>
  <c r="AO59" i="26"/>
  <c r="AP59" i="26"/>
  <c r="AQ59" i="26"/>
  <c r="AR59" i="26"/>
  <c r="AS59" i="26"/>
  <c r="AT59" i="26"/>
  <c r="AU59" i="26"/>
  <c r="AV59" i="26"/>
  <c r="AW59" i="26"/>
  <c r="AX59" i="26"/>
  <c r="AY59" i="26"/>
  <c r="AZ59" i="26"/>
  <c r="BA59" i="26"/>
  <c r="BC59" i="26"/>
  <c r="BF59" i="26"/>
  <c r="BD59" i="26"/>
  <c r="D58" i="26"/>
  <c r="E58" i="26"/>
  <c r="F58" i="26"/>
  <c r="G58" i="26"/>
  <c r="H58" i="26"/>
  <c r="I58" i="26"/>
  <c r="J58" i="26"/>
  <c r="K58" i="26"/>
  <c r="L58" i="26"/>
  <c r="M58" i="26"/>
  <c r="N58" i="26"/>
  <c r="O58" i="26"/>
  <c r="P58" i="26"/>
  <c r="Q58" i="26"/>
  <c r="R58" i="26"/>
  <c r="S58" i="26"/>
  <c r="T58" i="26"/>
  <c r="U58" i="26"/>
  <c r="V58" i="26"/>
  <c r="W58" i="26"/>
  <c r="X58" i="26"/>
  <c r="Y58" i="26"/>
  <c r="Z58" i="26"/>
  <c r="AA58" i="26"/>
  <c r="AB58" i="26"/>
  <c r="AC58" i="26"/>
  <c r="AD58" i="26"/>
  <c r="AE58" i="26"/>
  <c r="AF58" i="26"/>
  <c r="AG58" i="26"/>
  <c r="AH58" i="26"/>
  <c r="AI58" i="26"/>
  <c r="AJ58" i="26"/>
  <c r="AK58" i="26"/>
  <c r="AL58" i="26"/>
  <c r="AM58" i="26"/>
  <c r="AN58" i="26"/>
  <c r="AO58" i="26"/>
  <c r="AP58" i="26"/>
  <c r="AQ58" i="26"/>
  <c r="AR58" i="26"/>
  <c r="AS58" i="26"/>
  <c r="AT58" i="26"/>
  <c r="AU58" i="26"/>
  <c r="AV58" i="26"/>
  <c r="AW58" i="26"/>
  <c r="AX58" i="26"/>
  <c r="AY58" i="26"/>
  <c r="AZ58" i="26"/>
  <c r="BA58" i="26"/>
  <c r="BC58" i="26"/>
  <c r="BF58" i="26"/>
  <c r="BG58" i="26"/>
  <c r="BI58" i="26"/>
  <c r="BD58" i="26"/>
  <c r="D57" i="26"/>
  <c r="E57" i="26"/>
  <c r="F57" i="26"/>
  <c r="G57" i="26"/>
  <c r="H57" i="26"/>
  <c r="I57" i="26"/>
  <c r="J57" i="26"/>
  <c r="K57" i="26"/>
  <c r="L57" i="26"/>
  <c r="M57" i="26"/>
  <c r="N57" i="26"/>
  <c r="O57" i="26"/>
  <c r="P57" i="26"/>
  <c r="Q57" i="26"/>
  <c r="R57" i="26"/>
  <c r="S57" i="26"/>
  <c r="T57" i="26"/>
  <c r="U57" i="26"/>
  <c r="V57" i="26"/>
  <c r="W57" i="26"/>
  <c r="X57" i="26"/>
  <c r="Y57" i="26"/>
  <c r="Z57" i="26"/>
  <c r="AA57" i="26"/>
  <c r="AB57" i="26"/>
  <c r="AC57" i="26"/>
  <c r="AD57" i="26"/>
  <c r="AE57" i="26"/>
  <c r="AF57" i="26"/>
  <c r="AG57" i="26"/>
  <c r="AH57" i="26"/>
  <c r="AI57" i="26"/>
  <c r="AJ57" i="26"/>
  <c r="AK57" i="26"/>
  <c r="AL57" i="26"/>
  <c r="AM57" i="26"/>
  <c r="AN57" i="26"/>
  <c r="AO57" i="26"/>
  <c r="AP57" i="26"/>
  <c r="AQ57" i="26"/>
  <c r="AR57" i="26"/>
  <c r="AS57" i="26"/>
  <c r="AT57" i="26"/>
  <c r="AU57" i="26"/>
  <c r="AV57" i="26"/>
  <c r="AW57" i="26"/>
  <c r="AX57" i="26"/>
  <c r="AY57" i="26"/>
  <c r="AZ57" i="26"/>
  <c r="BA57" i="26"/>
  <c r="BC57" i="26"/>
  <c r="BF57" i="26"/>
  <c r="BD57" i="26"/>
  <c r="D56" i="26"/>
  <c r="E56" i="26"/>
  <c r="F56" i="26"/>
  <c r="G56" i="26"/>
  <c r="H56" i="26"/>
  <c r="I56" i="26"/>
  <c r="J56" i="26"/>
  <c r="K56" i="26"/>
  <c r="L56" i="26"/>
  <c r="M56" i="26"/>
  <c r="N56" i="26"/>
  <c r="O56" i="26"/>
  <c r="P56" i="26"/>
  <c r="Q56" i="26"/>
  <c r="R56" i="26"/>
  <c r="S56" i="26"/>
  <c r="T56" i="26"/>
  <c r="U56" i="26"/>
  <c r="V56" i="26"/>
  <c r="W56" i="26"/>
  <c r="X56" i="26"/>
  <c r="Y56" i="26"/>
  <c r="Z56" i="26"/>
  <c r="AA56" i="26"/>
  <c r="AB56" i="26"/>
  <c r="AC56" i="26"/>
  <c r="AD56" i="26"/>
  <c r="AE56" i="26"/>
  <c r="AF56" i="26"/>
  <c r="AG56" i="26"/>
  <c r="AH56" i="26"/>
  <c r="AI56" i="26"/>
  <c r="AJ56" i="26"/>
  <c r="AK56" i="26"/>
  <c r="AL56" i="26"/>
  <c r="AM56" i="26"/>
  <c r="AN56" i="26"/>
  <c r="AO56" i="26"/>
  <c r="AP56" i="26"/>
  <c r="AQ56" i="26"/>
  <c r="AR56" i="26"/>
  <c r="AS56" i="26"/>
  <c r="AT56" i="26"/>
  <c r="AU56" i="26"/>
  <c r="AV56" i="26"/>
  <c r="AW56" i="26"/>
  <c r="AX56" i="26"/>
  <c r="AY56" i="26"/>
  <c r="AZ56" i="26"/>
  <c r="BA56" i="26"/>
  <c r="BC56" i="26"/>
  <c r="BF56" i="26"/>
  <c r="BD56" i="26"/>
  <c r="D55" i="26"/>
  <c r="E55" i="26"/>
  <c r="F55" i="26"/>
  <c r="G55" i="26"/>
  <c r="H55" i="26"/>
  <c r="I55" i="26"/>
  <c r="J55" i="26"/>
  <c r="K55" i="26"/>
  <c r="L55" i="26"/>
  <c r="M55" i="26"/>
  <c r="N55" i="26"/>
  <c r="O55" i="26"/>
  <c r="P55" i="26"/>
  <c r="Q55" i="26"/>
  <c r="R55" i="26"/>
  <c r="S55" i="26"/>
  <c r="T55" i="26"/>
  <c r="U55" i="26"/>
  <c r="V55" i="26"/>
  <c r="W55" i="26"/>
  <c r="X55" i="26"/>
  <c r="Y55" i="26"/>
  <c r="Z55" i="26"/>
  <c r="AA55" i="26"/>
  <c r="AB55" i="26"/>
  <c r="AC55" i="26"/>
  <c r="AD55" i="26"/>
  <c r="AE55" i="26"/>
  <c r="AF55" i="26"/>
  <c r="AG55" i="26"/>
  <c r="AH55" i="26"/>
  <c r="AI55" i="26"/>
  <c r="AJ55" i="26"/>
  <c r="AK55" i="26"/>
  <c r="AL55" i="26"/>
  <c r="AM55" i="26"/>
  <c r="AN55" i="26"/>
  <c r="AO55" i="26"/>
  <c r="AP55" i="26"/>
  <c r="AQ55" i="26"/>
  <c r="AR55" i="26"/>
  <c r="AS55" i="26"/>
  <c r="AT55" i="26"/>
  <c r="AU55" i="26"/>
  <c r="AV55" i="26"/>
  <c r="AW55" i="26"/>
  <c r="AX55" i="26"/>
  <c r="AY55" i="26"/>
  <c r="AZ55" i="26"/>
  <c r="BA55" i="26"/>
  <c r="BC55" i="26"/>
  <c r="BF55" i="26"/>
  <c r="BD55" i="26"/>
  <c r="D54" i="26"/>
  <c r="E54" i="26"/>
  <c r="F54" i="26"/>
  <c r="G54" i="26"/>
  <c r="H54" i="26"/>
  <c r="I54" i="26"/>
  <c r="J54" i="26"/>
  <c r="K54" i="26"/>
  <c r="L54" i="26"/>
  <c r="M54" i="26"/>
  <c r="N54" i="26"/>
  <c r="O54" i="26"/>
  <c r="P54" i="26"/>
  <c r="Q54" i="26"/>
  <c r="R54" i="26"/>
  <c r="S54" i="26"/>
  <c r="T54" i="26"/>
  <c r="U54" i="26"/>
  <c r="V54" i="26"/>
  <c r="W54" i="26"/>
  <c r="X54" i="26"/>
  <c r="Y54" i="26"/>
  <c r="Z54" i="26"/>
  <c r="AA54" i="26"/>
  <c r="AB54" i="26"/>
  <c r="AC54" i="26"/>
  <c r="AD54" i="26"/>
  <c r="AE54" i="26"/>
  <c r="AF54" i="26"/>
  <c r="AG54" i="26"/>
  <c r="AH54" i="26"/>
  <c r="AI54" i="26"/>
  <c r="AJ54" i="26"/>
  <c r="AK54" i="26"/>
  <c r="AL54" i="26"/>
  <c r="AM54" i="26"/>
  <c r="AN54" i="26"/>
  <c r="AO54" i="26"/>
  <c r="AP54" i="26"/>
  <c r="AQ54" i="26"/>
  <c r="AR54" i="26"/>
  <c r="AS54" i="26"/>
  <c r="AT54" i="26"/>
  <c r="AU54" i="26"/>
  <c r="AV54" i="26"/>
  <c r="AW54" i="26"/>
  <c r="AX54" i="26"/>
  <c r="AY54" i="26"/>
  <c r="AZ54" i="26"/>
  <c r="BA54" i="26"/>
  <c r="BC54" i="26"/>
  <c r="BF54" i="26"/>
  <c r="BD54" i="26"/>
  <c r="D53" i="26"/>
  <c r="E53" i="26"/>
  <c r="F53" i="26"/>
  <c r="G53" i="26"/>
  <c r="H53" i="26"/>
  <c r="I53" i="26"/>
  <c r="J53" i="26"/>
  <c r="K53" i="26"/>
  <c r="L53" i="26"/>
  <c r="M53" i="26"/>
  <c r="N53" i="26"/>
  <c r="O53" i="26"/>
  <c r="P53" i="26"/>
  <c r="Q53" i="26"/>
  <c r="R53" i="26"/>
  <c r="S53" i="26"/>
  <c r="T53" i="26"/>
  <c r="U53" i="26"/>
  <c r="V53" i="26"/>
  <c r="W53" i="26"/>
  <c r="X53" i="26"/>
  <c r="Y53" i="26"/>
  <c r="Z53" i="26"/>
  <c r="AA53" i="26"/>
  <c r="AB53" i="26"/>
  <c r="AC53" i="26"/>
  <c r="AD53" i="26"/>
  <c r="AE53" i="26"/>
  <c r="AF53" i="26"/>
  <c r="AG53" i="26"/>
  <c r="AH53" i="26"/>
  <c r="AI53" i="26"/>
  <c r="AJ53" i="26"/>
  <c r="AK53" i="26"/>
  <c r="AL53" i="26"/>
  <c r="AM53" i="26"/>
  <c r="AN53" i="26"/>
  <c r="AO53" i="26"/>
  <c r="AP53" i="26"/>
  <c r="AQ53" i="26"/>
  <c r="AR53" i="26"/>
  <c r="AS53" i="26"/>
  <c r="AT53" i="26"/>
  <c r="AU53" i="26"/>
  <c r="AV53" i="26"/>
  <c r="AW53" i="26"/>
  <c r="AX53" i="26"/>
  <c r="AY53" i="26"/>
  <c r="AZ53" i="26"/>
  <c r="BA53" i="26"/>
  <c r="BC53" i="26"/>
  <c r="BF53" i="26"/>
  <c r="BD53" i="26"/>
  <c r="D52" i="26"/>
  <c r="E52" i="26"/>
  <c r="F52" i="26"/>
  <c r="G52" i="26"/>
  <c r="H52" i="26"/>
  <c r="I52" i="26"/>
  <c r="J52" i="26"/>
  <c r="K52" i="26"/>
  <c r="L52" i="26"/>
  <c r="M52" i="26"/>
  <c r="N52" i="26"/>
  <c r="O52" i="26"/>
  <c r="P52" i="26"/>
  <c r="Q52" i="26"/>
  <c r="R52" i="26"/>
  <c r="S52" i="26"/>
  <c r="T52" i="26"/>
  <c r="U52" i="26"/>
  <c r="V52" i="26"/>
  <c r="W52" i="26"/>
  <c r="X52" i="26"/>
  <c r="Y52" i="26"/>
  <c r="Z52" i="26"/>
  <c r="AA52" i="26"/>
  <c r="AB52" i="26"/>
  <c r="AC52" i="26"/>
  <c r="AD52" i="26"/>
  <c r="AE52" i="26"/>
  <c r="AF52" i="26"/>
  <c r="AG52" i="26"/>
  <c r="AH52" i="26"/>
  <c r="AI52" i="26"/>
  <c r="AJ52" i="26"/>
  <c r="AK52" i="26"/>
  <c r="AL52" i="26"/>
  <c r="AM52" i="26"/>
  <c r="AN52" i="26"/>
  <c r="AO52" i="26"/>
  <c r="AP52" i="26"/>
  <c r="AQ52" i="26"/>
  <c r="AR52" i="26"/>
  <c r="AS52" i="26"/>
  <c r="AT52" i="26"/>
  <c r="AU52" i="26"/>
  <c r="AV52" i="26"/>
  <c r="AW52" i="26"/>
  <c r="AX52" i="26"/>
  <c r="AY52" i="26"/>
  <c r="AZ52" i="26"/>
  <c r="BA52" i="26"/>
  <c r="BC52" i="26"/>
  <c r="BF52" i="26"/>
  <c r="BD52" i="26"/>
  <c r="D51" i="26"/>
  <c r="E51" i="26"/>
  <c r="F51" i="26"/>
  <c r="G51" i="26"/>
  <c r="H51" i="26"/>
  <c r="I51" i="26"/>
  <c r="J51" i="26"/>
  <c r="K51" i="26"/>
  <c r="L51" i="26"/>
  <c r="M51" i="26"/>
  <c r="N51" i="26"/>
  <c r="O51" i="26"/>
  <c r="P51" i="26"/>
  <c r="Q51" i="26"/>
  <c r="R51" i="26"/>
  <c r="S51" i="26"/>
  <c r="T51" i="26"/>
  <c r="U51" i="26"/>
  <c r="V51" i="26"/>
  <c r="W51" i="26"/>
  <c r="X51" i="26"/>
  <c r="Y51" i="26"/>
  <c r="Z51" i="26"/>
  <c r="AA51" i="26"/>
  <c r="AB51" i="26"/>
  <c r="AC51" i="26"/>
  <c r="AD51" i="26"/>
  <c r="AE51" i="26"/>
  <c r="AF51" i="26"/>
  <c r="AG51" i="26"/>
  <c r="AH51" i="26"/>
  <c r="AI51" i="26"/>
  <c r="AJ51" i="26"/>
  <c r="AK51" i="26"/>
  <c r="AL51" i="26"/>
  <c r="AM51" i="26"/>
  <c r="AN51" i="26"/>
  <c r="AO51" i="26"/>
  <c r="AP51" i="26"/>
  <c r="AQ51" i="26"/>
  <c r="AR51" i="26"/>
  <c r="AS51" i="26"/>
  <c r="AT51" i="26"/>
  <c r="AU51" i="26"/>
  <c r="AV51" i="26"/>
  <c r="AW51" i="26"/>
  <c r="AX51" i="26"/>
  <c r="AY51" i="26"/>
  <c r="AZ51" i="26"/>
  <c r="BA51" i="26"/>
  <c r="BC51" i="26"/>
  <c r="BF51" i="26"/>
  <c r="BD51" i="26"/>
  <c r="D50" i="26"/>
  <c r="E50" i="26"/>
  <c r="F50" i="26"/>
  <c r="G50" i="26"/>
  <c r="H50" i="26"/>
  <c r="I50" i="26"/>
  <c r="J50" i="26"/>
  <c r="K50" i="26"/>
  <c r="L50" i="26"/>
  <c r="M50" i="26"/>
  <c r="N50" i="26"/>
  <c r="O50" i="26"/>
  <c r="P50" i="26"/>
  <c r="Q50" i="26"/>
  <c r="R50" i="26"/>
  <c r="S50" i="26"/>
  <c r="T50" i="26"/>
  <c r="U50" i="26"/>
  <c r="V50" i="26"/>
  <c r="W50" i="26"/>
  <c r="X50" i="26"/>
  <c r="Y50" i="26"/>
  <c r="Z50" i="26"/>
  <c r="AA50" i="26"/>
  <c r="AB50" i="26"/>
  <c r="AC50" i="26"/>
  <c r="AD50" i="26"/>
  <c r="AE50" i="26"/>
  <c r="AF50" i="26"/>
  <c r="AG50" i="26"/>
  <c r="AH50" i="26"/>
  <c r="AI50" i="26"/>
  <c r="AJ50" i="26"/>
  <c r="AK50" i="26"/>
  <c r="AL50" i="26"/>
  <c r="AM50" i="26"/>
  <c r="AN50" i="26"/>
  <c r="AO50" i="26"/>
  <c r="AP50" i="26"/>
  <c r="AQ50" i="26"/>
  <c r="AR50" i="26"/>
  <c r="AS50" i="26"/>
  <c r="AT50" i="26"/>
  <c r="AU50" i="26"/>
  <c r="AV50" i="26"/>
  <c r="AW50" i="26"/>
  <c r="AX50" i="26"/>
  <c r="AY50" i="26"/>
  <c r="AZ50" i="26"/>
  <c r="BA50" i="26"/>
  <c r="BC50" i="26"/>
  <c r="BF50" i="26"/>
  <c r="BG50" i="26"/>
  <c r="BI50" i="26"/>
  <c r="BD50" i="26"/>
  <c r="D49" i="26"/>
  <c r="E49" i="26"/>
  <c r="F49" i="26"/>
  <c r="G49" i="26"/>
  <c r="H49" i="26"/>
  <c r="I49" i="26"/>
  <c r="J49" i="26"/>
  <c r="K49" i="26"/>
  <c r="L49" i="26"/>
  <c r="M49" i="26"/>
  <c r="N49" i="26"/>
  <c r="O49" i="26"/>
  <c r="P49" i="26"/>
  <c r="Q49" i="26"/>
  <c r="R49" i="26"/>
  <c r="S49" i="26"/>
  <c r="T49" i="26"/>
  <c r="U49" i="26"/>
  <c r="V49" i="26"/>
  <c r="W49" i="26"/>
  <c r="X49" i="26"/>
  <c r="Y49" i="26"/>
  <c r="Z49" i="26"/>
  <c r="AA49" i="26"/>
  <c r="AB49" i="26"/>
  <c r="AC49" i="26"/>
  <c r="AD49" i="26"/>
  <c r="AE49" i="26"/>
  <c r="AF49" i="26"/>
  <c r="AG49" i="26"/>
  <c r="AH49" i="26"/>
  <c r="AI49" i="26"/>
  <c r="AJ49" i="26"/>
  <c r="AK49" i="26"/>
  <c r="AL49" i="26"/>
  <c r="AM49" i="26"/>
  <c r="AN49" i="26"/>
  <c r="AO49" i="26"/>
  <c r="AP49" i="26"/>
  <c r="AQ49" i="26"/>
  <c r="AR49" i="26"/>
  <c r="AS49" i="26"/>
  <c r="AT49" i="26"/>
  <c r="AU49" i="26"/>
  <c r="AV49" i="26"/>
  <c r="AW49" i="26"/>
  <c r="AX49" i="26"/>
  <c r="AY49" i="26"/>
  <c r="AZ49" i="26"/>
  <c r="BA49" i="26"/>
  <c r="BC49" i="26"/>
  <c r="BF49" i="26"/>
  <c r="BD49" i="26"/>
  <c r="D48" i="26"/>
  <c r="E48" i="26"/>
  <c r="F48" i="26"/>
  <c r="G48" i="26"/>
  <c r="H48" i="26"/>
  <c r="I48" i="26"/>
  <c r="J48" i="26"/>
  <c r="K48" i="26"/>
  <c r="L48" i="26"/>
  <c r="M48" i="26"/>
  <c r="N48" i="26"/>
  <c r="O48" i="26"/>
  <c r="P48" i="26"/>
  <c r="Q48" i="26"/>
  <c r="R48" i="26"/>
  <c r="S48" i="26"/>
  <c r="T48" i="26"/>
  <c r="U48" i="26"/>
  <c r="V48" i="26"/>
  <c r="W48" i="26"/>
  <c r="X48" i="26"/>
  <c r="Y48" i="26"/>
  <c r="Z48" i="26"/>
  <c r="AA48" i="26"/>
  <c r="AB48" i="26"/>
  <c r="AC48" i="26"/>
  <c r="AD48" i="26"/>
  <c r="AE48" i="26"/>
  <c r="AF48" i="26"/>
  <c r="AG48" i="26"/>
  <c r="AH48" i="26"/>
  <c r="AI48" i="26"/>
  <c r="AJ48" i="26"/>
  <c r="AK48" i="26"/>
  <c r="AL48" i="26"/>
  <c r="AM48" i="26"/>
  <c r="AN48" i="26"/>
  <c r="AO48" i="26"/>
  <c r="AP48" i="26"/>
  <c r="AQ48" i="26"/>
  <c r="AR48" i="26"/>
  <c r="AS48" i="26"/>
  <c r="AT48" i="26"/>
  <c r="AU48" i="26"/>
  <c r="AV48" i="26"/>
  <c r="AW48" i="26"/>
  <c r="AX48" i="26"/>
  <c r="AY48" i="26"/>
  <c r="AZ48" i="26"/>
  <c r="BA48" i="26"/>
  <c r="BC48" i="26"/>
  <c r="BF48" i="26"/>
  <c r="BD48" i="26"/>
  <c r="D47" i="26"/>
  <c r="E47" i="26"/>
  <c r="F47" i="26"/>
  <c r="G47" i="26"/>
  <c r="H47" i="26"/>
  <c r="I47" i="26"/>
  <c r="J47" i="26"/>
  <c r="K47" i="26"/>
  <c r="L47" i="26"/>
  <c r="M47" i="26"/>
  <c r="N47" i="26"/>
  <c r="O47" i="26"/>
  <c r="P47" i="26"/>
  <c r="Q47" i="26"/>
  <c r="R47" i="26"/>
  <c r="S47" i="26"/>
  <c r="T47" i="26"/>
  <c r="U47" i="26"/>
  <c r="V47" i="26"/>
  <c r="W47" i="26"/>
  <c r="X47" i="26"/>
  <c r="Y47" i="26"/>
  <c r="Z47" i="26"/>
  <c r="AA47" i="26"/>
  <c r="AB47" i="26"/>
  <c r="AC47" i="26"/>
  <c r="AD47" i="26"/>
  <c r="AE47" i="26"/>
  <c r="AF47" i="26"/>
  <c r="AG47" i="26"/>
  <c r="AH47" i="26"/>
  <c r="AI47" i="26"/>
  <c r="AJ47" i="26"/>
  <c r="AK47" i="26"/>
  <c r="AL47" i="26"/>
  <c r="AM47" i="26"/>
  <c r="AN47" i="26"/>
  <c r="AO47" i="26"/>
  <c r="AP47" i="26"/>
  <c r="AQ47" i="26"/>
  <c r="AR47" i="26"/>
  <c r="AS47" i="26"/>
  <c r="AT47" i="26"/>
  <c r="AU47" i="26"/>
  <c r="AV47" i="26"/>
  <c r="AW47" i="26"/>
  <c r="AX47" i="26"/>
  <c r="AY47" i="26"/>
  <c r="AZ47" i="26"/>
  <c r="BA47" i="26"/>
  <c r="BC47" i="26"/>
  <c r="BF47" i="26"/>
  <c r="BD47" i="26"/>
  <c r="D46" i="26"/>
  <c r="E46" i="26"/>
  <c r="F46" i="26"/>
  <c r="G46" i="26"/>
  <c r="H46" i="26"/>
  <c r="I46" i="26"/>
  <c r="J46" i="26"/>
  <c r="K46" i="26"/>
  <c r="L46" i="26"/>
  <c r="M46" i="26"/>
  <c r="N46" i="26"/>
  <c r="O46" i="26"/>
  <c r="P46" i="26"/>
  <c r="Q46" i="26"/>
  <c r="R46" i="26"/>
  <c r="S46" i="26"/>
  <c r="T46" i="26"/>
  <c r="U46" i="26"/>
  <c r="V46" i="26"/>
  <c r="W46" i="26"/>
  <c r="X46" i="26"/>
  <c r="Y46" i="26"/>
  <c r="Z46" i="26"/>
  <c r="AA46" i="26"/>
  <c r="AB46" i="26"/>
  <c r="AC46" i="26"/>
  <c r="AD46" i="26"/>
  <c r="AE46" i="26"/>
  <c r="AF46" i="26"/>
  <c r="AG46" i="26"/>
  <c r="AH46" i="26"/>
  <c r="AI46" i="26"/>
  <c r="AJ46" i="26"/>
  <c r="AK46" i="26"/>
  <c r="AL46" i="26"/>
  <c r="AM46" i="26"/>
  <c r="AN46" i="26"/>
  <c r="AO46" i="26"/>
  <c r="AP46" i="26"/>
  <c r="AQ46" i="26"/>
  <c r="AR46" i="26"/>
  <c r="AS46" i="26"/>
  <c r="AT46" i="26"/>
  <c r="AU46" i="26"/>
  <c r="AV46" i="26"/>
  <c r="AW46" i="26"/>
  <c r="AX46" i="26"/>
  <c r="AY46" i="26"/>
  <c r="AZ46" i="26"/>
  <c r="BA46" i="26"/>
  <c r="BC46" i="26"/>
  <c r="BF46" i="26"/>
  <c r="BD46" i="26"/>
  <c r="D45" i="26"/>
  <c r="E45" i="26"/>
  <c r="F45" i="26"/>
  <c r="G45" i="26"/>
  <c r="H45" i="26"/>
  <c r="I45" i="26"/>
  <c r="J45" i="26"/>
  <c r="K45" i="26"/>
  <c r="L45" i="26"/>
  <c r="M45" i="26"/>
  <c r="N45" i="26"/>
  <c r="O45" i="26"/>
  <c r="P45" i="26"/>
  <c r="Q45" i="26"/>
  <c r="R45" i="26"/>
  <c r="S45" i="26"/>
  <c r="T45" i="26"/>
  <c r="U45" i="26"/>
  <c r="V45" i="26"/>
  <c r="W45" i="26"/>
  <c r="X45" i="26"/>
  <c r="Y45" i="26"/>
  <c r="Z45" i="26"/>
  <c r="AA45" i="26"/>
  <c r="AB45" i="26"/>
  <c r="AC45" i="26"/>
  <c r="AD45" i="26"/>
  <c r="AE45" i="26"/>
  <c r="AF45" i="26"/>
  <c r="AG45" i="26"/>
  <c r="AH45" i="26"/>
  <c r="AI45" i="26"/>
  <c r="AJ45" i="26"/>
  <c r="AK45" i="26"/>
  <c r="AL45" i="26"/>
  <c r="AM45" i="26"/>
  <c r="AN45" i="26"/>
  <c r="AO45" i="26"/>
  <c r="AP45" i="26"/>
  <c r="AQ45" i="26"/>
  <c r="AR45" i="26"/>
  <c r="AS45" i="26"/>
  <c r="AT45" i="26"/>
  <c r="AU45" i="26"/>
  <c r="AV45" i="26"/>
  <c r="AW45" i="26"/>
  <c r="AX45" i="26"/>
  <c r="AY45" i="26"/>
  <c r="AZ45" i="26"/>
  <c r="BA45" i="26"/>
  <c r="BC45" i="26"/>
  <c r="BF45" i="26"/>
  <c r="BG45" i="26"/>
  <c r="BI45" i="26"/>
  <c r="BJ45" i="26"/>
  <c r="BD45" i="26"/>
  <c r="D44" i="26"/>
  <c r="E44" i="26"/>
  <c r="F44" i="26"/>
  <c r="G44" i="26"/>
  <c r="H44" i="26"/>
  <c r="I44" i="26"/>
  <c r="J44" i="26"/>
  <c r="K44" i="26"/>
  <c r="L44" i="26"/>
  <c r="M44" i="26"/>
  <c r="N44" i="26"/>
  <c r="O44" i="26"/>
  <c r="P44" i="26"/>
  <c r="Q44" i="26"/>
  <c r="R44" i="26"/>
  <c r="S44" i="26"/>
  <c r="T44" i="26"/>
  <c r="U44" i="26"/>
  <c r="V44" i="26"/>
  <c r="W44" i="26"/>
  <c r="X44" i="26"/>
  <c r="Y44" i="26"/>
  <c r="Z44" i="26"/>
  <c r="AA44" i="26"/>
  <c r="AB44" i="26"/>
  <c r="AC44" i="26"/>
  <c r="AD44" i="26"/>
  <c r="AE44" i="26"/>
  <c r="AF44" i="26"/>
  <c r="AG44" i="26"/>
  <c r="AH44" i="26"/>
  <c r="AI44" i="26"/>
  <c r="AJ44" i="26"/>
  <c r="AK44" i="26"/>
  <c r="AL44" i="26"/>
  <c r="AM44" i="26"/>
  <c r="AN44" i="26"/>
  <c r="AO44" i="26"/>
  <c r="AP44" i="26"/>
  <c r="AQ44" i="26"/>
  <c r="AR44" i="26"/>
  <c r="AS44" i="26"/>
  <c r="AT44" i="26"/>
  <c r="AU44" i="26"/>
  <c r="AV44" i="26"/>
  <c r="AW44" i="26"/>
  <c r="AX44" i="26"/>
  <c r="AY44" i="26"/>
  <c r="AZ44" i="26"/>
  <c r="BA44" i="26"/>
  <c r="BC44" i="26"/>
  <c r="BF44" i="26"/>
  <c r="BD44" i="26"/>
  <c r="D43" i="26"/>
  <c r="E43" i="26"/>
  <c r="F43" i="26"/>
  <c r="G43" i="26"/>
  <c r="H43" i="26"/>
  <c r="I43" i="26"/>
  <c r="J43" i="26"/>
  <c r="K43" i="26"/>
  <c r="L43" i="26"/>
  <c r="M43" i="26"/>
  <c r="N43" i="26"/>
  <c r="O43" i="26"/>
  <c r="P43" i="26"/>
  <c r="Q43" i="26"/>
  <c r="R43" i="26"/>
  <c r="S43" i="26"/>
  <c r="T43" i="26"/>
  <c r="U43" i="26"/>
  <c r="V43" i="26"/>
  <c r="W43" i="26"/>
  <c r="X43" i="26"/>
  <c r="Y43" i="26"/>
  <c r="Z43" i="26"/>
  <c r="AA43" i="26"/>
  <c r="AB43" i="26"/>
  <c r="AC43" i="26"/>
  <c r="AD43" i="26"/>
  <c r="AE43" i="26"/>
  <c r="AF43" i="26"/>
  <c r="AG43" i="26"/>
  <c r="AH43" i="26"/>
  <c r="AI43" i="26"/>
  <c r="AJ43" i="26"/>
  <c r="AK43" i="26"/>
  <c r="AL43" i="26"/>
  <c r="AM43" i="26"/>
  <c r="AN43" i="26"/>
  <c r="AO43" i="26"/>
  <c r="AP43" i="26"/>
  <c r="AQ43" i="26"/>
  <c r="AR43" i="26"/>
  <c r="AS43" i="26"/>
  <c r="AT43" i="26"/>
  <c r="AU43" i="26"/>
  <c r="AV43" i="26"/>
  <c r="AW43" i="26"/>
  <c r="AX43" i="26"/>
  <c r="AY43" i="26"/>
  <c r="AZ43" i="26"/>
  <c r="BA43" i="26"/>
  <c r="BC43" i="26"/>
  <c r="BF43" i="26"/>
  <c r="BD43" i="26"/>
  <c r="D42" i="26"/>
  <c r="E42" i="26"/>
  <c r="F42" i="26"/>
  <c r="G42" i="26"/>
  <c r="H42" i="26"/>
  <c r="I42" i="26"/>
  <c r="J42" i="26"/>
  <c r="K42" i="26"/>
  <c r="L42" i="26"/>
  <c r="M42" i="26"/>
  <c r="N42" i="26"/>
  <c r="O42" i="26"/>
  <c r="P42" i="26"/>
  <c r="Q42" i="26"/>
  <c r="R42" i="26"/>
  <c r="S42" i="26"/>
  <c r="T42" i="26"/>
  <c r="U42" i="26"/>
  <c r="V42" i="26"/>
  <c r="W42" i="26"/>
  <c r="X42" i="26"/>
  <c r="Y42" i="26"/>
  <c r="Z42" i="26"/>
  <c r="AA42" i="26"/>
  <c r="AB42" i="26"/>
  <c r="AC42" i="26"/>
  <c r="AD42" i="26"/>
  <c r="AE42" i="26"/>
  <c r="AF42" i="26"/>
  <c r="AG42" i="26"/>
  <c r="AH42" i="26"/>
  <c r="AI42" i="26"/>
  <c r="AJ42" i="26"/>
  <c r="AK42" i="26"/>
  <c r="AL42" i="26"/>
  <c r="AM42" i="26"/>
  <c r="AN42" i="26"/>
  <c r="AO42" i="26"/>
  <c r="AP42" i="26"/>
  <c r="AQ42" i="26"/>
  <c r="AR42" i="26"/>
  <c r="AS42" i="26"/>
  <c r="AT42" i="26"/>
  <c r="AU42" i="26"/>
  <c r="AV42" i="26"/>
  <c r="AW42" i="26"/>
  <c r="AX42" i="26"/>
  <c r="AY42" i="26"/>
  <c r="AZ42" i="26"/>
  <c r="BA42" i="26"/>
  <c r="BC42" i="26"/>
  <c r="BF42" i="26"/>
  <c r="BD42" i="26"/>
  <c r="D41" i="26"/>
  <c r="E41" i="26"/>
  <c r="F41" i="26"/>
  <c r="G41" i="26"/>
  <c r="H41" i="26"/>
  <c r="I41" i="26"/>
  <c r="J41" i="26"/>
  <c r="K41" i="26"/>
  <c r="L41" i="26"/>
  <c r="M41" i="26"/>
  <c r="N41" i="26"/>
  <c r="O41" i="26"/>
  <c r="P41" i="26"/>
  <c r="Q41" i="26"/>
  <c r="R41" i="26"/>
  <c r="S41" i="26"/>
  <c r="T41" i="26"/>
  <c r="U41" i="26"/>
  <c r="V41" i="26"/>
  <c r="W41" i="26"/>
  <c r="X41" i="26"/>
  <c r="Y41" i="26"/>
  <c r="Z41" i="26"/>
  <c r="AA41" i="26"/>
  <c r="AB41" i="26"/>
  <c r="AC41" i="26"/>
  <c r="AD41" i="26"/>
  <c r="AE41" i="26"/>
  <c r="AF41" i="26"/>
  <c r="AG41" i="26"/>
  <c r="AH41" i="26"/>
  <c r="AI41" i="26"/>
  <c r="AJ41" i="26"/>
  <c r="AK41" i="26"/>
  <c r="AL41" i="26"/>
  <c r="AM41" i="26"/>
  <c r="AN41" i="26"/>
  <c r="AO41" i="26"/>
  <c r="AP41" i="26"/>
  <c r="AQ41" i="26"/>
  <c r="AR41" i="26"/>
  <c r="AS41" i="26"/>
  <c r="AT41" i="26"/>
  <c r="AU41" i="26"/>
  <c r="AV41" i="26"/>
  <c r="AW41" i="26"/>
  <c r="AX41" i="26"/>
  <c r="AY41" i="26"/>
  <c r="AZ41" i="26"/>
  <c r="BA41" i="26"/>
  <c r="BC41" i="26"/>
  <c r="BF41" i="26"/>
  <c r="BD41"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AD40" i="26"/>
  <c r="AE40" i="26"/>
  <c r="AF40" i="26"/>
  <c r="AG40" i="26"/>
  <c r="AH40" i="26"/>
  <c r="AI40" i="26"/>
  <c r="AJ40" i="26"/>
  <c r="AK40" i="26"/>
  <c r="AL40" i="26"/>
  <c r="AM40" i="26"/>
  <c r="AN40" i="26"/>
  <c r="AO40" i="26"/>
  <c r="AP40" i="26"/>
  <c r="AQ40" i="26"/>
  <c r="AR40" i="26"/>
  <c r="AS40" i="26"/>
  <c r="AT40" i="26"/>
  <c r="AU40" i="26"/>
  <c r="AV40" i="26"/>
  <c r="AW40" i="26"/>
  <c r="AX40" i="26"/>
  <c r="AY40" i="26"/>
  <c r="AZ40" i="26"/>
  <c r="BA40" i="26"/>
  <c r="BC40" i="26"/>
  <c r="BF40" i="26"/>
  <c r="BD40" i="26"/>
  <c r="D39" i="26"/>
  <c r="E39" i="26"/>
  <c r="F39" i="26"/>
  <c r="G39" i="26"/>
  <c r="H39" i="26"/>
  <c r="I39" i="26"/>
  <c r="J39" i="26"/>
  <c r="K39" i="26"/>
  <c r="L39" i="26"/>
  <c r="M39" i="26"/>
  <c r="N39" i="26"/>
  <c r="O39" i="26"/>
  <c r="P39" i="26"/>
  <c r="Q39" i="26"/>
  <c r="R39" i="26"/>
  <c r="S39" i="26"/>
  <c r="T39" i="26"/>
  <c r="U39" i="26"/>
  <c r="V39" i="26"/>
  <c r="W39" i="26"/>
  <c r="X39" i="26"/>
  <c r="Y39" i="26"/>
  <c r="Z39" i="26"/>
  <c r="AA39" i="26"/>
  <c r="AB39" i="26"/>
  <c r="AC39" i="26"/>
  <c r="AD39" i="26"/>
  <c r="AE39" i="26"/>
  <c r="AF39" i="26"/>
  <c r="AG39" i="26"/>
  <c r="AH39" i="26"/>
  <c r="AI39" i="26"/>
  <c r="AJ39" i="26"/>
  <c r="AK39" i="26"/>
  <c r="AL39" i="26"/>
  <c r="AM39" i="26"/>
  <c r="AN39" i="26"/>
  <c r="AO39" i="26"/>
  <c r="AP39" i="26"/>
  <c r="AQ39" i="26"/>
  <c r="AR39" i="26"/>
  <c r="AS39" i="26"/>
  <c r="AT39" i="26"/>
  <c r="AU39" i="26"/>
  <c r="AV39" i="26"/>
  <c r="AW39" i="26"/>
  <c r="AX39" i="26"/>
  <c r="AY39" i="26"/>
  <c r="AZ39" i="26"/>
  <c r="BA39" i="26"/>
  <c r="BC39" i="26"/>
  <c r="BF39" i="26"/>
  <c r="BD39" i="26"/>
  <c r="D38" i="26"/>
  <c r="E38" i="26"/>
  <c r="F38" i="26"/>
  <c r="G38" i="26"/>
  <c r="H38" i="26"/>
  <c r="I38" i="26"/>
  <c r="J38" i="26"/>
  <c r="K38" i="26"/>
  <c r="L38" i="26"/>
  <c r="M38" i="26"/>
  <c r="N38" i="26"/>
  <c r="O38" i="26"/>
  <c r="P38" i="26"/>
  <c r="Q38" i="26"/>
  <c r="R38" i="26"/>
  <c r="S38" i="26"/>
  <c r="T38" i="26"/>
  <c r="U38" i="26"/>
  <c r="V38" i="26"/>
  <c r="W38" i="26"/>
  <c r="X38" i="26"/>
  <c r="Y38" i="26"/>
  <c r="Z38" i="26"/>
  <c r="AA38" i="26"/>
  <c r="AB38" i="26"/>
  <c r="AC38" i="26"/>
  <c r="AD38" i="26"/>
  <c r="AE38" i="26"/>
  <c r="AF38" i="26"/>
  <c r="AG38" i="26"/>
  <c r="AH38" i="26"/>
  <c r="AI38" i="26"/>
  <c r="AJ38" i="26"/>
  <c r="AK38" i="26"/>
  <c r="AL38" i="26"/>
  <c r="AM38" i="26"/>
  <c r="AN38" i="26"/>
  <c r="AO38" i="26"/>
  <c r="AP38" i="26"/>
  <c r="AQ38" i="26"/>
  <c r="AR38" i="26"/>
  <c r="AS38" i="26"/>
  <c r="AT38" i="26"/>
  <c r="AU38" i="26"/>
  <c r="AV38" i="26"/>
  <c r="AW38" i="26"/>
  <c r="AX38" i="26"/>
  <c r="AY38" i="26"/>
  <c r="AZ38" i="26"/>
  <c r="BA38" i="26"/>
  <c r="BC38" i="26"/>
  <c r="BF38" i="26"/>
  <c r="BD38" i="26"/>
  <c r="D37" i="26"/>
  <c r="E37" i="26"/>
  <c r="F37" i="26"/>
  <c r="G37" i="26"/>
  <c r="H37" i="26"/>
  <c r="I37" i="26"/>
  <c r="J37" i="26"/>
  <c r="K37" i="26"/>
  <c r="L37" i="26"/>
  <c r="M37" i="26"/>
  <c r="N37" i="26"/>
  <c r="O37" i="26"/>
  <c r="P37" i="26"/>
  <c r="Q37" i="26"/>
  <c r="R37" i="26"/>
  <c r="S37" i="26"/>
  <c r="T37" i="26"/>
  <c r="U37" i="26"/>
  <c r="V37" i="26"/>
  <c r="W37" i="26"/>
  <c r="X37" i="26"/>
  <c r="Y37" i="26"/>
  <c r="Z37" i="26"/>
  <c r="AA37" i="26"/>
  <c r="AB37" i="26"/>
  <c r="AC37" i="26"/>
  <c r="AD37" i="26"/>
  <c r="AE37" i="26"/>
  <c r="AF37" i="26"/>
  <c r="AG37" i="26"/>
  <c r="AH37" i="26"/>
  <c r="AI37" i="26"/>
  <c r="AJ37" i="26"/>
  <c r="AK37" i="26"/>
  <c r="AL37" i="26"/>
  <c r="AM37" i="26"/>
  <c r="AN37" i="26"/>
  <c r="AO37" i="26"/>
  <c r="AP37" i="26"/>
  <c r="AQ37" i="26"/>
  <c r="AR37" i="26"/>
  <c r="AS37" i="26"/>
  <c r="AT37" i="26"/>
  <c r="AU37" i="26"/>
  <c r="AV37" i="26"/>
  <c r="AW37" i="26"/>
  <c r="AX37" i="26"/>
  <c r="AY37" i="26"/>
  <c r="AZ37" i="26"/>
  <c r="BA37" i="26"/>
  <c r="BC37" i="26"/>
  <c r="BF37" i="26"/>
  <c r="BD37" i="26"/>
  <c r="D36" i="26"/>
  <c r="E36" i="26"/>
  <c r="F36" i="26"/>
  <c r="G36" i="26"/>
  <c r="H36" i="26"/>
  <c r="I36" i="26"/>
  <c r="J36" i="26"/>
  <c r="K36" i="26"/>
  <c r="L36" i="26"/>
  <c r="M36" i="26"/>
  <c r="N36" i="26"/>
  <c r="O36" i="26"/>
  <c r="P36" i="26"/>
  <c r="Q36" i="26"/>
  <c r="R36" i="26"/>
  <c r="S36" i="26"/>
  <c r="T36" i="26"/>
  <c r="U36" i="26"/>
  <c r="V36" i="26"/>
  <c r="W36" i="26"/>
  <c r="X36" i="26"/>
  <c r="Y36" i="26"/>
  <c r="Z36" i="26"/>
  <c r="AA36" i="26"/>
  <c r="AB36" i="26"/>
  <c r="AC36" i="26"/>
  <c r="AD36" i="26"/>
  <c r="AE36" i="26"/>
  <c r="AF36" i="26"/>
  <c r="AG36" i="26"/>
  <c r="AH36" i="26"/>
  <c r="AI36" i="26"/>
  <c r="AJ36" i="26"/>
  <c r="AK36" i="26"/>
  <c r="AL36" i="26"/>
  <c r="AM36" i="26"/>
  <c r="AN36" i="26"/>
  <c r="AO36" i="26"/>
  <c r="AP36" i="26"/>
  <c r="AQ36" i="26"/>
  <c r="AR36" i="26"/>
  <c r="AS36" i="26"/>
  <c r="AT36" i="26"/>
  <c r="AU36" i="26"/>
  <c r="AV36" i="26"/>
  <c r="AW36" i="26"/>
  <c r="AX36" i="26"/>
  <c r="AY36" i="26"/>
  <c r="AZ36" i="26"/>
  <c r="BA36" i="26"/>
  <c r="BC36" i="26"/>
  <c r="BF36" i="26"/>
  <c r="BG36" i="26"/>
  <c r="BI36" i="26"/>
  <c r="BD36" i="26"/>
  <c r="D35" i="26"/>
  <c r="E35" i="26"/>
  <c r="F35" i="26"/>
  <c r="G35" i="26"/>
  <c r="H35" i="26"/>
  <c r="I35" i="26"/>
  <c r="J35" i="26"/>
  <c r="K35" i="26"/>
  <c r="L35" i="26"/>
  <c r="M35" i="26"/>
  <c r="N35" i="26"/>
  <c r="O35" i="26"/>
  <c r="P35" i="26"/>
  <c r="Q35" i="26"/>
  <c r="R35" i="26"/>
  <c r="S35" i="26"/>
  <c r="T35" i="26"/>
  <c r="U35" i="26"/>
  <c r="V35" i="26"/>
  <c r="W35" i="26"/>
  <c r="X35" i="26"/>
  <c r="Y35" i="26"/>
  <c r="Z35" i="26"/>
  <c r="AA35" i="26"/>
  <c r="AB35" i="26"/>
  <c r="AC35" i="26"/>
  <c r="AD35" i="26"/>
  <c r="AE35" i="26"/>
  <c r="AF35" i="26"/>
  <c r="AG35" i="26"/>
  <c r="AH35" i="26"/>
  <c r="AI35" i="26"/>
  <c r="AJ35" i="26"/>
  <c r="AK35" i="26"/>
  <c r="AL35" i="26"/>
  <c r="AM35" i="26"/>
  <c r="AN35" i="26"/>
  <c r="AO35" i="26"/>
  <c r="AP35" i="26"/>
  <c r="AQ35" i="26"/>
  <c r="AR35" i="26"/>
  <c r="AS35" i="26"/>
  <c r="AT35" i="26"/>
  <c r="AU35" i="26"/>
  <c r="AV35" i="26"/>
  <c r="AW35" i="26"/>
  <c r="AX35" i="26"/>
  <c r="AY35" i="26"/>
  <c r="AZ35" i="26"/>
  <c r="BA35" i="26"/>
  <c r="BC35" i="26"/>
  <c r="BF35" i="26"/>
  <c r="BD35" i="26"/>
  <c r="D34" i="26"/>
  <c r="E34" i="26"/>
  <c r="F34" i="26"/>
  <c r="G34" i="26"/>
  <c r="H34" i="26"/>
  <c r="I34" i="26"/>
  <c r="J34" i="26"/>
  <c r="K34" i="26"/>
  <c r="L34" i="26"/>
  <c r="M34" i="26"/>
  <c r="N34" i="26"/>
  <c r="O34" i="26"/>
  <c r="P34" i="26"/>
  <c r="Q34" i="26"/>
  <c r="R34" i="26"/>
  <c r="S34" i="26"/>
  <c r="T34" i="26"/>
  <c r="U34" i="26"/>
  <c r="V34" i="26"/>
  <c r="W34" i="26"/>
  <c r="X34" i="26"/>
  <c r="Y34" i="26"/>
  <c r="Z34" i="26"/>
  <c r="AA34" i="26"/>
  <c r="AB34" i="26"/>
  <c r="AC34" i="26"/>
  <c r="AD34" i="26"/>
  <c r="AE34" i="26"/>
  <c r="AF34" i="26"/>
  <c r="AG34" i="26"/>
  <c r="AH34" i="26"/>
  <c r="AI34" i="26"/>
  <c r="AJ34" i="26"/>
  <c r="AK34" i="26"/>
  <c r="AL34" i="26"/>
  <c r="AM34" i="26"/>
  <c r="AN34" i="26"/>
  <c r="AO34" i="26"/>
  <c r="AP34" i="26"/>
  <c r="AQ34" i="26"/>
  <c r="AR34" i="26"/>
  <c r="AS34" i="26"/>
  <c r="AT34" i="26"/>
  <c r="AU34" i="26"/>
  <c r="AV34" i="26"/>
  <c r="AW34" i="26"/>
  <c r="AX34" i="26"/>
  <c r="AY34" i="26"/>
  <c r="AZ34" i="26"/>
  <c r="BA34" i="26"/>
  <c r="BC34" i="26"/>
  <c r="BF34" i="26"/>
  <c r="BD34" i="26"/>
  <c r="D33" i="26"/>
  <c r="E33" i="26"/>
  <c r="F33" i="26"/>
  <c r="G33" i="26"/>
  <c r="H33" i="26"/>
  <c r="I33" i="26"/>
  <c r="J33" i="26"/>
  <c r="K33" i="26"/>
  <c r="L33" i="26"/>
  <c r="M33" i="26"/>
  <c r="N33" i="26"/>
  <c r="O33" i="26"/>
  <c r="P33" i="26"/>
  <c r="Q33" i="26"/>
  <c r="R33" i="26"/>
  <c r="S33" i="26"/>
  <c r="T33" i="26"/>
  <c r="U33" i="26"/>
  <c r="V33" i="26"/>
  <c r="W33" i="26"/>
  <c r="X33" i="26"/>
  <c r="Y33" i="26"/>
  <c r="Z33" i="26"/>
  <c r="AA33" i="26"/>
  <c r="AB33" i="26"/>
  <c r="AC33" i="26"/>
  <c r="AD33" i="26"/>
  <c r="AE33" i="26"/>
  <c r="AF33" i="26"/>
  <c r="AG33" i="26"/>
  <c r="AH33" i="26"/>
  <c r="AI33" i="26"/>
  <c r="AJ33" i="26"/>
  <c r="AK33" i="26"/>
  <c r="AL33" i="26"/>
  <c r="AM33" i="26"/>
  <c r="AN33" i="26"/>
  <c r="AO33" i="26"/>
  <c r="AP33" i="26"/>
  <c r="AQ33" i="26"/>
  <c r="AR33" i="26"/>
  <c r="AS33" i="26"/>
  <c r="AT33" i="26"/>
  <c r="AU33" i="26"/>
  <c r="AV33" i="26"/>
  <c r="AW33" i="26"/>
  <c r="AX33" i="26"/>
  <c r="AY33" i="26"/>
  <c r="AZ33" i="26"/>
  <c r="BA33" i="26"/>
  <c r="BC33" i="26"/>
  <c r="BF33" i="26"/>
  <c r="BD33" i="26"/>
  <c r="D32" i="26"/>
  <c r="E32" i="26"/>
  <c r="F32" i="26"/>
  <c r="G32" i="26"/>
  <c r="H32" i="26"/>
  <c r="I32" i="26"/>
  <c r="J32" i="26"/>
  <c r="K32" i="26"/>
  <c r="L32" i="26"/>
  <c r="M32" i="26"/>
  <c r="N32" i="26"/>
  <c r="O32" i="26"/>
  <c r="P32" i="26"/>
  <c r="Q32" i="26"/>
  <c r="R32" i="26"/>
  <c r="S32" i="26"/>
  <c r="T32" i="26"/>
  <c r="U32" i="26"/>
  <c r="V32" i="26"/>
  <c r="W32" i="26"/>
  <c r="X32" i="26"/>
  <c r="Y32" i="26"/>
  <c r="Z32" i="26"/>
  <c r="AA32" i="26"/>
  <c r="AB32" i="26"/>
  <c r="AC32" i="26"/>
  <c r="AD32" i="26"/>
  <c r="AE32" i="26"/>
  <c r="AF32" i="26"/>
  <c r="AG32" i="26"/>
  <c r="AH32" i="26"/>
  <c r="AI32" i="26"/>
  <c r="AJ32" i="26"/>
  <c r="AK32" i="26"/>
  <c r="AL32" i="26"/>
  <c r="AM32" i="26"/>
  <c r="AN32" i="26"/>
  <c r="AO32" i="26"/>
  <c r="AP32" i="26"/>
  <c r="AQ32" i="26"/>
  <c r="AR32" i="26"/>
  <c r="AS32" i="26"/>
  <c r="AT32" i="26"/>
  <c r="AU32" i="26"/>
  <c r="AV32" i="26"/>
  <c r="AW32" i="26"/>
  <c r="AX32" i="26"/>
  <c r="AY32" i="26"/>
  <c r="AZ32" i="26"/>
  <c r="BA32" i="26"/>
  <c r="BC32" i="26"/>
  <c r="BF32" i="26"/>
  <c r="BD32" i="26"/>
  <c r="D31" i="26"/>
  <c r="E31" i="26"/>
  <c r="F31" i="26"/>
  <c r="G31" i="26"/>
  <c r="H31" i="26"/>
  <c r="I31" i="26"/>
  <c r="J31" i="26"/>
  <c r="K31" i="26"/>
  <c r="L31" i="26"/>
  <c r="M31" i="26"/>
  <c r="N31" i="26"/>
  <c r="O31" i="26"/>
  <c r="P31" i="26"/>
  <c r="Q31" i="26"/>
  <c r="R31" i="26"/>
  <c r="S31" i="26"/>
  <c r="T31" i="26"/>
  <c r="U31" i="26"/>
  <c r="V31" i="26"/>
  <c r="W31" i="26"/>
  <c r="X31" i="26"/>
  <c r="Y31" i="26"/>
  <c r="Z31" i="26"/>
  <c r="AA31" i="26"/>
  <c r="AB31" i="26"/>
  <c r="AC31" i="26"/>
  <c r="AD31" i="26"/>
  <c r="AE31" i="26"/>
  <c r="AF31" i="26"/>
  <c r="AG31" i="26"/>
  <c r="AH31" i="26"/>
  <c r="AI31" i="26"/>
  <c r="AJ31" i="26"/>
  <c r="AK31" i="26"/>
  <c r="AL31" i="26"/>
  <c r="AM31" i="26"/>
  <c r="AN31" i="26"/>
  <c r="AO31" i="26"/>
  <c r="AP31" i="26"/>
  <c r="AQ31" i="26"/>
  <c r="AR31" i="26"/>
  <c r="AS31" i="26"/>
  <c r="AT31" i="26"/>
  <c r="AU31" i="26"/>
  <c r="AV31" i="26"/>
  <c r="AW31" i="26"/>
  <c r="AX31" i="26"/>
  <c r="AY31" i="26"/>
  <c r="AZ31" i="26"/>
  <c r="BA31" i="26"/>
  <c r="BC31" i="26"/>
  <c r="BF31" i="26"/>
  <c r="BD31" i="26"/>
  <c r="D30" i="26"/>
  <c r="E30" i="26"/>
  <c r="F30" i="26"/>
  <c r="G30" i="26"/>
  <c r="H30" i="26"/>
  <c r="I30" i="26"/>
  <c r="J30" i="26"/>
  <c r="K30" i="26"/>
  <c r="L30" i="26"/>
  <c r="M30" i="26"/>
  <c r="N30" i="26"/>
  <c r="O30" i="26"/>
  <c r="P30" i="26"/>
  <c r="Q30" i="26"/>
  <c r="R30" i="26"/>
  <c r="S30" i="26"/>
  <c r="T30" i="26"/>
  <c r="U30" i="26"/>
  <c r="V30" i="26"/>
  <c r="W30" i="26"/>
  <c r="X30" i="26"/>
  <c r="Y30" i="26"/>
  <c r="Z30" i="26"/>
  <c r="AA30" i="26"/>
  <c r="AB30" i="26"/>
  <c r="AC30" i="26"/>
  <c r="AD30" i="26"/>
  <c r="AE30" i="26"/>
  <c r="AF30" i="26"/>
  <c r="AG30" i="26"/>
  <c r="AH30" i="26"/>
  <c r="AI30" i="26"/>
  <c r="AJ30" i="26"/>
  <c r="AK30" i="26"/>
  <c r="AL30" i="26"/>
  <c r="AM30" i="26"/>
  <c r="AN30" i="26"/>
  <c r="AO30" i="26"/>
  <c r="AP30" i="26"/>
  <c r="AQ30" i="26"/>
  <c r="AR30" i="26"/>
  <c r="AS30" i="26"/>
  <c r="AT30" i="26"/>
  <c r="AU30" i="26"/>
  <c r="AV30" i="26"/>
  <c r="AW30" i="26"/>
  <c r="AX30" i="26"/>
  <c r="AY30" i="26"/>
  <c r="AZ30" i="26"/>
  <c r="BA30" i="26"/>
  <c r="BC30" i="26"/>
  <c r="BF30" i="26"/>
  <c r="BD30" i="26"/>
  <c r="D29" i="26"/>
  <c r="E29" i="26"/>
  <c r="F29" i="26"/>
  <c r="G29" i="26"/>
  <c r="H29" i="26"/>
  <c r="I29" i="26"/>
  <c r="J29" i="26"/>
  <c r="K29" i="26"/>
  <c r="L29" i="26"/>
  <c r="M29" i="26"/>
  <c r="N29" i="26"/>
  <c r="O29" i="26"/>
  <c r="P29" i="26"/>
  <c r="Q29" i="26"/>
  <c r="R29" i="26"/>
  <c r="S29" i="26"/>
  <c r="T29" i="26"/>
  <c r="U29" i="26"/>
  <c r="V29" i="26"/>
  <c r="W29" i="26"/>
  <c r="X29" i="26"/>
  <c r="Y29" i="26"/>
  <c r="Z29" i="26"/>
  <c r="AA29" i="26"/>
  <c r="AB29" i="26"/>
  <c r="AC29" i="26"/>
  <c r="AD29" i="26"/>
  <c r="AE29" i="26"/>
  <c r="AF29" i="26"/>
  <c r="AG29" i="26"/>
  <c r="AH29" i="26"/>
  <c r="AI29" i="26"/>
  <c r="AJ29" i="26"/>
  <c r="AK29" i="26"/>
  <c r="AL29" i="26"/>
  <c r="AM29" i="26"/>
  <c r="AN29" i="26"/>
  <c r="AO29" i="26"/>
  <c r="AP29" i="26"/>
  <c r="AQ29" i="26"/>
  <c r="AR29" i="26"/>
  <c r="AS29" i="26"/>
  <c r="AT29" i="26"/>
  <c r="AU29" i="26"/>
  <c r="AV29" i="26"/>
  <c r="AW29" i="26"/>
  <c r="AX29" i="26"/>
  <c r="AY29" i="26"/>
  <c r="AZ29" i="26"/>
  <c r="BA29" i="26"/>
  <c r="BC29" i="26"/>
  <c r="BF29" i="26"/>
  <c r="BD29" i="26"/>
  <c r="D28" i="26"/>
  <c r="E28" i="26"/>
  <c r="F28" i="26"/>
  <c r="G28" i="26"/>
  <c r="H28" i="26"/>
  <c r="I28" i="26"/>
  <c r="J28" i="26"/>
  <c r="K28" i="26"/>
  <c r="L28" i="26"/>
  <c r="M28" i="26"/>
  <c r="N28" i="26"/>
  <c r="O28" i="26"/>
  <c r="P28" i="26"/>
  <c r="Q28" i="26"/>
  <c r="R28" i="26"/>
  <c r="S28" i="26"/>
  <c r="T28" i="26"/>
  <c r="U28" i="26"/>
  <c r="V28" i="26"/>
  <c r="W28" i="26"/>
  <c r="X28" i="26"/>
  <c r="Y28" i="26"/>
  <c r="Z28" i="26"/>
  <c r="AA28" i="26"/>
  <c r="AB28" i="26"/>
  <c r="AC28" i="26"/>
  <c r="AD28" i="26"/>
  <c r="AE28" i="26"/>
  <c r="AF28" i="26"/>
  <c r="AG28" i="26"/>
  <c r="AH28" i="26"/>
  <c r="AI28" i="26"/>
  <c r="AJ28" i="26"/>
  <c r="AK28" i="26"/>
  <c r="AL28" i="26"/>
  <c r="AM28" i="26"/>
  <c r="AN28" i="26"/>
  <c r="AO28" i="26"/>
  <c r="AP28" i="26"/>
  <c r="AQ28" i="26"/>
  <c r="AR28" i="26"/>
  <c r="AS28" i="26"/>
  <c r="AT28" i="26"/>
  <c r="AU28" i="26"/>
  <c r="AV28" i="26"/>
  <c r="AW28" i="26"/>
  <c r="AX28" i="26"/>
  <c r="AY28" i="26"/>
  <c r="AZ28" i="26"/>
  <c r="BA28" i="26"/>
  <c r="BC28" i="26"/>
  <c r="BF28" i="26"/>
  <c r="BD28" i="26"/>
  <c r="D27" i="26"/>
  <c r="E27" i="26"/>
  <c r="F27" i="26"/>
  <c r="G27" i="26"/>
  <c r="H27" i="26"/>
  <c r="I27" i="26"/>
  <c r="J27" i="26"/>
  <c r="K27" i="26"/>
  <c r="L27" i="26"/>
  <c r="M27" i="26"/>
  <c r="N27" i="26"/>
  <c r="O27" i="26"/>
  <c r="P27" i="26"/>
  <c r="Q27" i="26"/>
  <c r="R27" i="26"/>
  <c r="S27" i="26"/>
  <c r="T27" i="26"/>
  <c r="U27" i="26"/>
  <c r="V27" i="26"/>
  <c r="W27" i="26"/>
  <c r="X27" i="26"/>
  <c r="Y27" i="26"/>
  <c r="Z27" i="26"/>
  <c r="AA27" i="26"/>
  <c r="AB27" i="26"/>
  <c r="AC27" i="26"/>
  <c r="AD27" i="26"/>
  <c r="AE27" i="26"/>
  <c r="AF27" i="26"/>
  <c r="AG27" i="26"/>
  <c r="AH27" i="26"/>
  <c r="AI27" i="26"/>
  <c r="AJ27" i="26"/>
  <c r="AK27" i="26"/>
  <c r="AL27" i="26"/>
  <c r="AM27" i="26"/>
  <c r="AN27" i="26"/>
  <c r="AO27" i="26"/>
  <c r="AP27" i="26"/>
  <c r="AQ27" i="26"/>
  <c r="AR27" i="26"/>
  <c r="AS27" i="26"/>
  <c r="AT27" i="26"/>
  <c r="AU27" i="26"/>
  <c r="AV27" i="26"/>
  <c r="AW27" i="26"/>
  <c r="AX27" i="26"/>
  <c r="AY27" i="26"/>
  <c r="AZ27" i="26"/>
  <c r="BA27" i="26"/>
  <c r="BC27" i="26"/>
  <c r="BF27" i="26"/>
  <c r="BD27" i="26"/>
  <c r="D26" i="26"/>
  <c r="E26" i="26"/>
  <c r="F26" i="26"/>
  <c r="G26" i="26"/>
  <c r="H26" i="26"/>
  <c r="I26" i="26"/>
  <c r="J26" i="26"/>
  <c r="K26" i="26"/>
  <c r="L26" i="26"/>
  <c r="M26" i="26"/>
  <c r="N26" i="26"/>
  <c r="O26" i="26"/>
  <c r="P26" i="26"/>
  <c r="Q26" i="26"/>
  <c r="R26" i="26"/>
  <c r="S26" i="26"/>
  <c r="T26" i="26"/>
  <c r="U26" i="26"/>
  <c r="V26" i="26"/>
  <c r="W26" i="26"/>
  <c r="X26" i="26"/>
  <c r="Y26" i="26"/>
  <c r="Z26" i="26"/>
  <c r="AA26" i="26"/>
  <c r="AB26" i="26"/>
  <c r="AC26" i="26"/>
  <c r="AD26" i="26"/>
  <c r="AE26" i="26"/>
  <c r="AF26" i="26"/>
  <c r="AG26" i="26"/>
  <c r="AH26" i="26"/>
  <c r="AI26" i="26"/>
  <c r="AJ26" i="26"/>
  <c r="AK26" i="26"/>
  <c r="AL26" i="26"/>
  <c r="AM26" i="26"/>
  <c r="AN26" i="26"/>
  <c r="AO26" i="26"/>
  <c r="AP26" i="26"/>
  <c r="AQ26" i="26"/>
  <c r="AR26" i="26"/>
  <c r="AS26" i="26"/>
  <c r="AT26" i="26"/>
  <c r="AU26" i="26"/>
  <c r="AV26" i="26"/>
  <c r="AW26" i="26"/>
  <c r="AX26" i="26"/>
  <c r="AY26" i="26"/>
  <c r="AZ26" i="26"/>
  <c r="BA26" i="26"/>
  <c r="BC26" i="26"/>
  <c r="BF26" i="26"/>
  <c r="BD26" i="26"/>
  <c r="D25" i="26"/>
  <c r="E25" i="26"/>
  <c r="F25" i="26"/>
  <c r="G25" i="26"/>
  <c r="H25" i="26"/>
  <c r="I25" i="26"/>
  <c r="J25" i="26"/>
  <c r="K25" i="26"/>
  <c r="L25" i="26"/>
  <c r="M25" i="26"/>
  <c r="N25" i="26"/>
  <c r="O25" i="26"/>
  <c r="P25" i="26"/>
  <c r="Q25" i="26"/>
  <c r="R25" i="26"/>
  <c r="S25" i="26"/>
  <c r="T25" i="26"/>
  <c r="U25" i="26"/>
  <c r="V25" i="26"/>
  <c r="W25" i="26"/>
  <c r="X25" i="26"/>
  <c r="Y25" i="26"/>
  <c r="Z25" i="26"/>
  <c r="AA25" i="26"/>
  <c r="AB25" i="26"/>
  <c r="AC25" i="26"/>
  <c r="AD25" i="26"/>
  <c r="AE25" i="26"/>
  <c r="AF25" i="26"/>
  <c r="AG25" i="26"/>
  <c r="AH25" i="26"/>
  <c r="AI25" i="26"/>
  <c r="AJ25" i="26"/>
  <c r="AK25" i="26"/>
  <c r="AL25" i="26"/>
  <c r="AM25" i="26"/>
  <c r="AN25" i="26"/>
  <c r="AO25" i="26"/>
  <c r="AP25" i="26"/>
  <c r="AQ25" i="26"/>
  <c r="AR25" i="26"/>
  <c r="AS25" i="26"/>
  <c r="AT25" i="26"/>
  <c r="AU25" i="26"/>
  <c r="AV25" i="26"/>
  <c r="AW25" i="26"/>
  <c r="AX25" i="26"/>
  <c r="AY25" i="26"/>
  <c r="AZ25" i="26"/>
  <c r="BA25" i="26"/>
  <c r="BC25" i="26"/>
  <c r="BF25" i="26"/>
  <c r="BD25" i="26"/>
  <c r="D24" i="26"/>
  <c r="E24" i="26"/>
  <c r="F24" i="26"/>
  <c r="G24" i="26"/>
  <c r="H24" i="26"/>
  <c r="I24" i="26"/>
  <c r="J24" i="26"/>
  <c r="K24" i="26"/>
  <c r="L24" i="26"/>
  <c r="M24" i="26"/>
  <c r="N24" i="26"/>
  <c r="O24" i="26"/>
  <c r="P24" i="26"/>
  <c r="Q24" i="26"/>
  <c r="R24" i="26"/>
  <c r="S24" i="26"/>
  <c r="T24" i="26"/>
  <c r="U24" i="26"/>
  <c r="V24" i="26"/>
  <c r="W24" i="26"/>
  <c r="X24" i="26"/>
  <c r="Y24" i="26"/>
  <c r="Z24" i="26"/>
  <c r="AA24" i="26"/>
  <c r="AB24" i="26"/>
  <c r="AC24" i="26"/>
  <c r="AD24" i="26"/>
  <c r="AE24" i="26"/>
  <c r="AF24" i="26"/>
  <c r="AG24" i="26"/>
  <c r="AH24" i="26"/>
  <c r="AI24" i="26"/>
  <c r="AJ24" i="26"/>
  <c r="AK24" i="26"/>
  <c r="AL24" i="26"/>
  <c r="AM24" i="26"/>
  <c r="AN24" i="26"/>
  <c r="AO24" i="26"/>
  <c r="AP24" i="26"/>
  <c r="AQ24" i="26"/>
  <c r="AR24" i="26"/>
  <c r="AS24" i="26"/>
  <c r="AT24" i="26"/>
  <c r="AU24" i="26"/>
  <c r="AV24" i="26"/>
  <c r="AW24" i="26"/>
  <c r="AX24" i="26"/>
  <c r="AY24" i="26"/>
  <c r="AZ24" i="26"/>
  <c r="BA24" i="26"/>
  <c r="BC24" i="26"/>
  <c r="BF24" i="26"/>
  <c r="BD24" i="26"/>
  <c r="D23" i="26"/>
  <c r="E23" i="26"/>
  <c r="F23" i="26"/>
  <c r="G23" i="26"/>
  <c r="H23" i="26"/>
  <c r="I23" i="26"/>
  <c r="J23" i="26"/>
  <c r="K23" i="26"/>
  <c r="L23" i="26"/>
  <c r="M23" i="26"/>
  <c r="N23" i="26"/>
  <c r="O23" i="26"/>
  <c r="P23" i="26"/>
  <c r="Q23" i="26"/>
  <c r="R23" i="26"/>
  <c r="S23" i="26"/>
  <c r="T23" i="26"/>
  <c r="U23" i="26"/>
  <c r="V23" i="26"/>
  <c r="W23" i="26"/>
  <c r="X23" i="26"/>
  <c r="Y23" i="26"/>
  <c r="Z23" i="26"/>
  <c r="AA23" i="26"/>
  <c r="AB23" i="26"/>
  <c r="AC23" i="26"/>
  <c r="AD23" i="26"/>
  <c r="AE23" i="26"/>
  <c r="AF23" i="26"/>
  <c r="AG23" i="26"/>
  <c r="AH23" i="26"/>
  <c r="AI23" i="26"/>
  <c r="AJ23" i="26"/>
  <c r="AK23" i="26"/>
  <c r="AL23" i="26"/>
  <c r="AM23" i="26"/>
  <c r="AN23" i="26"/>
  <c r="AO23" i="26"/>
  <c r="AP23" i="26"/>
  <c r="AQ23" i="26"/>
  <c r="AR23" i="26"/>
  <c r="AS23" i="26"/>
  <c r="AT23" i="26"/>
  <c r="AU23" i="26"/>
  <c r="AV23" i="26"/>
  <c r="AW23" i="26"/>
  <c r="AX23" i="26"/>
  <c r="AY23" i="26"/>
  <c r="AZ23" i="26"/>
  <c r="BA23" i="26"/>
  <c r="BC23" i="26"/>
  <c r="BF23" i="26"/>
  <c r="BD23" i="26"/>
  <c r="D22" i="26"/>
  <c r="E22" i="26"/>
  <c r="F22" i="26"/>
  <c r="G22" i="26"/>
  <c r="H22" i="26"/>
  <c r="I22" i="26"/>
  <c r="J22" i="26"/>
  <c r="K22" i="26"/>
  <c r="L22" i="26"/>
  <c r="M22" i="26"/>
  <c r="N22" i="26"/>
  <c r="O22" i="26"/>
  <c r="P22" i="26"/>
  <c r="Q22" i="26"/>
  <c r="R22" i="26"/>
  <c r="S22" i="26"/>
  <c r="T22" i="26"/>
  <c r="U22" i="26"/>
  <c r="V22" i="26"/>
  <c r="W22" i="26"/>
  <c r="X22" i="26"/>
  <c r="Y22" i="26"/>
  <c r="Z22" i="26"/>
  <c r="AA22" i="26"/>
  <c r="AB22" i="26"/>
  <c r="AC22" i="26"/>
  <c r="AD22" i="26"/>
  <c r="AE22" i="26"/>
  <c r="AF22" i="26"/>
  <c r="AG22" i="26"/>
  <c r="AH22" i="26"/>
  <c r="AI22" i="26"/>
  <c r="AJ22" i="26"/>
  <c r="AK22" i="26"/>
  <c r="AL22" i="26"/>
  <c r="AM22" i="26"/>
  <c r="AN22" i="26"/>
  <c r="AO22" i="26"/>
  <c r="AP22" i="26"/>
  <c r="AQ22" i="26"/>
  <c r="AR22" i="26"/>
  <c r="AS22" i="26"/>
  <c r="AT22" i="26"/>
  <c r="AU22" i="26"/>
  <c r="AV22" i="26"/>
  <c r="AW22" i="26"/>
  <c r="AX22" i="26"/>
  <c r="AY22" i="26"/>
  <c r="AZ22" i="26"/>
  <c r="BA22" i="26"/>
  <c r="BC22" i="26"/>
  <c r="BF22" i="26"/>
  <c r="BD22" i="26"/>
  <c r="D21" i="26"/>
  <c r="E21" i="26"/>
  <c r="F21" i="26"/>
  <c r="G21" i="26"/>
  <c r="H21" i="26"/>
  <c r="I21" i="26"/>
  <c r="J21" i="26"/>
  <c r="K21" i="26"/>
  <c r="L21" i="26"/>
  <c r="M21" i="26"/>
  <c r="N21" i="26"/>
  <c r="O21" i="26"/>
  <c r="P21" i="26"/>
  <c r="Q21" i="26"/>
  <c r="R21" i="26"/>
  <c r="S21" i="26"/>
  <c r="T21" i="26"/>
  <c r="U21" i="26"/>
  <c r="V21" i="26"/>
  <c r="W21" i="26"/>
  <c r="X21" i="26"/>
  <c r="Y21" i="26"/>
  <c r="Z21" i="26"/>
  <c r="AA21" i="26"/>
  <c r="AB21" i="26"/>
  <c r="AC21" i="26"/>
  <c r="AD21" i="26"/>
  <c r="AE21" i="26"/>
  <c r="AF21" i="26"/>
  <c r="AG21" i="26"/>
  <c r="AH21" i="26"/>
  <c r="AI21" i="26"/>
  <c r="AJ21" i="26"/>
  <c r="AK21" i="26"/>
  <c r="AL21" i="26"/>
  <c r="AM21" i="26"/>
  <c r="AN21" i="26"/>
  <c r="AO21" i="26"/>
  <c r="AP21" i="26"/>
  <c r="AQ21" i="26"/>
  <c r="AR21" i="26"/>
  <c r="AS21" i="26"/>
  <c r="AT21" i="26"/>
  <c r="AU21" i="26"/>
  <c r="AV21" i="26"/>
  <c r="AW21" i="26"/>
  <c r="AX21" i="26"/>
  <c r="AY21" i="26"/>
  <c r="AZ21" i="26"/>
  <c r="BA21" i="26"/>
  <c r="BC21" i="26"/>
  <c r="BF21" i="26"/>
  <c r="BD21" i="26"/>
  <c r="D20" i="26"/>
  <c r="E20" i="26"/>
  <c r="F20" i="26"/>
  <c r="G20" i="26"/>
  <c r="H20" i="26"/>
  <c r="I20" i="26"/>
  <c r="J20" i="26"/>
  <c r="K20" i="26"/>
  <c r="L20" i="26"/>
  <c r="M20" i="26"/>
  <c r="N20" i="26"/>
  <c r="O20" i="26"/>
  <c r="P20" i="26"/>
  <c r="Q20" i="26"/>
  <c r="R20" i="26"/>
  <c r="S20" i="26"/>
  <c r="T20" i="26"/>
  <c r="U20" i="26"/>
  <c r="V20" i="26"/>
  <c r="W20" i="26"/>
  <c r="X20" i="26"/>
  <c r="Y20" i="26"/>
  <c r="Z20" i="26"/>
  <c r="AA20" i="26"/>
  <c r="AB20" i="26"/>
  <c r="AC20" i="26"/>
  <c r="AD20" i="26"/>
  <c r="AE20" i="26"/>
  <c r="AF20" i="26"/>
  <c r="AG20" i="26"/>
  <c r="AH20" i="26"/>
  <c r="AI20" i="26"/>
  <c r="AJ20" i="26"/>
  <c r="AK20" i="26"/>
  <c r="AL20" i="26"/>
  <c r="AM20" i="26"/>
  <c r="AN20" i="26"/>
  <c r="AO20" i="26"/>
  <c r="AP20" i="26"/>
  <c r="AQ20" i="26"/>
  <c r="AR20" i="26"/>
  <c r="AS20" i="26"/>
  <c r="AT20" i="26"/>
  <c r="AU20" i="26"/>
  <c r="AV20" i="26"/>
  <c r="AW20" i="26"/>
  <c r="AX20" i="26"/>
  <c r="AY20" i="26"/>
  <c r="AZ20" i="26"/>
  <c r="BA20" i="26"/>
  <c r="BC20" i="26"/>
  <c r="BF20" i="26"/>
  <c r="BD20"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AY19" i="26"/>
  <c r="AZ19" i="26"/>
  <c r="BA19" i="26"/>
  <c r="BC19" i="26"/>
  <c r="BF19" i="26"/>
  <c r="BD19"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AY18" i="26"/>
  <c r="AZ18" i="26"/>
  <c r="BA18" i="26"/>
  <c r="BC18" i="26"/>
  <c r="BF18" i="26"/>
  <c r="BD18"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AY17" i="26"/>
  <c r="AZ17" i="26"/>
  <c r="BA17" i="26"/>
  <c r="BC17" i="26"/>
  <c r="BF17" i="26"/>
  <c r="BG17" i="26"/>
  <c r="BI17" i="26"/>
  <c r="BD17"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AY16" i="26"/>
  <c r="AZ16" i="26"/>
  <c r="BA16" i="26"/>
  <c r="BC16" i="26"/>
  <c r="BF16" i="26"/>
  <c r="BD16"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AY15" i="26"/>
  <c r="AZ15" i="26"/>
  <c r="BA15" i="26"/>
  <c r="BC15" i="26"/>
  <c r="BF15" i="26"/>
  <c r="BD15"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AY14" i="26"/>
  <c r="AZ14" i="26"/>
  <c r="BA14" i="26"/>
  <c r="BC14" i="26"/>
  <c r="BF14" i="26"/>
  <c r="BD14"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AY13" i="26"/>
  <c r="AZ13" i="26"/>
  <c r="BA13" i="26"/>
  <c r="BC13" i="26"/>
  <c r="BF13" i="26"/>
  <c r="BD13"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AY12" i="26"/>
  <c r="AZ12" i="26"/>
  <c r="BA12" i="26"/>
  <c r="BC12" i="26"/>
  <c r="BF12" i="26"/>
  <c r="BG12" i="26"/>
  <c r="BI12" i="26"/>
  <c r="BD12"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AY11" i="26"/>
  <c r="AZ11" i="26"/>
  <c r="BA11" i="26"/>
  <c r="BC11" i="26"/>
  <c r="BF11" i="26"/>
  <c r="BD11"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AY10" i="26"/>
  <c r="AZ10" i="26"/>
  <c r="BA10" i="26"/>
  <c r="BC10" i="26"/>
  <c r="BF10" i="26"/>
  <c r="BD10"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AY9" i="26"/>
  <c r="AZ9" i="26"/>
  <c r="BA9" i="26"/>
  <c r="BC9" i="26"/>
  <c r="BF9" i="26"/>
  <c r="BD9"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AY8" i="26"/>
  <c r="AZ8" i="26"/>
  <c r="BA8" i="26"/>
  <c r="BC8" i="26"/>
  <c r="BF8" i="26"/>
  <c r="BG8" i="26"/>
  <c r="BI8" i="26"/>
  <c r="BD8"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AY7" i="26"/>
  <c r="AZ7" i="26"/>
  <c r="BA7" i="26"/>
  <c r="BC7" i="26"/>
  <c r="BF7" i="26"/>
  <c r="BD7"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AY6" i="26"/>
  <c r="AZ6" i="26"/>
  <c r="BA6" i="26"/>
  <c r="BC6" i="26"/>
  <c r="BF6" i="26"/>
  <c r="BD6" i="26"/>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AY5" i="26"/>
  <c r="AZ5" i="26"/>
  <c r="BA5" i="26"/>
  <c r="BC5" i="26"/>
  <c r="BF5" i="26"/>
  <c r="BD5" i="26"/>
  <c r="D4"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AY4" i="26"/>
  <c r="AZ4" i="26"/>
  <c r="BA4" i="26"/>
  <c r="BC4" i="26"/>
  <c r="BF4" i="26"/>
  <c r="BG4" i="26"/>
  <c r="BI4" i="26"/>
  <c r="BD4" i="26"/>
  <c r="D3" i="26"/>
  <c r="E3" i="26"/>
  <c r="F3" i="26"/>
  <c r="G3" i="26"/>
  <c r="H3" i="26"/>
  <c r="I3" i="26"/>
  <c r="J3" i="26"/>
  <c r="K3" i="26"/>
  <c r="L3" i="26"/>
  <c r="M3" i="26"/>
  <c r="N3" i="26"/>
  <c r="O3" i="26"/>
  <c r="P3" i="26"/>
  <c r="Q3" i="26"/>
  <c r="R3" i="26"/>
  <c r="S3" i="26"/>
  <c r="T3" i="26"/>
  <c r="U3" i="26"/>
  <c r="V3" i="26"/>
  <c r="W3" i="26"/>
  <c r="X3" i="26"/>
  <c r="Y3" i="26"/>
  <c r="Z3" i="26"/>
  <c r="AA3" i="26"/>
  <c r="AB3" i="26"/>
  <c r="AC3" i="26"/>
  <c r="AD3" i="26"/>
  <c r="AE3" i="26"/>
  <c r="AF3" i="26"/>
  <c r="AG3" i="26"/>
  <c r="AH3" i="26"/>
  <c r="AI3" i="26"/>
  <c r="AJ3" i="26"/>
  <c r="AK3" i="26"/>
  <c r="AL3" i="26"/>
  <c r="AM3" i="26"/>
  <c r="AN3" i="26"/>
  <c r="AO3" i="26"/>
  <c r="AP3" i="26"/>
  <c r="AQ3" i="26"/>
  <c r="AR3" i="26"/>
  <c r="AS3" i="26"/>
  <c r="AT3" i="26"/>
  <c r="AU3" i="26"/>
  <c r="AV3" i="26"/>
  <c r="AW3" i="26"/>
  <c r="AX3" i="26"/>
  <c r="AY3" i="26"/>
  <c r="AZ3" i="26"/>
  <c r="BA3" i="26"/>
  <c r="BC3" i="26"/>
  <c r="BF3" i="26"/>
  <c r="BD3" i="26"/>
  <c r="D2" i="26"/>
  <c r="E2" i="26"/>
  <c r="F2" i="26"/>
  <c r="G2" i="26"/>
  <c r="H2" i="26"/>
  <c r="I2" i="26"/>
  <c r="J2" i="26"/>
  <c r="K2" i="26"/>
  <c r="L2" i="26"/>
  <c r="M2" i="26"/>
  <c r="N2" i="26"/>
  <c r="O2" i="26"/>
  <c r="P2" i="26"/>
  <c r="Q2" i="26"/>
  <c r="R2" i="26"/>
  <c r="S2" i="26"/>
  <c r="T2" i="26"/>
  <c r="U2" i="26"/>
  <c r="V2" i="26"/>
  <c r="W2" i="26"/>
  <c r="X2" i="26"/>
  <c r="Y2" i="26"/>
  <c r="Z2" i="26"/>
  <c r="AA2" i="26"/>
  <c r="AB2" i="26"/>
  <c r="AC2" i="26"/>
  <c r="AD2" i="26"/>
  <c r="AE2" i="26"/>
  <c r="AF2" i="26"/>
  <c r="AG2" i="26"/>
  <c r="AH2" i="26"/>
  <c r="AI2" i="26"/>
  <c r="AJ2" i="26"/>
  <c r="AK2" i="26"/>
  <c r="AL2" i="26"/>
  <c r="AM2" i="26"/>
  <c r="AN2" i="26"/>
  <c r="AO2" i="26"/>
  <c r="AP2" i="26"/>
  <c r="AQ2" i="26"/>
  <c r="AR2" i="26"/>
  <c r="AS2" i="26"/>
  <c r="AT2" i="26"/>
  <c r="AU2" i="26"/>
  <c r="AV2" i="26"/>
  <c r="AW2" i="26"/>
  <c r="AX2" i="26"/>
  <c r="AY2" i="26"/>
  <c r="AZ2" i="26"/>
  <c r="BA2" i="26"/>
  <c r="BC2" i="26"/>
  <c r="BF2" i="26"/>
  <c r="BG2" i="26"/>
  <c r="BI2" i="26"/>
  <c r="BJ2" i="26"/>
  <c r="BD2" i="26"/>
  <c r="D2" i="27" a="1"/>
  <c r="D2" i="27"/>
  <c r="E2" i="27"/>
  <c r="F2" i="27"/>
  <c r="G2" i="27"/>
  <c r="H2" i="27"/>
  <c r="I2" i="27"/>
  <c r="J2" i="27"/>
  <c r="K2" i="27"/>
  <c r="L2" i="27"/>
  <c r="M2" i="27"/>
  <c r="N2" i="27"/>
  <c r="O2" i="27"/>
  <c r="P2" i="27"/>
  <c r="Q2" i="27"/>
  <c r="R2" i="27"/>
  <c r="S2" i="27"/>
  <c r="T2" i="27"/>
  <c r="U2" i="27"/>
  <c r="V2" i="27"/>
  <c r="W2" i="27"/>
  <c r="X2" i="27"/>
  <c r="Y2" i="27"/>
  <c r="Z2" i="27"/>
  <c r="AA2" i="27"/>
  <c r="AB2" i="27"/>
  <c r="AC2" i="27"/>
  <c r="AD2" i="27"/>
  <c r="AE2" i="27"/>
  <c r="AF2" i="27"/>
  <c r="AG2" i="27"/>
  <c r="AH2" i="27"/>
  <c r="AI2" i="27"/>
  <c r="AJ2" i="27"/>
  <c r="AK2" i="27"/>
  <c r="AL2" i="27"/>
  <c r="AM2" i="27"/>
  <c r="AN2" i="27"/>
  <c r="AO2" i="27"/>
  <c r="AP2" i="27"/>
  <c r="AQ2" i="27"/>
  <c r="AR2" i="27"/>
  <c r="AS2" i="27"/>
  <c r="AT2" i="27"/>
  <c r="AU2" i="27"/>
  <c r="AV2" i="27"/>
  <c r="AW2" i="27"/>
  <c r="AX2" i="27"/>
  <c r="AY2" i="27"/>
  <c r="AZ2" i="27"/>
  <c r="BA2" i="27"/>
  <c r="BC2" i="27"/>
  <c r="BF2" i="27"/>
  <c r="D3" i="27"/>
  <c r="E3" i="27"/>
  <c r="F3" i="27"/>
  <c r="G3" i="27"/>
  <c r="H3" i="27"/>
  <c r="I3" i="27"/>
  <c r="J3" i="27"/>
  <c r="K3" i="27"/>
  <c r="L3" i="27"/>
  <c r="M3" i="27"/>
  <c r="N3" i="27"/>
  <c r="O3" i="27"/>
  <c r="P3" i="27"/>
  <c r="Q3" i="27"/>
  <c r="R3" i="27"/>
  <c r="S3" i="27"/>
  <c r="T3" i="27"/>
  <c r="U3" i="27"/>
  <c r="V3" i="27"/>
  <c r="W3" i="27"/>
  <c r="X3" i="27"/>
  <c r="Y3" i="27"/>
  <c r="Z3" i="27"/>
  <c r="AA3" i="27"/>
  <c r="AB3" i="27"/>
  <c r="AC3" i="27"/>
  <c r="AD3" i="27"/>
  <c r="AE3" i="27"/>
  <c r="AF3" i="27"/>
  <c r="AG3" i="27"/>
  <c r="AH3" i="27"/>
  <c r="AI3" i="27"/>
  <c r="AJ3" i="27"/>
  <c r="AK3" i="27"/>
  <c r="AL3" i="27"/>
  <c r="AM3" i="27"/>
  <c r="AN3" i="27"/>
  <c r="AO3" i="27"/>
  <c r="AP3" i="27"/>
  <c r="AQ3" i="27"/>
  <c r="AR3" i="27"/>
  <c r="AS3" i="27"/>
  <c r="AT3" i="27"/>
  <c r="AU3" i="27"/>
  <c r="AV3" i="27"/>
  <c r="AW3" i="27"/>
  <c r="AX3" i="27"/>
  <c r="AY3" i="27"/>
  <c r="AZ3" i="27"/>
  <c r="BA3" i="27"/>
  <c r="BC3" i="27"/>
  <c r="BF3" i="27"/>
  <c r="D4"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AM4" i="27"/>
  <c r="AN4" i="27"/>
  <c r="AO4" i="27"/>
  <c r="AP4" i="27"/>
  <c r="AQ4" i="27"/>
  <c r="AR4" i="27"/>
  <c r="AS4" i="27"/>
  <c r="AT4" i="27"/>
  <c r="AU4" i="27"/>
  <c r="AV4" i="27"/>
  <c r="AW4" i="27"/>
  <c r="AX4" i="27"/>
  <c r="AY4" i="27"/>
  <c r="AZ4" i="27"/>
  <c r="BA4" i="27"/>
  <c r="BC4" i="27"/>
  <c r="BF4" i="27"/>
  <c r="D5" i="27"/>
  <c r="E5"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AG5" i="27"/>
  <c r="AH5" i="27"/>
  <c r="AI5" i="27"/>
  <c r="AJ5" i="27"/>
  <c r="AK5" i="27"/>
  <c r="AL5" i="27"/>
  <c r="AM5" i="27"/>
  <c r="AN5" i="27"/>
  <c r="AO5" i="27"/>
  <c r="AP5" i="27"/>
  <c r="AQ5" i="27"/>
  <c r="AR5" i="27"/>
  <c r="AS5" i="27"/>
  <c r="AT5" i="27"/>
  <c r="AU5" i="27"/>
  <c r="AV5" i="27"/>
  <c r="AW5" i="27"/>
  <c r="AX5" i="27"/>
  <c r="AY5" i="27"/>
  <c r="AZ5" i="27"/>
  <c r="BA5" i="27"/>
  <c r="BC5" i="27"/>
  <c r="BF5" i="27"/>
  <c r="D6" i="27"/>
  <c r="E6" i="27"/>
  <c r="F6" i="27"/>
  <c r="G6" i="27"/>
  <c r="H6" i="27"/>
  <c r="I6" i="27"/>
  <c r="J6" i="27"/>
  <c r="K6" i="27"/>
  <c r="L6" i="27"/>
  <c r="M6" i="27"/>
  <c r="N6" i="27"/>
  <c r="O6" i="27"/>
  <c r="P6" i="27"/>
  <c r="Q6" i="27"/>
  <c r="R6" i="27"/>
  <c r="S6" i="27"/>
  <c r="T6" i="27"/>
  <c r="U6" i="27"/>
  <c r="V6" i="27"/>
  <c r="W6" i="27"/>
  <c r="X6" i="27"/>
  <c r="Y6" i="27"/>
  <c r="Z6" i="27"/>
  <c r="AA6" i="27"/>
  <c r="AB6" i="27"/>
  <c r="AC6" i="27"/>
  <c r="AD6" i="27"/>
  <c r="AE6" i="27"/>
  <c r="AF6" i="27"/>
  <c r="AG6" i="27"/>
  <c r="AH6" i="27"/>
  <c r="AI6" i="27"/>
  <c r="AJ6" i="27"/>
  <c r="AK6" i="27"/>
  <c r="AL6" i="27"/>
  <c r="AM6" i="27"/>
  <c r="AN6" i="27"/>
  <c r="AO6" i="27"/>
  <c r="AP6" i="27"/>
  <c r="AQ6" i="27"/>
  <c r="AR6" i="27"/>
  <c r="AS6" i="27"/>
  <c r="AT6" i="27"/>
  <c r="AU6" i="27"/>
  <c r="AV6" i="27"/>
  <c r="AW6" i="27"/>
  <c r="AX6" i="27"/>
  <c r="AY6" i="27"/>
  <c r="AZ6" i="27"/>
  <c r="BA6" i="27"/>
  <c r="BC6" i="27"/>
  <c r="BF6" i="27"/>
  <c r="BG2" i="27"/>
  <c r="BI2" i="27"/>
  <c r="D7" i="27"/>
  <c r="E7"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AH7" i="27"/>
  <c r="AI7" i="27"/>
  <c r="AJ7" i="27"/>
  <c r="AK7" i="27"/>
  <c r="AL7" i="27"/>
  <c r="AM7" i="27"/>
  <c r="AN7" i="27"/>
  <c r="AO7" i="27"/>
  <c r="AP7" i="27"/>
  <c r="AQ7" i="27"/>
  <c r="AR7" i="27"/>
  <c r="AS7" i="27"/>
  <c r="AT7" i="27"/>
  <c r="AU7" i="27"/>
  <c r="AV7" i="27"/>
  <c r="AW7" i="27"/>
  <c r="AX7" i="27"/>
  <c r="AY7" i="27"/>
  <c r="AZ7" i="27"/>
  <c r="BA7" i="27"/>
  <c r="BC7" i="27"/>
  <c r="BF7" i="27"/>
  <c r="D8"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AI8" i="27"/>
  <c r="AJ8" i="27"/>
  <c r="AK8" i="27"/>
  <c r="AL8" i="27"/>
  <c r="AM8" i="27"/>
  <c r="AN8" i="27"/>
  <c r="AO8" i="27"/>
  <c r="AP8" i="27"/>
  <c r="AQ8" i="27"/>
  <c r="AR8" i="27"/>
  <c r="AS8" i="27"/>
  <c r="AT8" i="27"/>
  <c r="AU8" i="27"/>
  <c r="AV8" i="27"/>
  <c r="AW8" i="27"/>
  <c r="AX8" i="27"/>
  <c r="AY8" i="27"/>
  <c r="AZ8" i="27"/>
  <c r="BA8" i="27"/>
  <c r="BC8" i="27"/>
  <c r="BF8" i="27"/>
  <c r="D9"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AI9" i="27"/>
  <c r="AJ9" i="27"/>
  <c r="AK9" i="27"/>
  <c r="AL9" i="27"/>
  <c r="AM9" i="27"/>
  <c r="AN9" i="27"/>
  <c r="AO9" i="27"/>
  <c r="AP9" i="27"/>
  <c r="AQ9" i="27"/>
  <c r="AR9" i="27"/>
  <c r="AS9" i="27"/>
  <c r="AT9" i="27"/>
  <c r="AU9" i="27"/>
  <c r="AV9" i="27"/>
  <c r="AW9" i="27"/>
  <c r="AX9" i="27"/>
  <c r="AY9" i="27"/>
  <c r="AZ9" i="27"/>
  <c r="BA9" i="27"/>
  <c r="BC9" i="27"/>
  <c r="BF9" i="27"/>
  <c r="BG7" i="27"/>
  <c r="BI7" i="27"/>
  <c r="D10" i="27"/>
  <c r="E10" i="27"/>
  <c r="F10" i="27"/>
  <c r="G10" i="27"/>
  <c r="H10" i="27"/>
  <c r="I10" i="27"/>
  <c r="J10" i="27"/>
  <c r="K10" i="27"/>
  <c r="L10" i="27"/>
  <c r="M10" i="27"/>
  <c r="N10" i="27"/>
  <c r="O10" i="27"/>
  <c r="P10" i="27"/>
  <c r="Q10" i="27"/>
  <c r="R10" i="27"/>
  <c r="S10" i="27"/>
  <c r="T10" i="27"/>
  <c r="U10" i="27"/>
  <c r="V10" i="27"/>
  <c r="W10" i="27"/>
  <c r="X10" i="27"/>
  <c r="Y10" i="27"/>
  <c r="Z10" i="27"/>
  <c r="AA10" i="27"/>
  <c r="AB10" i="27"/>
  <c r="AC10" i="27"/>
  <c r="AD10" i="27"/>
  <c r="AE10" i="27"/>
  <c r="AF10" i="27"/>
  <c r="AG10" i="27"/>
  <c r="AH10" i="27"/>
  <c r="AI10" i="27"/>
  <c r="AJ10" i="27"/>
  <c r="AK10" i="27"/>
  <c r="AL10" i="27"/>
  <c r="AM10" i="27"/>
  <c r="AN10" i="27"/>
  <c r="AO10" i="27"/>
  <c r="AP10" i="27"/>
  <c r="AQ10" i="27"/>
  <c r="AR10" i="27"/>
  <c r="AS10" i="27"/>
  <c r="AT10" i="27"/>
  <c r="AU10" i="27"/>
  <c r="AV10" i="27"/>
  <c r="AW10" i="27"/>
  <c r="AX10" i="27"/>
  <c r="AY10" i="27"/>
  <c r="AZ10" i="27"/>
  <c r="BA10" i="27"/>
  <c r="BC10" i="27"/>
  <c r="BF10" i="27"/>
  <c r="D11" i="27"/>
  <c r="E11" i="27"/>
  <c r="F11" i="27"/>
  <c r="G11" i="27"/>
  <c r="H11" i="27"/>
  <c r="I11" i="27"/>
  <c r="J11" i="27"/>
  <c r="K11" i="27"/>
  <c r="L11" i="27"/>
  <c r="M11" i="27"/>
  <c r="N11" i="27"/>
  <c r="O11" i="27"/>
  <c r="P11" i="27"/>
  <c r="Q11" i="27"/>
  <c r="R11" i="27"/>
  <c r="S11" i="27"/>
  <c r="T11" i="27"/>
  <c r="U11" i="27"/>
  <c r="V11" i="27"/>
  <c r="W11" i="27"/>
  <c r="X11" i="27"/>
  <c r="Y11" i="27"/>
  <c r="Z11" i="27"/>
  <c r="AA11" i="27"/>
  <c r="AB11" i="27"/>
  <c r="AC11" i="27"/>
  <c r="AD11" i="27"/>
  <c r="AE11" i="27"/>
  <c r="AF11" i="27"/>
  <c r="AG11" i="27"/>
  <c r="AH11" i="27"/>
  <c r="AI11" i="27"/>
  <c r="AJ11" i="27"/>
  <c r="AK11" i="27"/>
  <c r="AL11" i="27"/>
  <c r="AM11" i="27"/>
  <c r="AN11" i="27"/>
  <c r="AO11" i="27"/>
  <c r="AP11" i="27"/>
  <c r="AQ11" i="27"/>
  <c r="AR11" i="27"/>
  <c r="AS11" i="27"/>
  <c r="AT11" i="27"/>
  <c r="AU11" i="27"/>
  <c r="AV11" i="27"/>
  <c r="AW11" i="27"/>
  <c r="AX11" i="27"/>
  <c r="AY11" i="27"/>
  <c r="AZ11" i="27"/>
  <c r="BA11" i="27"/>
  <c r="BC11" i="27"/>
  <c r="BF11" i="27"/>
  <c r="D12" i="27"/>
  <c r="E12" i="27"/>
  <c r="F12" i="27"/>
  <c r="G12" i="27"/>
  <c r="H12" i="27"/>
  <c r="I12" i="27"/>
  <c r="J12" i="27"/>
  <c r="K12" i="27"/>
  <c r="L12" i="27"/>
  <c r="M12" i="27"/>
  <c r="N12" i="27"/>
  <c r="O12" i="27"/>
  <c r="P12" i="27"/>
  <c r="Q12" i="27"/>
  <c r="R12" i="27"/>
  <c r="S12" i="27"/>
  <c r="T12" i="27"/>
  <c r="U12" i="27"/>
  <c r="V12" i="27"/>
  <c r="W12" i="27"/>
  <c r="X12" i="27"/>
  <c r="Y12" i="27"/>
  <c r="Z12" i="27"/>
  <c r="AA12" i="27"/>
  <c r="AB12" i="27"/>
  <c r="AC12" i="27"/>
  <c r="AD12" i="27"/>
  <c r="AE12" i="27"/>
  <c r="AF12" i="27"/>
  <c r="AG12" i="27"/>
  <c r="AH12" i="27"/>
  <c r="AI12" i="27"/>
  <c r="AJ12" i="27"/>
  <c r="AK12" i="27"/>
  <c r="AL12" i="27"/>
  <c r="AM12" i="27"/>
  <c r="AN12" i="27"/>
  <c r="AO12" i="27"/>
  <c r="AP12" i="27"/>
  <c r="AQ12" i="27"/>
  <c r="AR12" i="27"/>
  <c r="AS12" i="27"/>
  <c r="AT12" i="27"/>
  <c r="AU12" i="27"/>
  <c r="AV12" i="27"/>
  <c r="AW12" i="27"/>
  <c r="AX12" i="27"/>
  <c r="AY12" i="27"/>
  <c r="AZ12" i="27"/>
  <c r="BA12" i="27"/>
  <c r="BC12" i="27"/>
  <c r="BF12" i="27"/>
  <c r="D13" i="27"/>
  <c r="E13" i="27"/>
  <c r="F13" i="27"/>
  <c r="G13" i="27"/>
  <c r="H13" i="27"/>
  <c r="I13" i="27"/>
  <c r="J13" i="27"/>
  <c r="K13" i="27"/>
  <c r="L13" i="27"/>
  <c r="M13" i="27"/>
  <c r="N13" i="27"/>
  <c r="O13" i="27"/>
  <c r="P13" i="27"/>
  <c r="Q13" i="27"/>
  <c r="R13" i="27"/>
  <c r="S13" i="27"/>
  <c r="T13" i="27"/>
  <c r="U13" i="27"/>
  <c r="V13" i="27"/>
  <c r="W13" i="27"/>
  <c r="X13" i="27"/>
  <c r="Y13" i="27"/>
  <c r="Z13" i="27"/>
  <c r="AA13" i="27"/>
  <c r="AB13" i="27"/>
  <c r="AC13" i="27"/>
  <c r="AD13" i="27"/>
  <c r="AE13" i="27"/>
  <c r="AF13" i="27"/>
  <c r="AG13" i="27"/>
  <c r="AH13" i="27"/>
  <c r="AI13" i="27"/>
  <c r="AJ13" i="27"/>
  <c r="AK13" i="27"/>
  <c r="AL13" i="27"/>
  <c r="AM13" i="27"/>
  <c r="AN13" i="27"/>
  <c r="AO13" i="27"/>
  <c r="AP13" i="27"/>
  <c r="AQ13" i="27"/>
  <c r="AR13" i="27"/>
  <c r="AS13" i="27"/>
  <c r="AT13" i="27"/>
  <c r="AU13" i="27"/>
  <c r="AV13" i="27"/>
  <c r="AW13" i="27"/>
  <c r="AX13" i="27"/>
  <c r="AY13" i="27"/>
  <c r="AZ13" i="27"/>
  <c r="BA13" i="27"/>
  <c r="BC13" i="27"/>
  <c r="BF13" i="27"/>
  <c r="D14" i="27"/>
  <c r="E14" i="27"/>
  <c r="F14" i="27"/>
  <c r="G14" i="27"/>
  <c r="H14" i="27"/>
  <c r="I14" i="27"/>
  <c r="J14" i="27"/>
  <c r="K14" i="27"/>
  <c r="L14" i="27"/>
  <c r="M14" i="27"/>
  <c r="N14" i="27"/>
  <c r="O14" i="27"/>
  <c r="P14" i="27"/>
  <c r="Q14" i="27"/>
  <c r="R14" i="27"/>
  <c r="S14" i="27"/>
  <c r="T14" i="27"/>
  <c r="U14" i="27"/>
  <c r="V14" i="27"/>
  <c r="W14" i="27"/>
  <c r="X14" i="27"/>
  <c r="Y14" i="27"/>
  <c r="Z14" i="27"/>
  <c r="AA14" i="27"/>
  <c r="AB14" i="27"/>
  <c r="AC14" i="27"/>
  <c r="AD14" i="27"/>
  <c r="AE14" i="27"/>
  <c r="AF14" i="27"/>
  <c r="AG14" i="27"/>
  <c r="AH14" i="27"/>
  <c r="AI14" i="27"/>
  <c r="AJ14" i="27"/>
  <c r="AK14" i="27"/>
  <c r="AL14" i="27"/>
  <c r="AM14" i="27"/>
  <c r="AN14" i="27"/>
  <c r="AO14" i="27"/>
  <c r="AP14" i="27"/>
  <c r="AQ14" i="27"/>
  <c r="AR14" i="27"/>
  <c r="AS14" i="27"/>
  <c r="AT14" i="27"/>
  <c r="AU14" i="27"/>
  <c r="AV14" i="27"/>
  <c r="AW14" i="27"/>
  <c r="AX14" i="27"/>
  <c r="AY14" i="27"/>
  <c r="AZ14" i="27"/>
  <c r="BA14" i="27"/>
  <c r="BC14" i="27"/>
  <c r="BF14" i="27"/>
  <c r="D15" i="27"/>
  <c r="E15" i="27"/>
  <c r="F15" i="27"/>
  <c r="G15" i="27"/>
  <c r="H15" i="27"/>
  <c r="I15" i="27"/>
  <c r="J15" i="27"/>
  <c r="K15" i="27"/>
  <c r="L15" i="27"/>
  <c r="M15" i="27"/>
  <c r="N15" i="27"/>
  <c r="O15" i="27"/>
  <c r="P15" i="27"/>
  <c r="Q15" i="27"/>
  <c r="R15" i="27"/>
  <c r="S15" i="27"/>
  <c r="T15" i="27"/>
  <c r="U15" i="27"/>
  <c r="V15" i="27"/>
  <c r="W15" i="27"/>
  <c r="X15" i="27"/>
  <c r="Y15" i="27"/>
  <c r="Z15" i="27"/>
  <c r="AA15" i="27"/>
  <c r="AB15" i="27"/>
  <c r="AC15" i="27"/>
  <c r="AD15" i="27"/>
  <c r="AE15" i="27"/>
  <c r="AF15" i="27"/>
  <c r="AG15" i="27"/>
  <c r="AH15" i="27"/>
  <c r="AI15" i="27"/>
  <c r="AJ15" i="27"/>
  <c r="AK15" i="27"/>
  <c r="AL15" i="27"/>
  <c r="AM15" i="27"/>
  <c r="AN15" i="27"/>
  <c r="AO15" i="27"/>
  <c r="AP15" i="27"/>
  <c r="AQ15" i="27"/>
  <c r="AR15" i="27"/>
  <c r="AS15" i="27"/>
  <c r="AT15" i="27"/>
  <c r="AU15" i="27"/>
  <c r="AV15" i="27"/>
  <c r="AW15" i="27"/>
  <c r="AX15" i="27"/>
  <c r="AY15" i="27"/>
  <c r="AZ15" i="27"/>
  <c r="BA15" i="27"/>
  <c r="BC15" i="27"/>
  <c r="BF15" i="27"/>
  <c r="D16" i="27"/>
  <c r="E16" i="27"/>
  <c r="F16" i="27"/>
  <c r="G16" i="27"/>
  <c r="H16" i="27"/>
  <c r="I16" i="27"/>
  <c r="J16" i="27"/>
  <c r="K16" i="27"/>
  <c r="L16" i="27"/>
  <c r="M16" i="27"/>
  <c r="N16" i="27"/>
  <c r="O16" i="27"/>
  <c r="P16" i="27"/>
  <c r="Q16" i="27"/>
  <c r="R16" i="27"/>
  <c r="S16" i="27"/>
  <c r="T16" i="27"/>
  <c r="U16" i="27"/>
  <c r="V16" i="27"/>
  <c r="W16" i="27"/>
  <c r="X16" i="27"/>
  <c r="Y16" i="27"/>
  <c r="Z16" i="27"/>
  <c r="AA16" i="27"/>
  <c r="AB16" i="27"/>
  <c r="AC16" i="27"/>
  <c r="AD16" i="27"/>
  <c r="AE16" i="27"/>
  <c r="AF16" i="27"/>
  <c r="AG16" i="27"/>
  <c r="AH16" i="27"/>
  <c r="AI16" i="27"/>
  <c r="AJ16" i="27"/>
  <c r="AK16" i="27"/>
  <c r="AL16" i="27"/>
  <c r="AM16" i="27"/>
  <c r="AN16" i="27"/>
  <c r="AO16" i="27"/>
  <c r="AP16" i="27"/>
  <c r="AQ16" i="27"/>
  <c r="AR16" i="27"/>
  <c r="AS16" i="27"/>
  <c r="AT16" i="27"/>
  <c r="AU16" i="27"/>
  <c r="AV16" i="27"/>
  <c r="AW16" i="27"/>
  <c r="AX16" i="27"/>
  <c r="AY16" i="27"/>
  <c r="AZ16" i="27"/>
  <c r="BA16" i="27"/>
  <c r="BC16" i="27"/>
  <c r="BF16" i="27"/>
  <c r="D17" i="27"/>
  <c r="E17" i="27"/>
  <c r="F17" i="27"/>
  <c r="G17" i="27"/>
  <c r="H17" i="27"/>
  <c r="I17" i="27"/>
  <c r="J17" i="27"/>
  <c r="K17" i="27"/>
  <c r="L17" i="27"/>
  <c r="M17" i="27"/>
  <c r="N17" i="27"/>
  <c r="O17" i="27"/>
  <c r="P17" i="27"/>
  <c r="Q17" i="27"/>
  <c r="R17" i="27"/>
  <c r="S17" i="27"/>
  <c r="T17" i="27"/>
  <c r="U17" i="27"/>
  <c r="V17" i="27"/>
  <c r="W17" i="27"/>
  <c r="X17" i="27"/>
  <c r="Y17" i="27"/>
  <c r="Z17" i="27"/>
  <c r="AA17" i="27"/>
  <c r="AB17" i="27"/>
  <c r="AC17" i="27"/>
  <c r="AD17" i="27"/>
  <c r="AE17" i="27"/>
  <c r="AF17" i="27"/>
  <c r="AG17" i="27"/>
  <c r="AH17" i="27"/>
  <c r="AI17" i="27"/>
  <c r="AJ17" i="27"/>
  <c r="AK17" i="27"/>
  <c r="AL17" i="27"/>
  <c r="AM17" i="27"/>
  <c r="AN17" i="27"/>
  <c r="AO17" i="27"/>
  <c r="AP17" i="27"/>
  <c r="AQ17" i="27"/>
  <c r="AR17" i="27"/>
  <c r="AS17" i="27"/>
  <c r="AT17" i="27"/>
  <c r="AU17" i="27"/>
  <c r="AV17" i="27"/>
  <c r="AW17" i="27"/>
  <c r="AX17" i="27"/>
  <c r="AY17" i="27"/>
  <c r="AZ17" i="27"/>
  <c r="BA17" i="27"/>
  <c r="BC17" i="27"/>
  <c r="BF17" i="27"/>
  <c r="D18" i="27"/>
  <c r="E18" i="27"/>
  <c r="F18" i="27"/>
  <c r="G18" i="27"/>
  <c r="H18" i="27"/>
  <c r="I18" i="27"/>
  <c r="J18" i="27"/>
  <c r="K18" i="27"/>
  <c r="L18" i="27"/>
  <c r="M18" i="27"/>
  <c r="N18" i="27"/>
  <c r="O18" i="27"/>
  <c r="P18" i="27"/>
  <c r="Q18" i="27"/>
  <c r="R18" i="27"/>
  <c r="S18" i="27"/>
  <c r="T18" i="27"/>
  <c r="U18" i="27"/>
  <c r="V18" i="27"/>
  <c r="W18" i="27"/>
  <c r="X18" i="27"/>
  <c r="Y18" i="27"/>
  <c r="Z18" i="27"/>
  <c r="AA18" i="27"/>
  <c r="AB18" i="27"/>
  <c r="AC18" i="27"/>
  <c r="AD18" i="27"/>
  <c r="AE18" i="27"/>
  <c r="AF18" i="27"/>
  <c r="AG18" i="27"/>
  <c r="AH18" i="27"/>
  <c r="AI18" i="27"/>
  <c r="AJ18" i="27"/>
  <c r="AK18" i="27"/>
  <c r="AL18" i="27"/>
  <c r="AM18" i="27"/>
  <c r="AN18" i="27"/>
  <c r="AO18" i="27"/>
  <c r="AP18" i="27"/>
  <c r="AQ18" i="27"/>
  <c r="AR18" i="27"/>
  <c r="AS18" i="27"/>
  <c r="AT18" i="27"/>
  <c r="AU18" i="27"/>
  <c r="AV18" i="27"/>
  <c r="AW18" i="27"/>
  <c r="AX18" i="27"/>
  <c r="AY18" i="27"/>
  <c r="AZ18" i="27"/>
  <c r="BA18" i="27"/>
  <c r="BC18" i="27"/>
  <c r="BF18" i="27"/>
  <c r="D19" i="27"/>
  <c r="E19" i="27"/>
  <c r="F19" i="27"/>
  <c r="G19" i="27"/>
  <c r="H19" i="27"/>
  <c r="I19" i="27"/>
  <c r="J19" i="27"/>
  <c r="K19" i="27"/>
  <c r="L19" i="27"/>
  <c r="M19" i="27"/>
  <c r="N19" i="27"/>
  <c r="O19" i="27"/>
  <c r="P19" i="27"/>
  <c r="Q19" i="27"/>
  <c r="R19" i="27"/>
  <c r="S19" i="27"/>
  <c r="T19" i="27"/>
  <c r="U19" i="27"/>
  <c r="V19" i="27"/>
  <c r="W19" i="27"/>
  <c r="X19" i="27"/>
  <c r="Y19" i="27"/>
  <c r="Z19" i="27"/>
  <c r="AA19" i="27"/>
  <c r="AB19" i="27"/>
  <c r="AC19" i="27"/>
  <c r="AD19" i="27"/>
  <c r="AE19" i="27"/>
  <c r="AF19" i="27"/>
  <c r="AG19" i="27"/>
  <c r="AH19" i="27"/>
  <c r="AI19" i="27"/>
  <c r="AJ19" i="27"/>
  <c r="AK19" i="27"/>
  <c r="AL19" i="27"/>
  <c r="AM19" i="27"/>
  <c r="AN19" i="27"/>
  <c r="AO19" i="27"/>
  <c r="AP19" i="27"/>
  <c r="AQ19" i="27"/>
  <c r="AR19" i="27"/>
  <c r="AS19" i="27"/>
  <c r="AT19" i="27"/>
  <c r="AU19" i="27"/>
  <c r="AV19" i="27"/>
  <c r="AW19" i="27"/>
  <c r="AX19" i="27"/>
  <c r="AY19" i="27"/>
  <c r="AZ19" i="27"/>
  <c r="BA19" i="27"/>
  <c r="BC19" i="27"/>
  <c r="BF19" i="27"/>
  <c r="D20" i="27"/>
  <c r="E20" i="27"/>
  <c r="F20" i="27"/>
  <c r="G20" i="27"/>
  <c r="H20" i="27"/>
  <c r="I20" i="27"/>
  <c r="J20" i="27"/>
  <c r="K20" i="27"/>
  <c r="L20" i="27"/>
  <c r="M20" i="27"/>
  <c r="N20" i="27"/>
  <c r="O20" i="27"/>
  <c r="P20" i="27"/>
  <c r="Q20" i="27"/>
  <c r="R20" i="27"/>
  <c r="S20" i="27"/>
  <c r="T20" i="27"/>
  <c r="U20" i="27"/>
  <c r="V20" i="27"/>
  <c r="W20" i="27"/>
  <c r="X20" i="27"/>
  <c r="Y20" i="27"/>
  <c r="Z20" i="27"/>
  <c r="AA20" i="27"/>
  <c r="AB20" i="27"/>
  <c r="AC20" i="27"/>
  <c r="AD20" i="27"/>
  <c r="AE20" i="27"/>
  <c r="AF20" i="27"/>
  <c r="AG20" i="27"/>
  <c r="AH20" i="27"/>
  <c r="AI20" i="27"/>
  <c r="AJ20" i="27"/>
  <c r="AK20" i="27"/>
  <c r="AL20" i="27"/>
  <c r="AM20" i="27"/>
  <c r="AN20" i="27"/>
  <c r="AO20" i="27"/>
  <c r="AP20" i="27"/>
  <c r="AQ20" i="27"/>
  <c r="AR20" i="27"/>
  <c r="AS20" i="27"/>
  <c r="AT20" i="27"/>
  <c r="AU20" i="27"/>
  <c r="AV20" i="27"/>
  <c r="AW20" i="27"/>
  <c r="AX20" i="27"/>
  <c r="AY20" i="27"/>
  <c r="AZ20" i="27"/>
  <c r="BA20" i="27"/>
  <c r="BC20" i="27"/>
  <c r="BF20" i="27"/>
  <c r="D21" i="27"/>
  <c r="E21" i="27"/>
  <c r="F21" i="27"/>
  <c r="G21" i="27"/>
  <c r="H21" i="27"/>
  <c r="I21" i="27"/>
  <c r="J21" i="27"/>
  <c r="K21" i="27"/>
  <c r="L21" i="27"/>
  <c r="M21" i="27"/>
  <c r="N21" i="27"/>
  <c r="O21" i="27"/>
  <c r="P21" i="27"/>
  <c r="Q21" i="27"/>
  <c r="R21" i="27"/>
  <c r="S21" i="27"/>
  <c r="T21" i="27"/>
  <c r="U21" i="27"/>
  <c r="V21" i="27"/>
  <c r="W21" i="27"/>
  <c r="X21" i="27"/>
  <c r="Y21" i="27"/>
  <c r="Z21" i="27"/>
  <c r="AA21" i="27"/>
  <c r="AB21" i="27"/>
  <c r="AC21" i="27"/>
  <c r="AD21" i="27"/>
  <c r="AE21" i="27"/>
  <c r="AF21" i="27"/>
  <c r="AG21" i="27"/>
  <c r="AH21" i="27"/>
  <c r="AI21" i="27"/>
  <c r="AJ21" i="27"/>
  <c r="AK21" i="27"/>
  <c r="AL21" i="27"/>
  <c r="AM21" i="27"/>
  <c r="AN21" i="27"/>
  <c r="AO21" i="27"/>
  <c r="AP21" i="27"/>
  <c r="AQ21" i="27"/>
  <c r="AR21" i="27"/>
  <c r="AS21" i="27"/>
  <c r="AT21" i="27"/>
  <c r="AU21" i="27"/>
  <c r="AV21" i="27"/>
  <c r="AW21" i="27"/>
  <c r="AX21" i="27"/>
  <c r="AY21" i="27"/>
  <c r="AZ21" i="27"/>
  <c r="BA21" i="27"/>
  <c r="BC21" i="27"/>
  <c r="BF21" i="27"/>
  <c r="D22" i="27"/>
  <c r="E22" i="27"/>
  <c r="F22" i="27"/>
  <c r="G22" i="27"/>
  <c r="H22" i="27"/>
  <c r="I22" i="27"/>
  <c r="J22" i="27"/>
  <c r="K22" i="27"/>
  <c r="L22" i="27"/>
  <c r="M22" i="27"/>
  <c r="N22" i="27"/>
  <c r="O22" i="27"/>
  <c r="P22" i="27"/>
  <c r="Q22" i="27"/>
  <c r="R22" i="27"/>
  <c r="S22" i="27"/>
  <c r="T22" i="27"/>
  <c r="U22" i="27"/>
  <c r="V22" i="27"/>
  <c r="W22" i="27"/>
  <c r="X22" i="27"/>
  <c r="Y22" i="27"/>
  <c r="Z22" i="27"/>
  <c r="AA22" i="27"/>
  <c r="AB22" i="27"/>
  <c r="AC22" i="27"/>
  <c r="AD22" i="27"/>
  <c r="AE22" i="27"/>
  <c r="AF22" i="27"/>
  <c r="AG22" i="27"/>
  <c r="AH22" i="27"/>
  <c r="AI22" i="27"/>
  <c r="AJ22" i="27"/>
  <c r="AK22" i="27"/>
  <c r="AL22" i="27"/>
  <c r="AM22" i="27"/>
  <c r="AN22" i="27"/>
  <c r="AO22" i="27"/>
  <c r="AP22" i="27"/>
  <c r="AQ22" i="27"/>
  <c r="AR22" i="27"/>
  <c r="AS22" i="27"/>
  <c r="AT22" i="27"/>
  <c r="AU22" i="27"/>
  <c r="AV22" i="27"/>
  <c r="AW22" i="27"/>
  <c r="AX22" i="27"/>
  <c r="AY22" i="27"/>
  <c r="AZ22" i="27"/>
  <c r="BA22" i="27"/>
  <c r="BC22" i="27"/>
  <c r="BF22" i="27"/>
  <c r="D24" i="27"/>
  <c r="E24" i="27"/>
  <c r="F24" i="27"/>
  <c r="G24" i="27"/>
  <c r="H24" i="27"/>
  <c r="I24" i="27"/>
  <c r="J24" i="27"/>
  <c r="K24" i="27"/>
  <c r="L24" i="27"/>
  <c r="M24" i="27"/>
  <c r="N24" i="27"/>
  <c r="O24" i="27"/>
  <c r="P24" i="27"/>
  <c r="Q24" i="27"/>
  <c r="R24" i="27"/>
  <c r="S24" i="27"/>
  <c r="T24" i="27"/>
  <c r="U24" i="27"/>
  <c r="V24" i="27"/>
  <c r="W24" i="27"/>
  <c r="X24" i="27"/>
  <c r="Y24" i="27"/>
  <c r="Z24" i="27"/>
  <c r="AA24" i="27"/>
  <c r="AB24" i="27"/>
  <c r="AC24" i="27"/>
  <c r="AD24" i="27"/>
  <c r="AE24" i="27"/>
  <c r="AF24" i="27"/>
  <c r="AG24" i="27"/>
  <c r="AH24" i="27"/>
  <c r="AI24" i="27"/>
  <c r="AJ24" i="27"/>
  <c r="AK24" i="27"/>
  <c r="AL24" i="27"/>
  <c r="AM24" i="27"/>
  <c r="AN24" i="27"/>
  <c r="AO24" i="27"/>
  <c r="AP24" i="27"/>
  <c r="AQ24" i="27"/>
  <c r="AR24" i="27"/>
  <c r="AS24" i="27"/>
  <c r="AT24" i="27"/>
  <c r="AU24" i="27"/>
  <c r="AV24" i="27"/>
  <c r="AW24" i="27"/>
  <c r="AX24" i="27"/>
  <c r="AY24" i="27"/>
  <c r="AZ24" i="27"/>
  <c r="BA24" i="27"/>
  <c r="BC24" i="27"/>
  <c r="BF24" i="27"/>
  <c r="D23" i="27"/>
  <c r="E23" i="27"/>
  <c r="F23" i="27"/>
  <c r="G23" i="27"/>
  <c r="H23" i="27"/>
  <c r="I23" i="27"/>
  <c r="J23" i="27"/>
  <c r="K23" i="27"/>
  <c r="L23" i="27"/>
  <c r="M23" i="27"/>
  <c r="N23" i="27"/>
  <c r="O23" i="27"/>
  <c r="P23" i="27"/>
  <c r="Q23" i="27"/>
  <c r="R23" i="27"/>
  <c r="S23" i="27"/>
  <c r="T23" i="27"/>
  <c r="U23" i="27"/>
  <c r="V23" i="27"/>
  <c r="W23" i="27"/>
  <c r="X23" i="27"/>
  <c r="Y23" i="27"/>
  <c r="Z23" i="27"/>
  <c r="AA23" i="27"/>
  <c r="AB23" i="27"/>
  <c r="AC23" i="27"/>
  <c r="AD23" i="27"/>
  <c r="AE23" i="27"/>
  <c r="AF23" i="27"/>
  <c r="AG23" i="27"/>
  <c r="AH23" i="27"/>
  <c r="AI23" i="27"/>
  <c r="AJ23" i="27"/>
  <c r="AK23" i="27"/>
  <c r="AL23" i="27"/>
  <c r="AM23" i="27"/>
  <c r="AN23" i="27"/>
  <c r="AO23" i="27"/>
  <c r="AP23" i="27"/>
  <c r="AQ23" i="27"/>
  <c r="AR23" i="27"/>
  <c r="AS23" i="27"/>
  <c r="AT23" i="27"/>
  <c r="AU23" i="27"/>
  <c r="AV23" i="27"/>
  <c r="AW23" i="27"/>
  <c r="AX23" i="27"/>
  <c r="AY23" i="27"/>
  <c r="AZ23" i="27"/>
  <c r="BA23" i="27"/>
  <c r="BC23" i="27"/>
  <c r="BG10" i="27"/>
  <c r="BI10" i="27"/>
  <c r="BJ2" i="27"/>
  <c r="F39" i="64"/>
  <c r="D393" i="27"/>
  <c r="E393" i="27"/>
  <c r="F393" i="27"/>
  <c r="G393" i="27"/>
  <c r="H393" i="27"/>
  <c r="I393" i="27"/>
  <c r="J393" i="27"/>
  <c r="K393" i="27"/>
  <c r="L393" i="27"/>
  <c r="M393" i="27"/>
  <c r="N393" i="27"/>
  <c r="O393" i="27"/>
  <c r="P393" i="27"/>
  <c r="Q393" i="27"/>
  <c r="R393" i="27"/>
  <c r="S393" i="27"/>
  <c r="T393" i="27"/>
  <c r="U393" i="27"/>
  <c r="V393" i="27"/>
  <c r="W393" i="27"/>
  <c r="X393" i="27"/>
  <c r="Y393" i="27"/>
  <c r="Z393" i="27"/>
  <c r="AA393" i="27"/>
  <c r="AB393" i="27"/>
  <c r="AC393" i="27"/>
  <c r="AD393" i="27"/>
  <c r="AE393" i="27"/>
  <c r="AF393" i="27"/>
  <c r="AG393" i="27"/>
  <c r="AH393" i="27"/>
  <c r="AI393" i="27"/>
  <c r="AJ393" i="27"/>
  <c r="AK393" i="27"/>
  <c r="AL393" i="27"/>
  <c r="AM393" i="27"/>
  <c r="AN393" i="27"/>
  <c r="AO393" i="27"/>
  <c r="AP393" i="27"/>
  <c r="AQ393" i="27"/>
  <c r="AR393" i="27"/>
  <c r="AS393" i="27"/>
  <c r="AT393" i="27"/>
  <c r="AU393" i="27"/>
  <c r="AV393" i="27"/>
  <c r="AW393" i="27"/>
  <c r="AX393" i="27"/>
  <c r="AY393" i="27"/>
  <c r="AZ393" i="27"/>
  <c r="BA393" i="27"/>
  <c r="BC393" i="27"/>
  <c r="BF393" i="27"/>
  <c r="D394" i="27"/>
  <c r="E394" i="27"/>
  <c r="F394" i="27"/>
  <c r="G394" i="27"/>
  <c r="H394" i="27"/>
  <c r="I394" i="27"/>
  <c r="J394" i="27"/>
  <c r="K394" i="27"/>
  <c r="L394" i="27"/>
  <c r="M394" i="27"/>
  <c r="N394" i="27"/>
  <c r="O394" i="27"/>
  <c r="P394" i="27"/>
  <c r="Q394" i="27"/>
  <c r="R394" i="27"/>
  <c r="S394" i="27"/>
  <c r="T394" i="27"/>
  <c r="U394" i="27"/>
  <c r="V394" i="27"/>
  <c r="W394" i="27"/>
  <c r="X394" i="27"/>
  <c r="Y394" i="27"/>
  <c r="Z394" i="27"/>
  <c r="AA394" i="27"/>
  <c r="AB394" i="27"/>
  <c r="AC394" i="27"/>
  <c r="AD394" i="27"/>
  <c r="AE394" i="27"/>
  <c r="AF394" i="27"/>
  <c r="AG394" i="27"/>
  <c r="AH394" i="27"/>
  <c r="AI394" i="27"/>
  <c r="AJ394" i="27"/>
  <c r="AK394" i="27"/>
  <c r="AL394" i="27"/>
  <c r="AM394" i="27"/>
  <c r="AN394" i="27"/>
  <c r="AO394" i="27"/>
  <c r="AP394" i="27"/>
  <c r="AQ394" i="27"/>
  <c r="AR394" i="27"/>
  <c r="AS394" i="27"/>
  <c r="AT394" i="27"/>
  <c r="AU394" i="27"/>
  <c r="AV394" i="27"/>
  <c r="AW394" i="27"/>
  <c r="AX394" i="27"/>
  <c r="AY394" i="27"/>
  <c r="AZ394" i="27"/>
  <c r="BA394" i="27"/>
  <c r="BC394" i="27"/>
  <c r="BF394" i="27"/>
  <c r="D395" i="27"/>
  <c r="E395" i="27"/>
  <c r="F395" i="27"/>
  <c r="G395" i="27"/>
  <c r="H395" i="27"/>
  <c r="I395" i="27"/>
  <c r="J395" i="27"/>
  <c r="K395" i="27"/>
  <c r="L395" i="27"/>
  <c r="M395" i="27"/>
  <c r="N395" i="27"/>
  <c r="O395" i="27"/>
  <c r="P395" i="27"/>
  <c r="Q395" i="27"/>
  <c r="R395" i="27"/>
  <c r="S395" i="27"/>
  <c r="T395" i="27"/>
  <c r="U395" i="27"/>
  <c r="V395" i="27"/>
  <c r="W395" i="27"/>
  <c r="X395" i="27"/>
  <c r="Y395" i="27"/>
  <c r="Z395" i="27"/>
  <c r="AA395" i="27"/>
  <c r="AB395" i="27"/>
  <c r="AC395" i="27"/>
  <c r="AD395" i="27"/>
  <c r="AE395" i="27"/>
  <c r="AF395" i="27"/>
  <c r="AG395" i="27"/>
  <c r="AH395" i="27"/>
  <c r="AI395" i="27"/>
  <c r="AJ395" i="27"/>
  <c r="AK395" i="27"/>
  <c r="AL395" i="27"/>
  <c r="AM395" i="27"/>
  <c r="AN395" i="27"/>
  <c r="AO395" i="27"/>
  <c r="AP395" i="27"/>
  <c r="AQ395" i="27"/>
  <c r="AR395" i="27"/>
  <c r="AS395" i="27"/>
  <c r="AT395" i="27"/>
  <c r="AU395" i="27"/>
  <c r="AV395" i="27"/>
  <c r="AW395" i="27"/>
  <c r="AX395" i="27"/>
  <c r="AY395" i="27"/>
  <c r="AZ395" i="27"/>
  <c r="BA395" i="27"/>
  <c r="BC395" i="27"/>
  <c r="BF395" i="27"/>
  <c r="D396" i="27"/>
  <c r="E396" i="27"/>
  <c r="F396" i="27"/>
  <c r="G396" i="27"/>
  <c r="H396" i="27"/>
  <c r="I396" i="27"/>
  <c r="J396" i="27"/>
  <c r="K396" i="27"/>
  <c r="L396" i="27"/>
  <c r="M396" i="27"/>
  <c r="N396" i="27"/>
  <c r="O396" i="27"/>
  <c r="P396" i="27"/>
  <c r="Q396" i="27"/>
  <c r="R396" i="27"/>
  <c r="S396" i="27"/>
  <c r="T396" i="27"/>
  <c r="U396" i="27"/>
  <c r="V396" i="27"/>
  <c r="W396" i="27"/>
  <c r="X396" i="27"/>
  <c r="Y396" i="27"/>
  <c r="Z396" i="27"/>
  <c r="AA396" i="27"/>
  <c r="AB396" i="27"/>
  <c r="AC396" i="27"/>
  <c r="AD396" i="27"/>
  <c r="AE396" i="27"/>
  <c r="AF396" i="27"/>
  <c r="AG396" i="27"/>
  <c r="AH396" i="27"/>
  <c r="AI396" i="27"/>
  <c r="AJ396" i="27"/>
  <c r="AK396" i="27"/>
  <c r="AL396" i="27"/>
  <c r="AM396" i="27"/>
  <c r="AN396" i="27"/>
  <c r="AO396" i="27"/>
  <c r="AP396" i="27"/>
  <c r="AQ396" i="27"/>
  <c r="AR396" i="27"/>
  <c r="AS396" i="27"/>
  <c r="AT396" i="27"/>
  <c r="AU396" i="27"/>
  <c r="AV396" i="27"/>
  <c r="AW396" i="27"/>
  <c r="AX396" i="27"/>
  <c r="AY396" i="27"/>
  <c r="AZ396" i="27"/>
  <c r="BA396" i="27"/>
  <c r="BC396" i="27"/>
  <c r="BF396" i="27"/>
  <c r="D397" i="27"/>
  <c r="E397" i="27"/>
  <c r="F397" i="27"/>
  <c r="G397" i="27"/>
  <c r="H397" i="27"/>
  <c r="I397" i="27"/>
  <c r="J397" i="27"/>
  <c r="K397" i="27"/>
  <c r="L397" i="27"/>
  <c r="M397" i="27"/>
  <c r="N397" i="27"/>
  <c r="O397" i="27"/>
  <c r="P397" i="27"/>
  <c r="Q397" i="27"/>
  <c r="R397" i="27"/>
  <c r="S397" i="27"/>
  <c r="T397" i="27"/>
  <c r="U397" i="27"/>
  <c r="V397" i="27"/>
  <c r="W397" i="27"/>
  <c r="X397" i="27"/>
  <c r="Y397" i="27"/>
  <c r="Z397" i="27"/>
  <c r="AA397" i="27"/>
  <c r="AB397" i="27"/>
  <c r="AC397" i="27"/>
  <c r="AD397" i="27"/>
  <c r="AE397" i="27"/>
  <c r="AF397" i="27"/>
  <c r="AG397" i="27"/>
  <c r="AH397" i="27"/>
  <c r="AI397" i="27"/>
  <c r="AJ397" i="27"/>
  <c r="AK397" i="27"/>
  <c r="AL397" i="27"/>
  <c r="AM397" i="27"/>
  <c r="AN397" i="27"/>
  <c r="AO397" i="27"/>
  <c r="AP397" i="27"/>
  <c r="AQ397" i="27"/>
  <c r="AR397" i="27"/>
  <c r="AS397" i="27"/>
  <c r="AT397" i="27"/>
  <c r="AU397" i="27"/>
  <c r="AV397" i="27"/>
  <c r="AW397" i="27"/>
  <c r="AX397" i="27"/>
  <c r="AY397" i="27"/>
  <c r="AZ397" i="27"/>
  <c r="BA397" i="27"/>
  <c r="BC397" i="27"/>
  <c r="BF397" i="27"/>
  <c r="D398" i="27"/>
  <c r="E398" i="27"/>
  <c r="F398" i="27"/>
  <c r="G398" i="27"/>
  <c r="H398" i="27"/>
  <c r="I398" i="27"/>
  <c r="J398" i="27"/>
  <c r="K398" i="27"/>
  <c r="L398" i="27"/>
  <c r="M398" i="27"/>
  <c r="N398" i="27"/>
  <c r="O398" i="27"/>
  <c r="P398" i="27"/>
  <c r="Q398" i="27"/>
  <c r="R398" i="27"/>
  <c r="S398" i="27"/>
  <c r="T398" i="27"/>
  <c r="U398" i="27"/>
  <c r="V398" i="27"/>
  <c r="W398" i="27"/>
  <c r="X398" i="27"/>
  <c r="Y398" i="27"/>
  <c r="Z398" i="27"/>
  <c r="AA398" i="27"/>
  <c r="AB398" i="27"/>
  <c r="AC398" i="27"/>
  <c r="AD398" i="27"/>
  <c r="AE398" i="27"/>
  <c r="AF398" i="27"/>
  <c r="AG398" i="27"/>
  <c r="AH398" i="27"/>
  <c r="AI398" i="27"/>
  <c r="AJ398" i="27"/>
  <c r="AK398" i="27"/>
  <c r="AL398" i="27"/>
  <c r="AM398" i="27"/>
  <c r="AN398" i="27"/>
  <c r="AO398" i="27"/>
  <c r="AP398" i="27"/>
  <c r="AQ398" i="27"/>
  <c r="AR398" i="27"/>
  <c r="AS398" i="27"/>
  <c r="AT398" i="27"/>
  <c r="AU398" i="27"/>
  <c r="AV398" i="27"/>
  <c r="AW398" i="27"/>
  <c r="AX398" i="27"/>
  <c r="AY398" i="27"/>
  <c r="AZ398" i="27"/>
  <c r="BA398" i="27"/>
  <c r="BC398" i="27"/>
  <c r="BF398" i="27"/>
  <c r="D399" i="27"/>
  <c r="E399" i="27"/>
  <c r="F399" i="27"/>
  <c r="G399" i="27"/>
  <c r="H399" i="27"/>
  <c r="I399" i="27"/>
  <c r="J399" i="27"/>
  <c r="K399" i="27"/>
  <c r="L399" i="27"/>
  <c r="M399" i="27"/>
  <c r="N399" i="27"/>
  <c r="O399" i="27"/>
  <c r="P399" i="27"/>
  <c r="Q399" i="27"/>
  <c r="R399" i="27"/>
  <c r="S399" i="27"/>
  <c r="T399" i="27"/>
  <c r="U399" i="27"/>
  <c r="V399" i="27"/>
  <c r="W399" i="27"/>
  <c r="X399" i="27"/>
  <c r="Y399" i="27"/>
  <c r="Z399" i="27"/>
  <c r="AA399" i="27"/>
  <c r="AB399" i="27"/>
  <c r="AC399" i="27"/>
  <c r="AD399" i="27"/>
  <c r="AE399" i="27"/>
  <c r="AF399" i="27"/>
  <c r="AG399" i="27"/>
  <c r="AH399" i="27"/>
  <c r="AI399" i="27"/>
  <c r="AJ399" i="27"/>
  <c r="AK399" i="27"/>
  <c r="AL399" i="27"/>
  <c r="AM399" i="27"/>
  <c r="AN399" i="27"/>
  <c r="AO399" i="27"/>
  <c r="AP399" i="27"/>
  <c r="AQ399" i="27"/>
  <c r="AR399" i="27"/>
  <c r="AS399" i="27"/>
  <c r="AT399" i="27"/>
  <c r="AU399" i="27"/>
  <c r="AV399" i="27"/>
  <c r="AW399" i="27"/>
  <c r="AX399" i="27"/>
  <c r="AY399" i="27"/>
  <c r="AZ399" i="27"/>
  <c r="BA399" i="27"/>
  <c r="BC399" i="27"/>
  <c r="BF399" i="27"/>
  <c r="D400" i="27"/>
  <c r="E400" i="27"/>
  <c r="F400" i="27"/>
  <c r="G400" i="27"/>
  <c r="H400" i="27"/>
  <c r="I400" i="27"/>
  <c r="J400" i="27"/>
  <c r="K400" i="27"/>
  <c r="L400" i="27"/>
  <c r="M400" i="27"/>
  <c r="N400" i="27"/>
  <c r="O400" i="27"/>
  <c r="P400" i="27"/>
  <c r="Q400" i="27"/>
  <c r="R400" i="27"/>
  <c r="S400" i="27"/>
  <c r="T400" i="27"/>
  <c r="U400" i="27"/>
  <c r="V400" i="27"/>
  <c r="W400" i="27"/>
  <c r="X400" i="27"/>
  <c r="Y400" i="27"/>
  <c r="Z400" i="27"/>
  <c r="AA400" i="27"/>
  <c r="AB400" i="27"/>
  <c r="AC400" i="27"/>
  <c r="AD400" i="27"/>
  <c r="AE400" i="27"/>
  <c r="AF400" i="27"/>
  <c r="AG400" i="27"/>
  <c r="AH400" i="27"/>
  <c r="AI400" i="27"/>
  <c r="AJ400" i="27"/>
  <c r="AK400" i="27"/>
  <c r="AL400" i="27"/>
  <c r="AM400" i="27"/>
  <c r="AN400" i="27"/>
  <c r="AO400" i="27"/>
  <c r="AP400" i="27"/>
  <c r="AQ400" i="27"/>
  <c r="AR400" i="27"/>
  <c r="AS400" i="27"/>
  <c r="AT400" i="27"/>
  <c r="AU400" i="27"/>
  <c r="AV400" i="27"/>
  <c r="AW400" i="27"/>
  <c r="AX400" i="27"/>
  <c r="AY400" i="27"/>
  <c r="AZ400" i="27"/>
  <c r="BA400" i="27"/>
  <c r="BC400" i="27"/>
  <c r="BF400" i="27"/>
  <c r="D401" i="27"/>
  <c r="E401" i="27"/>
  <c r="F401" i="27"/>
  <c r="G401" i="27"/>
  <c r="H401" i="27"/>
  <c r="I401" i="27"/>
  <c r="J401" i="27"/>
  <c r="K401" i="27"/>
  <c r="L401" i="27"/>
  <c r="M401" i="27"/>
  <c r="N401" i="27"/>
  <c r="O401" i="27"/>
  <c r="P401" i="27"/>
  <c r="Q401" i="27"/>
  <c r="R401" i="27"/>
  <c r="S401" i="27"/>
  <c r="T401" i="27"/>
  <c r="U401" i="27"/>
  <c r="V401" i="27"/>
  <c r="W401" i="27"/>
  <c r="X401" i="27"/>
  <c r="Y401" i="27"/>
  <c r="Z401" i="27"/>
  <c r="AA401" i="27"/>
  <c r="AB401" i="27"/>
  <c r="AC401" i="27"/>
  <c r="AD401" i="27"/>
  <c r="AE401" i="27"/>
  <c r="AF401" i="27"/>
  <c r="AG401" i="27"/>
  <c r="AH401" i="27"/>
  <c r="AI401" i="27"/>
  <c r="AJ401" i="27"/>
  <c r="AK401" i="27"/>
  <c r="AL401" i="27"/>
  <c r="AM401" i="27"/>
  <c r="AN401" i="27"/>
  <c r="AO401" i="27"/>
  <c r="AP401" i="27"/>
  <c r="AQ401" i="27"/>
  <c r="AR401" i="27"/>
  <c r="AS401" i="27"/>
  <c r="AT401" i="27"/>
  <c r="AU401" i="27"/>
  <c r="AV401" i="27"/>
  <c r="AW401" i="27"/>
  <c r="AX401" i="27"/>
  <c r="AY401" i="27"/>
  <c r="AZ401" i="27"/>
  <c r="BA401" i="27"/>
  <c r="BC401" i="27"/>
  <c r="BF401" i="27"/>
  <c r="D402" i="27"/>
  <c r="E402" i="27"/>
  <c r="F402" i="27"/>
  <c r="G402" i="27"/>
  <c r="H402" i="27"/>
  <c r="I402" i="27"/>
  <c r="J402" i="27"/>
  <c r="K402" i="27"/>
  <c r="L402" i="27"/>
  <c r="M402" i="27"/>
  <c r="N402" i="27"/>
  <c r="O402" i="27"/>
  <c r="P402" i="27"/>
  <c r="Q402" i="27"/>
  <c r="R402" i="27"/>
  <c r="S402" i="27"/>
  <c r="T402" i="27"/>
  <c r="U402" i="27"/>
  <c r="V402" i="27"/>
  <c r="W402" i="27"/>
  <c r="X402" i="27"/>
  <c r="Y402" i="27"/>
  <c r="Z402" i="27"/>
  <c r="AA402" i="27"/>
  <c r="AB402" i="27"/>
  <c r="AC402" i="27"/>
  <c r="AD402" i="27"/>
  <c r="AE402" i="27"/>
  <c r="AF402" i="27"/>
  <c r="AG402" i="27"/>
  <c r="AH402" i="27"/>
  <c r="AI402" i="27"/>
  <c r="AJ402" i="27"/>
  <c r="AK402" i="27"/>
  <c r="AL402" i="27"/>
  <c r="AM402" i="27"/>
  <c r="AN402" i="27"/>
  <c r="AO402" i="27"/>
  <c r="AP402" i="27"/>
  <c r="AQ402" i="27"/>
  <c r="AR402" i="27"/>
  <c r="AS402" i="27"/>
  <c r="AT402" i="27"/>
  <c r="AU402" i="27"/>
  <c r="AV402" i="27"/>
  <c r="AW402" i="27"/>
  <c r="AX402" i="27"/>
  <c r="AY402" i="27"/>
  <c r="AZ402" i="27"/>
  <c r="BA402" i="27"/>
  <c r="BC402" i="27"/>
  <c r="BF402" i="27"/>
  <c r="D403" i="27"/>
  <c r="E403" i="27"/>
  <c r="F403" i="27"/>
  <c r="G403" i="27"/>
  <c r="H403" i="27"/>
  <c r="I403" i="27"/>
  <c r="J403" i="27"/>
  <c r="K403" i="27"/>
  <c r="L403" i="27"/>
  <c r="M403" i="27"/>
  <c r="N403" i="27"/>
  <c r="O403" i="27"/>
  <c r="P403" i="27"/>
  <c r="Q403" i="27"/>
  <c r="R403" i="27"/>
  <c r="S403" i="27"/>
  <c r="T403" i="27"/>
  <c r="U403" i="27"/>
  <c r="V403" i="27"/>
  <c r="W403" i="27"/>
  <c r="X403" i="27"/>
  <c r="Y403" i="27"/>
  <c r="Z403" i="27"/>
  <c r="AA403" i="27"/>
  <c r="AB403" i="27"/>
  <c r="AC403" i="27"/>
  <c r="AD403" i="27"/>
  <c r="AE403" i="27"/>
  <c r="AF403" i="27"/>
  <c r="AG403" i="27"/>
  <c r="AH403" i="27"/>
  <c r="AI403" i="27"/>
  <c r="AJ403" i="27"/>
  <c r="AK403" i="27"/>
  <c r="AL403" i="27"/>
  <c r="AM403" i="27"/>
  <c r="AN403" i="27"/>
  <c r="AO403" i="27"/>
  <c r="AP403" i="27"/>
  <c r="AQ403" i="27"/>
  <c r="AR403" i="27"/>
  <c r="AS403" i="27"/>
  <c r="AT403" i="27"/>
  <c r="AU403" i="27"/>
  <c r="AV403" i="27"/>
  <c r="AW403" i="27"/>
  <c r="AX403" i="27"/>
  <c r="AY403" i="27"/>
  <c r="AZ403" i="27"/>
  <c r="BA403" i="27"/>
  <c r="BC403" i="27"/>
  <c r="BF403" i="27"/>
  <c r="D404" i="27"/>
  <c r="E404" i="27"/>
  <c r="F404" i="27"/>
  <c r="G404" i="27"/>
  <c r="H404" i="27"/>
  <c r="I404" i="27"/>
  <c r="J404" i="27"/>
  <c r="K404" i="27"/>
  <c r="L404" i="27"/>
  <c r="M404" i="27"/>
  <c r="N404" i="27"/>
  <c r="O404" i="27"/>
  <c r="P404" i="27"/>
  <c r="Q404" i="27"/>
  <c r="R404" i="27"/>
  <c r="S404" i="27"/>
  <c r="T404" i="27"/>
  <c r="U404" i="27"/>
  <c r="V404" i="27"/>
  <c r="W404" i="27"/>
  <c r="X404" i="27"/>
  <c r="Y404" i="27"/>
  <c r="Z404" i="27"/>
  <c r="AA404" i="27"/>
  <c r="AB404" i="27"/>
  <c r="AC404" i="27"/>
  <c r="AD404" i="27"/>
  <c r="AE404" i="27"/>
  <c r="AF404" i="27"/>
  <c r="AG404" i="27"/>
  <c r="AH404" i="27"/>
  <c r="AI404" i="27"/>
  <c r="AJ404" i="27"/>
  <c r="AK404" i="27"/>
  <c r="AL404" i="27"/>
  <c r="AM404" i="27"/>
  <c r="AN404" i="27"/>
  <c r="AO404" i="27"/>
  <c r="AP404" i="27"/>
  <c r="AQ404" i="27"/>
  <c r="AR404" i="27"/>
  <c r="AS404" i="27"/>
  <c r="AT404" i="27"/>
  <c r="AU404" i="27"/>
  <c r="AV404" i="27"/>
  <c r="AW404" i="27"/>
  <c r="AX404" i="27"/>
  <c r="AY404" i="27"/>
  <c r="AZ404" i="27"/>
  <c r="BA404" i="27"/>
  <c r="BC404" i="27"/>
  <c r="BF404" i="27"/>
  <c r="D405" i="27"/>
  <c r="E405" i="27"/>
  <c r="F405" i="27"/>
  <c r="G405" i="27"/>
  <c r="H405" i="27"/>
  <c r="I405" i="27"/>
  <c r="J405" i="27"/>
  <c r="K405" i="27"/>
  <c r="L405" i="27"/>
  <c r="M405" i="27"/>
  <c r="N405" i="27"/>
  <c r="O405" i="27"/>
  <c r="P405" i="27"/>
  <c r="Q405" i="27"/>
  <c r="R405" i="27"/>
  <c r="S405" i="27"/>
  <c r="T405" i="27"/>
  <c r="U405" i="27"/>
  <c r="V405" i="27"/>
  <c r="W405" i="27"/>
  <c r="X405" i="27"/>
  <c r="Y405" i="27"/>
  <c r="Z405" i="27"/>
  <c r="AA405" i="27"/>
  <c r="AB405" i="27"/>
  <c r="AC405" i="27"/>
  <c r="AD405" i="27"/>
  <c r="AE405" i="27"/>
  <c r="AF405" i="27"/>
  <c r="AG405" i="27"/>
  <c r="AH405" i="27"/>
  <c r="AI405" i="27"/>
  <c r="AJ405" i="27"/>
  <c r="AK405" i="27"/>
  <c r="AL405" i="27"/>
  <c r="AM405" i="27"/>
  <c r="AN405" i="27"/>
  <c r="AO405" i="27"/>
  <c r="AP405" i="27"/>
  <c r="AQ405" i="27"/>
  <c r="AR405" i="27"/>
  <c r="AS405" i="27"/>
  <c r="AT405" i="27"/>
  <c r="AU405" i="27"/>
  <c r="AV405" i="27"/>
  <c r="AW405" i="27"/>
  <c r="AX405" i="27"/>
  <c r="AY405" i="27"/>
  <c r="AZ405" i="27"/>
  <c r="BA405" i="27"/>
  <c r="BC405" i="27"/>
  <c r="BF405" i="27"/>
  <c r="D406" i="27"/>
  <c r="E406" i="27"/>
  <c r="F406" i="27"/>
  <c r="G406" i="27"/>
  <c r="H406" i="27"/>
  <c r="I406" i="27"/>
  <c r="J406" i="27"/>
  <c r="K406" i="27"/>
  <c r="L406" i="27"/>
  <c r="M406" i="27"/>
  <c r="N406" i="27"/>
  <c r="O406" i="27"/>
  <c r="P406" i="27"/>
  <c r="Q406" i="27"/>
  <c r="R406" i="27"/>
  <c r="S406" i="27"/>
  <c r="T406" i="27"/>
  <c r="U406" i="27"/>
  <c r="V406" i="27"/>
  <c r="W406" i="27"/>
  <c r="X406" i="27"/>
  <c r="Y406" i="27"/>
  <c r="Z406" i="27"/>
  <c r="AA406" i="27"/>
  <c r="AB406" i="27"/>
  <c r="AC406" i="27"/>
  <c r="AD406" i="27"/>
  <c r="AE406" i="27"/>
  <c r="AF406" i="27"/>
  <c r="AG406" i="27"/>
  <c r="AH406" i="27"/>
  <c r="AI406" i="27"/>
  <c r="AJ406" i="27"/>
  <c r="AK406" i="27"/>
  <c r="AL406" i="27"/>
  <c r="AM406" i="27"/>
  <c r="AN406" i="27"/>
  <c r="AO406" i="27"/>
  <c r="AP406" i="27"/>
  <c r="AQ406" i="27"/>
  <c r="AR406" i="27"/>
  <c r="AS406" i="27"/>
  <c r="AT406" i="27"/>
  <c r="AU406" i="27"/>
  <c r="AV406" i="27"/>
  <c r="AW406" i="27"/>
  <c r="AX406" i="27"/>
  <c r="AY406" i="27"/>
  <c r="AZ406" i="27"/>
  <c r="BA406" i="27"/>
  <c r="BC406" i="27"/>
  <c r="BF406" i="27"/>
  <c r="D407" i="27"/>
  <c r="E407" i="27"/>
  <c r="F407" i="27"/>
  <c r="G407" i="27"/>
  <c r="H407" i="27"/>
  <c r="I407" i="27"/>
  <c r="J407" i="27"/>
  <c r="K407" i="27"/>
  <c r="L407" i="27"/>
  <c r="M407" i="27"/>
  <c r="N407" i="27"/>
  <c r="O407" i="27"/>
  <c r="P407" i="27"/>
  <c r="Q407" i="27"/>
  <c r="R407" i="27"/>
  <c r="S407" i="27"/>
  <c r="T407" i="27"/>
  <c r="U407" i="27"/>
  <c r="V407" i="27"/>
  <c r="W407" i="27"/>
  <c r="X407" i="27"/>
  <c r="Y407" i="27"/>
  <c r="Z407" i="27"/>
  <c r="AA407" i="27"/>
  <c r="AB407" i="27"/>
  <c r="AC407" i="27"/>
  <c r="AD407" i="27"/>
  <c r="AE407" i="27"/>
  <c r="AF407" i="27"/>
  <c r="AG407" i="27"/>
  <c r="AH407" i="27"/>
  <c r="AI407" i="27"/>
  <c r="AJ407" i="27"/>
  <c r="AK407" i="27"/>
  <c r="AL407" i="27"/>
  <c r="AM407" i="27"/>
  <c r="AN407" i="27"/>
  <c r="AO407" i="27"/>
  <c r="AP407" i="27"/>
  <c r="AQ407" i="27"/>
  <c r="AR407" i="27"/>
  <c r="AS407" i="27"/>
  <c r="AT407" i="27"/>
  <c r="AU407" i="27"/>
  <c r="AV407" i="27"/>
  <c r="AW407" i="27"/>
  <c r="AX407" i="27"/>
  <c r="AY407" i="27"/>
  <c r="AZ407" i="27"/>
  <c r="BA407" i="27"/>
  <c r="BC407" i="27"/>
  <c r="BF407" i="27"/>
  <c r="D408" i="27"/>
  <c r="E408" i="27"/>
  <c r="F408" i="27"/>
  <c r="G408" i="27"/>
  <c r="H408" i="27"/>
  <c r="I408" i="27"/>
  <c r="J408" i="27"/>
  <c r="K408" i="27"/>
  <c r="L408" i="27"/>
  <c r="M408" i="27"/>
  <c r="N408" i="27"/>
  <c r="O408" i="27"/>
  <c r="P408" i="27"/>
  <c r="Q408" i="27"/>
  <c r="R408" i="27"/>
  <c r="S408" i="27"/>
  <c r="T408" i="27"/>
  <c r="U408" i="27"/>
  <c r="V408" i="27"/>
  <c r="W408" i="27"/>
  <c r="X408" i="27"/>
  <c r="Y408" i="27"/>
  <c r="Z408" i="27"/>
  <c r="AA408" i="27"/>
  <c r="AB408" i="27"/>
  <c r="AC408" i="27"/>
  <c r="AD408" i="27"/>
  <c r="AE408" i="27"/>
  <c r="AF408" i="27"/>
  <c r="AG408" i="27"/>
  <c r="AH408" i="27"/>
  <c r="AI408" i="27"/>
  <c r="AJ408" i="27"/>
  <c r="AK408" i="27"/>
  <c r="AL408" i="27"/>
  <c r="AM408" i="27"/>
  <c r="AN408" i="27"/>
  <c r="AO408" i="27"/>
  <c r="AP408" i="27"/>
  <c r="AQ408" i="27"/>
  <c r="AR408" i="27"/>
  <c r="AS408" i="27"/>
  <c r="AT408" i="27"/>
  <c r="AU408" i="27"/>
  <c r="AV408" i="27"/>
  <c r="AW408" i="27"/>
  <c r="AX408" i="27"/>
  <c r="AY408" i="27"/>
  <c r="AZ408" i="27"/>
  <c r="BA408" i="27"/>
  <c r="BC408" i="27"/>
  <c r="BF408" i="27"/>
  <c r="D409" i="27"/>
  <c r="E409" i="27"/>
  <c r="F409" i="27"/>
  <c r="G409" i="27"/>
  <c r="H409" i="27"/>
  <c r="I409" i="27"/>
  <c r="J409" i="27"/>
  <c r="K409" i="27"/>
  <c r="L409" i="27"/>
  <c r="M409" i="27"/>
  <c r="N409" i="27"/>
  <c r="O409" i="27"/>
  <c r="P409" i="27"/>
  <c r="Q409" i="27"/>
  <c r="R409" i="27"/>
  <c r="S409" i="27"/>
  <c r="T409" i="27"/>
  <c r="U409" i="27"/>
  <c r="V409" i="27"/>
  <c r="W409" i="27"/>
  <c r="X409" i="27"/>
  <c r="Y409" i="27"/>
  <c r="Z409" i="27"/>
  <c r="AA409" i="27"/>
  <c r="AB409" i="27"/>
  <c r="AC409" i="27"/>
  <c r="AD409" i="27"/>
  <c r="AE409" i="27"/>
  <c r="AF409" i="27"/>
  <c r="AG409" i="27"/>
  <c r="AH409" i="27"/>
  <c r="AI409" i="27"/>
  <c r="AJ409" i="27"/>
  <c r="AK409" i="27"/>
  <c r="AL409" i="27"/>
  <c r="AM409" i="27"/>
  <c r="AN409" i="27"/>
  <c r="AO409" i="27"/>
  <c r="AP409" i="27"/>
  <c r="AQ409" i="27"/>
  <c r="AR409" i="27"/>
  <c r="AS409" i="27"/>
  <c r="AT409" i="27"/>
  <c r="AU409" i="27"/>
  <c r="AV409" i="27"/>
  <c r="AW409" i="27"/>
  <c r="AX409" i="27"/>
  <c r="AY409" i="27"/>
  <c r="AZ409" i="27"/>
  <c r="BA409" i="27"/>
  <c r="BC409" i="27"/>
  <c r="BF409" i="27"/>
  <c r="D410" i="27"/>
  <c r="E410" i="27"/>
  <c r="F410" i="27"/>
  <c r="G410" i="27"/>
  <c r="H410" i="27"/>
  <c r="I410" i="27"/>
  <c r="J410" i="27"/>
  <c r="K410" i="27"/>
  <c r="L410" i="27"/>
  <c r="M410" i="27"/>
  <c r="N410" i="27"/>
  <c r="O410" i="27"/>
  <c r="P410" i="27"/>
  <c r="Q410" i="27"/>
  <c r="R410" i="27"/>
  <c r="S410" i="27"/>
  <c r="T410" i="27"/>
  <c r="U410" i="27"/>
  <c r="V410" i="27"/>
  <c r="W410" i="27"/>
  <c r="X410" i="27"/>
  <c r="Y410" i="27"/>
  <c r="Z410" i="27"/>
  <c r="AA410" i="27"/>
  <c r="AB410" i="27"/>
  <c r="AC410" i="27"/>
  <c r="AD410" i="27"/>
  <c r="AE410" i="27"/>
  <c r="AF410" i="27"/>
  <c r="AG410" i="27"/>
  <c r="AH410" i="27"/>
  <c r="AI410" i="27"/>
  <c r="AJ410" i="27"/>
  <c r="AK410" i="27"/>
  <c r="AL410" i="27"/>
  <c r="AM410" i="27"/>
  <c r="AN410" i="27"/>
  <c r="AO410" i="27"/>
  <c r="AP410" i="27"/>
  <c r="AQ410" i="27"/>
  <c r="AR410" i="27"/>
  <c r="AS410" i="27"/>
  <c r="AT410" i="27"/>
  <c r="AU410" i="27"/>
  <c r="AV410" i="27"/>
  <c r="AW410" i="27"/>
  <c r="AX410" i="27"/>
  <c r="AY410" i="27"/>
  <c r="AZ410" i="27"/>
  <c r="BA410" i="27"/>
  <c r="BC410" i="27"/>
  <c r="BF410" i="27"/>
  <c r="D411" i="27"/>
  <c r="E411" i="27"/>
  <c r="F411" i="27"/>
  <c r="G411" i="27"/>
  <c r="H411" i="27"/>
  <c r="I411" i="27"/>
  <c r="J411" i="27"/>
  <c r="K411" i="27"/>
  <c r="L411" i="27"/>
  <c r="M411" i="27"/>
  <c r="N411" i="27"/>
  <c r="O411" i="27"/>
  <c r="P411" i="27"/>
  <c r="Q411" i="27"/>
  <c r="R411" i="27"/>
  <c r="S411" i="27"/>
  <c r="T411" i="27"/>
  <c r="U411" i="27"/>
  <c r="V411" i="27"/>
  <c r="W411" i="27"/>
  <c r="X411" i="27"/>
  <c r="Y411" i="27"/>
  <c r="Z411" i="27"/>
  <c r="AA411" i="27"/>
  <c r="AB411" i="27"/>
  <c r="AC411" i="27"/>
  <c r="AD411" i="27"/>
  <c r="AE411" i="27"/>
  <c r="AF411" i="27"/>
  <c r="AG411" i="27"/>
  <c r="AH411" i="27"/>
  <c r="AI411" i="27"/>
  <c r="AJ411" i="27"/>
  <c r="AK411" i="27"/>
  <c r="AL411" i="27"/>
  <c r="AM411" i="27"/>
  <c r="AN411" i="27"/>
  <c r="AO411" i="27"/>
  <c r="AP411" i="27"/>
  <c r="AQ411" i="27"/>
  <c r="AR411" i="27"/>
  <c r="AS411" i="27"/>
  <c r="AT411" i="27"/>
  <c r="AU411" i="27"/>
  <c r="AV411" i="27"/>
  <c r="AW411" i="27"/>
  <c r="AX411" i="27"/>
  <c r="AY411" i="27"/>
  <c r="AZ411" i="27"/>
  <c r="BA411" i="27"/>
  <c r="BC411" i="27"/>
  <c r="BF411" i="27"/>
  <c r="D392" i="27"/>
  <c r="E392" i="27"/>
  <c r="F392" i="27"/>
  <c r="G392" i="27"/>
  <c r="H392" i="27"/>
  <c r="I392" i="27"/>
  <c r="J392" i="27"/>
  <c r="K392" i="27"/>
  <c r="L392" i="27"/>
  <c r="M392" i="27"/>
  <c r="N392" i="27"/>
  <c r="O392" i="27"/>
  <c r="P392" i="27"/>
  <c r="Q392" i="27"/>
  <c r="R392" i="27"/>
  <c r="S392" i="27"/>
  <c r="T392" i="27"/>
  <c r="U392" i="27"/>
  <c r="V392" i="27"/>
  <c r="W392" i="27"/>
  <c r="X392" i="27"/>
  <c r="Y392" i="27"/>
  <c r="Z392" i="27"/>
  <c r="AA392" i="27"/>
  <c r="AB392" i="27"/>
  <c r="AC392" i="27"/>
  <c r="AD392" i="27"/>
  <c r="AE392" i="27"/>
  <c r="AF392" i="27"/>
  <c r="AG392" i="27"/>
  <c r="AH392" i="27"/>
  <c r="AI392" i="27"/>
  <c r="AJ392" i="27"/>
  <c r="AK392" i="27"/>
  <c r="AL392" i="27"/>
  <c r="AM392" i="27"/>
  <c r="AN392" i="27"/>
  <c r="AO392" i="27"/>
  <c r="AP392" i="27"/>
  <c r="AQ392" i="27"/>
  <c r="AR392" i="27"/>
  <c r="AS392" i="27"/>
  <c r="AT392" i="27"/>
  <c r="AU392" i="27"/>
  <c r="AV392" i="27"/>
  <c r="AW392" i="27"/>
  <c r="AX392" i="27"/>
  <c r="AY392" i="27"/>
  <c r="AZ392" i="27"/>
  <c r="BA392" i="27"/>
  <c r="BC392" i="27"/>
  <c r="BG392" i="27"/>
  <c r="BI392" i="27"/>
  <c r="D412" i="27"/>
  <c r="E412" i="27"/>
  <c r="F412" i="27"/>
  <c r="G412" i="27"/>
  <c r="H412" i="27"/>
  <c r="I412" i="27"/>
  <c r="J412" i="27"/>
  <c r="K412" i="27"/>
  <c r="L412" i="27"/>
  <c r="M412" i="27"/>
  <c r="N412" i="27"/>
  <c r="O412" i="27"/>
  <c r="P412" i="27"/>
  <c r="Q412" i="27"/>
  <c r="R412" i="27"/>
  <c r="S412" i="27"/>
  <c r="T412" i="27"/>
  <c r="U412" i="27"/>
  <c r="V412" i="27"/>
  <c r="W412" i="27"/>
  <c r="X412" i="27"/>
  <c r="Y412" i="27"/>
  <c r="Z412" i="27"/>
  <c r="AA412" i="27"/>
  <c r="AB412" i="27"/>
  <c r="AC412" i="27"/>
  <c r="AD412" i="27"/>
  <c r="AE412" i="27"/>
  <c r="AF412" i="27"/>
  <c r="AG412" i="27"/>
  <c r="AH412" i="27"/>
  <c r="AI412" i="27"/>
  <c r="AJ412" i="27"/>
  <c r="AK412" i="27"/>
  <c r="AL412" i="27"/>
  <c r="AM412" i="27"/>
  <c r="AN412" i="27"/>
  <c r="AO412" i="27"/>
  <c r="AP412" i="27"/>
  <c r="AQ412" i="27"/>
  <c r="AR412" i="27"/>
  <c r="AS412" i="27"/>
  <c r="AT412" i="27"/>
  <c r="AU412" i="27"/>
  <c r="AV412" i="27"/>
  <c r="AW412" i="27"/>
  <c r="AX412" i="27"/>
  <c r="AY412" i="27"/>
  <c r="AZ412" i="27"/>
  <c r="BA412" i="27"/>
  <c r="BC412" i="27"/>
  <c r="BF412" i="27"/>
  <c r="D413" i="27"/>
  <c r="E413" i="27"/>
  <c r="F413" i="27"/>
  <c r="G413" i="27"/>
  <c r="H413" i="27"/>
  <c r="I413" i="27"/>
  <c r="J413" i="27"/>
  <c r="K413" i="27"/>
  <c r="L413" i="27"/>
  <c r="M413" i="27"/>
  <c r="N413" i="27"/>
  <c r="O413" i="27"/>
  <c r="P413" i="27"/>
  <c r="Q413" i="27"/>
  <c r="R413" i="27"/>
  <c r="S413" i="27"/>
  <c r="T413" i="27"/>
  <c r="U413" i="27"/>
  <c r="V413" i="27"/>
  <c r="W413" i="27"/>
  <c r="X413" i="27"/>
  <c r="Y413" i="27"/>
  <c r="Z413" i="27"/>
  <c r="AA413" i="27"/>
  <c r="AB413" i="27"/>
  <c r="AC413" i="27"/>
  <c r="AD413" i="27"/>
  <c r="AE413" i="27"/>
  <c r="AF413" i="27"/>
  <c r="AG413" i="27"/>
  <c r="AH413" i="27"/>
  <c r="AI413" i="27"/>
  <c r="AJ413" i="27"/>
  <c r="AK413" i="27"/>
  <c r="AL413" i="27"/>
  <c r="AM413" i="27"/>
  <c r="AN413" i="27"/>
  <c r="AO413" i="27"/>
  <c r="AP413" i="27"/>
  <c r="AQ413" i="27"/>
  <c r="AR413" i="27"/>
  <c r="AS413" i="27"/>
  <c r="AT413" i="27"/>
  <c r="AU413" i="27"/>
  <c r="AV413" i="27"/>
  <c r="AW413" i="27"/>
  <c r="AX413" i="27"/>
  <c r="AY413" i="27"/>
  <c r="AZ413" i="27"/>
  <c r="BA413" i="27"/>
  <c r="BC413" i="27"/>
  <c r="BF413" i="27"/>
  <c r="D414" i="27"/>
  <c r="E414" i="27"/>
  <c r="F414" i="27"/>
  <c r="G414" i="27"/>
  <c r="H414" i="27"/>
  <c r="I414" i="27"/>
  <c r="J414" i="27"/>
  <c r="K414" i="27"/>
  <c r="L414" i="27"/>
  <c r="M414" i="27"/>
  <c r="N414" i="27"/>
  <c r="O414" i="27"/>
  <c r="P414" i="27"/>
  <c r="Q414" i="27"/>
  <c r="R414" i="27"/>
  <c r="S414" i="27"/>
  <c r="T414" i="27"/>
  <c r="U414" i="27"/>
  <c r="V414" i="27"/>
  <c r="W414" i="27"/>
  <c r="X414" i="27"/>
  <c r="Y414" i="27"/>
  <c r="Z414" i="27"/>
  <c r="AA414" i="27"/>
  <c r="AB414" i="27"/>
  <c r="AC414" i="27"/>
  <c r="AD414" i="27"/>
  <c r="AE414" i="27"/>
  <c r="AF414" i="27"/>
  <c r="AG414" i="27"/>
  <c r="AH414" i="27"/>
  <c r="AI414" i="27"/>
  <c r="AJ414" i="27"/>
  <c r="AK414" i="27"/>
  <c r="AL414" i="27"/>
  <c r="AM414" i="27"/>
  <c r="AN414" i="27"/>
  <c r="AO414" i="27"/>
  <c r="AP414" i="27"/>
  <c r="AQ414" i="27"/>
  <c r="AR414" i="27"/>
  <c r="AS414" i="27"/>
  <c r="AT414" i="27"/>
  <c r="AU414" i="27"/>
  <c r="AV414" i="27"/>
  <c r="AW414" i="27"/>
  <c r="AX414" i="27"/>
  <c r="AY414" i="27"/>
  <c r="AZ414" i="27"/>
  <c r="BA414" i="27"/>
  <c r="BC414" i="27"/>
  <c r="BF414" i="27"/>
  <c r="D415" i="27"/>
  <c r="E415" i="27"/>
  <c r="F415" i="27"/>
  <c r="G415" i="27"/>
  <c r="H415" i="27"/>
  <c r="I415" i="27"/>
  <c r="J415" i="27"/>
  <c r="K415" i="27"/>
  <c r="L415" i="27"/>
  <c r="M415" i="27"/>
  <c r="N415" i="27"/>
  <c r="O415" i="27"/>
  <c r="P415" i="27"/>
  <c r="Q415" i="27"/>
  <c r="R415" i="27"/>
  <c r="S415" i="27"/>
  <c r="T415" i="27"/>
  <c r="U415" i="27"/>
  <c r="V415" i="27"/>
  <c r="W415" i="27"/>
  <c r="X415" i="27"/>
  <c r="Y415" i="27"/>
  <c r="Z415" i="27"/>
  <c r="AA415" i="27"/>
  <c r="AB415" i="27"/>
  <c r="AC415" i="27"/>
  <c r="AD415" i="27"/>
  <c r="AE415" i="27"/>
  <c r="AF415" i="27"/>
  <c r="AG415" i="27"/>
  <c r="AH415" i="27"/>
  <c r="AI415" i="27"/>
  <c r="AJ415" i="27"/>
  <c r="AK415" i="27"/>
  <c r="AL415" i="27"/>
  <c r="AM415" i="27"/>
  <c r="AN415" i="27"/>
  <c r="AO415" i="27"/>
  <c r="AP415" i="27"/>
  <c r="AQ415" i="27"/>
  <c r="AR415" i="27"/>
  <c r="AS415" i="27"/>
  <c r="AT415" i="27"/>
  <c r="AU415" i="27"/>
  <c r="AV415" i="27"/>
  <c r="AW415" i="27"/>
  <c r="AX415" i="27"/>
  <c r="AY415" i="27"/>
  <c r="AZ415" i="27"/>
  <c r="BA415" i="27"/>
  <c r="BC415" i="27"/>
  <c r="BF415" i="27"/>
  <c r="D416" i="27"/>
  <c r="E416" i="27"/>
  <c r="F416" i="27"/>
  <c r="G416" i="27"/>
  <c r="H416" i="27"/>
  <c r="I416" i="27"/>
  <c r="J416" i="27"/>
  <c r="K416" i="27"/>
  <c r="L416" i="27"/>
  <c r="M416" i="27"/>
  <c r="N416" i="27"/>
  <c r="O416" i="27"/>
  <c r="P416" i="27"/>
  <c r="Q416" i="27"/>
  <c r="R416" i="27"/>
  <c r="S416" i="27"/>
  <c r="T416" i="27"/>
  <c r="U416" i="27"/>
  <c r="V416" i="27"/>
  <c r="W416" i="27"/>
  <c r="X416" i="27"/>
  <c r="Y416" i="27"/>
  <c r="Z416" i="27"/>
  <c r="AA416" i="27"/>
  <c r="AB416" i="27"/>
  <c r="AC416" i="27"/>
  <c r="AD416" i="27"/>
  <c r="AE416" i="27"/>
  <c r="AF416" i="27"/>
  <c r="AG416" i="27"/>
  <c r="AH416" i="27"/>
  <c r="AI416" i="27"/>
  <c r="AJ416" i="27"/>
  <c r="AK416" i="27"/>
  <c r="AL416" i="27"/>
  <c r="AM416" i="27"/>
  <c r="AN416" i="27"/>
  <c r="AO416" i="27"/>
  <c r="AP416" i="27"/>
  <c r="AQ416" i="27"/>
  <c r="AR416" i="27"/>
  <c r="AS416" i="27"/>
  <c r="AT416" i="27"/>
  <c r="AU416" i="27"/>
  <c r="AV416" i="27"/>
  <c r="AW416" i="27"/>
  <c r="AX416" i="27"/>
  <c r="AY416" i="27"/>
  <c r="AZ416" i="27"/>
  <c r="BA416" i="27"/>
  <c r="BC416" i="27"/>
  <c r="BF416" i="27"/>
  <c r="D417" i="27"/>
  <c r="E417" i="27"/>
  <c r="F417" i="27"/>
  <c r="G417" i="27"/>
  <c r="H417" i="27"/>
  <c r="I417" i="27"/>
  <c r="J417" i="27"/>
  <c r="K417" i="27"/>
  <c r="L417" i="27"/>
  <c r="M417" i="27"/>
  <c r="N417" i="27"/>
  <c r="O417" i="27"/>
  <c r="P417" i="27"/>
  <c r="Q417" i="27"/>
  <c r="R417" i="27"/>
  <c r="S417" i="27"/>
  <c r="T417" i="27"/>
  <c r="U417" i="27"/>
  <c r="V417" i="27"/>
  <c r="W417" i="27"/>
  <c r="X417" i="27"/>
  <c r="Y417" i="27"/>
  <c r="Z417" i="27"/>
  <c r="AA417" i="27"/>
  <c r="AB417" i="27"/>
  <c r="AC417" i="27"/>
  <c r="AD417" i="27"/>
  <c r="AE417" i="27"/>
  <c r="AF417" i="27"/>
  <c r="AG417" i="27"/>
  <c r="AH417" i="27"/>
  <c r="AI417" i="27"/>
  <c r="AJ417" i="27"/>
  <c r="AK417" i="27"/>
  <c r="AL417" i="27"/>
  <c r="AM417" i="27"/>
  <c r="AN417" i="27"/>
  <c r="AO417" i="27"/>
  <c r="AP417" i="27"/>
  <c r="AQ417" i="27"/>
  <c r="AR417" i="27"/>
  <c r="AS417" i="27"/>
  <c r="AT417" i="27"/>
  <c r="AU417" i="27"/>
  <c r="AV417" i="27"/>
  <c r="AW417" i="27"/>
  <c r="AX417" i="27"/>
  <c r="AY417" i="27"/>
  <c r="AZ417" i="27"/>
  <c r="BA417" i="27"/>
  <c r="BC417" i="27"/>
  <c r="BF417" i="27"/>
  <c r="BG412" i="27"/>
  <c r="BI412" i="27"/>
  <c r="BJ392" i="27"/>
  <c r="R39" i="64"/>
  <c r="R37" i="64"/>
  <c r="D61" i="27"/>
  <c r="E61" i="27"/>
  <c r="F61" i="27"/>
  <c r="G61" i="27"/>
  <c r="H61" i="27"/>
  <c r="I61" i="27"/>
  <c r="J61" i="27"/>
  <c r="K61" i="27"/>
  <c r="L61" i="27"/>
  <c r="M61" i="27"/>
  <c r="N61" i="27"/>
  <c r="O61" i="27"/>
  <c r="P61" i="27"/>
  <c r="Q61" i="27"/>
  <c r="R61" i="27"/>
  <c r="S61" i="27"/>
  <c r="T61" i="27"/>
  <c r="U61" i="27"/>
  <c r="V61" i="27"/>
  <c r="W61" i="27"/>
  <c r="X61" i="27"/>
  <c r="Y61" i="27"/>
  <c r="Z61" i="27"/>
  <c r="AA61" i="27"/>
  <c r="AB61" i="27"/>
  <c r="AC61" i="27"/>
  <c r="AD61" i="27"/>
  <c r="AE61" i="27"/>
  <c r="AF61" i="27"/>
  <c r="AG61" i="27"/>
  <c r="AH61" i="27"/>
  <c r="AI61" i="27"/>
  <c r="AJ61" i="27"/>
  <c r="AK61" i="27"/>
  <c r="AL61" i="27"/>
  <c r="AM61" i="27"/>
  <c r="AN61" i="27"/>
  <c r="AO61" i="27"/>
  <c r="AP61" i="27"/>
  <c r="AQ61" i="27"/>
  <c r="AR61" i="27"/>
  <c r="AS61" i="27"/>
  <c r="AT61" i="27"/>
  <c r="AU61" i="27"/>
  <c r="AV61" i="27"/>
  <c r="AW61" i="27"/>
  <c r="AX61" i="27"/>
  <c r="AY61" i="27"/>
  <c r="AZ61" i="27"/>
  <c r="BA61" i="27"/>
  <c r="BC61" i="27"/>
  <c r="BF61" i="27"/>
  <c r="D62" i="27"/>
  <c r="E62" i="27"/>
  <c r="F62" i="27"/>
  <c r="G62" i="27"/>
  <c r="H62" i="27"/>
  <c r="I62" i="27"/>
  <c r="J62" i="27"/>
  <c r="K62" i="27"/>
  <c r="L62" i="27"/>
  <c r="M62" i="27"/>
  <c r="N62" i="27"/>
  <c r="O62" i="27"/>
  <c r="P62" i="27"/>
  <c r="Q62" i="27"/>
  <c r="R62" i="27"/>
  <c r="S62" i="27"/>
  <c r="T62" i="27"/>
  <c r="U62" i="27"/>
  <c r="V62" i="27"/>
  <c r="W62" i="27"/>
  <c r="X62" i="27"/>
  <c r="Y62" i="27"/>
  <c r="Z62" i="27"/>
  <c r="AA62" i="27"/>
  <c r="AB62" i="27"/>
  <c r="AC62" i="27"/>
  <c r="AD62" i="27"/>
  <c r="AE62" i="27"/>
  <c r="AF62" i="27"/>
  <c r="AG62" i="27"/>
  <c r="AH62" i="27"/>
  <c r="AI62" i="27"/>
  <c r="AJ62" i="27"/>
  <c r="AK62" i="27"/>
  <c r="AL62" i="27"/>
  <c r="AM62" i="27"/>
  <c r="AN62" i="27"/>
  <c r="AO62" i="27"/>
  <c r="AP62" i="27"/>
  <c r="AQ62" i="27"/>
  <c r="AR62" i="27"/>
  <c r="AS62" i="27"/>
  <c r="AT62" i="27"/>
  <c r="AU62" i="27"/>
  <c r="AV62" i="27"/>
  <c r="AW62" i="27"/>
  <c r="AX62" i="27"/>
  <c r="AY62" i="27"/>
  <c r="AZ62" i="27"/>
  <c r="BA62" i="27"/>
  <c r="BC62" i="27"/>
  <c r="BF62" i="27"/>
  <c r="D63" i="27"/>
  <c r="E63" i="27"/>
  <c r="F63" i="27"/>
  <c r="G63" i="27"/>
  <c r="H63" i="27"/>
  <c r="I63" i="27"/>
  <c r="J63" i="27"/>
  <c r="K63" i="27"/>
  <c r="L63" i="27"/>
  <c r="M63" i="27"/>
  <c r="N63" i="27"/>
  <c r="O63" i="27"/>
  <c r="P63" i="27"/>
  <c r="Q63" i="27"/>
  <c r="R63" i="27"/>
  <c r="S63" i="27"/>
  <c r="T63" i="27"/>
  <c r="U63" i="27"/>
  <c r="V63" i="27"/>
  <c r="W63" i="27"/>
  <c r="X63" i="27"/>
  <c r="Y63" i="27"/>
  <c r="Z63" i="27"/>
  <c r="AA63" i="27"/>
  <c r="AB63" i="27"/>
  <c r="AC63" i="27"/>
  <c r="AD63" i="27"/>
  <c r="AE63" i="27"/>
  <c r="AF63" i="27"/>
  <c r="AG63" i="27"/>
  <c r="AH63" i="27"/>
  <c r="AI63" i="27"/>
  <c r="AJ63" i="27"/>
  <c r="AK63" i="27"/>
  <c r="AL63" i="27"/>
  <c r="AM63" i="27"/>
  <c r="AN63" i="27"/>
  <c r="AO63" i="27"/>
  <c r="AP63" i="27"/>
  <c r="AQ63" i="27"/>
  <c r="AR63" i="27"/>
  <c r="AS63" i="27"/>
  <c r="AT63" i="27"/>
  <c r="AU63" i="27"/>
  <c r="AV63" i="27"/>
  <c r="AW63" i="27"/>
  <c r="AX63" i="27"/>
  <c r="AY63" i="27"/>
  <c r="AZ63" i="27"/>
  <c r="BA63" i="27"/>
  <c r="BC63" i="27"/>
  <c r="BF63" i="27"/>
  <c r="D64" i="27"/>
  <c r="E64" i="27"/>
  <c r="F64" i="27"/>
  <c r="G64" i="27"/>
  <c r="H64" i="27"/>
  <c r="I64" i="27"/>
  <c r="J64" i="27"/>
  <c r="K64" i="27"/>
  <c r="L64" i="27"/>
  <c r="M64" i="27"/>
  <c r="N64" i="27"/>
  <c r="O64" i="27"/>
  <c r="P64" i="27"/>
  <c r="Q64" i="27"/>
  <c r="R64" i="27"/>
  <c r="S64" i="27"/>
  <c r="T64" i="27"/>
  <c r="U64" i="27"/>
  <c r="V64" i="27"/>
  <c r="W64" i="27"/>
  <c r="X64" i="27"/>
  <c r="Y64" i="27"/>
  <c r="Z64" i="27"/>
  <c r="AA64" i="27"/>
  <c r="AB64" i="27"/>
  <c r="AC64" i="27"/>
  <c r="AD64" i="27"/>
  <c r="AE64" i="27"/>
  <c r="AF64" i="27"/>
  <c r="AG64" i="27"/>
  <c r="AH64" i="27"/>
  <c r="AI64" i="27"/>
  <c r="AJ64" i="27"/>
  <c r="AK64" i="27"/>
  <c r="AL64" i="27"/>
  <c r="AM64" i="27"/>
  <c r="AN64" i="27"/>
  <c r="AO64" i="27"/>
  <c r="AP64" i="27"/>
  <c r="AQ64" i="27"/>
  <c r="AR64" i="27"/>
  <c r="AS64" i="27"/>
  <c r="AT64" i="27"/>
  <c r="AU64" i="27"/>
  <c r="AV64" i="27"/>
  <c r="AW64" i="27"/>
  <c r="AX64" i="27"/>
  <c r="AY64" i="27"/>
  <c r="AZ64" i="27"/>
  <c r="BA64" i="27"/>
  <c r="BC64" i="27"/>
  <c r="BF64" i="27"/>
  <c r="BG61" i="27"/>
  <c r="BI61" i="27"/>
  <c r="D65" i="27"/>
  <c r="E65" i="27"/>
  <c r="F65" i="27"/>
  <c r="G65" i="27"/>
  <c r="H65" i="27"/>
  <c r="I65" i="27"/>
  <c r="J65" i="27"/>
  <c r="K65" i="27"/>
  <c r="L65" i="27"/>
  <c r="M65" i="27"/>
  <c r="N65" i="27"/>
  <c r="O65" i="27"/>
  <c r="P65" i="27"/>
  <c r="Q65" i="27"/>
  <c r="R65" i="27"/>
  <c r="S65" i="27"/>
  <c r="T65" i="27"/>
  <c r="U65" i="27"/>
  <c r="V65" i="27"/>
  <c r="W65" i="27"/>
  <c r="X65" i="27"/>
  <c r="Y65" i="27"/>
  <c r="Z65" i="27"/>
  <c r="AA65" i="27"/>
  <c r="AB65" i="27"/>
  <c r="AC65" i="27"/>
  <c r="AD65" i="27"/>
  <c r="AE65" i="27"/>
  <c r="AF65" i="27"/>
  <c r="AG65" i="27"/>
  <c r="AH65" i="27"/>
  <c r="AI65" i="27"/>
  <c r="AJ65" i="27"/>
  <c r="AK65" i="27"/>
  <c r="AL65" i="27"/>
  <c r="AM65" i="27"/>
  <c r="AN65" i="27"/>
  <c r="AO65" i="27"/>
  <c r="AP65" i="27"/>
  <c r="AQ65" i="27"/>
  <c r="AR65" i="27"/>
  <c r="AS65" i="27"/>
  <c r="AT65" i="27"/>
  <c r="AU65" i="27"/>
  <c r="AV65" i="27"/>
  <c r="AW65" i="27"/>
  <c r="AX65" i="27"/>
  <c r="AY65" i="27"/>
  <c r="AZ65" i="27"/>
  <c r="BA65" i="27"/>
  <c r="BC65" i="27"/>
  <c r="BF65" i="27"/>
  <c r="D66" i="27"/>
  <c r="E66" i="27"/>
  <c r="F66" i="27"/>
  <c r="G66" i="27"/>
  <c r="H66" i="27"/>
  <c r="I66" i="27"/>
  <c r="J66" i="27"/>
  <c r="K66" i="27"/>
  <c r="L66" i="27"/>
  <c r="M66" i="27"/>
  <c r="N66" i="27"/>
  <c r="O66" i="27"/>
  <c r="P66" i="27"/>
  <c r="Q66" i="27"/>
  <c r="R66" i="27"/>
  <c r="S66" i="27"/>
  <c r="T66" i="27"/>
  <c r="U66" i="27"/>
  <c r="V66" i="27"/>
  <c r="W66" i="27"/>
  <c r="X66" i="27"/>
  <c r="Y66" i="27"/>
  <c r="Z66" i="27"/>
  <c r="AA66" i="27"/>
  <c r="AB66" i="27"/>
  <c r="AC66" i="27"/>
  <c r="AD66" i="27"/>
  <c r="AE66" i="27"/>
  <c r="AF66" i="27"/>
  <c r="AG66" i="27"/>
  <c r="AH66" i="27"/>
  <c r="AI66" i="27"/>
  <c r="AJ66" i="27"/>
  <c r="AK66" i="27"/>
  <c r="AL66" i="27"/>
  <c r="AM66" i="27"/>
  <c r="AN66" i="27"/>
  <c r="AO66" i="27"/>
  <c r="AP66" i="27"/>
  <c r="AQ66" i="27"/>
  <c r="AR66" i="27"/>
  <c r="AS66" i="27"/>
  <c r="AT66" i="27"/>
  <c r="AU66" i="27"/>
  <c r="AV66" i="27"/>
  <c r="AW66" i="27"/>
  <c r="AX66" i="27"/>
  <c r="AY66" i="27"/>
  <c r="AZ66" i="27"/>
  <c r="BA66" i="27"/>
  <c r="BC66" i="27"/>
  <c r="BF66" i="27"/>
  <c r="D67" i="27"/>
  <c r="E67" i="27"/>
  <c r="F67" i="27"/>
  <c r="G67" i="27"/>
  <c r="H67" i="27"/>
  <c r="I67" i="27"/>
  <c r="J67" i="27"/>
  <c r="K67" i="27"/>
  <c r="L67" i="27"/>
  <c r="M67" i="27"/>
  <c r="N67" i="27"/>
  <c r="O67" i="27"/>
  <c r="P67" i="27"/>
  <c r="Q67" i="27"/>
  <c r="R67" i="27"/>
  <c r="S67" i="27"/>
  <c r="T67" i="27"/>
  <c r="U67" i="27"/>
  <c r="V67" i="27"/>
  <c r="W67" i="27"/>
  <c r="X67" i="27"/>
  <c r="Y67" i="27"/>
  <c r="Z67" i="27"/>
  <c r="AA67" i="27"/>
  <c r="AB67" i="27"/>
  <c r="AC67" i="27"/>
  <c r="AD67" i="27"/>
  <c r="AE67" i="27"/>
  <c r="AF67" i="27"/>
  <c r="AG67" i="27"/>
  <c r="AH67" i="27"/>
  <c r="AI67" i="27"/>
  <c r="AJ67" i="27"/>
  <c r="AK67" i="27"/>
  <c r="AL67" i="27"/>
  <c r="AM67" i="27"/>
  <c r="AN67" i="27"/>
  <c r="AO67" i="27"/>
  <c r="AP67" i="27"/>
  <c r="AQ67" i="27"/>
  <c r="AR67" i="27"/>
  <c r="AS67" i="27"/>
  <c r="AT67" i="27"/>
  <c r="AU67" i="27"/>
  <c r="AV67" i="27"/>
  <c r="AW67" i="27"/>
  <c r="AX67" i="27"/>
  <c r="AY67" i="27"/>
  <c r="AZ67" i="27"/>
  <c r="BA67" i="27"/>
  <c r="BC67" i="27"/>
  <c r="BF67" i="27"/>
  <c r="D68" i="27"/>
  <c r="E68" i="27"/>
  <c r="F68" i="27"/>
  <c r="G68" i="27"/>
  <c r="H68" i="27"/>
  <c r="I68" i="27"/>
  <c r="J68" i="27"/>
  <c r="K68" i="27"/>
  <c r="L68" i="27"/>
  <c r="M68" i="27"/>
  <c r="N68" i="27"/>
  <c r="O68" i="27"/>
  <c r="P68" i="27"/>
  <c r="Q68" i="27"/>
  <c r="R68" i="27"/>
  <c r="S68" i="27"/>
  <c r="T68" i="27"/>
  <c r="U68" i="27"/>
  <c r="V68" i="27"/>
  <c r="W68" i="27"/>
  <c r="X68" i="27"/>
  <c r="Y68" i="27"/>
  <c r="Z68" i="27"/>
  <c r="AA68" i="27"/>
  <c r="AB68" i="27"/>
  <c r="AC68" i="27"/>
  <c r="AD68" i="27"/>
  <c r="AE68" i="27"/>
  <c r="AF68" i="27"/>
  <c r="AG68" i="27"/>
  <c r="AH68" i="27"/>
  <c r="AI68" i="27"/>
  <c r="AJ68" i="27"/>
  <c r="AK68" i="27"/>
  <c r="AL68" i="27"/>
  <c r="AM68" i="27"/>
  <c r="AN68" i="27"/>
  <c r="AO68" i="27"/>
  <c r="AP68" i="27"/>
  <c r="AQ68" i="27"/>
  <c r="AR68" i="27"/>
  <c r="AS68" i="27"/>
  <c r="AT68" i="27"/>
  <c r="AU68" i="27"/>
  <c r="AV68" i="27"/>
  <c r="AW68" i="27"/>
  <c r="AX68" i="27"/>
  <c r="AY68" i="27"/>
  <c r="AZ68" i="27"/>
  <c r="BA68" i="27"/>
  <c r="BC68" i="27"/>
  <c r="BF68" i="27"/>
  <c r="D69" i="27"/>
  <c r="E69" i="27"/>
  <c r="F69" i="27"/>
  <c r="G69" i="27"/>
  <c r="H69" i="27"/>
  <c r="I69" i="27"/>
  <c r="J69" i="27"/>
  <c r="K69" i="27"/>
  <c r="L69" i="27"/>
  <c r="M69" i="27"/>
  <c r="N69" i="27"/>
  <c r="O69" i="27"/>
  <c r="P69" i="27"/>
  <c r="Q69" i="27"/>
  <c r="R69" i="27"/>
  <c r="S69" i="27"/>
  <c r="T69" i="27"/>
  <c r="U69" i="27"/>
  <c r="V69" i="27"/>
  <c r="W69" i="27"/>
  <c r="X69" i="27"/>
  <c r="Y69" i="27"/>
  <c r="Z69" i="27"/>
  <c r="AA69" i="27"/>
  <c r="AB69" i="27"/>
  <c r="AC69" i="27"/>
  <c r="AD69" i="27"/>
  <c r="AE69" i="27"/>
  <c r="AF69" i="27"/>
  <c r="AG69" i="27"/>
  <c r="AH69" i="27"/>
  <c r="AI69" i="27"/>
  <c r="AJ69" i="27"/>
  <c r="AK69" i="27"/>
  <c r="AL69" i="27"/>
  <c r="AM69" i="27"/>
  <c r="AN69" i="27"/>
  <c r="AO69" i="27"/>
  <c r="AP69" i="27"/>
  <c r="AQ69" i="27"/>
  <c r="AR69" i="27"/>
  <c r="AS69" i="27"/>
  <c r="AT69" i="27"/>
  <c r="AU69" i="27"/>
  <c r="AV69" i="27"/>
  <c r="AW69" i="27"/>
  <c r="AX69" i="27"/>
  <c r="AY69" i="27"/>
  <c r="AZ69" i="27"/>
  <c r="BA69" i="27"/>
  <c r="BC69" i="27"/>
  <c r="BF69" i="27"/>
  <c r="D70" i="27"/>
  <c r="E70" i="27"/>
  <c r="F70" i="27"/>
  <c r="G70" i="27"/>
  <c r="H70" i="27"/>
  <c r="I70" i="27"/>
  <c r="J70" i="27"/>
  <c r="K70" i="27"/>
  <c r="L70" i="27"/>
  <c r="M70" i="27"/>
  <c r="N70" i="27"/>
  <c r="O70" i="27"/>
  <c r="P70" i="27"/>
  <c r="Q70" i="27"/>
  <c r="R70" i="27"/>
  <c r="S70" i="27"/>
  <c r="T70" i="27"/>
  <c r="U70" i="27"/>
  <c r="V70" i="27"/>
  <c r="W70" i="27"/>
  <c r="X70" i="27"/>
  <c r="Y70" i="27"/>
  <c r="Z70" i="27"/>
  <c r="AA70" i="27"/>
  <c r="AB70" i="27"/>
  <c r="AC70" i="27"/>
  <c r="AD70" i="27"/>
  <c r="AE70" i="27"/>
  <c r="AF70" i="27"/>
  <c r="AG70" i="27"/>
  <c r="AH70" i="27"/>
  <c r="AI70" i="27"/>
  <c r="AJ70" i="27"/>
  <c r="AK70" i="27"/>
  <c r="AL70" i="27"/>
  <c r="AM70" i="27"/>
  <c r="AN70" i="27"/>
  <c r="AO70" i="27"/>
  <c r="AP70" i="27"/>
  <c r="AQ70" i="27"/>
  <c r="AR70" i="27"/>
  <c r="AS70" i="27"/>
  <c r="AT70" i="27"/>
  <c r="AU70" i="27"/>
  <c r="AV70" i="27"/>
  <c r="AW70" i="27"/>
  <c r="AX70" i="27"/>
  <c r="AY70" i="27"/>
  <c r="AZ70" i="27"/>
  <c r="BA70" i="27"/>
  <c r="BC70" i="27"/>
  <c r="BF70" i="27"/>
  <c r="D71" i="27"/>
  <c r="E71" i="27"/>
  <c r="F71" i="27"/>
  <c r="G71" i="27"/>
  <c r="H71" i="27"/>
  <c r="I71" i="27"/>
  <c r="J71" i="27"/>
  <c r="K71" i="27"/>
  <c r="L71" i="27"/>
  <c r="M71" i="27"/>
  <c r="N71" i="27"/>
  <c r="O71" i="27"/>
  <c r="P71" i="27"/>
  <c r="Q71" i="27"/>
  <c r="R71" i="27"/>
  <c r="S71" i="27"/>
  <c r="T71" i="27"/>
  <c r="U71" i="27"/>
  <c r="V71" i="27"/>
  <c r="W71" i="27"/>
  <c r="X71" i="27"/>
  <c r="Y71" i="27"/>
  <c r="Z71" i="27"/>
  <c r="AA71" i="27"/>
  <c r="AB71" i="27"/>
  <c r="AC71" i="27"/>
  <c r="AD71" i="27"/>
  <c r="AE71" i="27"/>
  <c r="AF71" i="27"/>
  <c r="AG71" i="27"/>
  <c r="AH71" i="27"/>
  <c r="AI71" i="27"/>
  <c r="AJ71" i="27"/>
  <c r="AK71" i="27"/>
  <c r="AL71" i="27"/>
  <c r="AM71" i="27"/>
  <c r="AN71" i="27"/>
  <c r="AO71" i="27"/>
  <c r="AP71" i="27"/>
  <c r="AQ71" i="27"/>
  <c r="AR71" i="27"/>
  <c r="AS71" i="27"/>
  <c r="AT71" i="27"/>
  <c r="AU71" i="27"/>
  <c r="AV71" i="27"/>
  <c r="AW71" i="27"/>
  <c r="AX71" i="27"/>
  <c r="AY71" i="27"/>
  <c r="AZ71" i="27"/>
  <c r="BA71" i="27"/>
  <c r="BC71" i="27"/>
  <c r="BF71" i="27"/>
  <c r="D72" i="27"/>
  <c r="E72" i="27"/>
  <c r="F72" i="27"/>
  <c r="G72" i="27"/>
  <c r="H72" i="27"/>
  <c r="I72" i="27"/>
  <c r="J72" i="27"/>
  <c r="K72" i="27"/>
  <c r="L72" i="27"/>
  <c r="M72" i="27"/>
  <c r="N72" i="27"/>
  <c r="O72" i="27"/>
  <c r="P72" i="27"/>
  <c r="Q72" i="27"/>
  <c r="R72" i="27"/>
  <c r="S72" i="27"/>
  <c r="T72" i="27"/>
  <c r="U72" i="27"/>
  <c r="V72" i="27"/>
  <c r="W72" i="27"/>
  <c r="X72" i="27"/>
  <c r="Y72" i="27"/>
  <c r="Z72" i="27"/>
  <c r="AA72" i="27"/>
  <c r="AB72" i="27"/>
  <c r="AC72" i="27"/>
  <c r="AD72" i="27"/>
  <c r="AE72" i="27"/>
  <c r="AF72" i="27"/>
  <c r="AG72" i="27"/>
  <c r="AH72" i="27"/>
  <c r="AI72" i="27"/>
  <c r="AJ72" i="27"/>
  <c r="AK72" i="27"/>
  <c r="AL72" i="27"/>
  <c r="AM72" i="27"/>
  <c r="AN72" i="27"/>
  <c r="AO72" i="27"/>
  <c r="AP72" i="27"/>
  <c r="AQ72" i="27"/>
  <c r="AR72" i="27"/>
  <c r="AS72" i="27"/>
  <c r="AT72" i="27"/>
  <c r="AU72" i="27"/>
  <c r="AV72" i="27"/>
  <c r="AW72" i="27"/>
  <c r="AX72" i="27"/>
  <c r="AY72" i="27"/>
  <c r="AZ72" i="27"/>
  <c r="BA72" i="27"/>
  <c r="BC72" i="27"/>
  <c r="BF72" i="27"/>
  <c r="BG65" i="27"/>
  <c r="BI65" i="27"/>
  <c r="D73" i="27"/>
  <c r="E73" i="27"/>
  <c r="F73" i="27"/>
  <c r="G73" i="27"/>
  <c r="H73" i="27"/>
  <c r="I73" i="27"/>
  <c r="J73" i="27"/>
  <c r="K73" i="27"/>
  <c r="L73" i="27"/>
  <c r="M73" i="27"/>
  <c r="N73" i="27"/>
  <c r="O73" i="27"/>
  <c r="P73" i="27"/>
  <c r="Q73" i="27"/>
  <c r="R73" i="27"/>
  <c r="S73" i="27"/>
  <c r="T73" i="27"/>
  <c r="U73" i="27"/>
  <c r="V73" i="27"/>
  <c r="W73" i="27"/>
  <c r="X73" i="27"/>
  <c r="Y73" i="27"/>
  <c r="Z73" i="27"/>
  <c r="AA73" i="27"/>
  <c r="AB73" i="27"/>
  <c r="AC73" i="27"/>
  <c r="AD73" i="27"/>
  <c r="AE73" i="27"/>
  <c r="AF73" i="27"/>
  <c r="AG73" i="27"/>
  <c r="AH73" i="27"/>
  <c r="AI73" i="27"/>
  <c r="AJ73" i="27"/>
  <c r="AK73" i="27"/>
  <c r="AL73" i="27"/>
  <c r="AM73" i="27"/>
  <c r="AN73" i="27"/>
  <c r="AO73" i="27"/>
  <c r="AP73" i="27"/>
  <c r="AQ73" i="27"/>
  <c r="AR73" i="27"/>
  <c r="AS73" i="27"/>
  <c r="AT73" i="27"/>
  <c r="AU73" i="27"/>
  <c r="AV73" i="27"/>
  <c r="AW73" i="27"/>
  <c r="AX73" i="27"/>
  <c r="AY73" i="27"/>
  <c r="AZ73" i="27"/>
  <c r="BA73" i="27"/>
  <c r="BC73" i="27"/>
  <c r="BF73" i="27"/>
  <c r="D74" i="27"/>
  <c r="E74" i="27"/>
  <c r="F74" i="27"/>
  <c r="G74" i="27"/>
  <c r="H74" i="27"/>
  <c r="I74" i="27"/>
  <c r="J74" i="27"/>
  <c r="K74" i="27"/>
  <c r="L74" i="27"/>
  <c r="M74" i="27"/>
  <c r="N74" i="27"/>
  <c r="O74" i="27"/>
  <c r="P74" i="27"/>
  <c r="Q74" i="27"/>
  <c r="R74" i="27"/>
  <c r="S74" i="27"/>
  <c r="T74" i="27"/>
  <c r="U74" i="27"/>
  <c r="V74" i="27"/>
  <c r="W74" i="27"/>
  <c r="X74" i="27"/>
  <c r="Y74" i="27"/>
  <c r="Z74" i="27"/>
  <c r="AA74" i="27"/>
  <c r="AB74" i="27"/>
  <c r="AC74" i="27"/>
  <c r="AD74" i="27"/>
  <c r="AE74" i="27"/>
  <c r="AF74" i="27"/>
  <c r="AG74" i="27"/>
  <c r="AH74" i="27"/>
  <c r="AI74" i="27"/>
  <c r="AJ74" i="27"/>
  <c r="AK74" i="27"/>
  <c r="AL74" i="27"/>
  <c r="AM74" i="27"/>
  <c r="AN74" i="27"/>
  <c r="AO74" i="27"/>
  <c r="AP74" i="27"/>
  <c r="AQ74" i="27"/>
  <c r="AR74" i="27"/>
  <c r="AS74" i="27"/>
  <c r="AT74" i="27"/>
  <c r="AU74" i="27"/>
  <c r="AV74" i="27"/>
  <c r="AW74" i="27"/>
  <c r="AX74" i="27"/>
  <c r="AY74" i="27"/>
  <c r="AZ74" i="27"/>
  <c r="BA74" i="27"/>
  <c r="BC74" i="27"/>
  <c r="BF74" i="27"/>
  <c r="D75" i="27"/>
  <c r="E75" i="27"/>
  <c r="F75" i="27"/>
  <c r="G75" i="27"/>
  <c r="H75" i="27"/>
  <c r="I75" i="27"/>
  <c r="J75" i="27"/>
  <c r="K75" i="27"/>
  <c r="L75" i="27"/>
  <c r="M75" i="27"/>
  <c r="N75" i="27"/>
  <c r="O75" i="27"/>
  <c r="P75" i="27"/>
  <c r="Q75" i="27"/>
  <c r="R75" i="27"/>
  <c r="S75" i="27"/>
  <c r="T75" i="27"/>
  <c r="U75" i="27"/>
  <c r="V75" i="27"/>
  <c r="W75" i="27"/>
  <c r="X75" i="27"/>
  <c r="Y75" i="27"/>
  <c r="Z75" i="27"/>
  <c r="AA75" i="27"/>
  <c r="AB75" i="27"/>
  <c r="AC75" i="27"/>
  <c r="AD75" i="27"/>
  <c r="AE75" i="27"/>
  <c r="AF75" i="27"/>
  <c r="AG75" i="27"/>
  <c r="AH75" i="27"/>
  <c r="AI75" i="27"/>
  <c r="AJ75" i="27"/>
  <c r="AK75" i="27"/>
  <c r="AL75" i="27"/>
  <c r="AM75" i="27"/>
  <c r="AN75" i="27"/>
  <c r="AO75" i="27"/>
  <c r="AP75" i="27"/>
  <c r="AQ75" i="27"/>
  <c r="AR75" i="27"/>
  <c r="AS75" i="27"/>
  <c r="AT75" i="27"/>
  <c r="AU75" i="27"/>
  <c r="AV75" i="27"/>
  <c r="AW75" i="27"/>
  <c r="AX75" i="27"/>
  <c r="AY75" i="27"/>
  <c r="AZ75" i="27"/>
  <c r="BA75" i="27"/>
  <c r="BC75" i="27"/>
  <c r="BF75" i="27"/>
  <c r="D80" i="27"/>
  <c r="E80" i="27"/>
  <c r="F80" i="27"/>
  <c r="G80" i="27"/>
  <c r="H80" i="27"/>
  <c r="I80" i="27"/>
  <c r="J80" i="27"/>
  <c r="K80" i="27"/>
  <c r="L80" i="27"/>
  <c r="M80" i="27"/>
  <c r="N80" i="27"/>
  <c r="O80" i="27"/>
  <c r="P80" i="27"/>
  <c r="Q80" i="27"/>
  <c r="R80" i="27"/>
  <c r="S80" i="27"/>
  <c r="T80" i="27"/>
  <c r="U80" i="27"/>
  <c r="V80" i="27"/>
  <c r="W80" i="27"/>
  <c r="X80" i="27"/>
  <c r="Y80" i="27"/>
  <c r="Z80" i="27"/>
  <c r="AA80" i="27"/>
  <c r="AB80" i="27"/>
  <c r="AC80" i="27"/>
  <c r="AD80" i="27"/>
  <c r="AE80" i="27"/>
  <c r="AF80" i="27"/>
  <c r="AG80" i="27"/>
  <c r="AH80" i="27"/>
  <c r="AI80" i="27"/>
  <c r="AJ80" i="27"/>
  <c r="AK80" i="27"/>
  <c r="AL80" i="27"/>
  <c r="AM80" i="27"/>
  <c r="AN80" i="27"/>
  <c r="AO80" i="27"/>
  <c r="AP80" i="27"/>
  <c r="AQ80" i="27"/>
  <c r="AR80" i="27"/>
  <c r="AS80" i="27"/>
  <c r="AT80" i="27"/>
  <c r="AU80" i="27"/>
  <c r="AV80" i="27"/>
  <c r="AW80" i="27"/>
  <c r="AX80" i="27"/>
  <c r="AY80" i="27"/>
  <c r="AZ80" i="27"/>
  <c r="BA80" i="27"/>
  <c r="BC80" i="27"/>
  <c r="BF80" i="27"/>
  <c r="D81" i="27"/>
  <c r="E81" i="27"/>
  <c r="F81" i="27"/>
  <c r="G81" i="27"/>
  <c r="H81" i="27"/>
  <c r="I81" i="27"/>
  <c r="J81" i="27"/>
  <c r="K81" i="27"/>
  <c r="L81" i="27"/>
  <c r="M81" i="27"/>
  <c r="N81" i="27"/>
  <c r="O81" i="27"/>
  <c r="P81" i="27"/>
  <c r="Q81" i="27"/>
  <c r="R81" i="27"/>
  <c r="S81" i="27"/>
  <c r="T81" i="27"/>
  <c r="U81" i="27"/>
  <c r="V81" i="27"/>
  <c r="W81" i="27"/>
  <c r="X81" i="27"/>
  <c r="Y81" i="27"/>
  <c r="Z81" i="27"/>
  <c r="AA81" i="27"/>
  <c r="AB81" i="27"/>
  <c r="AC81" i="27"/>
  <c r="AD81" i="27"/>
  <c r="AE81" i="27"/>
  <c r="AF81" i="27"/>
  <c r="AG81" i="27"/>
  <c r="AH81" i="27"/>
  <c r="AI81" i="27"/>
  <c r="AJ81" i="27"/>
  <c r="AK81" i="27"/>
  <c r="AL81" i="27"/>
  <c r="AM81" i="27"/>
  <c r="AN81" i="27"/>
  <c r="AO81" i="27"/>
  <c r="AP81" i="27"/>
  <c r="AQ81" i="27"/>
  <c r="AR81" i="27"/>
  <c r="AS81" i="27"/>
  <c r="AT81" i="27"/>
  <c r="AU81" i="27"/>
  <c r="AV81" i="27"/>
  <c r="AW81" i="27"/>
  <c r="AX81" i="27"/>
  <c r="AY81" i="27"/>
  <c r="AZ81" i="27"/>
  <c r="BA81" i="27"/>
  <c r="BC81" i="27"/>
  <c r="BF81" i="27"/>
  <c r="D82" i="27"/>
  <c r="E82" i="27"/>
  <c r="F82" i="27"/>
  <c r="G82" i="27"/>
  <c r="H82" i="27"/>
  <c r="I82" i="27"/>
  <c r="J82" i="27"/>
  <c r="K82" i="27"/>
  <c r="L82" i="27"/>
  <c r="M82" i="27"/>
  <c r="N82" i="27"/>
  <c r="O82" i="27"/>
  <c r="P82" i="27"/>
  <c r="Q82" i="27"/>
  <c r="R82" i="27"/>
  <c r="S82" i="27"/>
  <c r="T82" i="27"/>
  <c r="U82" i="27"/>
  <c r="V82" i="27"/>
  <c r="W82" i="27"/>
  <c r="X82" i="27"/>
  <c r="Y82" i="27"/>
  <c r="Z82" i="27"/>
  <c r="AA82" i="27"/>
  <c r="AB82" i="27"/>
  <c r="AC82" i="27"/>
  <c r="AD82" i="27"/>
  <c r="AE82" i="27"/>
  <c r="AF82" i="27"/>
  <c r="AG82" i="27"/>
  <c r="AH82" i="27"/>
  <c r="AI82" i="27"/>
  <c r="AJ82" i="27"/>
  <c r="AK82" i="27"/>
  <c r="AL82" i="27"/>
  <c r="AM82" i="27"/>
  <c r="AN82" i="27"/>
  <c r="AO82" i="27"/>
  <c r="AP82" i="27"/>
  <c r="AQ82" i="27"/>
  <c r="AR82" i="27"/>
  <c r="AS82" i="27"/>
  <c r="AT82" i="27"/>
  <c r="AU82" i="27"/>
  <c r="AV82" i="27"/>
  <c r="AW82" i="27"/>
  <c r="AX82" i="27"/>
  <c r="AY82" i="27"/>
  <c r="AZ82" i="27"/>
  <c r="BA82" i="27"/>
  <c r="BC82" i="27"/>
  <c r="BF82" i="27"/>
  <c r="D83" i="27"/>
  <c r="E83" i="27"/>
  <c r="F83" i="27"/>
  <c r="G83" i="27"/>
  <c r="H83" i="27"/>
  <c r="I83" i="27"/>
  <c r="J83" i="27"/>
  <c r="K83" i="27"/>
  <c r="L83" i="27"/>
  <c r="M83" i="27"/>
  <c r="N83" i="27"/>
  <c r="O83" i="27"/>
  <c r="P83" i="27"/>
  <c r="Q83" i="27"/>
  <c r="R83" i="27"/>
  <c r="S83" i="27"/>
  <c r="T83" i="27"/>
  <c r="U83" i="27"/>
  <c r="V83" i="27"/>
  <c r="W83" i="27"/>
  <c r="X83" i="27"/>
  <c r="Y83" i="27"/>
  <c r="Z83" i="27"/>
  <c r="AA83" i="27"/>
  <c r="AB83" i="27"/>
  <c r="AC83" i="27"/>
  <c r="AD83" i="27"/>
  <c r="AE83" i="27"/>
  <c r="AF83" i="27"/>
  <c r="AG83" i="27"/>
  <c r="AH83" i="27"/>
  <c r="AI83" i="27"/>
  <c r="AJ83" i="27"/>
  <c r="AK83" i="27"/>
  <c r="AL83" i="27"/>
  <c r="AM83" i="27"/>
  <c r="AN83" i="27"/>
  <c r="AO83" i="27"/>
  <c r="AP83" i="27"/>
  <c r="AQ83" i="27"/>
  <c r="AR83" i="27"/>
  <c r="AS83" i="27"/>
  <c r="AT83" i="27"/>
  <c r="AU83" i="27"/>
  <c r="AV83" i="27"/>
  <c r="AW83" i="27"/>
  <c r="AX83" i="27"/>
  <c r="AY83" i="27"/>
  <c r="AZ83" i="27"/>
  <c r="BA83" i="27"/>
  <c r="BC83" i="27"/>
  <c r="BF83" i="27"/>
  <c r="D84" i="27"/>
  <c r="E84" i="27"/>
  <c r="F84" i="27"/>
  <c r="G84" i="27"/>
  <c r="H84" i="27"/>
  <c r="I84" i="27"/>
  <c r="J84" i="27"/>
  <c r="K84" i="27"/>
  <c r="L84" i="27"/>
  <c r="M84" i="27"/>
  <c r="N84" i="27"/>
  <c r="O84" i="27"/>
  <c r="P84" i="27"/>
  <c r="Q84" i="27"/>
  <c r="R84" i="27"/>
  <c r="S84" i="27"/>
  <c r="T84" i="27"/>
  <c r="U84" i="27"/>
  <c r="V84" i="27"/>
  <c r="W84" i="27"/>
  <c r="X84" i="27"/>
  <c r="Y84" i="27"/>
  <c r="Z84" i="27"/>
  <c r="AA84" i="27"/>
  <c r="AB84" i="27"/>
  <c r="AC84" i="27"/>
  <c r="AD84" i="27"/>
  <c r="AE84" i="27"/>
  <c r="AF84" i="27"/>
  <c r="AG84" i="27"/>
  <c r="AH84" i="27"/>
  <c r="AI84" i="27"/>
  <c r="AJ84" i="27"/>
  <c r="AK84" i="27"/>
  <c r="AL84" i="27"/>
  <c r="AM84" i="27"/>
  <c r="AN84" i="27"/>
  <c r="AO84" i="27"/>
  <c r="AP84" i="27"/>
  <c r="AQ84" i="27"/>
  <c r="AR84" i="27"/>
  <c r="AS84" i="27"/>
  <c r="AT84" i="27"/>
  <c r="AU84" i="27"/>
  <c r="AV84" i="27"/>
  <c r="AW84" i="27"/>
  <c r="AX84" i="27"/>
  <c r="AY84" i="27"/>
  <c r="AZ84" i="27"/>
  <c r="BA84" i="27"/>
  <c r="BC84" i="27"/>
  <c r="BF84" i="27"/>
  <c r="D85" i="27"/>
  <c r="E85" i="27"/>
  <c r="F85" i="27"/>
  <c r="G85" i="27"/>
  <c r="H85" i="27"/>
  <c r="I85" i="27"/>
  <c r="J85" i="27"/>
  <c r="K85" i="27"/>
  <c r="L85" i="27"/>
  <c r="M85" i="27"/>
  <c r="N85" i="27"/>
  <c r="O85" i="27"/>
  <c r="P85" i="27"/>
  <c r="Q85" i="27"/>
  <c r="R85" i="27"/>
  <c r="S85" i="27"/>
  <c r="T85" i="27"/>
  <c r="U85" i="27"/>
  <c r="V85" i="27"/>
  <c r="W85" i="27"/>
  <c r="X85" i="27"/>
  <c r="Y85" i="27"/>
  <c r="Z85" i="27"/>
  <c r="AA85" i="27"/>
  <c r="AB85" i="27"/>
  <c r="AC85" i="27"/>
  <c r="AD85" i="27"/>
  <c r="AE85" i="27"/>
  <c r="AF85" i="27"/>
  <c r="AG85" i="27"/>
  <c r="AH85" i="27"/>
  <c r="AI85" i="27"/>
  <c r="AJ85" i="27"/>
  <c r="AK85" i="27"/>
  <c r="AL85" i="27"/>
  <c r="AM85" i="27"/>
  <c r="AN85" i="27"/>
  <c r="AO85" i="27"/>
  <c r="AP85" i="27"/>
  <c r="AQ85" i="27"/>
  <c r="AR85" i="27"/>
  <c r="AS85" i="27"/>
  <c r="AT85" i="27"/>
  <c r="AU85" i="27"/>
  <c r="AV85" i="27"/>
  <c r="AW85" i="27"/>
  <c r="AX85" i="27"/>
  <c r="AY85" i="27"/>
  <c r="AZ85" i="27"/>
  <c r="BA85" i="27"/>
  <c r="BC85" i="27"/>
  <c r="BF85" i="27"/>
  <c r="D86" i="27"/>
  <c r="E86" i="27"/>
  <c r="F86" i="27"/>
  <c r="G86" i="27"/>
  <c r="H86" i="27"/>
  <c r="I86" i="27"/>
  <c r="J86" i="27"/>
  <c r="K86" i="27"/>
  <c r="L86" i="27"/>
  <c r="M86" i="27"/>
  <c r="N86" i="27"/>
  <c r="O86" i="27"/>
  <c r="P86" i="27"/>
  <c r="Q86" i="27"/>
  <c r="R86" i="27"/>
  <c r="S86" i="27"/>
  <c r="T86" i="27"/>
  <c r="U86" i="27"/>
  <c r="V86" i="27"/>
  <c r="W86" i="27"/>
  <c r="X86" i="27"/>
  <c r="Y86" i="27"/>
  <c r="Z86" i="27"/>
  <c r="AA86" i="27"/>
  <c r="AB86" i="27"/>
  <c r="AC86" i="27"/>
  <c r="AD86" i="27"/>
  <c r="AE86" i="27"/>
  <c r="AF86" i="27"/>
  <c r="AG86" i="27"/>
  <c r="AH86" i="27"/>
  <c r="AI86" i="27"/>
  <c r="AJ86" i="27"/>
  <c r="AK86" i="27"/>
  <c r="AL86" i="27"/>
  <c r="AM86" i="27"/>
  <c r="AN86" i="27"/>
  <c r="AO86" i="27"/>
  <c r="AP86" i="27"/>
  <c r="AQ86" i="27"/>
  <c r="AR86" i="27"/>
  <c r="AS86" i="27"/>
  <c r="AT86" i="27"/>
  <c r="AU86" i="27"/>
  <c r="AV86" i="27"/>
  <c r="AW86" i="27"/>
  <c r="AX86" i="27"/>
  <c r="AY86" i="27"/>
  <c r="AZ86" i="27"/>
  <c r="BA86" i="27"/>
  <c r="BC86" i="27"/>
  <c r="BF86" i="27"/>
  <c r="D87" i="27"/>
  <c r="E87" i="27"/>
  <c r="F87" i="27"/>
  <c r="G87" i="27"/>
  <c r="H87" i="27"/>
  <c r="I87" i="27"/>
  <c r="J87" i="27"/>
  <c r="K87" i="27"/>
  <c r="L87" i="27"/>
  <c r="M87" i="27"/>
  <c r="N87" i="27"/>
  <c r="O87" i="27"/>
  <c r="P87" i="27"/>
  <c r="Q87" i="27"/>
  <c r="R87" i="27"/>
  <c r="S87" i="27"/>
  <c r="T87" i="27"/>
  <c r="U87" i="27"/>
  <c r="V87" i="27"/>
  <c r="W87" i="27"/>
  <c r="X87" i="27"/>
  <c r="Y87" i="27"/>
  <c r="Z87" i="27"/>
  <c r="AA87" i="27"/>
  <c r="AB87" i="27"/>
  <c r="AC87" i="27"/>
  <c r="AD87" i="27"/>
  <c r="AE87" i="27"/>
  <c r="AF87" i="27"/>
  <c r="AG87" i="27"/>
  <c r="AH87" i="27"/>
  <c r="AI87" i="27"/>
  <c r="AJ87" i="27"/>
  <c r="AK87" i="27"/>
  <c r="AL87" i="27"/>
  <c r="AM87" i="27"/>
  <c r="AN87" i="27"/>
  <c r="AO87" i="27"/>
  <c r="AP87" i="27"/>
  <c r="AQ87" i="27"/>
  <c r="AR87" i="27"/>
  <c r="AS87" i="27"/>
  <c r="AT87" i="27"/>
  <c r="AU87" i="27"/>
  <c r="AV87" i="27"/>
  <c r="AW87" i="27"/>
  <c r="AX87" i="27"/>
  <c r="AY87" i="27"/>
  <c r="AZ87" i="27"/>
  <c r="BA87" i="27"/>
  <c r="BC87" i="27"/>
  <c r="BF87" i="27"/>
  <c r="D88" i="27"/>
  <c r="E88" i="27"/>
  <c r="F88" i="27"/>
  <c r="G88" i="27"/>
  <c r="H88" i="27"/>
  <c r="I88" i="27"/>
  <c r="J88" i="27"/>
  <c r="K88" i="27"/>
  <c r="L88" i="27"/>
  <c r="M88" i="27"/>
  <c r="N88" i="27"/>
  <c r="O88" i="27"/>
  <c r="P88" i="27"/>
  <c r="Q88" i="27"/>
  <c r="R88" i="27"/>
  <c r="S88" i="27"/>
  <c r="T88" i="27"/>
  <c r="U88" i="27"/>
  <c r="V88" i="27"/>
  <c r="W88" i="27"/>
  <c r="X88" i="27"/>
  <c r="Y88" i="27"/>
  <c r="Z88" i="27"/>
  <c r="AA88" i="27"/>
  <c r="AB88" i="27"/>
  <c r="AC88" i="27"/>
  <c r="AD88" i="27"/>
  <c r="AE88" i="27"/>
  <c r="AF88" i="27"/>
  <c r="AG88" i="27"/>
  <c r="AH88" i="27"/>
  <c r="AI88" i="27"/>
  <c r="AJ88" i="27"/>
  <c r="AK88" i="27"/>
  <c r="AL88" i="27"/>
  <c r="AM88" i="27"/>
  <c r="AN88" i="27"/>
  <c r="AO88" i="27"/>
  <c r="AP88" i="27"/>
  <c r="AQ88" i="27"/>
  <c r="AR88" i="27"/>
  <c r="AS88" i="27"/>
  <c r="AT88" i="27"/>
  <c r="AU88" i="27"/>
  <c r="AV88" i="27"/>
  <c r="AW88" i="27"/>
  <c r="AX88" i="27"/>
  <c r="AY88" i="27"/>
  <c r="AZ88" i="27"/>
  <c r="BA88" i="27"/>
  <c r="BC88" i="27"/>
  <c r="BF88" i="27"/>
  <c r="D89" i="27"/>
  <c r="E89" i="27"/>
  <c r="F89" i="27"/>
  <c r="G89" i="27"/>
  <c r="H89" i="27"/>
  <c r="I89" i="27"/>
  <c r="J89" i="27"/>
  <c r="K89" i="27"/>
  <c r="L89" i="27"/>
  <c r="M89" i="27"/>
  <c r="N89" i="27"/>
  <c r="O89" i="27"/>
  <c r="P89" i="27"/>
  <c r="Q89" i="27"/>
  <c r="R89" i="27"/>
  <c r="S89" i="27"/>
  <c r="T89" i="27"/>
  <c r="U89" i="27"/>
  <c r="V89" i="27"/>
  <c r="W89" i="27"/>
  <c r="X89" i="27"/>
  <c r="Y89" i="27"/>
  <c r="Z89" i="27"/>
  <c r="AA89" i="27"/>
  <c r="AB89" i="27"/>
  <c r="AC89" i="27"/>
  <c r="AD89" i="27"/>
  <c r="AE89" i="27"/>
  <c r="AF89" i="27"/>
  <c r="AG89" i="27"/>
  <c r="AH89" i="27"/>
  <c r="AI89" i="27"/>
  <c r="AJ89" i="27"/>
  <c r="AK89" i="27"/>
  <c r="AL89" i="27"/>
  <c r="AM89" i="27"/>
  <c r="AN89" i="27"/>
  <c r="AO89" i="27"/>
  <c r="AP89" i="27"/>
  <c r="AQ89" i="27"/>
  <c r="AR89" i="27"/>
  <c r="AS89" i="27"/>
  <c r="AT89" i="27"/>
  <c r="AU89" i="27"/>
  <c r="AV89" i="27"/>
  <c r="AW89" i="27"/>
  <c r="AX89" i="27"/>
  <c r="AY89" i="27"/>
  <c r="AZ89" i="27"/>
  <c r="BA89" i="27"/>
  <c r="BC89" i="27"/>
  <c r="BF89" i="27"/>
  <c r="D76" i="27"/>
  <c r="E76" i="27"/>
  <c r="F76" i="27"/>
  <c r="G76" i="27"/>
  <c r="H76" i="27"/>
  <c r="I76" i="27"/>
  <c r="J76" i="27"/>
  <c r="K76" i="27"/>
  <c r="L76" i="27"/>
  <c r="M76" i="27"/>
  <c r="N76" i="27"/>
  <c r="O76" i="27"/>
  <c r="P76" i="27"/>
  <c r="Q76" i="27"/>
  <c r="R76" i="27"/>
  <c r="S76" i="27"/>
  <c r="T76" i="27"/>
  <c r="U76" i="27"/>
  <c r="V76" i="27"/>
  <c r="W76" i="27"/>
  <c r="X76" i="27"/>
  <c r="Y76" i="27"/>
  <c r="Z76" i="27"/>
  <c r="AA76" i="27"/>
  <c r="AB76" i="27"/>
  <c r="AC76" i="27"/>
  <c r="AD76" i="27"/>
  <c r="AE76" i="27"/>
  <c r="AF76" i="27"/>
  <c r="AG76" i="27"/>
  <c r="AH76" i="27"/>
  <c r="AI76" i="27"/>
  <c r="AJ76" i="27"/>
  <c r="AK76" i="27"/>
  <c r="AL76" i="27"/>
  <c r="AM76" i="27"/>
  <c r="AN76" i="27"/>
  <c r="AO76" i="27"/>
  <c r="AP76" i="27"/>
  <c r="AQ76" i="27"/>
  <c r="AR76" i="27"/>
  <c r="AS76" i="27"/>
  <c r="AT76" i="27"/>
  <c r="AU76" i="27"/>
  <c r="AV76" i="27"/>
  <c r="AW76" i="27"/>
  <c r="AX76" i="27"/>
  <c r="AY76" i="27"/>
  <c r="AZ76" i="27"/>
  <c r="BA76" i="27"/>
  <c r="BC76" i="27"/>
  <c r="D77" i="27"/>
  <c r="E77" i="27"/>
  <c r="F77" i="27"/>
  <c r="G77" i="27"/>
  <c r="H77" i="27"/>
  <c r="I77" i="27"/>
  <c r="J77" i="27"/>
  <c r="K77" i="27"/>
  <c r="L77" i="27"/>
  <c r="M77" i="27"/>
  <c r="N77" i="27"/>
  <c r="O77" i="27"/>
  <c r="P77" i="27"/>
  <c r="Q77" i="27"/>
  <c r="R77" i="27"/>
  <c r="S77" i="27"/>
  <c r="T77" i="27"/>
  <c r="U77" i="27"/>
  <c r="V77" i="27"/>
  <c r="W77" i="27"/>
  <c r="X77" i="27"/>
  <c r="Y77" i="27"/>
  <c r="Z77" i="27"/>
  <c r="AA77" i="27"/>
  <c r="AB77" i="27"/>
  <c r="AC77" i="27"/>
  <c r="AD77" i="27"/>
  <c r="AE77" i="27"/>
  <c r="AF77" i="27"/>
  <c r="AG77" i="27"/>
  <c r="AH77" i="27"/>
  <c r="AI77" i="27"/>
  <c r="AJ77" i="27"/>
  <c r="AK77" i="27"/>
  <c r="AL77" i="27"/>
  <c r="AM77" i="27"/>
  <c r="AN77" i="27"/>
  <c r="AO77" i="27"/>
  <c r="AP77" i="27"/>
  <c r="AQ77" i="27"/>
  <c r="AR77" i="27"/>
  <c r="AS77" i="27"/>
  <c r="AT77" i="27"/>
  <c r="AU77" i="27"/>
  <c r="AV77" i="27"/>
  <c r="AW77" i="27"/>
  <c r="AX77" i="27"/>
  <c r="AY77" i="27"/>
  <c r="AZ77" i="27"/>
  <c r="BA77" i="27"/>
  <c r="BC77" i="27"/>
  <c r="D78" i="27"/>
  <c r="E78" i="27"/>
  <c r="F78" i="27"/>
  <c r="G78" i="27"/>
  <c r="H78" i="27"/>
  <c r="I78" i="27"/>
  <c r="J78" i="27"/>
  <c r="K78" i="27"/>
  <c r="L78" i="27"/>
  <c r="M78" i="27"/>
  <c r="N78" i="27"/>
  <c r="O78" i="27"/>
  <c r="P78" i="27"/>
  <c r="Q78" i="27"/>
  <c r="R78" i="27"/>
  <c r="S78" i="27"/>
  <c r="T78" i="27"/>
  <c r="U78" i="27"/>
  <c r="V78" i="27"/>
  <c r="W78" i="27"/>
  <c r="X78" i="27"/>
  <c r="Y78" i="27"/>
  <c r="Z78" i="27"/>
  <c r="AA78" i="27"/>
  <c r="AB78" i="27"/>
  <c r="AC78" i="27"/>
  <c r="AD78" i="27"/>
  <c r="AE78" i="27"/>
  <c r="AF78" i="27"/>
  <c r="AG78" i="27"/>
  <c r="AH78" i="27"/>
  <c r="AI78" i="27"/>
  <c r="AJ78" i="27"/>
  <c r="AK78" i="27"/>
  <c r="AL78" i="27"/>
  <c r="AM78" i="27"/>
  <c r="AN78" i="27"/>
  <c r="AO78" i="27"/>
  <c r="AP78" i="27"/>
  <c r="AQ78" i="27"/>
  <c r="AR78" i="27"/>
  <c r="AS78" i="27"/>
  <c r="AT78" i="27"/>
  <c r="AU78" i="27"/>
  <c r="AV78" i="27"/>
  <c r="AW78" i="27"/>
  <c r="AX78" i="27"/>
  <c r="AY78" i="27"/>
  <c r="AZ78" i="27"/>
  <c r="BA78" i="27"/>
  <c r="BC78" i="27"/>
  <c r="D79" i="27"/>
  <c r="E79" i="27"/>
  <c r="F79" i="27"/>
  <c r="G79" i="27"/>
  <c r="H79" i="27"/>
  <c r="I79" i="27"/>
  <c r="J79" i="27"/>
  <c r="K79" i="27"/>
  <c r="L79" i="27"/>
  <c r="M79" i="27"/>
  <c r="N79" i="27"/>
  <c r="O79" i="27"/>
  <c r="P79" i="27"/>
  <c r="Q79" i="27"/>
  <c r="R79" i="27"/>
  <c r="S79" i="27"/>
  <c r="T79" i="27"/>
  <c r="U79" i="27"/>
  <c r="V79" i="27"/>
  <c r="W79" i="27"/>
  <c r="X79" i="27"/>
  <c r="Y79" i="27"/>
  <c r="Z79" i="27"/>
  <c r="AA79" i="27"/>
  <c r="AB79" i="27"/>
  <c r="AC79" i="27"/>
  <c r="AD79" i="27"/>
  <c r="AE79" i="27"/>
  <c r="AF79" i="27"/>
  <c r="AG79" i="27"/>
  <c r="AH79" i="27"/>
  <c r="AI79" i="27"/>
  <c r="AJ79" i="27"/>
  <c r="AK79" i="27"/>
  <c r="AL79" i="27"/>
  <c r="AM79" i="27"/>
  <c r="AN79" i="27"/>
  <c r="AO79" i="27"/>
  <c r="AP79" i="27"/>
  <c r="AQ79" i="27"/>
  <c r="AR79" i="27"/>
  <c r="AS79" i="27"/>
  <c r="AT79" i="27"/>
  <c r="AU79" i="27"/>
  <c r="AV79" i="27"/>
  <c r="AW79" i="27"/>
  <c r="AX79" i="27"/>
  <c r="AY79" i="27"/>
  <c r="AZ79" i="27"/>
  <c r="BA79" i="27"/>
  <c r="BC79" i="27"/>
  <c r="BG73" i="27"/>
  <c r="BI73" i="27"/>
  <c r="BJ61" i="27"/>
  <c r="J34" i="64"/>
  <c r="D150" i="27"/>
  <c r="E150" i="27"/>
  <c r="F150" i="27"/>
  <c r="G150" i="27"/>
  <c r="H150" i="27"/>
  <c r="I150" i="27"/>
  <c r="J150" i="27"/>
  <c r="K150" i="27"/>
  <c r="L150" i="27"/>
  <c r="M150" i="27"/>
  <c r="N150" i="27"/>
  <c r="O150" i="27"/>
  <c r="P150" i="27"/>
  <c r="Q150" i="27"/>
  <c r="R150" i="27"/>
  <c r="S150" i="27"/>
  <c r="T150" i="27"/>
  <c r="U150" i="27"/>
  <c r="V150" i="27"/>
  <c r="W150" i="27"/>
  <c r="X150" i="27"/>
  <c r="Y150" i="27"/>
  <c r="Z150" i="27"/>
  <c r="AA150" i="27"/>
  <c r="AB150" i="27"/>
  <c r="AC150" i="27"/>
  <c r="AD150" i="27"/>
  <c r="AE150" i="27"/>
  <c r="AF150" i="27"/>
  <c r="AG150" i="27"/>
  <c r="AH150" i="27"/>
  <c r="AI150" i="27"/>
  <c r="AJ150" i="27"/>
  <c r="AK150" i="27"/>
  <c r="AL150" i="27"/>
  <c r="AM150" i="27"/>
  <c r="AN150" i="27"/>
  <c r="AO150" i="27"/>
  <c r="AP150" i="27"/>
  <c r="AQ150" i="27"/>
  <c r="AR150" i="27"/>
  <c r="AS150" i="27"/>
  <c r="AT150" i="27"/>
  <c r="AU150" i="27"/>
  <c r="AV150" i="27"/>
  <c r="AW150" i="27"/>
  <c r="AX150" i="27"/>
  <c r="AY150" i="27"/>
  <c r="AZ150" i="27"/>
  <c r="BA150" i="27"/>
  <c r="BC150" i="27"/>
  <c r="BF150" i="27"/>
  <c r="D151" i="27"/>
  <c r="E151" i="27"/>
  <c r="F151" i="27"/>
  <c r="G151" i="27"/>
  <c r="H151" i="27"/>
  <c r="I151" i="27"/>
  <c r="J151" i="27"/>
  <c r="K151" i="27"/>
  <c r="L151" i="27"/>
  <c r="M151" i="27"/>
  <c r="N151" i="27"/>
  <c r="O151" i="27"/>
  <c r="P151" i="27"/>
  <c r="Q151" i="27"/>
  <c r="R151" i="27"/>
  <c r="S151" i="27"/>
  <c r="T151" i="27"/>
  <c r="U151" i="27"/>
  <c r="V151" i="27"/>
  <c r="W151" i="27"/>
  <c r="X151" i="27"/>
  <c r="Y151" i="27"/>
  <c r="Z151" i="27"/>
  <c r="AA151" i="27"/>
  <c r="AB151" i="27"/>
  <c r="AC151" i="27"/>
  <c r="AD151" i="27"/>
  <c r="AE151" i="27"/>
  <c r="AF151" i="27"/>
  <c r="AG151" i="27"/>
  <c r="AH151" i="27"/>
  <c r="AI151" i="27"/>
  <c r="AJ151" i="27"/>
  <c r="AK151" i="27"/>
  <c r="AL151" i="27"/>
  <c r="AM151" i="27"/>
  <c r="AN151" i="27"/>
  <c r="AO151" i="27"/>
  <c r="AP151" i="27"/>
  <c r="AQ151" i="27"/>
  <c r="AR151" i="27"/>
  <c r="AS151" i="27"/>
  <c r="AT151" i="27"/>
  <c r="AU151" i="27"/>
  <c r="AV151" i="27"/>
  <c r="AW151" i="27"/>
  <c r="AX151" i="27"/>
  <c r="AY151" i="27"/>
  <c r="AZ151" i="27"/>
  <c r="BA151" i="27"/>
  <c r="BC151" i="27"/>
  <c r="BF151" i="27"/>
  <c r="D152" i="27"/>
  <c r="E152" i="27"/>
  <c r="F152" i="27"/>
  <c r="G152" i="27"/>
  <c r="H152" i="27"/>
  <c r="I152" i="27"/>
  <c r="J152" i="27"/>
  <c r="K152" i="27"/>
  <c r="L152" i="27"/>
  <c r="M152" i="27"/>
  <c r="N152" i="27"/>
  <c r="O152" i="27"/>
  <c r="P152" i="27"/>
  <c r="Q152" i="27"/>
  <c r="R152" i="27"/>
  <c r="S152" i="27"/>
  <c r="T152" i="27"/>
  <c r="U152" i="27"/>
  <c r="V152" i="27"/>
  <c r="W152" i="27"/>
  <c r="X152" i="27"/>
  <c r="Y152" i="27"/>
  <c r="Z152" i="27"/>
  <c r="AA152" i="27"/>
  <c r="AB152" i="27"/>
  <c r="AC152" i="27"/>
  <c r="AD152" i="27"/>
  <c r="AE152" i="27"/>
  <c r="AF152" i="27"/>
  <c r="AG152" i="27"/>
  <c r="AH152" i="27"/>
  <c r="AI152" i="27"/>
  <c r="AJ152" i="27"/>
  <c r="AK152" i="27"/>
  <c r="AL152" i="27"/>
  <c r="AM152" i="27"/>
  <c r="AN152" i="27"/>
  <c r="AO152" i="27"/>
  <c r="AP152" i="27"/>
  <c r="AQ152" i="27"/>
  <c r="AR152" i="27"/>
  <c r="AS152" i="27"/>
  <c r="AT152" i="27"/>
  <c r="AU152" i="27"/>
  <c r="AV152" i="27"/>
  <c r="AW152" i="27"/>
  <c r="AX152" i="27"/>
  <c r="AY152" i="27"/>
  <c r="AZ152" i="27"/>
  <c r="BA152" i="27"/>
  <c r="BC152" i="27"/>
  <c r="BF152" i="27"/>
  <c r="D153" i="27"/>
  <c r="E153" i="27"/>
  <c r="F153" i="27"/>
  <c r="G153" i="27"/>
  <c r="H153" i="27"/>
  <c r="I153" i="27"/>
  <c r="J153" i="27"/>
  <c r="K153" i="27"/>
  <c r="L153" i="27"/>
  <c r="M153" i="27"/>
  <c r="N153" i="27"/>
  <c r="O153" i="27"/>
  <c r="P153" i="27"/>
  <c r="Q153" i="27"/>
  <c r="R153" i="27"/>
  <c r="S153" i="27"/>
  <c r="T153" i="27"/>
  <c r="U153" i="27"/>
  <c r="V153" i="27"/>
  <c r="W153" i="27"/>
  <c r="X153" i="27"/>
  <c r="Y153" i="27"/>
  <c r="Z153" i="27"/>
  <c r="AA153" i="27"/>
  <c r="AB153" i="27"/>
  <c r="AC153" i="27"/>
  <c r="AD153" i="27"/>
  <c r="AE153" i="27"/>
  <c r="AF153" i="27"/>
  <c r="AG153" i="27"/>
  <c r="AH153" i="27"/>
  <c r="AI153" i="27"/>
  <c r="AJ153" i="27"/>
  <c r="AK153" i="27"/>
  <c r="AL153" i="27"/>
  <c r="AM153" i="27"/>
  <c r="AN153" i="27"/>
  <c r="AO153" i="27"/>
  <c r="AP153" i="27"/>
  <c r="AQ153" i="27"/>
  <c r="AR153" i="27"/>
  <c r="AS153" i="27"/>
  <c r="AT153" i="27"/>
  <c r="AU153" i="27"/>
  <c r="AV153" i="27"/>
  <c r="AW153" i="27"/>
  <c r="AX153" i="27"/>
  <c r="AY153" i="27"/>
  <c r="AZ153" i="27"/>
  <c r="BA153" i="27"/>
  <c r="BC153" i="27"/>
  <c r="BF153" i="27"/>
  <c r="D154" i="27"/>
  <c r="E154" i="27"/>
  <c r="F154" i="27"/>
  <c r="G154" i="27"/>
  <c r="H154" i="27"/>
  <c r="I154" i="27"/>
  <c r="J154" i="27"/>
  <c r="K154" i="27"/>
  <c r="L154" i="27"/>
  <c r="M154" i="27"/>
  <c r="N154" i="27"/>
  <c r="O154" i="27"/>
  <c r="P154" i="27"/>
  <c r="Q154" i="27"/>
  <c r="R154" i="27"/>
  <c r="S154" i="27"/>
  <c r="T154" i="27"/>
  <c r="U154" i="27"/>
  <c r="V154" i="27"/>
  <c r="W154" i="27"/>
  <c r="X154" i="27"/>
  <c r="Y154" i="27"/>
  <c r="Z154" i="27"/>
  <c r="AA154" i="27"/>
  <c r="AB154" i="27"/>
  <c r="AC154" i="27"/>
  <c r="AD154" i="27"/>
  <c r="AE154" i="27"/>
  <c r="AF154" i="27"/>
  <c r="AG154" i="27"/>
  <c r="AH154" i="27"/>
  <c r="AI154" i="27"/>
  <c r="AJ154" i="27"/>
  <c r="AK154" i="27"/>
  <c r="AL154" i="27"/>
  <c r="AM154" i="27"/>
  <c r="AN154" i="27"/>
  <c r="AO154" i="27"/>
  <c r="AP154" i="27"/>
  <c r="AQ154" i="27"/>
  <c r="AR154" i="27"/>
  <c r="AS154" i="27"/>
  <c r="AT154" i="27"/>
  <c r="AU154" i="27"/>
  <c r="AV154" i="27"/>
  <c r="AW154" i="27"/>
  <c r="AX154" i="27"/>
  <c r="AY154" i="27"/>
  <c r="AZ154" i="27"/>
  <c r="BA154" i="27"/>
  <c r="BC154" i="27"/>
  <c r="BF154" i="27"/>
  <c r="D155" i="27"/>
  <c r="E155" i="27"/>
  <c r="F155" i="27"/>
  <c r="G155" i="27"/>
  <c r="H155" i="27"/>
  <c r="I155" i="27"/>
  <c r="J155" i="27"/>
  <c r="K155" i="27"/>
  <c r="L155" i="27"/>
  <c r="M155" i="27"/>
  <c r="N155" i="27"/>
  <c r="O155" i="27"/>
  <c r="P155" i="27"/>
  <c r="Q155" i="27"/>
  <c r="R155" i="27"/>
  <c r="S155" i="27"/>
  <c r="T155" i="27"/>
  <c r="U155" i="27"/>
  <c r="V155" i="27"/>
  <c r="W155" i="27"/>
  <c r="X155" i="27"/>
  <c r="Y155" i="27"/>
  <c r="Z155" i="27"/>
  <c r="AA155" i="27"/>
  <c r="AB155" i="27"/>
  <c r="AC155" i="27"/>
  <c r="AD155" i="27"/>
  <c r="AE155" i="27"/>
  <c r="AF155" i="27"/>
  <c r="AG155" i="27"/>
  <c r="AH155" i="27"/>
  <c r="AI155" i="27"/>
  <c r="AJ155" i="27"/>
  <c r="AK155" i="27"/>
  <c r="AL155" i="27"/>
  <c r="AM155" i="27"/>
  <c r="AN155" i="27"/>
  <c r="AO155" i="27"/>
  <c r="AP155" i="27"/>
  <c r="AQ155" i="27"/>
  <c r="AR155" i="27"/>
  <c r="AS155" i="27"/>
  <c r="AT155" i="27"/>
  <c r="AU155" i="27"/>
  <c r="AV155" i="27"/>
  <c r="AW155" i="27"/>
  <c r="AX155" i="27"/>
  <c r="AY155" i="27"/>
  <c r="AZ155" i="27"/>
  <c r="BA155" i="27"/>
  <c r="BC155" i="27"/>
  <c r="BF155" i="27"/>
  <c r="D156" i="27"/>
  <c r="E156" i="27"/>
  <c r="F156" i="27"/>
  <c r="G156" i="27"/>
  <c r="H156" i="27"/>
  <c r="I156" i="27"/>
  <c r="J156" i="27"/>
  <c r="K156" i="27"/>
  <c r="L156" i="27"/>
  <c r="M156" i="27"/>
  <c r="N156" i="27"/>
  <c r="O156" i="27"/>
  <c r="P156" i="27"/>
  <c r="Q156" i="27"/>
  <c r="R156" i="27"/>
  <c r="S156" i="27"/>
  <c r="T156" i="27"/>
  <c r="U156" i="27"/>
  <c r="V156" i="27"/>
  <c r="W156" i="27"/>
  <c r="X156" i="27"/>
  <c r="Y156" i="27"/>
  <c r="Z156" i="27"/>
  <c r="AA156" i="27"/>
  <c r="AB156" i="27"/>
  <c r="AC156" i="27"/>
  <c r="AD156" i="27"/>
  <c r="AE156" i="27"/>
  <c r="AF156" i="27"/>
  <c r="AG156" i="27"/>
  <c r="AH156" i="27"/>
  <c r="AI156" i="27"/>
  <c r="AJ156" i="27"/>
  <c r="AK156" i="27"/>
  <c r="AL156" i="27"/>
  <c r="AM156" i="27"/>
  <c r="AN156" i="27"/>
  <c r="AO156" i="27"/>
  <c r="AP156" i="27"/>
  <c r="AQ156" i="27"/>
  <c r="AR156" i="27"/>
  <c r="AS156" i="27"/>
  <c r="AT156" i="27"/>
  <c r="AU156" i="27"/>
  <c r="AV156" i="27"/>
  <c r="AW156" i="27"/>
  <c r="AX156" i="27"/>
  <c r="AY156" i="27"/>
  <c r="AZ156" i="27"/>
  <c r="BA156" i="27"/>
  <c r="BC156" i="27"/>
  <c r="BF156" i="27"/>
  <c r="D157" i="27"/>
  <c r="E157" i="27"/>
  <c r="F157" i="27"/>
  <c r="G157" i="27"/>
  <c r="H157" i="27"/>
  <c r="I157" i="27"/>
  <c r="J157" i="27"/>
  <c r="K157" i="27"/>
  <c r="L157" i="27"/>
  <c r="M157" i="27"/>
  <c r="N157" i="27"/>
  <c r="O157" i="27"/>
  <c r="P157" i="27"/>
  <c r="Q157" i="27"/>
  <c r="R157" i="27"/>
  <c r="S157" i="27"/>
  <c r="T157" i="27"/>
  <c r="U157" i="27"/>
  <c r="V157" i="27"/>
  <c r="W157" i="27"/>
  <c r="X157" i="27"/>
  <c r="Y157" i="27"/>
  <c r="Z157" i="27"/>
  <c r="AA157" i="27"/>
  <c r="AB157" i="27"/>
  <c r="AC157" i="27"/>
  <c r="AD157" i="27"/>
  <c r="AE157" i="27"/>
  <c r="AF157" i="27"/>
  <c r="AG157" i="27"/>
  <c r="AH157" i="27"/>
  <c r="AI157" i="27"/>
  <c r="AJ157" i="27"/>
  <c r="AK157" i="27"/>
  <c r="AL157" i="27"/>
  <c r="AM157" i="27"/>
  <c r="AN157" i="27"/>
  <c r="AO157" i="27"/>
  <c r="AP157" i="27"/>
  <c r="AQ157" i="27"/>
  <c r="AR157" i="27"/>
  <c r="AS157" i="27"/>
  <c r="AT157" i="27"/>
  <c r="AU157" i="27"/>
  <c r="AV157" i="27"/>
  <c r="AW157" i="27"/>
  <c r="AX157" i="27"/>
  <c r="AY157" i="27"/>
  <c r="AZ157" i="27"/>
  <c r="BA157" i="27"/>
  <c r="BC157" i="27"/>
  <c r="BF157" i="27"/>
  <c r="D158" i="27"/>
  <c r="E158" i="27"/>
  <c r="F158" i="27"/>
  <c r="G158" i="27"/>
  <c r="H158" i="27"/>
  <c r="I158" i="27"/>
  <c r="J158" i="27"/>
  <c r="K158" i="27"/>
  <c r="L158" i="27"/>
  <c r="M158" i="27"/>
  <c r="N158" i="27"/>
  <c r="O158" i="27"/>
  <c r="P158" i="27"/>
  <c r="Q158" i="27"/>
  <c r="R158" i="27"/>
  <c r="S158" i="27"/>
  <c r="T158" i="27"/>
  <c r="U158" i="27"/>
  <c r="V158" i="27"/>
  <c r="W158" i="27"/>
  <c r="X158" i="27"/>
  <c r="Y158" i="27"/>
  <c r="Z158" i="27"/>
  <c r="AA158" i="27"/>
  <c r="AB158" i="27"/>
  <c r="AC158" i="27"/>
  <c r="AD158" i="27"/>
  <c r="AE158" i="27"/>
  <c r="AF158" i="27"/>
  <c r="AG158" i="27"/>
  <c r="AH158" i="27"/>
  <c r="AI158" i="27"/>
  <c r="AJ158" i="27"/>
  <c r="AK158" i="27"/>
  <c r="AL158" i="27"/>
  <c r="AM158" i="27"/>
  <c r="AN158" i="27"/>
  <c r="AO158" i="27"/>
  <c r="AP158" i="27"/>
  <c r="AQ158" i="27"/>
  <c r="AR158" i="27"/>
  <c r="AS158" i="27"/>
  <c r="AT158" i="27"/>
  <c r="AU158" i="27"/>
  <c r="AV158" i="27"/>
  <c r="AW158" i="27"/>
  <c r="AX158" i="27"/>
  <c r="AY158" i="27"/>
  <c r="AZ158" i="27"/>
  <c r="BA158" i="27"/>
  <c r="BC158" i="27"/>
  <c r="BF158" i="27"/>
  <c r="D159" i="27"/>
  <c r="E159" i="27"/>
  <c r="F159" i="27"/>
  <c r="G159" i="27"/>
  <c r="H159" i="27"/>
  <c r="I159" i="27"/>
  <c r="J159" i="27"/>
  <c r="K159" i="27"/>
  <c r="L159" i="27"/>
  <c r="M159" i="27"/>
  <c r="N159" i="27"/>
  <c r="O159" i="27"/>
  <c r="P159" i="27"/>
  <c r="Q159" i="27"/>
  <c r="R159" i="27"/>
  <c r="S159" i="27"/>
  <c r="T159" i="27"/>
  <c r="U159" i="27"/>
  <c r="V159" i="27"/>
  <c r="W159" i="27"/>
  <c r="X159" i="27"/>
  <c r="Y159" i="27"/>
  <c r="Z159" i="27"/>
  <c r="AA159" i="27"/>
  <c r="AB159" i="27"/>
  <c r="AC159" i="27"/>
  <c r="AD159" i="27"/>
  <c r="AE159" i="27"/>
  <c r="AF159" i="27"/>
  <c r="AG159" i="27"/>
  <c r="AH159" i="27"/>
  <c r="AI159" i="27"/>
  <c r="AJ159" i="27"/>
  <c r="AK159" i="27"/>
  <c r="AL159" i="27"/>
  <c r="AM159" i="27"/>
  <c r="AN159" i="27"/>
  <c r="AO159" i="27"/>
  <c r="AP159" i="27"/>
  <c r="AQ159" i="27"/>
  <c r="AR159" i="27"/>
  <c r="AS159" i="27"/>
  <c r="AT159" i="27"/>
  <c r="AU159" i="27"/>
  <c r="AV159" i="27"/>
  <c r="AW159" i="27"/>
  <c r="AX159" i="27"/>
  <c r="AY159" i="27"/>
  <c r="AZ159" i="27"/>
  <c r="BA159" i="27"/>
  <c r="BC159" i="27"/>
  <c r="BF159" i="27"/>
  <c r="D160" i="27"/>
  <c r="E160" i="27"/>
  <c r="F160" i="27"/>
  <c r="G160" i="27"/>
  <c r="H160" i="27"/>
  <c r="I160" i="27"/>
  <c r="J160" i="27"/>
  <c r="K160" i="27"/>
  <c r="L160" i="27"/>
  <c r="M160" i="27"/>
  <c r="N160" i="27"/>
  <c r="O160" i="27"/>
  <c r="P160" i="27"/>
  <c r="Q160" i="27"/>
  <c r="R160" i="27"/>
  <c r="S160" i="27"/>
  <c r="T160" i="27"/>
  <c r="U160" i="27"/>
  <c r="V160" i="27"/>
  <c r="W160" i="27"/>
  <c r="X160" i="27"/>
  <c r="Y160" i="27"/>
  <c r="Z160" i="27"/>
  <c r="AA160" i="27"/>
  <c r="AB160" i="27"/>
  <c r="AC160" i="27"/>
  <c r="AD160" i="27"/>
  <c r="AE160" i="27"/>
  <c r="AF160" i="27"/>
  <c r="AG160" i="27"/>
  <c r="AH160" i="27"/>
  <c r="AI160" i="27"/>
  <c r="AJ160" i="27"/>
  <c r="AK160" i="27"/>
  <c r="AL160" i="27"/>
  <c r="AM160" i="27"/>
  <c r="AN160" i="27"/>
  <c r="AO160" i="27"/>
  <c r="AP160" i="27"/>
  <c r="AQ160" i="27"/>
  <c r="AR160" i="27"/>
  <c r="AS160" i="27"/>
  <c r="AT160" i="27"/>
  <c r="AU160" i="27"/>
  <c r="AV160" i="27"/>
  <c r="AW160" i="27"/>
  <c r="AX160" i="27"/>
  <c r="AY160" i="27"/>
  <c r="AZ160" i="27"/>
  <c r="BA160" i="27"/>
  <c r="BC160" i="27"/>
  <c r="BF160" i="27"/>
  <c r="D161" i="27"/>
  <c r="E161" i="27"/>
  <c r="F161" i="27"/>
  <c r="G161" i="27"/>
  <c r="H161" i="27"/>
  <c r="I161" i="27"/>
  <c r="J161" i="27"/>
  <c r="K161" i="27"/>
  <c r="L161" i="27"/>
  <c r="M161" i="27"/>
  <c r="N161" i="27"/>
  <c r="O161" i="27"/>
  <c r="P161" i="27"/>
  <c r="Q161" i="27"/>
  <c r="R161" i="27"/>
  <c r="S161" i="27"/>
  <c r="T161" i="27"/>
  <c r="U161" i="27"/>
  <c r="V161" i="27"/>
  <c r="W161" i="27"/>
  <c r="X161" i="27"/>
  <c r="Y161" i="27"/>
  <c r="Z161" i="27"/>
  <c r="AA161" i="27"/>
  <c r="AB161" i="27"/>
  <c r="AC161" i="27"/>
  <c r="AD161" i="27"/>
  <c r="AE161" i="27"/>
  <c r="AF161" i="27"/>
  <c r="AG161" i="27"/>
  <c r="AH161" i="27"/>
  <c r="AI161" i="27"/>
  <c r="AJ161" i="27"/>
  <c r="AK161" i="27"/>
  <c r="AL161" i="27"/>
  <c r="AM161" i="27"/>
  <c r="AN161" i="27"/>
  <c r="AO161" i="27"/>
  <c r="AP161" i="27"/>
  <c r="AQ161" i="27"/>
  <c r="AR161" i="27"/>
  <c r="AS161" i="27"/>
  <c r="AT161" i="27"/>
  <c r="AU161" i="27"/>
  <c r="AV161" i="27"/>
  <c r="AW161" i="27"/>
  <c r="AX161" i="27"/>
  <c r="AY161" i="27"/>
  <c r="AZ161" i="27"/>
  <c r="BA161" i="27"/>
  <c r="BC161" i="27"/>
  <c r="BF161" i="27"/>
  <c r="BG150" i="27"/>
  <c r="BI150" i="27"/>
  <c r="D162" i="27"/>
  <c r="E162" i="27"/>
  <c r="F162" i="27"/>
  <c r="G162" i="27"/>
  <c r="H162" i="27"/>
  <c r="I162" i="27"/>
  <c r="J162" i="27"/>
  <c r="K162" i="27"/>
  <c r="L162" i="27"/>
  <c r="M162" i="27"/>
  <c r="N162" i="27"/>
  <c r="O162" i="27"/>
  <c r="P162" i="27"/>
  <c r="Q162" i="27"/>
  <c r="R162" i="27"/>
  <c r="S162" i="27"/>
  <c r="T162" i="27"/>
  <c r="U162" i="27"/>
  <c r="V162" i="27"/>
  <c r="W162" i="27"/>
  <c r="X162" i="27"/>
  <c r="Y162" i="27"/>
  <c r="Z162" i="27"/>
  <c r="AA162" i="27"/>
  <c r="AB162" i="27"/>
  <c r="AC162" i="27"/>
  <c r="AD162" i="27"/>
  <c r="AE162" i="27"/>
  <c r="AF162" i="27"/>
  <c r="AG162" i="27"/>
  <c r="AH162" i="27"/>
  <c r="AI162" i="27"/>
  <c r="AJ162" i="27"/>
  <c r="AK162" i="27"/>
  <c r="AL162" i="27"/>
  <c r="AM162" i="27"/>
  <c r="AN162" i="27"/>
  <c r="AO162" i="27"/>
  <c r="AP162" i="27"/>
  <c r="AQ162" i="27"/>
  <c r="AR162" i="27"/>
  <c r="AS162" i="27"/>
  <c r="AT162" i="27"/>
  <c r="AU162" i="27"/>
  <c r="AV162" i="27"/>
  <c r="AW162" i="27"/>
  <c r="AX162" i="27"/>
  <c r="AY162" i="27"/>
  <c r="AZ162" i="27"/>
  <c r="BA162" i="27"/>
  <c r="BC162" i="27"/>
  <c r="BF162" i="27"/>
  <c r="D163" i="27"/>
  <c r="E163" i="27"/>
  <c r="F163" i="27"/>
  <c r="G163" i="27"/>
  <c r="H163" i="27"/>
  <c r="I163" i="27"/>
  <c r="J163" i="27"/>
  <c r="K163" i="27"/>
  <c r="L163" i="27"/>
  <c r="M163" i="27"/>
  <c r="N163" i="27"/>
  <c r="O163" i="27"/>
  <c r="P163" i="27"/>
  <c r="Q163" i="27"/>
  <c r="R163" i="27"/>
  <c r="S163" i="27"/>
  <c r="T163" i="27"/>
  <c r="U163" i="27"/>
  <c r="V163" i="27"/>
  <c r="W163" i="27"/>
  <c r="X163" i="27"/>
  <c r="Y163" i="27"/>
  <c r="Z163" i="27"/>
  <c r="AA163" i="27"/>
  <c r="AB163" i="27"/>
  <c r="AC163" i="27"/>
  <c r="AD163" i="27"/>
  <c r="AE163" i="27"/>
  <c r="AF163" i="27"/>
  <c r="AG163" i="27"/>
  <c r="AH163" i="27"/>
  <c r="AI163" i="27"/>
  <c r="AJ163" i="27"/>
  <c r="AK163" i="27"/>
  <c r="AL163" i="27"/>
  <c r="AM163" i="27"/>
  <c r="AN163" i="27"/>
  <c r="AO163" i="27"/>
  <c r="AP163" i="27"/>
  <c r="AQ163" i="27"/>
  <c r="AR163" i="27"/>
  <c r="AS163" i="27"/>
  <c r="AT163" i="27"/>
  <c r="AU163" i="27"/>
  <c r="AV163" i="27"/>
  <c r="AW163" i="27"/>
  <c r="AX163" i="27"/>
  <c r="AY163" i="27"/>
  <c r="AZ163" i="27"/>
  <c r="BA163" i="27"/>
  <c r="BC163" i="27"/>
  <c r="BF163" i="27"/>
  <c r="D164" i="27"/>
  <c r="E164" i="27"/>
  <c r="F164" i="27"/>
  <c r="G164" i="27"/>
  <c r="H164" i="27"/>
  <c r="I164" i="27"/>
  <c r="J164" i="27"/>
  <c r="K164" i="27"/>
  <c r="L164" i="27"/>
  <c r="M164" i="27"/>
  <c r="N164" i="27"/>
  <c r="O164" i="27"/>
  <c r="P164" i="27"/>
  <c r="Q164" i="27"/>
  <c r="R164" i="27"/>
  <c r="S164" i="27"/>
  <c r="T164" i="27"/>
  <c r="U164" i="27"/>
  <c r="V164" i="27"/>
  <c r="W164" i="27"/>
  <c r="X164" i="27"/>
  <c r="Y164" i="27"/>
  <c r="Z164" i="27"/>
  <c r="AA164" i="27"/>
  <c r="AB164" i="27"/>
  <c r="AC164" i="27"/>
  <c r="AD164" i="27"/>
  <c r="AE164" i="27"/>
  <c r="AF164" i="27"/>
  <c r="AG164" i="27"/>
  <c r="AH164" i="27"/>
  <c r="AI164" i="27"/>
  <c r="AJ164" i="27"/>
  <c r="AK164" i="27"/>
  <c r="AL164" i="27"/>
  <c r="AM164" i="27"/>
  <c r="AN164" i="27"/>
  <c r="AO164" i="27"/>
  <c r="AP164" i="27"/>
  <c r="AQ164" i="27"/>
  <c r="AR164" i="27"/>
  <c r="AS164" i="27"/>
  <c r="AT164" i="27"/>
  <c r="AU164" i="27"/>
  <c r="AV164" i="27"/>
  <c r="AW164" i="27"/>
  <c r="AX164" i="27"/>
  <c r="AY164" i="27"/>
  <c r="AZ164" i="27"/>
  <c r="BA164" i="27"/>
  <c r="BC164" i="27"/>
  <c r="BF164" i="27"/>
  <c r="D165" i="27"/>
  <c r="E165" i="27"/>
  <c r="F165" i="27"/>
  <c r="G165" i="27"/>
  <c r="H165" i="27"/>
  <c r="I165" i="27"/>
  <c r="J165" i="27"/>
  <c r="K165" i="27"/>
  <c r="L165" i="27"/>
  <c r="M165" i="27"/>
  <c r="N165" i="27"/>
  <c r="O165" i="27"/>
  <c r="P165" i="27"/>
  <c r="Q165" i="27"/>
  <c r="R165" i="27"/>
  <c r="S165" i="27"/>
  <c r="T165" i="27"/>
  <c r="U165" i="27"/>
  <c r="V165" i="27"/>
  <c r="W165" i="27"/>
  <c r="X165" i="27"/>
  <c r="Y165" i="27"/>
  <c r="Z165" i="27"/>
  <c r="AA165" i="27"/>
  <c r="AB165" i="27"/>
  <c r="AC165" i="27"/>
  <c r="AD165" i="27"/>
  <c r="AE165" i="27"/>
  <c r="AF165" i="27"/>
  <c r="AG165" i="27"/>
  <c r="AH165" i="27"/>
  <c r="AI165" i="27"/>
  <c r="AJ165" i="27"/>
  <c r="AK165" i="27"/>
  <c r="AL165" i="27"/>
  <c r="AM165" i="27"/>
  <c r="AN165" i="27"/>
  <c r="AO165" i="27"/>
  <c r="AP165" i="27"/>
  <c r="AQ165" i="27"/>
  <c r="AR165" i="27"/>
  <c r="AS165" i="27"/>
  <c r="AT165" i="27"/>
  <c r="AU165" i="27"/>
  <c r="AV165" i="27"/>
  <c r="AW165" i="27"/>
  <c r="AX165" i="27"/>
  <c r="AY165" i="27"/>
  <c r="AZ165" i="27"/>
  <c r="BA165" i="27"/>
  <c r="BC165" i="27"/>
  <c r="BF165" i="27"/>
  <c r="D166" i="27"/>
  <c r="E166" i="27"/>
  <c r="F166" i="27"/>
  <c r="G166" i="27"/>
  <c r="H166" i="27"/>
  <c r="I166" i="27"/>
  <c r="J166" i="27"/>
  <c r="K166" i="27"/>
  <c r="L166" i="27"/>
  <c r="M166" i="27"/>
  <c r="N166" i="27"/>
  <c r="O166" i="27"/>
  <c r="P166" i="27"/>
  <c r="Q166" i="27"/>
  <c r="R166" i="27"/>
  <c r="S166" i="27"/>
  <c r="T166" i="27"/>
  <c r="U166" i="27"/>
  <c r="V166" i="27"/>
  <c r="W166" i="27"/>
  <c r="X166" i="27"/>
  <c r="Y166" i="27"/>
  <c r="Z166" i="27"/>
  <c r="AA166" i="27"/>
  <c r="AB166" i="27"/>
  <c r="AC166" i="27"/>
  <c r="AD166" i="27"/>
  <c r="AE166" i="27"/>
  <c r="AF166" i="27"/>
  <c r="AG166" i="27"/>
  <c r="AH166" i="27"/>
  <c r="AI166" i="27"/>
  <c r="AJ166" i="27"/>
  <c r="AK166" i="27"/>
  <c r="AL166" i="27"/>
  <c r="AM166" i="27"/>
  <c r="AN166" i="27"/>
  <c r="AO166" i="27"/>
  <c r="AP166" i="27"/>
  <c r="AQ166" i="27"/>
  <c r="AR166" i="27"/>
  <c r="AS166" i="27"/>
  <c r="AT166" i="27"/>
  <c r="AU166" i="27"/>
  <c r="AV166" i="27"/>
  <c r="AW166" i="27"/>
  <c r="AX166" i="27"/>
  <c r="AY166" i="27"/>
  <c r="AZ166" i="27"/>
  <c r="BA166" i="27"/>
  <c r="BC166" i="27"/>
  <c r="BF166" i="27"/>
  <c r="D167" i="27"/>
  <c r="E167" i="27"/>
  <c r="F167" i="27"/>
  <c r="G167" i="27"/>
  <c r="H167" i="27"/>
  <c r="I167" i="27"/>
  <c r="J167" i="27"/>
  <c r="K167" i="27"/>
  <c r="L167" i="27"/>
  <c r="M167" i="27"/>
  <c r="N167" i="27"/>
  <c r="O167" i="27"/>
  <c r="P167" i="27"/>
  <c r="Q167" i="27"/>
  <c r="R167" i="27"/>
  <c r="S167" i="27"/>
  <c r="T167" i="27"/>
  <c r="U167" i="27"/>
  <c r="V167" i="27"/>
  <c r="W167" i="27"/>
  <c r="X167" i="27"/>
  <c r="Y167" i="27"/>
  <c r="Z167" i="27"/>
  <c r="AA167" i="27"/>
  <c r="AB167" i="27"/>
  <c r="AC167" i="27"/>
  <c r="AD167" i="27"/>
  <c r="AE167" i="27"/>
  <c r="AF167" i="27"/>
  <c r="AG167" i="27"/>
  <c r="AH167" i="27"/>
  <c r="AI167" i="27"/>
  <c r="AJ167" i="27"/>
  <c r="AK167" i="27"/>
  <c r="AL167" i="27"/>
  <c r="AM167" i="27"/>
  <c r="AN167" i="27"/>
  <c r="AO167" i="27"/>
  <c r="AP167" i="27"/>
  <c r="AQ167" i="27"/>
  <c r="AR167" i="27"/>
  <c r="AS167" i="27"/>
  <c r="AT167" i="27"/>
  <c r="AU167" i="27"/>
  <c r="AV167" i="27"/>
  <c r="AW167" i="27"/>
  <c r="AX167" i="27"/>
  <c r="AY167" i="27"/>
  <c r="AZ167" i="27"/>
  <c r="BA167" i="27"/>
  <c r="BC167" i="27"/>
  <c r="BF167" i="27"/>
  <c r="D168" i="27"/>
  <c r="E168" i="27"/>
  <c r="F168" i="27"/>
  <c r="G168" i="27"/>
  <c r="H168" i="27"/>
  <c r="I168" i="27"/>
  <c r="J168" i="27"/>
  <c r="K168" i="27"/>
  <c r="L168" i="27"/>
  <c r="M168" i="27"/>
  <c r="N168" i="27"/>
  <c r="O168" i="27"/>
  <c r="P168" i="27"/>
  <c r="Q168" i="27"/>
  <c r="R168" i="27"/>
  <c r="S168" i="27"/>
  <c r="T168" i="27"/>
  <c r="U168" i="27"/>
  <c r="V168" i="27"/>
  <c r="W168" i="27"/>
  <c r="X168" i="27"/>
  <c r="Y168" i="27"/>
  <c r="Z168" i="27"/>
  <c r="AA168" i="27"/>
  <c r="AB168" i="27"/>
  <c r="AC168" i="27"/>
  <c r="AD168" i="27"/>
  <c r="AE168" i="27"/>
  <c r="AF168" i="27"/>
  <c r="AG168" i="27"/>
  <c r="AH168" i="27"/>
  <c r="AI168" i="27"/>
  <c r="AJ168" i="27"/>
  <c r="AK168" i="27"/>
  <c r="AL168" i="27"/>
  <c r="AM168" i="27"/>
  <c r="AN168" i="27"/>
  <c r="AO168" i="27"/>
  <c r="AP168" i="27"/>
  <c r="AQ168" i="27"/>
  <c r="AR168" i="27"/>
  <c r="AS168" i="27"/>
  <c r="AT168" i="27"/>
  <c r="AU168" i="27"/>
  <c r="AV168" i="27"/>
  <c r="AW168" i="27"/>
  <c r="AX168" i="27"/>
  <c r="AY168" i="27"/>
  <c r="AZ168" i="27"/>
  <c r="BA168" i="27"/>
  <c r="BC168" i="27"/>
  <c r="BF168" i="27"/>
  <c r="D169" i="27"/>
  <c r="E169" i="27"/>
  <c r="F169" i="27"/>
  <c r="G169" i="27"/>
  <c r="H169" i="27"/>
  <c r="I169" i="27"/>
  <c r="J169" i="27"/>
  <c r="K169" i="27"/>
  <c r="L169" i="27"/>
  <c r="M169" i="27"/>
  <c r="N169" i="27"/>
  <c r="O169" i="27"/>
  <c r="P169" i="27"/>
  <c r="Q169" i="27"/>
  <c r="R169" i="27"/>
  <c r="S169" i="27"/>
  <c r="T169" i="27"/>
  <c r="U169" i="27"/>
  <c r="V169" i="27"/>
  <c r="W169" i="27"/>
  <c r="X169" i="27"/>
  <c r="Y169" i="27"/>
  <c r="Z169" i="27"/>
  <c r="AA169" i="27"/>
  <c r="AB169" i="27"/>
  <c r="AC169" i="27"/>
  <c r="AD169" i="27"/>
  <c r="AE169" i="27"/>
  <c r="AF169" i="27"/>
  <c r="AG169" i="27"/>
  <c r="AH169" i="27"/>
  <c r="AI169" i="27"/>
  <c r="AJ169" i="27"/>
  <c r="AK169" i="27"/>
  <c r="AL169" i="27"/>
  <c r="AM169" i="27"/>
  <c r="AN169" i="27"/>
  <c r="AO169" i="27"/>
  <c r="AP169" i="27"/>
  <c r="AQ169" i="27"/>
  <c r="AR169" i="27"/>
  <c r="AS169" i="27"/>
  <c r="AT169" i="27"/>
  <c r="AU169" i="27"/>
  <c r="AV169" i="27"/>
  <c r="AW169" i="27"/>
  <c r="AX169" i="27"/>
  <c r="AY169" i="27"/>
  <c r="AZ169" i="27"/>
  <c r="BA169" i="27"/>
  <c r="BC169" i="27"/>
  <c r="BF169" i="27"/>
  <c r="D170" i="27"/>
  <c r="E170" i="27"/>
  <c r="F170" i="27"/>
  <c r="G170" i="27"/>
  <c r="H170" i="27"/>
  <c r="I170" i="27"/>
  <c r="J170" i="27"/>
  <c r="K170" i="27"/>
  <c r="L170" i="27"/>
  <c r="M170" i="27"/>
  <c r="N170" i="27"/>
  <c r="O170" i="27"/>
  <c r="P170" i="27"/>
  <c r="Q170" i="27"/>
  <c r="R170" i="27"/>
  <c r="S170" i="27"/>
  <c r="T170" i="27"/>
  <c r="U170" i="27"/>
  <c r="V170" i="27"/>
  <c r="W170" i="27"/>
  <c r="X170" i="27"/>
  <c r="Y170" i="27"/>
  <c r="Z170" i="27"/>
  <c r="AA170" i="27"/>
  <c r="AB170" i="27"/>
  <c r="AC170" i="27"/>
  <c r="AD170" i="27"/>
  <c r="AE170" i="27"/>
  <c r="AF170" i="27"/>
  <c r="AG170" i="27"/>
  <c r="AH170" i="27"/>
  <c r="AI170" i="27"/>
  <c r="AJ170" i="27"/>
  <c r="AK170" i="27"/>
  <c r="AL170" i="27"/>
  <c r="AM170" i="27"/>
  <c r="AN170" i="27"/>
  <c r="AO170" i="27"/>
  <c r="AP170" i="27"/>
  <c r="AQ170" i="27"/>
  <c r="AR170" i="27"/>
  <c r="AS170" i="27"/>
  <c r="AT170" i="27"/>
  <c r="AU170" i="27"/>
  <c r="AV170" i="27"/>
  <c r="AW170" i="27"/>
  <c r="AX170" i="27"/>
  <c r="AY170" i="27"/>
  <c r="AZ170" i="27"/>
  <c r="BA170" i="27"/>
  <c r="BC170" i="27"/>
  <c r="BF170" i="27"/>
  <c r="D171" i="27"/>
  <c r="E171" i="27"/>
  <c r="F171" i="27"/>
  <c r="G171" i="27"/>
  <c r="H171" i="27"/>
  <c r="I171" i="27"/>
  <c r="J171" i="27"/>
  <c r="K171" i="27"/>
  <c r="L171" i="27"/>
  <c r="M171" i="27"/>
  <c r="N171" i="27"/>
  <c r="O171" i="27"/>
  <c r="P171" i="27"/>
  <c r="Q171" i="27"/>
  <c r="R171" i="27"/>
  <c r="S171" i="27"/>
  <c r="T171" i="27"/>
  <c r="U171" i="27"/>
  <c r="V171" i="27"/>
  <c r="W171" i="27"/>
  <c r="X171" i="27"/>
  <c r="Y171" i="27"/>
  <c r="Z171" i="27"/>
  <c r="AA171" i="27"/>
  <c r="AB171" i="27"/>
  <c r="AC171" i="27"/>
  <c r="AD171" i="27"/>
  <c r="AE171" i="27"/>
  <c r="AF171" i="27"/>
  <c r="AG171" i="27"/>
  <c r="AH171" i="27"/>
  <c r="AI171" i="27"/>
  <c r="AJ171" i="27"/>
  <c r="AK171" i="27"/>
  <c r="AL171" i="27"/>
  <c r="AM171" i="27"/>
  <c r="AN171" i="27"/>
  <c r="AO171" i="27"/>
  <c r="AP171" i="27"/>
  <c r="AQ171" i="27"/>
  <c r="AR171" i="27"/>
  <c r="AS171" i="27"/>
  <c r="AT171" i="27"/>
  <c r="AU171" i="27"/>
  <c r="AV171" i="27"/>
  <c r="AW171" i="27"/>
  <c r="AX171" i="27"/>
  <c r="AY171" i="27"/>
  <c r="AZ171" i="27"/>
  <c r="BA171" i="27"/>
  <c r="BC171" i="27"/>
  <c r="BF171" i="27"/>
  <c r="BG162" i="27"/>
  <c r="BI162" i="27"/>
  <c r="D172" i="27"/>
  <c r="E172" i="27"/>
  <c r="F172" i="27"/>
  <c r="G172" i="27"/>
  <c r="H172" i="27"/>
  <c r="I172" i="27"/>
  <c r="J172" i="27"/>
  <c r="K172" i="27"/>
  <c r="L172" i="27"/>
  <c r="M172" i="27"/>
  <c r="N172" i="27"/>
  <c r="O172" i="27"/>
  <c r="P172" i="27"/>
  <c r="Q172" i="27"/>
  <c r="R172" i="27"/>
  <c r="S172" i="27"/>
  <c r="T172" i="27"/>
  <c r="U172" i="27"/>
  <c r="V172" i="27"/>
  <c r="W172" i="27"/>
  <c r="X172" i="27"/>
  <c r="Y172" i="27"/>
  <c r="Z172" i="27"/>
  <c r="AA172" i="27"/>
  <c r="AB172" i="27"/>
  <c r="AC172" i="27"/>
  <c r="AD172" i="27"/>
  <c r="AE172" i="27"/>
  <c r="AF172" i="27"/>
  <c r="AG172" i="27"/>
  <c r="AH172" i="27"/>
  <c r="AI172" i="27"/>
  <c r="AJ172" i="27"/>
  <c r="AK172" i="27"/>
  <c r="AL172" i="27"/>
  <c r="AM172" i="27"/>
  <c r="AN172" i="27"/>
  <c r="AO172" i="27"/>
  <c r="AP172" i="27"/>
  <c r="AQ172" i="27"/>
  <c r="AR172" i="27"/>
  <c r="AS172" i="27"/>
  <c r="AT172" i="27"/>
  <c r="AU172" i="27"/>
  <c r="AV172" i="27"/>
  <c r="AW172" i="27"/>
  <c r="AX172" i="27"/>
  <c r="AY172" i="27"/>
  <c r="AZ172" i="27"/>
  <c r="BA172" i="27"/>
  <c r="BC172" i="27"/>
  <c r="BF172" i="27"/>
  <c r="D173" i="27"/>
  <c r="E173" i="27"/>
  <c r="F173" i="27"/>
  <c r="G173" i="27"/>
  <c r="H173" i="27"/>
  <c r="I173" i="27"/>
  <c r="J173" i="27"/>
  <c r="K173" i="27"/>
  <c r="L173" i="27"/>
  <c r="M173" i="27"/>
  <c r="N173" i="27"/>
  <c r="O173" i="27"/>
  <c r="P173" i="27"/>
  <c r="Q173" i="27"/>
  <c r="R173" i="27"/>
  <c r="S173" i="27"/>
  <c r="T173" i="27"/>
  <c r="U173" i="27"/>
  <c r="V173" i="27"/>
  <c r="W173" i="27"/>
  <c r="X173" i="27"/>
  <c r="Y173" i="27"/>
  <c r="Z173" i="27"/>
  <c r="AA173" i="27"/>
  <c r="AB173" i="27"/>
  <c r="AC173" i="27"/>
  <c r="AD173" i="27"/>
  <c r="AE173" i="27"/>
  <c r="AF173" i="27"/>
  <c r="AG173" i="27"/>
  <c r="AH173" i="27"/>
  <c r="AI173" i="27"/>
  <c r="AJ173" i="27"/>
  <c r="AK173" i="27"/>
  <c r="AL173" i="27"/>
  <c r="AM173" i="27"/>
  <c r="AN173" i="27"/>
  <c r="AO173" i="27"/>
  <c r="AP173" i="27"/>
  <c r="AQ173" i="27"/>
  <c r="AR173" i="27"/>
  <c r="AS173" i="27"/>
  <c r="AT173" i="27"/>
  <c r="AU173" i="27"/>
  <c r="AV173" i="27"/>
  <c r="AW173" i="27"/>
  <c r="AX173" i="27"/>
  <c r="AY173" i="27"/>
  <c r="AZ173" i="27"/>
  <c r="BA173" i="27"/>
  <c r="BC173" i="27"/>
  <c r="BF173" i="27"/>
  <c r="D174" i="27"/>
  <c r="E174" i="27"/>
  <c r="F174" i="27"/>
  <c r="G174" i="27"/>
  <c r="H174" i="27"/>
  <c r="I174" i="27"/>
  <c r="J174" i="27"/>
  <c r="K174" i="27"/>
  <c r="L174" i="27"/>
  <c r="M174" i="27"/>
  <c r="N174" i="27"/>
  <c r="O174" i="27"/>
  <c r="P174" i="27"/>
  <c r="Q174" i="27"/>
  <c r="R174" i="27"/>
  <c r="S174" i="27"/>
  <c r="T174" i="27"/>
  <c r="U174" i="27"/>
  <c r="V174" i="27"/>
  <c r="W174" i="27"/>
  <c r="X174" i="27"/>
  <c r="Y174" i="27"/>
  <c r="Z174" i="27"/>
  <c r="AA174" i="27"/>
  <c r="AB174" i="27"/>
  <c r="AC174" i="27"/>
  <c r="AD174" i="27"/>
  <c r="AE174" i="27"/>
  <c r="AF174" i="27"/>
  <c r="AG174" i="27"/>
  <c r="AH174" i="27"/>
  <c r="AI174" i="27"/>
  <c r="AJ174" i="27"/>
  <c r="AK174" i="27"/>
  <c r="AL174" i="27"/>
  <c r="AM174" i="27"/>
  <c r="AN174" i="27"/>
  <c r="AO174" i="27"/>
  <c r="AP174" i="27"/>
  <c r="AQ174" i="27"/>
  <c r="AR174" i="27"/>
  <c r="AS174" i="27"/>
  <c r="AT174" i="27"/>
  <c r="AU174" i="27"/>
  <c r="AV174" i="27"/>
  <c r="AW174" i="27"/>
  <c r="AX174" i="27"/>
  <c r="AY174" i="27"/>
  <c r="AZ174" i="27"/>
  <c r="BA174" i="27"/>
  <c r="BC174" i="27"/>
  <c r="BF174" i="27"/>
  <c r="BG172" i="27"/>
  <c r="BI172" i="27"/>
  <c r="BJ150" i="27"/>
  <c r="N33" i="64"/>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AG104" i="27"/>
  <c r="AH104" i="27"/>
  <c r="AI104" i="27"/>
  <c r="AJ104" i="27"/>
  <c r="AK104" i="27"/>
  <c r="AL104" i="27"/>
  <c r="AM104" i="27"/>
  <c r="AN104" i="27"/>
  <c r="AO104" i="27"/>
  <c r="AP104" i="27"/>
  <c r="AQ104" i="27"/>
  <c r="AR104" i="27"/>
  <c r="AS104" i="27"/>
  <c r="AT104" i="27"/>
  <c r="AU104" i="27"/>
  <c r="AV104" i="27"/>
  <c r="AW104" i="27"/>
  <c r="AX104" i="27"/>
  <c r="AY104" i="27"/>
  <c r="AZ104" i="27"/>
  <c r="BA104" i="27"/>
  <c r="BC104" i="27"/>
  <c r="BF104"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AG105" i="27"/>
  <c r="AH105" i="27"/>
  <c r="AI105" i="27"/>
  <c r="AJ105" i="27"/>
  <c r="AK105" i="27"/>
  <c r="AL105" i="27"/>
  <c r="AM105" i="27"/>
  <c r="AN105" i="27"/>
  <c r="AO105" i="27"/>
  <c r="AP105" i="27"/>
  <c r="AQ105" i="27"/>
  <c r="AR105" i="27"/>
  <c r="AS105" i="27"/>
  <c r="AT105" i="27"/>
  <c r="AU105" i="27"/>
  <c r="AV105" i="27"/>
  <c r="AW105" i="27"/>
  <c r="AX105" i="27"/>
  <c r="AY105" i="27"/>
  <c r="AZ105" i="27"/>
  <c r="BA105" i="27"/>
  <c r="BC105" i="27"/>
  <c r="BF105"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AG106" i="27"/>
  <c r="AH106" i="27"/>
  <c r="AI106" i="27"/>
  <c r="AJ106" i="27"/>
  <c r="AK106" i="27"/>
  <c r="AL106" i="27"/>
  <c r="AM106" i="27"/>
  <c r="AN106" i="27"/>
  <c r="AO106" i="27"/>
  <c r="AP106" i="27"/>
  <c r="AQ106" i="27"/>
  <c r="AR106" i="27"/>
  <c r="AS106" i="27"/>
  <c r="AT106" i="27"/>
  <c r="AU106" i="27"/>
  <c r="AV106" i="27"/>
  <c r="AW106" i="27"/>
  <c r="AX106" i="27"/>
  <c r="AY106" i="27"/>
  <c r="AZ106" i="27"/>
  <c r="BA106" i="27"/>
  <c r="BC106" i="27"/>
  <c r="BF106"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AG107" i="27"/>
  <c r="AH107" i="27"/>
  <c r="AI107" i="27"/>
  <c r="AJ107" i="27"/>
  <c r="AK107" i="27"/>
  <c r="AL107" i="27"/>
  <c r="AM107" i="27"/>
  <c r="AN107" i="27"/>
  <c r="AO107" i="27"/>
  <c r="AP107" i="27"/>
  <c r="AQ107" i="27"/>
  <c r="AR107" i="27"/>
  <c r="AS107" i="27"/>
  <c r="AT107" i="27"/>
  <c r="AU107" i="27"/>
  <c r="AV107" i="27"/>
  <c r="AW107" i="27"/>
  <c r="AX107" i="27"/>
  <c r="AY107" i="27"/>
  <c r="AZ107" i="27"/>
  <c r="BA107" i="27"/>
  <c r="BC107" i="27"/>
  <c r="BF107"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AG108" i="27"/>
  <c r="AH108" i="27"/>
  <c r="AI108" i="27"/>
  <c r="AJ108" i="27"/>
  <c r="AK108" i="27"/>
  <c r="AL108" i="27"/>
  <c r="AM108" i="27"/>
  <c r="AN108" i="27"/>
  <c r="AO108" i="27"/>
  <c r="AP108" i="27"/>
  <c r="AQ108" i="27"/>
  <c r="AR108" i="27"/>
  <c r="AS108" i="27"/>
  <c r="AT108" i="27"/>
  <c r="AU108" i="27"/>
  <c r="AV108" i="27"/>
  <c r="AW108" i="27"/>
  <c r="AX108" i="27"/>
  <c r="AY108" i="27"/>
  <c r="AZ108" i="27"/>
  <c r="BA108" i="27"/>
  <c r="BC108" i="27"/>
  <c r="BF108"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AG109" i="27"/>
  <c r="AH109" i="27"/>
  <c r="AI109" i="27"/>
  <c r="AJ109" i="27"/>
  <c r="AK109" i="27"/>
  <c r="AL109" i="27"/>
  <c r="AM109" i="27"/>
  <c r="AN109" i="27"/>
  <c r="AO109" i="27"/>
  <c r="AP109" i="27"/>
  <c r="AQ109" i="27"/>
  <c r="AR109" i="27"/>
  <c r="AS109" i="27"/>
  <c r="AT109" i="27"/>
  <c r="AU109" i="27"/>
  <c r="AV109" i="27"/>
  <c r="AW109" i="27"/>
  <c r="AX109" i="27"/>
  <c r="AY109" i="27"/>
  <c r="AZ109" i="27"/>
  <c r="BA109" i="27"/>
  <c r="BC109" i="27"/>
  <c r="BF109"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AG110" i="27"/>
  <c r="AH110" i="27"/>
  <c r="AI110" i="27"/>
  <c r="AJ110" i="27"/>
  <c r="AK110" i="27"/>
  <c r="AL110" i="27"/>
  <c r="AM110" i="27"/>
  <c r="AN110" i="27"/>
  <c r="AO110" i="27"/>
  <c r="AP110" i="27"/>
  <c r="AQ110" i="27"/>
  <c r="AR110" i="27"/>
  <c r="AS110" i="27"/>
  <c r="AT110" i="27"/>
  <c r="AU110" i="27"/>
  <c r="AV110" i="27"/>
  <c r="AW110" i="27"/>
  <c r="AX110" i="27"/>
  <c r="AY110" i="27"/>
  <c r="AZ110" i="27"/>
  <c r="BA110" i="27"/>
  <c r="BC110" i="27"/>
  <c r="BF110"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AG111" i="27"/>
  <c r="AH111" i="27"/>
  <c r="AI111" i="27"/>
  <c r="AJ111" i="27"/>
  <c r="AK111" i="27"/>
  <c r="AL111" i="27"/>
  <c r="AM111" i="27"/>
  <c r="AN111" i="27"/>
  <c r="AO111" i="27"/>
  <c r="AP111" i="27"/>
  <c r="AQ111" i="27"/>
  <c r="AR111" i="27"/>
  <c r="AS111" i="27"/>
  <c r="AT111" i="27"/>
  <c r="AU111" i="27"/>
  <c r="AV111" i="27"/>
  <c r="AW111" i="27"/>
  <c r="AX111" i="27"/>
  <c r="AY111" i="27"/>
  <c r="AZ111" i="27"/>
  <c r="BA111" i="27"/>
  <c r="BC111" i="27"/>
  <c r="BF111"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AG112" i="27"/>
  <c r="AH112" i="27"/>
  <c r="AI112" i="27"/>
  <c r="AJ112" i="27"/>
  <c r="AK112" i="27"/>
  <c r="AL112" i="27"/>
  <c r="AM112" i="27"/>
  <c r="AN112" i="27"/>
  <c r="AO112" i="27"/>
  <c r="AP112" i="27"/>
  <c r="AQ112" i="27"/>
  <c r="AR112" i="27"/>
  <c r="AS112" i="27"/>
  <c r="AT112" i="27"/>
  <c r="AU112" i="27"/>
  <c r="AV112" i="27"/>
  <c r="AW112" i="27"/>
  <c r="AX112" i="27"/>
  <c r="AY112" i="27"/>
  <c r="AZ112" i="27"/>
  <c r="BA112" i="27"/>
  <c r="BC112" i="27"/>
  <c r="BF112"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AG113" i="27"/>
  <c r="AH113" i="27"/>
  <c r="AI113" i="27"/>
  <c r="AJ113" i="27"/>
  <c r="AK113" i="27"/>
  <c r="AL113" i="27"/>
  <c r="AM113" i="27"/>
  <c r="AN113" i="27"/>
  <c r="AO113" i="27"/>
  <c r="AP113" i="27"/>
  <c r="AQ113" i="27"/>
  <c r="AR113" i="27"/>
  <c r="AS113" i="27"/>
  <c r="AT113" i="27"/>
  <c r="AU113" i="27"/>
  <c r="AV113" i="27"/>
  <c r="AW113" i="27"/>
  <c r="AX113" i="27"/>
  <c r="AY113" i="27"/>
  <c r="AZ113" i="27"/>
  <c r="BA113" i="27"/>
  <c r="BC113" i="27"/>
  <c r="BF113"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AG114" i="27"/>
  <c r="AH114" i="27"/>
  <c r="AI114" i="27"/>
  <c r="AJ114" i="27"/>
  <c r="AK114" i="27"/>
  <c r="AL114" i="27"/>
  <c r="AM114" i="27"/>
  <c r="AN114" i="27"/>
  <c r="AO114" i="27"/>
  <c r="AP114" i="27"/>
  <c r="AQ114" i="27"/>
  <c r="AR114" i="27"/>
  <c r="AS114" i="27"/>
  <c r="AT114" i="27"/>
  <c r="AU114" i="27"/>
  <c r="AV114" i="27"/>
  <c r="AW114" i="27"/>
  <c r="AX114" i="27"/>
  <c r="AY114" i="27"/>
  <c r="AZ114" i="27"/>
  <c r="BA114" i="27"/>
  <c r="BC114" i="27"/>
  <c r="BF114"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AG115" i="27"/>
  <c r="AH115" i="27"/>
  <c r="AI115" i="27"/>
  <c r="AJ115" i="27"/>
  <c r="AK115" i="27"/>
  <c r="AL115" i="27"/>
  <c r="AM115" i="27"/>
  <c r="AN115" i="27"/>
  <c r="AO115" i="27"/>
  <c r="AP115" i="27"/>
  <c r="AQ115" i="27"/>
  <c r="AR115" i="27"/>
  <c r="AS115" i="27"/>
  <c r="AT115" i="27"/>
  <c r="AU115" i="27"/>
  <c r="AV115" i="27"/>
  <c r="AW115" i="27"/>
  <c r="AX115" i="27"/>
  <c r="AY115" i="27"/>
  <c r="AZ115" i="27"/>
  <c r="BA115" i="27"/>
  <c r="BC115" i="27"/>
  <c r="BF115"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AG116" i="27"/>
  <c r="AH116" i="27"/>
  <c r="AI116" i="27"/>
  <c r="AJ116" i="27"/>
  <c r="AK116" i="27"/>
  <c r="AL116" i="27"/>
  <c r="AM116" i="27"/>
  <c r="AN116" i="27"/>
  <c r="AO116" i="27"/>
  <c r="AP116" i="27"/>
  <c r="AQ116" i="27"/>
  <c r="AR116" i="27"/>
  <c r="AS116" i="27"/>
  <c r="AT116" i="27"/>
  <c r="AU116" i="27"/>
  <c r="AV116" i="27"/>
  <c r="AW116" i="27"/>
  <c r="AX116" i="27"/>
  <c r="AY116" i="27"/>
  <c r="AZ116" i="27"/>
  <c r="BA116" i="27"/>
  <c r="BC116" i="27"/>
  <c r="BF116"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AG117" i="27"/>
  <c r="AH117" i="27"/>
  <c r="AI117" i="27"/>
  <c r="AJ117" i="27"/>
  <c r="AK117" i="27"/>
  <c r="AL117" i="27"/>
  <c r="AM117" i="27"/>
  <c r="AN117" i="27"/>
  <c r="AO117" i="27"/>
  <c r="AP117" i="27"/>
  <c r="AQ117" i="27"/>
  <c r="AR117" i="27"/>
  <c r="AS117" i="27"/>
  <c r="AT117" i="27"/>
  <c r="AU117" i="27"/>
  <c r="AV117" i="27"/>
  <c r="AW117" i="27"/>
  <c r="AX117" i="27"/>
  <c r="AY117" i="27"/>
  <c r="AZ117" i="27"/>
  <c r="BA117" i="27"/>
  <c r="BC117" i="27"/>
  <c r="BF117"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AG118" i="27"/>
  <c r="AH118" i="27"/>
  <c r="AI118" i="27"/>
  <c r="AJ118" i="27"/>
  <c r="AK118" i="27"/>
  <c r="AL118" i="27"/>
  <c r="AM118" i="27"/>
  <c r="AN118" i="27"/>
  <c r="AO118" i="27"/>
  <c r="AP118" i="27"/>
  <c r="AQ118" i="27"/>
  <c r="AR118" i="27"/>
  <c r="AS118" i="27"/>
  <c r="AT118" i="27"/>
  <c r="AU118" i="27"/>
  <c r="AV118" i="27"/>
  <c r="AW118" i="27"/>
  <c r="AX118" i="27"/>
  <c r="AY118" i="27"/>
  <c r="AZ118" i="27"/>
  <c r="BA118" i="27"/>
  <c r="BC118" i="27"/>
  <c r="BF118"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AG119" i="27"/>
  <c r="AH119" i="27"/>
  <c r="AI119" i="27"/>
  <c r="AJ119" i="27"/>
  <c r="AK119" i="27"/>
  <c r="AL119" i="27"/>
  <c r="AM119" i="27"/>
  <c r="AN119" i="27"/>
  <c r="AO119" i="27"/>
  <c r="AP119" i="27"/>
  <c r="AQ119" i="27"/>
  <c r="AR119" i="27"/>
  <c r="AS119" i="27"/>
  <c r="AT119" i="27"/>
  <c r="AU119" i="27"/>
  <c r="AV119" i="27"/>
  <c r="AW119" i="27"/>
  <c r="AX119" i="27"/>
  <c r="AY119" i="27"/>
  <c r="AZ119" i="27"/>
  <c r="BA119" i="27"/>
  <c r="BC119" i="27"/>
  <c r="BF119"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AG120" i="27"/>
  <c r="AH120" i="27"/>
  <c r="AI120" i="27"/>
  <c r="AJ120" i="27"/>
  <c r="AK120" i="27"/>
  <c r="AL120" i="27"/>
  <c r="AM120" i="27"/>
  <c r="AN120" i="27"/>
  <c r="AO120" i="27"/>
  <c r="AP120" i="27"/>
  <c r="AQ120" i="27"/>
  <c r="AR120" i="27"/>
  <c r="AS120" i="27"/>
  <c r="AT120" i="27"/>
  <c r="AU120" i="27"/>
  <c r="AV120" i="27"/>
  <c r="AW120" i="27"/>
  <c r="AX120" i="27"/>
  <c r="AY120" i="27"/>
  <c r="AZ120" i="27"/>
  <c r="BA120" i="27"/>
  <c r="BC120" i="27"/>
  <c r="BF120"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AG121" i="27"/>
  <c r="AH121" i="27"/>
  <c r="AI121" i="27"/>
  <c r="AJ121" i="27"/>
  <c r="AK121" i="27"/>
  <c r="AL121" i="27"/>
  <c r="AM121" i="27"/>
  <c r="AN121" i="27"/>
  <c r="AO121" i="27"/>
  <c r="AP121" i="27"/>
  <c r="AQ121" i="27"/>
  <c r="AR121" i="27"/>
  <c r="AS121" i="27"/>
  <c r="AT121" i="27"/>
  <c r="AU121" i="27"/>
  <c r="AV121" i="27"/>
  <c r="AW121" i="27"/>
  <c r="AX121" i="27"/>
  <c r="AY121" i="27"/>
  <c r="AZ121" i="27"/>
  <c r="BA121" i="27"/>
  <c r="BC121" i="27"/>
  <c r="BF121"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AG122" i="27"/>
  <c r="AH122" i="27"/>
  <c r="AI122" i="27"/>
  <c r="AJ122" i="27"/>
  <c r="AK122" i="27"/>
  <c r="AL122" i="27"/>
  <c r="AM122" i="27"/>
  <c r="AN122" i="27"/>
  <c r="AO122" i="27"/>
  <c r="AP122" i="27"/>
  <c r="AQ122" i="27"/>
  <c r="AR122" i="27"/>
  <c r="AS122" i="27"/>
  <c r="AT122" i="27"/>
  <c r="AU122" i="27"/>
  <c r="AV122" i="27"/>
  <c r="AW122" i="27"/>
  <c r="AX122" i="27"/>
  <c r="AY122" i="27"/>
  <c r="AZ122" i="27"/>
  <c r="BA122" i="27"/>
  <c r="BC122" i="27"/>
  <c r="BF122"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AG123" i="27"/>
  <c r="AH123" i="27"/>
  <c r="AI123" i="27"/>
  <c r="AJ123" i="27"/>
  <c r="AK123" i="27"/>
  <c r="AL123" i="27"/>
  <c r="AM123" i="27"/>
  <c r="AN123" i="27"/>
  <c r="AO123" i="27"/>
  <c r="AP123" i="27"/>
  <c r="AQ123" i="27"/>
  <c r="AR123" i="27"/>
  <c r="AS123" i="27"/>
  <c r="AT123" i="27"/>
  <c r="AU123" i="27"/>
  <c r="AV123" i="27"/>
  <c r="AW123" i="27"/>
  <c r="AX123" i="27"/>
  <c r="AY123" i="27"/>
  <c r="AZ123" i="27"/>
  <c r="BA123" i="27"/>
  <c r="BC123" i="27"/>
  <c r="BF123"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AG124" i="27"/>
  <c r="AH124" i="27"/>
  <c r="AI124" i="27"/>
  <c r="AJ124" i="27"/>
  <c r="AK124" i="27"/>
  <c r="AL124" i="27"/>
  <c r="AM124" i="27"/>
  <c r="AN124" i="27"/>
  <c r="AO124" i="27"/>
  <c r="AP124" i="27"/>
  <c r="AQ124" i="27"/>
  <c r="AR124" i="27"/>
  <c r="AS124" i="27"/>
  <c r="AT124" i="27"/>
  <c r="AU124" i="27"/>
  <c r="AV124" i="27"/>
  <c r="AW124" i="27"/>
  <c r="AX124" i="27"/>
  <c r="AY124" i="27"/>
  <c r="AZ124" i="27"/>
  <c r="BA124" i="27"/>
  <c r="BC124" i="27"/>
  <c r="BF124"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AG125" i="27"/>
  <c r="AH125" i="27"/>
  <c r="AI125" i="27"/>
  <c r="AJ125" i="27"/>
  <c r="AK125" i="27"/>
  <c r="AL125" i="27"/>
  <c r="AM125" i="27"/>
  <c r="AN125" i="27"/>
  <c r="AO125" i="27"/>
  <c r="AP125" i="27"/>
  <c r="AQ125" i="27"/>
  <c r="AR125" i="27"/>
  <c r="AS125" i="27"/>
  <c r="AT125" i="27"/>
  <c r="AU125" i="27"/>
  <c r="AV125" i="27"/>
  <c r="AW125" i="27"/>
  <c r="AX125" i="27"/>
  <c r="AY125" i="27"/>
  <c r="AZ125" i="27"/>
  <c r="BA125" i="27"/>
  <c r="BC125" i="27"/>
  <c r="BF125"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AG126" i="27"/>
  <c r="AH126" i="27"/>
  <c r="AI126" i="27"/>
  <c r="AJ126" i="27"/>
  <c r="AK126" i="27"/>
  <c r="AL126" i="27"/>
  <c r="AM126" i="27"/>
  <c r="AN126" i="27"/>
  <c r="AO126" i="27"/>
  <c r="AP126" i="27"/>
  <c r="AQ126" i="27"/>
  <c r="AR126" i="27"/>
  <c r="AS126" i="27"/>
  <c r="AT126" i="27"/>
  <c r="AU126" i="27"/>
  <c r="AV126" i="27"/>
  <c r="AW126" i="27"/>
  <c r="AX126" i="27"/>
  <c r="AY126" i="27"/>
  <c r="AZ126" i="27"/>
  <c r="BA126" i="27"/>
  <c r="BC126" i="27"/>
  <c r="BF126"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AG127" i="27"/>
  <c r="AH127" i="27"/>
  <c r="AI127" i="27"/>
  <c r="AJ127" i="27"/>
  <c r="AK127" i="27"/>
  <c r="AL127" i="27"/>
  <c r="AM127" i="27"/>
  <c r="AN127" i="27"/>
  <c r="AO127" i="27"/>
  <c r="AP127" i="27"/>
  <c r="AQ127" i="27"/>
  <c r="AR127" i="27"/>
  <c r="AS127" i="27"/>
  <c r="AT127" i="27"/>
  <c r="AU127" i="27"/>
  <c r="AV127" i="27"/>
  <c r="AW127" i="27"/>
  <c r="AX127" i="27"/>
  <c r="AY127" i="27"/>
  <c r="AZ127" i="27"/>
  <c r="BA127" i="27"/>
  <c r="BC127" i="27"/>
  <c r="BF127"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AG128" i="27"/>
  <c r="AH128" i="27"/>
  <c r="AI128" i="27"/>
  <c r="AJ128" i="27"/>
  <c r="AK128" i="27"/>
  <c r="AL128" i="27"/>
  <c r="AM128" i="27"/>
  <c r="AN128" i="27"/>
  <c r="AO128" i="27"/>
  <c r="AP128" i="27"/>
  <c r="AQ128" i="27"/>
  <c r="AR128" i="27"/>
  <c r="AS128" i="27"/>
  <c r="AT128" i="27"/>
  <c r="AU128" i="27"/>
  <c r="AV128" i="27"/>
  <c r="AW128" i="27"/>
  <c r="AX128" i="27"/>
  <c r="AY128" i="27"/>
  <c r="AZ128" i="27"/>
  <c r="BA128" i="27"/>
  <c r="BC128" i="27"/>
  <c r="BF128"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AG129" i="27"/>
  <c r="AH129" i="27"/>
  <c r="AI129" i="27"/>
  <c r="AJ129" i="27"/>
  <c r="AK129" i="27"/>
  <c r="AL129" i="27"/>
  <c r="AM129" i="27"/>
  <c r="AN129" i="27"/>
  <c r="AO129" i="27"/>
  <c r="AP129" i="27"/>
  <c r="AQ129" i="27"/>
  <c r="AR129" i="27"/>
  <c r="AS129" i="27"/>
  <c r="AT129" i="27"/>
  <c r="AU129" i="27"/>
  <c r="AV129" i="27"/>
  <c r="AW129" i="27"/>
  <c r="AX129" i="27"/>
  <c r="AY129" i="27"/>
  <c r="AZ129" i="27"/>
  <c r="BA129" i="27"/>
  <c r="BC129" i="27"/>
  <c r="BF129"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AG130" i="27"/>
  <c r="AH130" i="27"/>
  <c r="AI130" i="27"/>
  <c r="AJ130" i="27"/>
  <c r="AK130" i="27"/>
  <c r="AL130" i="27"/>
  <c r="AM130" i="27"/>
  <c r="AN130" i="27"/>
  <c r="AO130" i="27"/>
  <c r="AP130" i="27"/>
  <c r="AQ130" i="27"/>
  <c r="AR130" i="27"/>
  <c r="AS130" i="27"/>
  <c r="AT130" i="27"/>
  <c r="AU130" i="27"/>
  <c r="AV130" i="27"/>
  <c r="AW130" i="27"/>
  <c r="AX130" i="27"/>
  <c r="AY130" i="27"/>
  <c r="AZ130" i="27"/>
  <c r="BA130" i="27"/>
  <c r="BC130" i="27"/>
  <c r="BF130"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AG131" i="27"/>
  <c r="AH131" i="27"/>
  <c r="AI131" i="27"/>
  <c r="AJ131" i="27"/>
  <c r="AK131" i="27"/>
  <c r="AL131" i="27"/>
  <c r="AM131" i="27"/>
  <c r="AN131" i="27"/>
  <c r="AO131" i="27"/>
  <c r="AP131" i="27"/>
  <c r="AQ131" i="27"/>
  <c r="AR131" i="27"/>
  <c r="AS131" i="27"/>
  <c r="AT131" i="27"/>
  <c r="AU131" i="27"/>
  <c r="AV131" i="27"/>
  <c r="AW131" i="27"/>
  <c r="AX131" i="27"/>
  <c r="AY131" i="27"/>
  <c r="AZ131" i="27"/>
  <c r="BA131" i="27"/>
  <c r="BC131" i="27"/>
  <c r="BF131"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AG132" i="27"/>
  <c r="AH132" i="27"/>
  <c r="AI132" i="27"/>
  <c r="AJ132" i="27"/>
  <c r="AK132" i="27"/>
  <c r="AL132" i="27"/>
  <c r="AM132" i="27"/>
  <c r="AN132" i="27"/>
  <c r="AO132" i="27"/>
  <c r="AP132" i="27"/>
  <c r="AQ132" i="27"/>
  <c r="AR132" i="27"/>
  <c r="AS132" i="27"/>
  <c r="AT132" i="27"/>
  <c r="AU132" i="27"/>
  <c r="AV132" i="27"/>
  <c r="AW132" i="27"/>
  <c r="AX132" i="27"/>
  <c r="AY132" i="27"/>
  <c r="AZ132" i="27"/>
  <c r="BA132" i="27"/>
  <c r="BC132" i="27"/>
  <c r="BF132"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AG133" i="27"/>
  <c r="AH133" i="27"/>
  <c r="AI133" i="27"/>
  <c r="AJ133" i="27"/>
  <c r="AK133" i="27"/>
  <c r="AL133" i="27"/>
  <c r="AM133" i="27"/>
  <c r="AN133" i="27"/>
  <c r="AO133" i="27"/>
  <c r="AP133" i="27"/>
  <c r="AQ133" i="27"/>
  <c r="AR133" i="27"/>
  <c r="AS133" i="27"/>
  <c r="AT133" i="27"/>
  <c r="AU133" i="27"/>
  <c r="AV133" i="27"/>
  <c r="AW133" i="27"/>
  <c r="AX133" i="27"/>
  <c r="AY133" i="27"/>
  <c r="AZ133" i="27"/>
  <c r="BA133" i="27"/>
  <c r="BC133" i="27"/>
  <c r="BF133"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AG134" i="27"/>
  <c r="AH134" i="27"/>
  <c r="AI134" i="27"/>
  <c r="AJ134" i="27"/>
  <c r="AK134" i="27"/>
  <c r="AL134" i="27"/>
  <c r="AM134" i="27"/>
  <c r="AN134" i="27"/>
  <c r="AO134" i="27"/>
  <c r="AP134" i="27"/>
  <c r="AQ134" i="27"/>
  <c r="AR134" i="27"/>
  <c r="AS134" i="27"/>
  <c r="AT134" i="27"/>
  <c r="AU134" i="27"/>
  <c r="AV134" i="27"/>
  <c r="AW134" i="27"/>
  <c r="AX134" i="27"/>
  <c r="AY134" i="27"/>
  <c r="AZ134" i="27"/>
  <c r="BA134" i="27"/>
  <c r="BC134" i="27"/>
  <c r="BF134" i="27"/>
  <c r="D135" i="27"/>
  <c r="E135" i="27"/>
  <c r="F135" i="27"/>
  <c r="G135" i="27"/>
  <c r="H135" i="27"/>
  <c r="I135" i="27"/>
  <c r="J135" i="27"/>
  <c r="K135" i="27"/>
  <c r="L135" i="27"/>
  <c r="M135" i="27"/>
  <c r="N135" i="27"/>
  <c r="O135" i="27"/>
  <c r="P135" i="27"/>
  <c r="Q135" i="27"/>
  <c r="R135" i="27"/>
  <c r="S135" i="27"/>
  <c r="T135" i="27"/>
  <c r="U135" i="27"/>
  <c r="V135" i="27"/>
  <c r="W135" i="27"/>
  <c r="X135" i="27"/>
  <c r="Y135" i="27"/>
  <c r="Z135" i="27"/>
  <c r="AA135" i="27"/>
  <c r="AB135" i="27"/>
  <c r="AC135" i="27"/>
  <c r="AD135" i="27"/>
  <c r="AE135" i="27"/>
  <c r="AF135" i="27"/>
  <c r="AG135" i="27"/>
  <c r="AH135" i="27"/>
  <c r="AI135" i="27"/>
  <c r="AJ135" i="27"/>
  <c r="AK135" i="27"/>
  <c r="AL135" i="27"/>
  <c r="AM135" i="27"/>
  <c r="AN135" i="27"/>
  <c r="AO135" i="27"/>
  <c r="AP135" i="27"/>
  <c r="AQ135" i="27"/>
  <c r="AR135" i="27"/>
  <c r="AS135" i="27"/>
  <c r="AT135" i="27"/>
  <c r="AU135" i="27"/>
  <c r="AV135" i="27"/>
  <c r="AW135" i="27"/>
  <c r="AX135" i="27"/>
  <c r="AY135" i="27"/>
  <c r="AZ135" i="27"/>
  <c r="BA135" i="27"/>
  <c r="BC135" i="27"/>
  <c r="BF135" i="27"/>
  <c r="D136" i="27"/>
  <c r="E136" i="27"/>
  <c r="F136" i="27"/>
  <c r="G136" i="27"/>
  <c r="H136" i="27"/>
  <c r="I136" i="27"/>
  <c r="J136" i="27"/>
  <c r="K136" i="27"/>
  <c r="L136" i="27"/>
  <c r="M136" i="27"/>
  <c r="N136" i="27"/>
  <c r="O136" i="27"/>
  <c r="P136" i="27"/>
  <c r="Q136" i="27"/>
  <c r="R136" i="27"/>
  <c r="S136" i="27"/>
  <c r="T136" i="27"/>
  <c r="U136" i="27"/>
  <c r="V136" i="27"/>
  <c r="W136" i="27"/>
  <c r="X136" i="27"/>
  <c r="Y136" i="27"/>
  <c r="Z136" i="27"/>
  <c r="AA136" i="27"/>
  <c r="AB136" i="27"/>
  <c r="AC136" i="27"/>
  <c r="AD136" i="27"/>
  <c r="AE136" i="27"/>
  <c r="AF136" i="27"/>
  <c r="AG136" i="27"/>
  <c r="AH136" i="27"/>
  <c r="AI136" i="27"/>
  <c r="AJ136" i="27"/>
  <c r="AK136" i="27"/>
  <c r="AL136" i="27"/>
  <c r="AM136" i="27"/>
  <c r="AN136" i="27"/>
  <c r="AO136" i="27"/>
  <c r="AP136" i="27"/>
  <c r="AQ136" i="27"/>
  <c r="AR136" i="27"/>
  <c r="AS136" i="27"/>
  <c r="AT136" i="27"/>
  <c r="AU136" i="27"/>
  <c r="AV136" i="27"/>
  <c r="AW136" i="27"/>
  <c r="AX136" i="27"/>
  <c r="AY136" i="27"/>
  <c r="AZ136" i="27"/>
  <c r="BA136" i="27"/>
  <c r="BC136" i="27"/>
  <c r="BF136" i="27"/>
  <c r="D137" i="27"/>
  <c r="E137" i="27"/>
  <c r="F137" i="27"/>
  <c r="G137" i="27"/>
  <c r="H137" i="27"/>
  <c r="I137" i="27"/>
  <c r="J137" i="27"/>
  <c r="K137" i="27"/>
  <c r="L137" i="27"/>
  <c r="M137" i="27"/>
  <c r="N137" i="27"/>
  <c r="O137" i="27"/>
  <c r="P137" i="27"/>
  <c r="Q137" i="27"/>
  <c r="R137" i="27"/>
  <c r="S137" i="27"/>
  <c r="T137" i="27"/>
  <c r="U137" i="27"/>
  <c r="V137" i="27"/>
  <c r="W137" i="27"/>
  <c r="X137" i="27"/>
  <c r="Y137" i="27"/>
  <c r="Z137" i="27"/>
  <c r="AA137" i="27"/>
  <c r="AB137" i="27"/>
  <c r="AC137" i="27"/>
  <c r="AD137" i="27"/>
  <c r="AE137" i="27"/>
  <c r="AF137" i="27"/>
  <c r="AG137" i="27"/>
  <c r="AH137" i="27"/>
  <c r="AI137" i="27"/>
  <c r="AJ137" i="27"/>
  <c r="AK137" i="27"/>
  <c r="AL137" i="27"/>
  <c r="AM137" i="27"/>
  <c r="AN137" i="27"/>
  <c r="AO137" i="27"/>
  <c r="AP137" i="27"/>
  <c r="AQ137" i="27"/>
  <c r="AR137" i="27"/>
  <c r="AS137" i="27"/>
  <c r="AT137" i="27"/>
  <c r="AU137" i="27"/>
  <c r="AV137" i="27"/>
  <c r="AW137" i="27"/>
  <c r="AX137" i="27"/>
  <c r="AY137" i="27"/>
  <c r="AZ137" i="27"/>
  <c r="BA137" i="27"/>
  <c r="BC137" i="27"/>
  <c r="BF137" i="27"/>
  <c r="D138" i="27"/>
  <c r="E138" i="27"/>
  <c r="F138" i="27"/>
  <c r="G138" i="27"/>
  <c r="H138" i="27"/>
  <c r="I138" i="27"/>
  <c r="J138" i="27"/>
  <c r="K138" i="27"/>
  <c r="L138" i="27"/>
  <c r="M138" i="27"/>
  <c r="N138" i="27"/>
  <c r="O138" i="27"/>
  <c r="P138" i="27"/>
  <c r="Q138" i="27"/>
  <c r="R138" i="27"/>
  <c r="S138" i="27"/>
  <c r="T138" i="27"/>
  <c r="U138" i="27"/>
  <c r="V138" i="27"/>
  <c r="W138" i="27"/>
  <c r="X138" i="27"/>
  <c r="Y138" i="27"/>
  <c r="Z138" i="27"/>
  <c r="AA138" i="27"/>
  <c r="AB138" i="27"/>
  <c r="AC138" i="27"/>
  <c r="AD138" i="27"/>
  <c r="AE138" i="27"/>
  <c r="AF138" i="27"/>
  <c r="AG138" i="27"/>
  <c r="AH138" i="27"/>
  <c r="AI138" i="27"/>
  <c r="AJ138" i="27"/>
  <c r="AK138" i="27"/>
  <c r="AL138" i="27"/>
  <c r="AM138" i="27"/>
  <c r="AN138" i="27"/>
  <c r="AO138" i="27"/>
  <c r="AP138" i="27"/>
  <c r="AQ138" i="27"/>
  <c r="AR138" i="27"/>
  <c r="AS138" i="27"/>
  <c r="AT138" i="27"/>
  <c r="AU138" i="27"/>
  <c r="AV138" i="27"/>
  <c r="AW138" i="27"/>
  <c r="AX138" i="27"/>
  <c r="AY138" i="27"/>
  <c r="AZ138" i="27"/>
  <c r="BA138" i="27"/>
  <c r="BC138" i="27"/>
  <c r="BF138" i="27"/>
  <c r="D139" i="27"/>
  <c r="E139" i="27"/>
  <c r="F139" i="27"/>
  <c r="G139" i="27"/>
  <c r="H139" i="27"/>
  <c r="I139" i="27"/>
  <c r="J139" i="27"/>
  <c r="K139" i="27"/>
  <c r="L139" i="27"/>
  <c r="M139" i="27"/>
  <c r="N139" i="27"/>
  <c r="O139" i="27"/>
  <c r="P139" i="27"/>
  <c r="Q139" i="27"/>
  <c r="R139" i="27"/>
  <c r="S139" i="27"/>
  <c r="T139" i="27"/>
  <c r="U139" i="27"/>
  <c r="V139" i="27"/>
  <c r="W139" i="27"/>
  <c r="X139" i="27"/>
  <c r="Y139" i="27"/>
  <c r="Z139" i="27"/>
  <c r="AA139" i="27"/>
  <c r="AB139" i="27"/>
  <c r="AC139" i="27"/>
  <c r="AD139" i="27"/>
  <c r="AE139" i="27"/>
  <c r="AF139" i="27"/>
  <c r="AG139" i="27"/>
  <c r="AH139" i="27"/>
  <c r="AI139" i="27"/>
  <c r="AJ139" i="27"/>
  <c r="AK139" i="27"/>
  <c r="AL139" i="27"/>
  <c r="AM139" i="27"/>
  <c r="AN139" i="27"/>
  <c r="AO139" i="27"/>
  <c r="AP139" i="27"/>
  <c r="AQ139" i="27"/>
  <c r="AR139" i="27"/>
  <c r="AS139" i="27"/>
  <c r="AT139" i="27"/>
  <c r="AU139" i="27"/>
  <c r="AV139" i="27"/>
  <c r="AW139" i="27"/>
  <c r="AX139" i="27"/>
  <c r="AY139" i="27"/>
  <c r="AZ139" i="27"/>
  <c r="BA139" i="27"/>
  <c r="BC139" i="27"/>
  <c r="BF139" i="27"/>
  <c r="D140" i="27"/>
  <c r="E140" i="27"/>
  <c r="F140" i="27"/>
  <c r="G140" i="27"/>
  <c r="H140" i="27"/>
  <c r="I140" i="27"/>
  <c r="J140" i="27"/>
  <c r="K140" i="27"/>
  <c r="L140" i="27"/>
  <c r="M140" i="27"/>
  <c r="N140" i="27"/>
  <c r="O140" i="27"/>
  <c r="P140" i="27"/>
  <c r="Q140" i="27"/>
  <c r="R140" i="27"/>
  <c r="S140" i="27"/>
  <c r="T140" i="27"/>
  <c r="U140" i="27"/>
  <c r="V140" i="27"/>
  <c r="W140" i="27"/>
  <c r="X140" i="27"/>
  <c r="Y140" i="27"/>
  <c r="Z140" i="27"/>
  <c r="AA140" i="27"/>
  <c r="AB140" i="27"/>
  <c r="AC140" i="27"/>
  <c r="AD140" i="27"/>
  <c r="AE140" i="27"/>
  <c r="AF140" i="27"/>
  <c r="AG140" i="27"/>
  <c r="AH140" i="27"/>
  <c r="AI140" i="27"/>
  <c r="AJ140" i="27"/>
  <c r="AK140" i="27"/>
  <c r="AL140" i="27"/>
  <c r="AM140" i="27"/>
  <c r="AN140" i="27"/>
  <c r="AO140" i="27"/>
  <c r="AP140" i="27"/>
  <c r="AQ140" i="27"/>
  <c r="AR140" i="27"/>
  <c r="AS140" i="27"/>
  <c r="AT140" i="27"/>
  <c r="AU140" i="27"/>
  <c r="AV140" i="27"/>
  <c r="AW140" i="27"/>
  <c r="AX140" i="27"/>
  <c r="AY140" i="27"/>
  <c r="AZ140" i="27"/>
  <c r="BA140" i="27"/>
  <c r="BC140" i="27"/>
  <c r="BF140" i="27"/>
  <c r="D141" i="27"/>
  <c r="E141" i="27"/>
  <c r="F141" i="27"/>
  <c r="G141" i="27"/>
  <c r="H141" i="27"/>
  <c r="I141" i="27"/>
  <c r="J141" i="27"/>
  <c r="K141" i="27"/>
  <c r="L141" i="27"/>
  <c r="M141" i="27"/>
  <c r="N141" i="27"/>
  <c r="O141" i="27"/>
  <c r="P141" i="27"/>
  <c r="Q141" i="27"/>
  <c r="R141" i="27"/>
  <c r="S141" i="27"/>
  <c r="T141" i="27"/>
  <c r="U141" i="27"/>
  <c r="V141" i="27"/>
  <c r="W141" i="27"/>
  <c r="X141" i="27"/>
  <c r="Y141" i="27"/>
  <c r="Z141" i="27"/>
  <c r="AA141" i="27"/>
  <c r="AB141" i="27"/>
  <c r="AC141" i="27"/>
  <c r="AD141" i="27"/>
  <c r="AE141" i="27"/>
  <c r="AF141" i="27"/>
  <c r="AG141" i="27"/>
  <c r="AH141" i="27"/>
  <c r="AI141" i="27"/>
  <c r="AJ141" i="27"/>
  <c r="AK141" i="27"/>
  <c r="AL141" i="27"/>
  <c r="AM141" i="27"/>
  <c r="AN141" i="27"/>
  <c r="AO141" i="27"/>
  <c r="AP141" i="27"/>
  <c r="AQ141" i="27"/>
  <c r="AR141" i="27"/>
  <c r="AS141" i="27"/>
  <c r="AT141" i="27"/>
  <c r="AU141" i="27"/>
  <c r="AV141" i="27"/>
  <c r="AW141" i="27"/>
  <c r="AX141" i="27"/>
  <c r="AY141" i="27"/>
  <c r="AZ141" i="27"/>
  <c r="BA141" i="27"/>
  <c r="BC141" i="27"/>
  <c r="BF141" i="27"/>
  <c r="D142" i="27"/>
  <c r="E142" i="27"/>
  <c r="F142" i="27"/>
  <c r="G142" i="27"/>
  <c r="H142" i="27"/>
  <c r="I142" i="27"/>
  <c r="J142" i="27"/>
  <c r="K142" i="27"/>
  <c r="L142" i="27"/>
  <c r="M142" i="27"/>
  <c r="N142" i="27"/>
  <c r="O142" i="27"/>
  <c r="P142" i="27"/>
  <c r="Q142" i="27"/>
  <c r="R142" i="27"/>
  <c r="S142" i="27"/>
  <c r="T142" i="27"/>
  <c r="U142" i="27"/>
  <c r="V142" i="27"/>
  <c r="W142" i="27"/>
  <c r="X142" i="27"/>
  <c r="Y142" i="27"/>
  <c r="Z142" i="27"/>
  <c r="AA142" i="27"/>
  <c r="AB142" i="27"/>
  <c r="AC142" i="27"/>
  <c r="AD142" i="27"/>
  <c r="AE142" i="27"/>
  <c r="AF142" i="27"/>
  <c r="AG142" i="27"/>
  <c r="AH142" i="27"/>
  <c r="AI142" i="27"/>
  <c r="AJ142" i="27"/>
  <c r="AK142" i="27"/>
  <c r="AL142" i="27"/>
  <c r="AM142" i="27"/>
  <c r="AN142" i="27"/>
  <c r="AO142" i="27"/>
  <c r="AP142" i="27"/>
  <c r="AQ142" i="27"/>
  <c r="AR142" i="27"/>
  <c r="AS142" i="27"/>
  <c r="AT142" i="27"/>
  <c r="AU142" i="27"/>
  <c r="AV142" i="27"/>
  <c r="AW142" i="27"/>
  <c r="AX142" i="27"/>
  <c r="AY142" i="27"/>
  <c r="AZ142" i="27"/>
  <c r="BA142" i="27"/>
  <c r="BC142" i="27"/>
  <c r="BF142" i="27"/>
  <c r="D143" i="27"/>
  <c r="E143" i="27"/>
  <c r="F143" i="27"/>
  <c r="G143" i="27"/>
  <c r="H143" i="27"/>
  <c r="I143" i="27"/>
  <c r="J143" i="27"/>
  <c r="K143" i="27"/>
  <c r="L143" i="27"/>
  <c r="M143" i="27"/>
  <c r="N143" i="27"/>
  <c r="O143" i="27"/>
  <c r="P143" i="27"/>
  <c r="Q143" i="27"/>
  <c r="R143" i="27"/>
  <c r="S143" i="27"/>
  <c r="T143" i="27"/>
  <c r="U143" i="27"/>
  <c r="V143" i="27"/>
  <c r="W143" i="27"/>
  <c r="X143" i="27"/>
  <c r="Y143" i="27"/>
  <c r="Z143" i="27"/>
  <c r="AA143" i="27"/>
  <c r="AB143" i="27"/>
  <c r="AC143" i="27"/>
  <c r="AD143" i="27"/>
  <c r="AE143" i="27"/>
  <c r="AF143" i="27"/>
  <c r="AG143" i="27"/>
  <c r="AH143" i="27"/>
  <c r="AI143" i="27"/>
  <c r="AJ143" i="27"/>
  <c r="AK143" i="27"/>
  <c r="AL143" i="27"/>
  <c r="AM143" i="27"/>
  <c r="AN143" i="27"/>
  <c r="AO143" i="27"/>
  <c r="AP143" i="27"/>
  <c r="AQ143" i="27"/>
  <c r="AR143" i="27"/>
  <c r="AS143" i="27"/>
  <c r="AT143" i="27"/>
  <c r="AU143" i="27"/>
  <c r="AV143" i="27"/>
  <c r="AW143" i="27"/>
  <c r="AX143" i="27"/>
  <c r="AY143" i="27"/>
  <c r="AZ143" i="27"/>
  <c r="BA143" i="27"/>
  <c r="BC143" i="27"/>
  <c r="BF143" i="27"/>
  <c r="D144" i="27"/>
  <c r="E144" i="27"/>
  <c r="F144" i="27"/>
  <c r="G144" i="27"/>
  <c r="H144" i="27"/>
  <c r="I144" i="27"/>
  <c r="J144" i="27"/>
  <c r="K144" i="27"/>
  <c r="L144" i="27"/>
  <c r="M144" i="27"/>
  <c r="N144" i="27"/>
  <c r="O144" i="27"/>
  <c r="P144" i="27"/>
  <c r="Q144" i="27"/>
  <c r="R144" i="27"/>
  <c r="S144" i="27"/>
  <c r="T144" i="27"/>
  <c r="U144" i="27"/>
  <c r="V144" i="27"/>
  <c r="W144" i="27"/>
  <c r="X144" i="27"/>
  <c r="Y144" i="27"/>
  <c r="Z144" i="27"/>
  <c r="AA144" i="27"/>
  <c r="AB144" i="27"/>
  <c r="AC144" i="27"/>
  <c r="AD144" i="27"/>
  <c r="AE144" i="27"/>
  <c r="AF144" i="27"/>
  <c r="AG144" i="27"/>
  <c r="AH144" i="27"/>
  <c r="AI144" i="27"/>
  <c r="AJ144" i="27"/>
  <c r="AK144" i="27"/>
  <c r="AL144" i="27"/>
  <c r="AM144" i="27"/>
  <c r="AN144" i="27"/>
  <c r="AO144" i="27"/>
  <c r="AP144" i="27"/>
  <c r="AQ144" i="27"/>
  <c r="AR144" i="27"/>
  <c r="AS144" i="27"/>
  <c r="AT144" i="27"/>
  <c r="AU144" i="27"/>
  <c r="AV144" i="27"/>
  <c r="AW144" i="27"/>
  <c r="AX144" i="27"/>
  <c r="AY144" i="27"/>
  <c r="AZ144" i="27"/>
  <c r="BA144" i="27"/>
  <c r="BC144" i="27"/>
  <c r="BF144" i="27"/>
  <c r="D145" i="27"/>
  <c r="E145" i="27"/>
  <c r="F145" i="27"/>
  <c r="G145" i="27"/>
  <c r="H145" i="27"/>
  <c r="I145" i="27"/>
  <c r="J145" i="27"/>
  <c r="K145" i="27"/>
  <c r="L145" i="27"/>
  <c r="M145" i="27"/>
  <c r="N145" i="27"/>
  <c r="O145" i="27"/>
  <c r="P145" i="27"/>
  <c r="Q145" i="27"/>
  <c r="R145" i="27"/>
  <c r="S145" i="27"/>
  <c r="T145" i="27"/>
  <c r="U145" i="27"/>
  <c r="V145" i="27"/>
  <c r="W145" i="27"/>
  <c r="X145" i="27"/>
  <c r="Y145" i="27"/>
  <c r="Z145" i="27"/>
  <c r="AA145" i="27"/>
  <c r="AB145" i="27"/>
  <c r="AC145" i="27"/>
  <c r="AD145" i="27"/>
  <c r="AE145" i="27"/>
  <c r="AF145" i="27"/>
  <c r="AG145" i="27"/>
  <c r="AH145" i="27"/>
  <c r="AI145" i="27"/>
  <c r="AJ145" i="27"/>
  <c r="AK145" i="27"/>
  <c r="AL145" i="27"/>
  <c r="AM145" i="27"/>
  <c r="AN145" i="27"/>
  <c r="AO145" i="27"/>
  <c r="AP145" i="27"/>
  <c r="AQ145" i="27"/>
  <c r="AR145" i="27"/>
  <c r="AS145" i="27"/>
  <c r="AT145" i="27"/>
  <c r="AU145" i="27"/>
  <c r="AV145" i="27"/>
  <c r="AW145" i="27"/>
  <c r="AX145" i="27"/>
  <c r="AY145" i="27"/>
  <c r="AZ145" i="27"/>
  <c r="BA145" i="27"/>
  <c r="BC145" i="27"/>
  <c r="BF145" i="27"/>
  <c r="BG104" i="27"/>
  <c r="BI104" i="27"/>
  <c r="D146" i="27"/>
  <c r="E146" i="27"/>
  <c r="F146" i="27"/>
  <c r="G146" i="27"/>
  <c r="H146" i="27"/>
  <c r="I146" i="27"/>
  <c r="J146" i="27"/>
  <c r="K146" i="27"/>
  <c r="L146" i="27"/>
  <c r="M146" i="27"/>
  <c r="N146" i="27"/>
  <c r="O146" i="27"/>
  <c r="P146" i="27"/>
  <c r="Q146" i="27"/>
  <c r="R146" i="27"/>
  <c r="S146" i="27"/>
  <c r="T146" i="27"/>
  <c r="U146" i="27"/>
  <c r="V146" i="27"/>
  <c r="W146" i="27"/>
  <c r="X146" i="27"/>
  <c r="Y146" i="27"/>
  <c r="Z146" i="27"/>
  <c r="AA146" i="27"/>
  <c r="AB146" i="27"/>
  <c r="AC146" i="27"/>
  <c r="AD146" i="27"/>
  <c r="AE146" i="27"/>
  <c r="AF146" i="27"/>
  <c r="AG146" i="27"/>
  <c r="AH146" i="27"/>
  <c r="AI146" i="27"/>
  <c r="AJ146" i="27"/>
  <c r="AK146" i="27"/>
  <c r="AL146" i="27"/>
  <c r="AM146" i="27"/>
  <c r="AN146" i="27"/>
  <c r="AO146" i="27"/>
  <c r="AP146" i="27"/>
  <c r="AQ146" i="27"/>
  <c r="AR146" i="27"/>
  <c r="AS146" i="27"/>
  <c r="AT146" i="27"/>
  <c r="AU146" i="27"/>
  <c r="AV146" i="27"/>
  <c r="AW146" i="27"/>
  <c r="AX146" i="27"/>
  <c r="AY146" i="27"/>
  <c r="AZ146" i="27"/>
  <c r="BA146" i="27"/>
  <c r="BC146" i="27"/>
  <c r="BF146" i="27"/>
  <c r="D147" i="27"/>
  <c r="E147" i="27"/>
  <c r="F147" i="27"/>
  <c r="G147" i="27"/>
  <c r="H147" i="27"/>
  <c r="I147" i="27"/>
  <c r="J147" i="27"/>
  <c r="K147" i="27"/>
  <c r="L147" i="27"/>
  <c r="M147" i="27"/>
  <c r="N147" i="27"/>
  <c r="O147" i="27"/>
  <c r="P147" i="27"/>
  <c r="Q147" i="27"/>
  <c r="R147" i="27"/>
  <c r="S147" i="27"/>
  <c r="T147" i="27"/>
  <c r="U147" i="27"/>
  <c r="V147" i="27"/>
  <c r="W147" i="27"/>
  <c r="X147" i="27"/>
  <c r="Y147" i="27"/>
  <c r="Z147" i="27"/>
  <c r="AA147" i="27"/>
  <c r="AB147" i="27"/>
  <c r="AC147" i="27"/>
  <c r="AD147" i="27"/>
  <c r="AE147" i="27"/>
  <c r="AF147" i="27"/>
  <c r="AG147" i="27"/>
  <c r="AH147" i="27"/>
  <c r="AI147" i="27"/>
  <c r="AJ147" i="27"/>
  <c r="AK147" i="27"/>
  <c r="AL147" i="27"/>
  <c r="AM147" i="27"/>
  <c r="AN147" i="27"/>
  <c r="AO147" i="27"/>
  <c r="AP147" i="27"/>
  <c r="AQ147" i="27"/>
  <c r="AR147" i="27"/>
  <c r="AS147" i="27"/>
  <c r="AT147" i="27"/>
  <c r="AU147" i="27"/>
  <c r="AV147" i="27"/>
  <c r="AW147" i="27"/>
  <c r="AX147" i="27"/>
  <c r="AY147" i="27"/>
  <c r="AZ147" i="27"/>
  <c r="BA147" i="27"/>
  <c r="BC147" i="27"/>
  <c r="BF147" i="27"/>
  <c r="D148" i="27"/>
  <c r="E148" i="27"/>
  <c r="F148" i="27"/>
  <c r="G148" i="27"/>
  <c r="H148" i="27"/>
  <c r="I148" i="27"/>
  <c r="J148" i="27"/>
  <c r="K148" i="27"/>
  <c r="L148" i="27"/>
  <c r="M148" i="27"/>
  <c r="N148" i="27"/>
  <c r="O148" i="27"/>
  <c r="P148" i="27"/>
  <c r="Q148" i="27"/>
  <c r="R148" i="27"/>
  <c r="S148" i="27"/>
  <c r="T148" i="27"/>
  <c r="U148" i="27"/>
  <c r="V148" i="27"/>
  <c r="W148" i="27"/>
  <c r="X148" i="27"/>
  <c r="Y148" i="27"/>
  <c r="Z148" i="27"/>
  <c r="AA148" i="27"/>
  <c r="AB148" i="27"/>
  <c r="AC148" i="27"/>
  <c r="AD148" i="27"/>
  <c r="AE148" i="27"/>
  <c r="AF148" i="27"/>
  <c r="AG148" i="27"/>
  <c r="AH148" i="27"/>
  <c r="AI148" i="27"/>
  <c r="AJ148" i="27"/>
  <c r="AK148" i="27"/>
  <c r="AL148" i="27"/>
  <c r="AM148" i="27"/>
  <c r="AN148" i="27"/>
  <c r="AO148" i="27"/>
  <c r="AP148" i="27"/>
  <c r="AQ148" i="27"/>
  <c r="AR148" i="27"/>
  <c r="AS148" i="27"/>
  <c r="AT148" i="27"/>
  <c r="AU148" i="27"/>
  <c r="AV148" i="27"/>
  <c r="AW148" i="27"/>
  <c r="AX148" i="27"/>
  <c r="AY148" i="27"/>
  <c r="AZ148" i="27"/>
  <c r="BA148" i="27"/>
  <c r="BC148" i="27"/>
  <c r="BF148" i="27"/>
  <c r="D149" i="27"/>
  <c r="E149" i="27"/>
  <c r="F149" i="27"/>
  <c r="G149" i="27"/>
  <c r="H149" i="27"/>
  <c r="I149" i="27"/>
  <c r="J149" i="27"/>
  <c r="K149" i="27"/>
  <c r="L149" i="27"/>
  <c r="M149" i="27"/>
  <c r="N149" i="27"/>
  <c r="O149" i="27"/>
  <c r="P149" i="27"/>
  <c r="Q149" i="27"/>
  <c r="R149" i="27"/>
  <c r="S149" i="27"/>
  <c r="T149" i="27"/>
  <c r="U149" i="27"/>
  <c r="V149" i="27"/>
  <c r="W149" i="27"/>
  <c r="X149" i="27"/>
  <c r="Y149" i="27"/>
  <c r="Z149" i="27"/>
  <c r="AA149" i="27"/>
  <c r="AB149" i="27"/>
  <c r="AC149" i="27"/>
  <c r="AD149" i="27"/>
  <c r="AE149" i="27"/>
  <c r="AF149" i="27"/>
  <c r="AG149" i="27"/>
  <c r="AH149" i="27"/>
  <c r="AI149" i="27"/>
  <c r="AJ149" i="27"/>
  <c r="AK149" i="27"/>
  <c r="AL149" i="27"/>
  <c r="AM149" i="27"/>
  <c r="AN149" i="27"/>
  <c r="AO149" i="27"/>
  <c r="AP149" i="27"/>
  <c r="AQ149" i="27"/>
  <c r="AR149" i="27"/>
  <c r="AS149" i="27"/>
  <c r="AT149" i="27"/>
  <c r="AU149" i="27"/>
  <c r="AV149" i="27"/>
  <c r="AW149" i="27"/>
  <c r="AX149" i="27"/>
  <c r="AY149" i="27"/>
  <c r="AZ149" i="27"/>
  <c r="BA149" i="27"/>
  <c r="BC149" i="27"/>
  <c r="BF149" i="27"/>
  <c r="BG146" i="27"/>
  <c r="BI146" i="27"/>
  <c r="BJ104" i="27"/>
  <c r="M32" i="64"/>
  <c r="M31" i="64"/>
  <c r="R33" i="64"/>
  <c r="R30" i="64"/>
  <c r="R24" i="64"/>
  <c r="Q24" i="64"/>
  <c r="D175" i="27"/>
  <c r="E175" i="27"/>
  <c r="F175" i="27"/>
  <c r="G175" i="27"/>
  <c r="H175" i="27"/>
  <c r="I175" i="27"/>
  <c r="J175" i="27"/>
  <c r="K175" i="27"/>
  <c r="L175" i="27"/>
  <c r="M175" i="27"/>
  <c r="N175" i="27"/>
  <c r="O175" i="27"/>
  <c r="P175" i="27"/>
  <c r="Q175" i="27"/>
  <c r="R175" i="27"/>
  <c r="S175" i="27"/>
  <c r="T175" i="27"/>
  <c r="U175" i="27"/>
  <c r="V175" i="27"/>
  <c r="W175" i="27"/>
  <c r="X175" i="27"/>
  <c r="Y175" i="27"/>
  <c r="Z175" i="27"/>
  <c r="AA175" i="27"/>
  <c r="AB175" i="27"/>
  <c r="AC175" i="27"/>
  <c r="AD175" i="27"/>
  <c r="AE175" i="27"/>
  <c r="AF175" i="27"/>
  <c r="AG175" i="27"/>
  <c r="AH175" i="27"/>
  <c r="AI175" i="27"/>
  <c r="AJ175" i="27"/>
  <c r="AK175" i="27"/>
  <c r="AL175" i="27"/>
  <c r="AM175" i="27"/>
  <c r="AN175" i="27"/>
  <c r="AO175" i="27"/>
  <c r="AP175" i="27"/>
  <c r="AQ175" i="27"/>
  <c r="AR175" i="27"/>
  <c r="AS175" i="27"/>
  <c r="AT175" i="27"/>
  <c r="AU175" i="27"/>
  <c r="AV175" i="27"/>
  <c r="AW175" i="27"/>
  <c r="AX175" i="27"/>
  <c r="AY175" i="27"/>
  <c r="AZ175" i="27"/>
  <c r="BA175" i="27"/>
  <c r="BC175" i="27"/>
  <c r="BF175" i="27"/>
  <c r="D176" i="27"/>
  <c r="E176" i="27"/>
  <c r="F176" i="27"/>
  <c r="G176" i="27"/>
  <c r="H176" i="27"/>
  <c r="I176" i="27"/>
  <c r="J176" i="27"/>
  <c r="K176" i="27"/>
  <c r="L176" i="27"/>
  <c r="M176" i="27"/>
  <c r="N176" i="27"/>
  <c r="O176" i="27"/>
  <c r="P176" i="27"/>
  <c r="Q176" i="27"/>
  <c r="R176" i="27"/>
  <c r="S176" i="27"/>
  <c r="T176" i="27"/>
  <c r="U176" i="27"/>
  <c r="V176" i="27"/>
  <c r="W176" i="27"/>
  <c r="X176" i="27"/>
  <c r="Y176" i="27"/>
  <c r="Z176" i="27"/>
  <c r="AA176" i="27"/>
  <c r="AB176" i="27"/>
  <c r="AC176" i="27"/>
  <c r="AD176" i="27"/>
  <c r="AE176" i="27"/>
  <c r="AF176" i="27"/>
  <c r="AG176" i="27"/>
  <c r="AH176" i="27"/>
  <c r="AI176" i="27"/>
  <c r="AJ176" i="27"/>
  <c r="AK176" i="27"/>
  <c r="AL176" i="27"/>
  <c r="AM176" i="27"/>
  <c r="AN176" i="27"/>
  <c r="AO176" i="27"/>
  <c r="AP176" i="27"/>
  <c r="AQ176" i="27"/>
  <c r="AR176" i="27"/>
  <c r="AS176" i="27"/>
  <c r="AT176" i="27"/>
  <c r="AU176" i="27"/>
  <c r="AV176" i="27"/>
  <c r="AW176" i="27"/>
  <c r="AX176" i="27"/>
  <c r="AY176" i="27"/>
  <c r="AZ176" i="27"/>
  <c r="BA176" i="27"/>
  <c r="BC176" i="27"/>
  <c r="BF176" i="27"/>
  <c r="D177" i="27"/>
  <c r="E177" i="27"/>
  <c r="F177" i="27"/>
  <c r="G177" i="27"/>
  <c r="H177" i="27"/>
  <c r="I177" i="27"/>
  <c r="J177" i="27"/>
  <c r="K177" i="27"/>
  <c r="L177" i="27"/>
  <c r="M177" i="27"/>
  <c r="N177" i="27"/>
  <c r="O177" i="27"/>
  <c r="P177" i="27"/>
  <c r="Q177" i="27"/>
  <c r="R177" i="27"/>
  <c r="S177" i="27"/>
  <c r="T177" i="27"/>
  <c r="U177" i="27"/>
  <c r="V177" i="27"/>
  <c r="W177" i="27"/>
  <c r="X177" i="27"/>
  <c r="Y177" i="27"/>
  <c r="Z177" i="27"/>
  <c r="AA177" i="27"/>
  <c r="AB177" i="27"/>
  <c r="AC177" i="27"/>
  <c r="AD177" i="27"/>
  <c r="AE177" i="27"/>
  <c r="AF177" i="27"/>
  <c r="AG177" i="27"/>
  <c r="AH177" i="27"/>
  <c r="AI177" i="27"/>
  <c r="AJ177" i="27"/>
  <c r="AK177" i="27"/>
  <c r="AL177" i="27"/>
  <c r="AM177" i="27"/>
  <c r="AN177" i="27"/>
  <c r="AO177" i="27"/>
  <c r="AP177" i="27"/>
  <c r="AQ177" i="27"/>
  <c r="AR177" i="27"/>
  <c r="AS177" i="27"/>
  <c r="AT177" i="27"/>
  <c r="AU177" i="27"/>
  <c r="AV177" i="27"/>
  <c r="AW177" i="27"/>
  <c r="AX177" i="27"/>
  <c r="AY177" i="27"/>
  <c r="AZ177" i="27"/>
  <c r="BA177" i="27"/>
  <c r="BC177" i="27"/>
  <c r="BF177" i="27"/>
  <c r="D178" i="27"/>
  <c r="E178" i="27"/>
  <c r="F178" i="27"/>
  <c r="G178" i="27"/>
  <c r="H178" i="27"/>
  <c r="I178" i="27"/>
  <c r="J178" i="27"/>
  <c r="K178" i="27"/>
  <c r="L178" i="27"/>
  <c r="M178" i="27"/>
  <c r="N178" i="27"/>
  <c r="O178" i="27"/>
  <c r="P178" i="27"/>
  <c r="Q178" i="27"/>
  <c r="R178" i="27"/>
  <c r="S178" i="27"/>
  <c r="T178" i="27"/>
  <c r="U178" i="27"/>
  <c r="V178" i="27"/>
  <c r="W178" i="27"/>
  <c r="X178" i="27"/>
  <c r="Y178" i="27"/>
  <c r="Z178" i="27"/>
  <c r="AA178" i="27"/>
  <c r="AB178" i="27"/>
  <c r="AC178" i="27"/>
  <c r="AD178" i="27"/>
  <c r="AE178" i="27"/>
  <c r="AF178" i="27"/>
  <c r="AG178" i="27"/>
  <c r="AH178" i="27"/>
  <c r="AI178" i="27"/>
  <c r="AJ178" i="27"/>
  <c r="AK178" i="27"/>
  <c r="AL178" i="27"/>
  <c r="AM178" i="27"/>
  <c r="AN178" i="27"/>
  <c r="AO178" i="27"/>
  <c r="AP178" i="27"/>
  <c r="AQ178" i="27"/>
  <c r="AR178" i="27"/>
  <c r="AS178" i="27"/>
  <c r="AT178" i="27"/>
  <c r="AU178" i="27"/>
  <c r="AV178" i="27"/>
  <c r="AW178" i="27"/>
  <c r="AX178" i="27"/>
  <c r="AY178" i="27"/>
  <c r="AZ178" i="27"/>
  <c r="BA178" i="27"/>
  <c r="BC178" i="27"/>
  <c r="BF178" i="27"/>
  <c r="D179" i="27"/>
  <c r="E179" i="27"/>
  <c r="F179" i="27"/>
  <c r="G179" i="27"/>
  <c r="H179" i="27"/>
  <c r="I179" i="27"/>
  <c r="J179" i="27"/>
  <c r="K179" i="27"/>
  <c r="L179" i="27"/>
  <c r="M179" i="27"/>
  <c r="N179" i="27"/>
  <c r="O179" i="27"/>
  <c r="P179" i="27"/>
  <c r="Q179" i="27"/>
  <c r="R179" i="27"/>
  <c r="S179" i="27"/>
  <c r="T179" i="27"/>
  <c r="U179" i="27"/>
  <c r="V179" i="27"/>
  <c r="W179" i="27"/>
  <c r="X179" i="27"/>
  <c r="Y179" i="27"/>
  <c r="Z179" i="27"/>
  <c r="AA179" i="27"/>
  <c r="AB179" i="27"/>
  <c r="AC179" i="27"/>
  <c r="AD179" i="27"/>
  <c r="AE179" i="27"/>
  <c r="AF179" i="27"/>
  <c r="AG179" i="27"/>
  <c r="AH179" i="27"/>
  <c r="AI179" i="27"/>
  <c r="AJ179" i="27"/>
  <c r="AK179" i="27"/>
  <c r="AL179" i="27"/>
  <c r="AM179" i="27"/>
  <c r="AN179" i="27"/>
  <c r="AO179" i="27"/>
  <c r="AP179" i="27"/>
  <c r="AQ179" i="27"/>
  <c r="AR179" i="27"/>
  <c r="AS179" i="27"/>
  <c r="AT179" i="27"/>
  <c r="AU179" i="27"/>
  <c r="AV179" i="27"/>
  <c r="AW179" i="27"/>
  <c r="AX179" i="27"/>
  <c r="AY179" i="27"/>
  <c r="AZ179" i="27"/>
  <c r="BA179" i="27"/>
  <c r="BC179" i="27"/>
  <c r="BF179" i="27"/>
  <c r="D180" i="27"/>
  <c r="E180" i="27"/>
  <c r="F180" i="27"/>
  <c r="G180" i="27"/>
  <c r="H180" i="27"/>
  <c r="I180" i="27"/>
  <c r="J180" i="27"/>
  <c r="K180" i="27"/>
  <c r="L180" i="27"/>
  <c r="M180" i="27"/>
  <c r="N180" i="27"/>
  <c r="O180" i="27"/>
  <c r="P180" i="27"/>
  <c r="Q180" i="27"/>
  <c r="R180" i="27"/>
  <c r="S180" i="27"/>
  <c r="T180" i="27"/>
  <c r="U180" i="27"/>
  <c r="V180" i="27"/>
  <c r="W180" i="27"/>
  <c r="X180" i="27"/>
  <c r="Y180" i="27"/>
  <c r="Z180" i="27"/>
  <c r="AA180" i="27"/>
  <c r="AB180" i="27"/>
  <c r="AC180" i="27"/>
  <c r="AD180" i="27"/>
  <c r="AE180" i="27"/>
  <c r="AF180" i="27"/>
  <c r="AG180" i="27"/>
  <c r="AH180" i="27"/>
  <c r="AI180" i="27"/>
  <c r="AJ180" i="27"/>
  <c r="AK180" i="27"/>
  <c r="AL180" i="27"/>
  <c r="AM180" i="27"/>
  <c r="AN180" i="27"/>
  <c r="AO180" i="27"/>
  <c r="AP180" i="27"/>
  <c r="AQ180" i="27"/>
  <c r="AR180" i="27"/>
  <c r="AS180" i="27"/>
  <c r="AT180" i="27"/>
  <c r="AU180" i="27"/>
  <c r="AV180" i="27"/>
  <c r="AW180" i="27"/>
  <c r="AX180" i="27"/>
  <c r="AY180" i="27"/>
  <c r="AZ180" i="27"/>
  <c r="BA180" i="27"/>
  <c r="BC180" i="27"/>
  <c r="BF180" i="27"/>
  <c r="D181" i="27"/>
  <c r="E181" i="27"/>
  <c r="F181" i="27"/>
  <c r="G181" i="27"/>
  <c r="H181" i="27"/>
  <c r="I181" i="27"/>
  <c r="J181" i="27"/>
  <c r="K181" i="27"/>
  <c r="L181" i="27"/>
  <c r="M181" i="27"/>
  <c r="N181" i="27"/>
  <c r="O181" i="27"/>
  <c r="P181" i="27"/>
  <c r="Q181" i="27"/>
  <c r="R181" i="27"/>
  <c r="S181" i="27"/>
  <c r="T181" i="27"/>
  <c r="U181" i="27"/>
  <c r="V181" i="27"/>
  <c r="W181" i="27"/>
  <c r="X181" i="27"/>
  <c r="Y181" i="27"/>
  <c r="Z181" i="27"/>
  <c r="AA181" i="27"/>
  <c r="AB181" i="27"/>
  <c r="AC181" i="27"/>
  <c r="AD181" i="27"/>
  <c r="AE181" i="27"/>
  <c r="AF181" i="27"/>
  <c r="AG181" i="27"/>
  <c r="AH181" i="27"/>
  <c r="AI181" i="27"/>
  <c r="AJ181" i="27"/>
  <c r="AK181" i="27"/>
  <c r="AL181" i="27"/>
  <c r="AM181" i="27"/>
  <c r="AN181" i="27"/>
  <c r="AO181" i="27"/>
  <c r="AP181" i="27"/>
  <c r="AQ181" i="27"/>
  <c r="AR181" i="27"/>
  <c r="AS181" i="27"/>
  <c r="AT181" i="27"/>
  <c r="AU181" i="27"/>
  <c r="AV181" i="27"/>
  <c r="AW181" i="27"/>
  <c r="AX181" i="27"/>
  <c r="AY181" i="27"/>
  <c r="AZ181" i="27"/>
  <c r="BA181" i="27"/>
  <c r="BC181" i="27"/>
  <c r="BF181" i="27"/>
  <c r="D182" i="27"/>
  <c r="E182" i="27"/>
  <c r="F182" i="27"/>
  <c r="G182" i="27"/>
  <c r="H182" i="27"/>
  <c r="I182" i="27"/>
  <c r="J182" i="27"/>
  <c r="K182" i="27"/>
  <c r="L182" i="27"/>
  <c r="M182" i="27"/>
  <c r="N182" i="27"/>
  <c r="O182" i="27"/>
  <c r="P182" i="27"/>
  <c r="Q182" i="27"/>
  <c r="R182" i="27"/>
  <c r="S182" i="27"/>
  <c r="T182" i="27"/>
  <c r="U182" i="27"/>
  <c r="V182" i="27"/>
  <c r="W182" i="27"/>
  <c r="X182" i="27"/>
  <c r="Y182" i="27"/>
  <c r="Z182" i="27"/>
  <c r="AA182" i="27"/>
  <c r="AB182" i="27"/>
  <c r="AC182" i="27"/>
  <c r="AD182" i="27"/>
  <c r="AE182" i="27"/>
  <c r="AF182" i="27"/>
  <c r="AG182" i="27"/>
  <c r="AH182" i="27"/>
  <c r="AI182" i="27"/>
  <c r="AJ182" i="27"/>
  <c r="AK182" i="27"/>
  <c r="AL182" i="27"/>
  <c r="AM182" i="27"/>
  <c r="AN182" i="27"/>
  <c r="AO182" i="27"/>
  <c r="AP182" i="27"/>
  <c r="AQ182" i="27"/>
  <c r="AR182" i="27"/>
  <c r="AS182" i="27"/>
  <c r="AT182" i="27"/>
  <c r="AU182" i="27"/>
  <c r="AV182" i="27"/>
  <c r="AW182" i="27"/>
  <c r="AX182" i="27"/>
  <c r="AY182" i="27"/>
  <c r="AZ182" i="27"/>
  <c r="BA182" i="27"/>
  <c r="BC182" i="27"/>
  <c r="BF182"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AG183" i="27"/>
  <c r="AH183" i="27"/>
  <c r="AI183" i="27"/>
  <c r="AJ183" i="27"/>
  <c r="AK183" i="27"/>
  <c r="AL183" i="27"/>
  <c r="AM183" i="27"/>
  <c r="AN183" i="27"/>
  <c r="AO183" i="27"/>
  <c r="AP183" i="27"/>
  <c r="AQ183" i="27"/>
  <c r="AR183" i="27"/>
  <c r="AS183" i="27"/>
  <c r="AT183" i="27"/>
  <c r="AU183" i="27"/>
  <c r="AV183" i="27"/>
  <c r="AW183" i="27"/>
  <c r="AX183" i="27"/>
  <c r="AY183" i="27"/>
  <c r="AZ183" i="27"/>
  <c r="BA183" i="27"/>
  <c r="BC183" i="27"/>
  <c r="BF183"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AG184" i="27"/>
  <c r="AH184" i="27"/>
  <c r="AI184" i="27"/>
  <c r="AJ184" i="27"/>
  <c r="AK184" i="27"/>
  <c r="AL184" i="27"/>
  <c r="AM184" i="27"/>
  <c r="AN184" i="27"/>
  <c r="AO184" i="27"/>
  <c r="AP184" i="27"/>
  <c r="AQ184" i="27"/>
  <c r="AR184" i="27"/>
  <c r="AS184" i="27"/>
  <c r="AT184" i="27"/>
  <c r="AU184" i="27"/>
  <c r="AV184" i="27"/>
  <c r="AW184" i="27"/>
  <c r="AX184" i="27"/>
  <c r="AY184" i="27"/>
  <c r="AZ184" i="27"/>
  <c r="BA184" i="27"/>
  <c r="BC184" i="27"/>
  <c r="BF184"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AG185" i="27"/>
  <c r="AH185" i="27"/>
  <c r="AI185" i="27"/>
  <c r="AJ185" i="27"/>
  <c r="AK185" i="27"/>
  <c r="AL185" i="27"/>
  <c r="AM185" i="27"/>
  <c r="AN185" i="27"/>
  <c r="AO185" i="27"/>
  <c r="AP185" i="27"/>
  <c r="AQ185" i="27"/>
  <c r="AR185" i="27"/>
  <c r="AS185" i="27"/>
  <c r="AT185" i="27"/>
  <c r="AU185" i="27"/>
  <c r="AV185" i="27"/>
  <c r="AW185" i="27"/>
  <c r="AX185" i="27"/>
  <c r="AY185" i="27"/>
  <c r="AZ185" i="27"/>
  <c r="BA185" i="27"/>
  <c r="BC185" i="27"/>
  <c r="BF185"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AG186" i="27"/>
  <c r="AH186" i="27"/>
  <c r="AI186" i="27"/>
  <c r="AJ186" i="27"/>
  <c r="AK186" i="27"/>
  <c r="AL186" i="27"/>
  <c r="AM186" i="27"/>
  <c r="AN186" i="27"/>
  <c r="AO186" i="27"/>
  <c r="AP186" i="27"/>
  <c r="AQ186" i="27"/>
  <c r="AR186" i="27"/>
  <c r="AS186" i="27"/>
  <c r="AT186" i="27"/>
  <c r="AU186" i="27"/>
  <c r="AV186" i="27"/>
  <c r="AW186" i="27"/>
  <c r="AX186" i="27"/>
  <c r="AY186" i="27"/>
  <c r="AZ186" i="27"/>
  <c r="BA186" i="27"/>
  <c r="BC186" i="27"/>
  <c r="BF186" i="27"/>
  <c r="BG175" i="27"/>
  <c r="BI175" i="27"/>
  <c r="BJ175" i="27"/>
  <c r="O24" i="64"/>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AG187" i="27"/>
  <c r="AH187" i="27"/>
  <c r="AI187" i="27"/>
  <c r="AJ187" i="27"/>
  <c r="AK187" i="27"/>
  <c r="AL187" i="27"/>
  <c r="AM187" i="27"/>
  <c r="AN187" i="27"/>
  <c r="AO187" i="27"/>
  <c r="AP187" i="27"/>
  <c r="AQ187" i="27"/>
  <c r="AR187" i="27"/>
  <c r="AS187" i="27"/>
  <c r="AT187" i="27"/>
  <c r="AU187" i="27"/>
  <c r="AV187" i="27"/>
  <c r="AW187" i="27"/>
  <c r="AX187" i="27"/>
  <c r="AY187" i="27"/>
  <c r="AZ187" i="27"/>
  <c r="BA187" i="27"/>
  <c r="BC187" i="27"/>
  <c r="BF187"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AG188" i="27"/>
  <c r="AH188" i="27"/>
  <c r="AI188" i="27"/>
  <c r="AJ188" i="27"/>
  <c r="AK188" i="27"/>
  <c r="AL188" i="27"/>
  <c r="AM188" i="27"/>
  <c r="AN188" i="27"/>
  <c r="AO188" i="27"/>
  <c r="AP188" i="27"/>
  <c r="AQ188" i="27"/>
  <c r="AR188" i="27"/>
  <c r="AS188" i="27"/>
  <c r="AT188" i="27"/>
  <c r="AU188" i="27"/>
  <c r="AV188" i="27"/>
  <c r="AW188" i="27"/>
  <c r="AX188" i="27"/>
  <c r="AY188" i="27"/>
  <c r="AZ188" i="27"/>
  <c r="BA188" i="27"/>
  <c r="BC188" i="27"/>
  <c r="BF188"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AG189" i="27"/>
  <c r="AH189" i="27"/>
  <c r="AI189" i="27"/>
  <c r="AJ189" i="27"/>
  <c r="AK189" i="27"/>
  <c r="AL189" i="27"/>
  <c r="AM189" i="27"/>
  <c r="AN189" i="27"/>
  <c r="AO189" i="27"/>
  <c r="AP189" i="27"/>
  <c r="AQ189" i="27"/>
  <c r="AR189" i="27"/>
  <c r="AS189" i="27"/>
  <c r="AT189" i="27"/>
  <c r="AU189" i="27"/>
  <c r="AV189" i="27"/>
  <c r="AW189" i="27"/>
  <c r="AX189" i="27"/>
  <c r="AY189" i="27"/>
  <c r="AZ189" i="27"/>
  <c r="BA189" i="27"/>
  <c r="BC189" i="27"/>
  <c r="BF189"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AG190" i="27"/>
  <c r="AH190" i="27"/>
  <c r="AI190" i="27"/>
  <c r="AJ190" i="27"/>
  <c r="AK190" i="27"/>
  <c r="AL190" i="27"/>
  <c r="AM190" i="27"/>
  <c r="AN190" i="27"/>
  <c r="AO190" i="27"/>
  <c r="AP190" i="27"/>
  <c r="AQ190" i="27"/>
  <c r="AR190" i="27"/>
  <c r="AS190" i="27"/>
  <c r="AT190" i="27"/>
  <c r="AU190" i="27"/>
  <c r="AV190" i="27"/>
  <c r="AW190" i="27"/>
  <c r="AX190" i="27"/>
  <c r="AY190" i="27"/>
  <c r="AZ190" i="27"/>
  <c r="BA190" i="27"/>
  <c r="BC190" i="27"/>
  <c r="BF190"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AG191" i="27"/>
  <c r="AH191" i="27"/>
  <c r="AI191" i="27"/>
  <c r="AJ191" i="27"/>
  <c r="AK191" i="27"/>
  <c r="AL191" i="27"/>
  <c r="AM191" i="27"/>
  <c r="AN191" i="27"/>
  <c r="AO191" i="27"/>
  <c r="AP191" i="27"/>
  <c r="AQ191" i="27"/>
  <c r="AR191" i="27"/>
  <c r="AS191" i="27"/>
  <c r="AT191" i="27"/>
  <c r="AU191" i="27"/>
  <c r="AV191" i="27"/>
  <c r="AW191" i="27"/>
  <c r="AX191" i="27"/>
  <c r="AY191" i="27"/>
  <c r="AZ191" i="27"/>
  <c r="BA191" i="27"/>
  <c r="BC191" i="27"/>
  <c r="BF191"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AG192" i="27"/>
  <c r="AH192" i="27"/>
  <c r="AI192" i="27"/>
  <c r="AJ192" i="27"/>
  <c r="AK192" i="27"/>
  <c r="AL192" i="27"/>
  <c r="AM192" i="27"/>
  <c r="AN192" i="27"/>
  <c r="AO192" i="27"/>
  <c r="AP192" i="27"/>
  <c r="AQ192" i="27"/>
  <c r="AR192" i="27"/>
  <c r="AS192" i="27"/>
  <c r="AT192" i="27"/>
  <c r="AU192" i="27"/>
  <c r="AV192" i="27"/>
  <c r="AW192" i="27"/>
  <c r="AX192" i="27"/>
  <c r="AY192" i="27"/>
  <c r="AZ192" i="27"/>
  <c r="BA192" i="27"/>
  <c r="BC192" i="27"/>
  <c r="BF192" i="27"/>
  <c r="BG187" i="27"/>
  <c r="BI187"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AG193" i="27"/>
  <c r="AH193" i="27"/>
  <c r="AI193" i="27"/>
  <c r="AJ193" i="27"/>
  <c r="AK193" i="27"/>
  <c r="AL193" i="27"/>
  <c r="AM193" i="27"/>
  <c r="AN193" i="27"/>
  <c r="AO193" i="27"/>
  <c r="AP193" i="27"/>
  <c r="AQ193" i="27"/>
  <c r="AR193" i="27"/>
  <c r="AS193" i="27"/>
  <c r="AT193" i="27"/>
  <c r="AU193" i="27"/>
  <c r="AV193" i="27"/>
  <c r="AW193" i="27"/>
  <c r="AX193" i="27"/>
  <c r="AY193" i="27"/>
  <c r="AZ193" i="27"/>
  <c r="BA193" i="27"/>
  <c r="BC193" i="27"/>
  <c r="BF193"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AG194" i="27"/>
  <c r="AH194" i="27"/>
  <c r="AI194" i="27"/>
  <c r="AJ194" i="27"/>
  <c r="AK194" i="27"/>
  <c r="AL194" i="27"/>
  <c r="AM194" i="27"/>
  <c r="AN194" i="27"/>
  <c r="AO194" i="27"/>
  <c r="AP194" i="27"/>
  <c r="AQ194" i="27"/>
  <c r="AR194" i="27"/>
  <c r="AS194" i="27"/>
  <c r="AT194" i="27"/>
  <c r="AU194" i="27"/>
  <c r="AV194" i="27"/>
  <c r="AW194" i="27"/>
  <c r="AX194" i="27"/>
  <c r="AY194" i="27"/>
  <c r="AZ194" i="27"/>
  <c r="BA194" i="27"/>
  <c r="BC194" i="27"/>
  <c r="BF194"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AG195" i="27"/>
  <c r="AH195" i="27"/>
  <c r="AI195" i="27"/>
  <c r="AJ195" i="27"/>
  <c r="AK195" i="27"/>
  <c r="AL195" i="27"/>
  <c r="AM195" i="27"/>
  <c r="AN195" i="27"/>
  <c r="AO195" i="27"/>
  <c r="AP195" i="27"/>
  <c r="AQ195" i="27"/>
  <c r="AR195" i="27"/>
  <c r="AS195" i="27"/>
  <c r="AT195" i="27"/>
  <c r="AU195" i="27"/>
  <c r="AV195" i="27"/>
  <c r="AW195" i="27"/>
  <c r="AX195" i="27"/>
  <c r="AY195" i="27"/>
  <c r="AZ195" i="27"/>
  <c r="BA195" i="27"/>
  <c r="BC195" i="27"/>
  <c r="BF195"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AG196" i="27"/>
  <c r="AH196" i="27"/>
  <c r="AI196" i="27"/>
  <c r="AJ196" i="27"/>
  <c r="AK196" i="27"/>
  <c r="AL196" i="27"/>
  <c r="AM196" i="27"/>
  <c r="AN196" i="27"/>
  <c r="AO196" i="27"/>
  <c r="AP196" i="27"/>
  <c r="AQ196" i="27"/>
  <c r="AR196" i="27"/>
  <c r="AS196" i="27"/>
  <c r="AT196" i="27"/>
  <c r="AU196" i="27"/>
  <c r="AV196" i="27"/>
  <c r="AW196" i="27"/>
  <c r="AX196" i="27"/>
  <c r="AY196" i="27"/>
  <c r="AZ196" i="27"/>
  <c r="BA196" i="27"/>
  <c r="BC196" i="27"/>
  <c r="BF196"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AG197" i="27"/>
  <c r="AH197" i="27"/>
  <c r="AI197" i="27"/>
  <c r="AJ197" i="27"/>
  <c r="AK197" i="27"/>
  <c r="AL197" i="27"/>
  <c r="AM197" i="27"/>
  <c r="AN197" i="27"/>
  <c r="AO197" i="27"/>
  <c r="AP197" i="27"/>
  <c r="AQ197" i="27"/>
  <c r="AR197" i="27"/>
  <c r="AS197" i="27"/>
  <c r="AT197" i="27"/>
  <c r="AU197" i="27"/>
  <c r="AV197" i="27"/>
  <c r="AW197" i="27"/>
  <c r="AX197" i="27"/>
  <c r="AY197" i="27"/>
  <c r="AZ197" i="27"/>
  <c r="BA197" i="27"/>
  <c r="BC197" i="27"/>
  <c r="BF197"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AG198" i="27"/>
  <c r="AH198" i="27"/>
  <c r="AI198" i="27"/>
  <c r="AJ198" i="27"/>
  <c r="AK198" i="27"/>
  <c r="AL198" i="27"/>
  <c r="AM198" i="27"/>
  <c r="AN198" i="27"/>
  <c r="AO198" i="27"/>
  <c r="AP198" i="27"/>
  <c r="AQ198" i="27"/>
  <c r="AR198" i="27"/>
  <c r="AS198" i="27"/>
  <c r="AT198" i="27"/>
  <c r="AU198" i="27"/>
  <c r="AV198" i="27"/>
  <c r="AW198" i="27"/>
  <c r="AX198" i="27"/>
  <c r="AY198" i="27"/>
  <c r="AZ198" i="27"/>
  <c r="BA198" i="27"/>
  <c r="BC198" i="27"/>
  <c r="BF198"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AG199" i="27"/>
  <c r="AH199" i="27"/>
  <c r="AI199" i="27"/>
  <c r="AJ199" i="27"/>
  <c r="AK199" i="27"/>
  <c r="AL199" i="27"/>
  <c r="AM199" i="27"/>
  <c r="AN199" i="27"/>
  <c r="AO199" i="27"/>
  <c r="AP199" i="27"/>
  <c r="AQ199" i="27"/>
  <c r="AR199" i="27"/>
  <c r="AS199" i="27"/>
  <c r="AT199" i="27"/>
  <c r="AU199" i="27"/>
  <c r="AV199" i="27"/>
  <c r="AW199" i="27"/>
  <c r="AX199" i="27"/>
  <c r="AY199" i="27"/>
  <c r="AZ199" i="27"/>
  <c r="BA199" i="27"/>
  <c r="BC199" i="27"/>
  <c r="BF199"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AG200" i="27"/>
  <c r="AH200" i="27"/>
  <c r="AI200" i="27"/>
  <c r="AJ200" i="27"/>
  <c r="AK200" i="27"/>
  <c r="AL200" i="27"/>
  <c r="AM200" i="27"/>
  <c r="AN200" i="27"/>
  <c r="AO200" i="27"/>
  <c r="AP200" i="27"/>
  <c r="AQ200" i="27"/>
  <c r="AR200" i="27"/>
  <c r="AS200" i="27"/>
  <c r="AT200" i="27"/>
  <c r="AU200" i="27"/>
  <c r="AV200" i="27"/>
  <c r="AW200" i="27"/>
  <c r="AX200" i="27"/>
  <c r="AY200" i="27"/>
  <c r="AZ200" i="27"/>
  <c r="BA200" i="27"/>
  <c r="BC200" i="27"/>
  <c r="BF200"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AG201" i="27"/>
  <c r="AH201" i="27"/>
  <c r="AI201" i="27"/>
  <c r="AJ201" i="27"/>
  <c r="AK201" i="27"/>
  <c r="AL201" i="27"/>
  <c r="AM201" i="27"/>
  <c r="AN201" i="27"/>
  <c r="AO201" i="27"/>
  <c r="AP201" i="27"/>
  <c r="AQ201" i="27"/>
  <c r="AR201" i="27"/>
  <c r="AS201" i="27"/>
  <c r="AT201" i="27"/>
  <c r="AU201" i="27"/>
  <c r="AV201" i="27"/>
  <c r="AW201" i="27"/>
  <c r="AX201" i="27"/>
  <c r="AY201" i="27"/>
  <c r="AZ201" i="27"/>
  <c r="BA201" i="27"/>
  <c r="BC201" i="27"/>
  <c r="BF201"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AG202" i="27"/>
  <c r="AH202" i="27"/>
  <c r="AI202" i="27"/>
  <c r="AJ202" i="27"/>
  <c r="AK202" i="27"/>
  <c r="AL202" i="27"/>
  <c r="AM202" i="27"/>
  <c r="AN202" i="27"/>
  <c r="AO202" i="27"/>
  <c r="AP202" i="27"/>
  <c r="AQ202" i="27"/>
  <c r="AR202" i="27"/>
  <c r="AS202" i="27"/>
  <c r="AT202" i="27"/>
  <c r="AU202" i="27"/>
  <c r="AV202" i="27"/>
  <c r="AW202" i="27"/>
  <c r="AX202" i="27"/>
  <c r="AY202" i="27"/>
  <c r="AZ202" i="27"/>
  <c r="BA202" i="27"/>
  <c r="BC202" i="27"/>
  <c r="BF202"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AG203" i="27"/>
  <c r="AH203" i="27"/>
  <c r="AI203" i="27"/>
  <c r="AJ203" i="27"/>
  <c r="AK203" i="27"/>
  <c r="AL203" i="27"/>
  <c r="AM203" i="27"/>
  <c r="AN203" i="27"/>
  <c r="AO203" i="27"/>
  <c r="AP203" i="27"/>
  <c r="AQ203" i="27"/>
  <c r="AR203" i="27"/>
  <c r="AS203" i="27"/>
  <c r="AT203" i="27"/>
  <c r="AU203" i="27"/>
  <c r="AV203" i="27"/>
  <c r="AW203" i="27"/>
  <c r="AX203" i="27"/>
  <c r="AY203" i="27"/>
  <c r="AZ203" i="27"/>
  <c r="BA203" i="27"/>
  <c r="BC203" i="27"/>
  <c r="BF203"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AG204" i="27"/>
  <c r="AH204" i="27"/>
  <c r="AI204" i="27"/>
  <c r="AJ204" i="27"/>
  <c r="AK204" i="27"/>
  <c r="AL204" i="27"/>
  <c r="AM204" i="27"/>
  <c r="AN204" i="27"/>
  <c r="AO204" i="27"/>
  <c r="AP204" i="27"/>
  <c r="AQ204" i="27"/>
  <c r="AR204" i="27"/>
  <c r="AS204" i="27"/>
  <c r="AT204" i="27"/>
  <c r="AU204" i="27"/>
  <c r="AV204" i="27"/>
  <c r="AW204" i="27"/>
  <c r="AX204" i="27"/>
  <c r="AY204" i="27"/>
  <c r="AZ204" i="27"/>
  <c r="BA204" i="27"/>
  <c r="BC204" i="27"/>
  <c r="BF204"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AG205" i="27"/>
  <c r="AH205" i="27"/>
  <c r="AI205" i="27"/>
  <c r="AJ205" i="27"/>
  <c r="AK205" i="27"/>
  <c r="AL205" i="27"/>
  <c r="AM205" i="27"/>
  <c r="AN205" i="27"/>
  <c r="AO205" i="27"/>
  <c r="AP205" i="27"/>
  <c r="AQ205" i="27"/>
  <c r="AR205" i="27"/>
  <c r="AS205" i="27"/>
  <c r="AT205" i="27"/>
  <c r="AU205" i="27"/>
  <c r="AV205" i="27"/>
  <c r="AW205" i="27"/>
  <c r="AX205" i="27"/>
  <c r="AY205" i="27"/>
  <c r="AZ205" i="27"/>
  <c r="BA205" i="27"/>
  <c r="BC205" i="27"/>
  <c r="BF205"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AG206" i="27"/>
  <c r="AH206" i="27"/>
  <c r="AI206" i="27"/>
  <c r="AJ206" i="27"/>
  <c r="AK206" i="27"/>
  <c r="AL206" i="27"/>
  <c r="AM206" i="27"/>
  <c r="AN206" i="27"/>
  <c r="AO206" i="27"/>
  <c r="AP206" i="27"/>
  <c r="AQ206" i="27"/>
  <c r="AR206" i="27"/>
  <c r="AS206" i="27"/>
  <c r="AT206" i="27"/>
  <c r="AU206" i="27"/>
  <c r="AV206" i="27"/>
  <c r="AW206" i="27"/>
  <c r="AX206" i="27"/>
  <c r="AY206" i="27"/>
  <c r="AZ206" i="27"/>
  <c r="BA206" i="27"/>
  <c r="BC206" i="27"/>
  <c r="BF206"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AG207" i="27"/>
  <c r="AH207" i="27"/>
  <c r="AI207" i="27"/>
  <c r="AJ207" i="27"/>
  <c r="AK207" i="27"/>
  <c r="AL207" i="27"/>
  <c r="AM207" i="27"/>
  <c r="AN207" i="27"/>
  <c r="AO207" i="27"/>
  <c r="AP207" i="27"/>
  <c r="AQ207" i="27"/>
  <c r="AR207" i="27"/>
  <c r="AS207" i="27"/>
  <c r="AT207" i="27"/>
  <c r="AU207" i="27"/>
  <c r="AV207" i="27"/>
  <c r="AW207" i="27"/>
  <c r="AX207" i="27"/>
  <c r="AY207" i="27"/>
  <c r="AZ207" i="27"/>
  <c r="BA207" i="27"/>
  <c r="BC207" i="27"/>
  <c r="BF207"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AG208" i="27"/>
  <c r="AH208" i="27"/>
  <c r="AI208" i="27"/>
  <c r="AJ208" i="27"/>
  <c r="AK208" i="27"/>
  <c r="AL208" i="27"/>
  <c r="AM208" i="27"/>
  <c r="AN208" i="27"/>
  <c r="AO208" i="27"/>
  <c r="AP208" i="27"/>
  <c r="AQ208" i="27"/>
  <c r="AR208" i="27"/>
  <c r="AS208" i="27"/>
  <c r="AT208" i="27"/>
  <c r="AU208" i="27"/>
  <c r="AV208" i="27"/>
  <c r="AW208" i="27"/>
  <c r="AX208" i="27"/>
  <c r="AY208" i="27"/>
  <c r="AZ208" i="27"/>
  <c r="BA208" i="27"/>
  <c r="BC208" i="27"/>
  <c r="BF208"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AG209" i="27"/>
  <c r="AH209" i="27"/>
  <c r="AI209" i="27"/>
  <c r="AJ209" i="27"/>
  <c r="AK209" i="27"/>
  <c r="AL209" i="27"/>
  <c r="AM209" i="27"/>
  <c r="AN209" i="27"/>
  <c r="AO209" i="27"/>
  <c r="AP209" i="27"/>
  <c r="AQ209" i="27"/>
  <c r="AR209" i="27"/>
  <c r="AS209" i="27"/>
  <c r="AT209" i="27"/>
  <c r="AU209" i="27"/>
  <c r="AV209" i="27"/>
  <c r="AW209" i="27"/>
  <c r="AX209" i="27"/>
  <c r="AY209" i="27"/>
  <c r="AZ209" i="27"/>
  <c r="BA209" i="27"/>
  <c r="BC209" i="27"/>
  <c r="BF209"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AG210" i="27"/>
  <c r="AH210" i="27"/>
  <c r="AI210" i="27"/>
  <c r="AJ210" i="27"/>
  <c r="AK210" i="27"/>
  <c r="AL210" i="27"/>
  <c r="AM210" i="27"/>
  <c r="AN210" i="27"/>
  <c r="AO210" i="27"/>
  <c r="AP210" i="27"/>
  <c r="AQ210" i="27"/>
  <c r="AR210" i="27"/>
  <c r="AS210" i="27"/>
  <c r="AT210" i="27"/>
  <c r="AU210" i="27"/>
  <c r="AV210" i="27"/>
  <c r="AW210" i="27"/>
  <c r="AX210" i="27"/>
  <c r="AY210" i="27"/>
  <c r="AZ210" i="27"/>
  <c r="BA210" i="27"/>
  <c r="BC210" i="27"/>
  <c r="BF210"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AG211" i="27"/>
  <c r="AH211" i="27"/>
  <c r="AI211" i="27"/>
  <c r="AJ211" i="27"/>
  <c r="AK211" i="27"/>
  <c r="AL211" i="27"/>
  <c r="AM211" i="27"/>
  <c r="AN211" i="27"/>
  <c r="AO211" i="27"/>
  <c r="AP211" i="27"/>
  <c r="AQ211" i="27"/>
  <c r="AR211" i="27"/>
  <c r="AS211" i="27"/>
  <c r="AT211" i="27"/>
  <c r="AU211" i="27"/>
  <c r="AV211" i="27"/>
  <c r="AW211" i="27"/>
  <c r="AX211" i="27"/>
  <c r="AY211" i="27"/>
  <c r="AZ211" i="27"/>
  <c r="BA211" i="27"/>
  <c r="BC211" i="27"/>
  <c r="BF211"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AG212" i="27"/>
  <c r="AH212" i="27"/>
  <c r="AI212" i="27"/>
  <c r="AJ212" i="27"/>
  <c r="AK212" i="27"/>
  <c r="AL212" i="27"/>
  <c r="AM212" i="27"/>
  <c r="AN212" i="27"/>
  <c r="AO212" i="27"/>
  <c r="AP212" i="27"/>
  <c r="AQ212" i="27"/>
  <c r="AR212" i="27"/>
  <c r="AS212" i="27"/>
  <c r="AT212" i="27"/>
  <c r="AU212" i="27"/>
  <c r="AV212" i="27"/>
  <c r="AW212" i="27"/>
  <c r="AX212" i="27"/>
  <c r="AY212" i="27"/>
  <c r="AZ212" i="27"/>
  <c r="BA212" i="27"/>
  <c r="BC212" i="27"/>
  <c r="BF212"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AG213" i="27"/>
  <c r="AH213" i="27"/>
  <c r="AI213" i="27"/>
  <c r="AJ213" i="27"/>
  <c r="AK213" i="27"/>
  <c r="AL213" i="27"/>
  <c r="AM213" i="27"/>
  <c r="AN213" i="27"/>
  <c r="AO213" i="27"/>
  <c r="AP213" i="27"/>
  <c r="AQ213" i="27"/>
  <c r="AR213" i="27"/>
  <c r="AS213" i="27"/>
  <c r="AT213" i="27"/>
  <c r="AU213" i="27"/>
  <c r="AV213" i="27"/>
  <c r="AW213" i="27"/>
  <c r="AX213" i="27"/>
  <c r="AY213" i="27"/>
  <c r="AZ213" i="27"/>
  <c r="BA213" i="27"/>
  <c r="BC213" i="27"/>
  <c r="BF213"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AG214" i="27"/>
  <c r="AH214" i="27"/>
  <c r="AI214" i="27"/>
  <c r="AJ214" i="27"/>
  <c r="AK214" i="27"/>
  <c r="AL214" i="27"/>
  <c r="AM214" i="27"/>
  <c r="AN214" i="27"/>
  <c r="AO214" i="27"/>
  <c r="AP214" i="27"/>
  <c r="AQ214" i="27"/>
  <c r="AR214" i="27"/>
  <c r="AS214" i="27"/>
  <c r="AT214" i="27"/>
  <c r="AU214" i="27"/>
  <c r="AV214" i="27"/>
  <c r="AW214" i="27"/>
  <c r="AX214" i="27"/>
  <c r="AY214" i="27"/>
  <c r="AZ214" i="27"/>
  <c r="BA214" i="27"/>
  <c r="BC214" i="27"/>
  <c r="BF214"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AG215" i="27"/>
  <c r="AH215" i="27"/>
  <c r="AI215" i="27"/>
  <c r="AJ215" i="27"/>
  <c r="AK215" i="27"/>
  <c r="AL215" i="27"/>
  <c r="AM215" i="27"/>
  <c r="AN215" i="27"/>
  <c r="AO215" i="27"/>
  <c r="AP215" i="27"/>
  <c r="AQ215" i="27"/>
  <c r="AR215" i="27"/>
  <c r="AS215" i="27"/>
  <c r="AT215" i="27"/>
  <c r="AU215" i="27"/>
  <c r="AV215" i="27"/>
  <c r="AW215" i="27"/>
  <c r="AX215" i="27"/>
  <c r="AY215" i="27"/>
  <c r="AZ215" i="27"/>
  <c r="BA215" i="27"/>
  <c r="BC215" i="27"/>
  <c r="BF215"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AG216" i="27"/>
  <c r="AH216" i="27"/>
  <c r="AI216" i="27"/>
  <c r="AJ216" i="27"/>
  <c r="AK216" i="27"/>
  <c r="AL216" i="27"/>
  <c r="AM216" i="27"/>
  <c r="AN216" i="27"/>
  <c r="AO216" i="27"/>
  <c r="AP216" i="27"/>
  <c r="AQ216" i="27"/>
  <c r="AR216" i="27"/>
  <c r="AS216" i="27"/>
  <c r="AT216" i="27"/>
  <c r="AU216" i="27"/>
  <c r="AV216" i="27"/>
  <c r="AW216" i="27"/>
  <c r="AX216" i="27"/>
  <c r="AY216" i="27"/>
  <c r="AZ216" i="27"/>
  <c r="BA216" i="27"/>
  <c r="BC216" i="27"/>
  <c r="BF216"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AG217" i="27"/>
  <c r="AH217" i="27"/>
  <c r="AI217" i="27"/>
  <c r="AJ217" i="27"/>
  <c r="AK217" i="27"/>
  <c r="AL217" i="27"/>
  <c r="AM217" i="27"/>
  <c r="AN217" i="27"/>
  <c r="AO217" i="27"/>
  <c r="AP217" i="27"/>
  <c r="AQ217" i="27"/>
  <c r="AR217" i="27"/>
  <c r="AS217" i="27"/>
  <c r="AT217" i="27"/>
  <c r="AU217" i="27"/>
  <c r="AV217" i="27"/>
  <c r="AW217" i="27"/>
  <c r="AX217" i="27"/>
  <c r="AY217" i="27"/>
  <c r="AZ217" i="27"/>
  <c r="BA217" i="27"/>
  <c r="BC217" i="27"/>
  <c r="BF217"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AG218" i="27"/>
  <c r="AH218" i="27"/>
  <c r="AI218" i="27"/>
  <c r="AJ218" i="27"/>
  <c r="AK218" i="27"/>
  <c r="AL218" i="27"/>
  <c r="AM218" i="27"/>
  <c r="AN218" i="27"/>
  <c r="AO218" i="27"/>
  <c r="AP218" i="27"/>
  <c r="AQ218" i="27"/>
  <c r="AR218" i="27"/>
  <c r="AS218" i="27"/>
  <c r="AT218" i="27"/>
  <c r="AU218" i="27"/>
  <c r="AV218" i="27"/>
  <c r="AW218" i="27"/>
  <c r="AX218" i="27"/>
  <c r="AY218" i="27"/>
  <c r="AZ218" i="27"/>
  <c r="BA218" i="27"/>
  <c r="BC218" i="27"/>
  <c r="BF218"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AG219" i="27"/>
  <c r="AH219" i="27"/>
  <c r="AI219" i="27"/>
  <c r="AJ219" i="27"/>
  <c r="AK219" i="27"/>
  <c r="AL219" i="27"/>
  <c r="AM219" i="27"/>
  <c r="AN219" i="27"/>
  <c r="AO219" i="27"/>
  <c r="AP219" i="27"/>
  <c r="AQ219" i="27"/>
  <c r="AR219" i="27"/>
  <c r="AS219" i="27"/>
  <c r="AT219" i="27"/>
  <c r="AU219" i="27"/>
  <c r="AV219" i="27"/>
  <c r="AW219" i="27"/>
  <c r="AX219" i="27"/>
  <c r="AY219" i="27"/>
  <c r="AZ219" i="27"/>
  <c r="BA219" i="27"/>
  <c r="BC219" i="27"/>
  <c r="BF219"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AG220" i="27"/>
  <c r="AH220" i="27"/>
  <c r="AI220" i="27"/>
  <c r="AJ220" i="27"/>
  <c r="AK220" i="27"/>
  <c r="AL220" i="27"/>
  <c r="AM220" i="27"/>
  <c r="AN220" i="27"/>
  <c r="AO220" i="27"/>
  <c r="AP220" i="27"/>
  <c r="AQ220" i="27"/>
  <c r="AR220" i="27"/>
  <c r="AS220" i="27"/>
  <c r="AT220" i="27"/>
  <c r="AU220" i="27"/>
  <c r="AV220" i="27"/>
  <c r="AW220" i="27"/>
  <c r="AX220" i="27"/>
  <c r="AY220" i="27"/>
  <c r="AZ220" i="27"/>
  <c r="BA220" i="27"/>
  <c r="BC220" i="27"/>
  <c r="BF220"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AG221" i="27"/>
  <c r="AH221" i="27"/>
  <c r="AI221" i="27"/>
  <c r="AJ221" i="27"/>
  <c r="AK221" i="27"/>
  <c r="AL221" i="27"/>
  <c r="AM221" i="27"/>
  <c r="AN221" i="27"/>
  <c r="AO221" i="27"/>
  <c r="AP221" i="27"/>
  <c r="AQ221" i="27"/>
  <c r="AR221" i="27"/>
  <c r="AS221" i="27"/>
  <c r="AT221" i="27"/>
  <c r="AU221" i="27"/>
  <c r="AV221" i="27"/>
  <c r="AW221" i="27"/>
  <c r="AX221" i="27"/>
  <c r="AY221" i="27"/>
  <c r="AZ221" i="27"/>
  <c r="BA221" i="27"/>
  <c r="BC221" i="27"/>
  <c r="BF221"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AG222" i="27"/>
  <c r="AH222" i="27"/>
  <c r="AI222" i="27"/>
  <c r="AJ222" i="27"/>
  <c r="AK222" i="27"/>
  <c r="AL222" i="27"/>
  <c r="AM222" i="27"/>
  <c r="AN222" i="27"/>
  <c r="AO222" i="27"/>
  <c r="AP222" i="27"/>
  <c r="AQ222" i="27"/>
  <c r="AR222" i="27"/>
  <c r="AS222" i="27"/>
  <c r="AT222" i="27"/>
  <c r="AU222" i="27"/>
  <c r="AV222" i="27"/>
  <c r="AW222" i="27"/>
  <c r="AX222" i="27"/>
  <c r="AY222" i="27"/>
  <c r="AZ222" i="27"/>
  <c r="BA222" i="27"/>
  <c r="BC222" i="27"/>
  <c r="BF222"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AG223" i="27"/>
  <c r="AH223" i="27"/>
  <c r="AI223" i="27"/>
  <c r="AJ223" i="27"/>
  <c r="AK223" i="27"/>
  <c r="AL223" i="27"/>
  <c r="AM223" i="27"/>
  <c r="AN223" i="27"/>
  <c r="AO223" i="27"/>
  <c r="AP223" i="27"/>
  <c r="AQ223" i="27"/>
  <c r="AR223" i="27"/>
  <c r="AS223" i="27"/>
  <c r="AT223" i="27"/>
  <c r="AU223" i="27"/>
  <c r="AV223" i="27"/>
  <c r="AW223" i="27"/>
  <c r="AX223" i="27"/>
  <c r="AY223" i="27"/>
  <c r="AZ223" i="27"/>
  <c r="BA223" i="27"/>
  <c r="BC223" i="27"/>
  <c r="BF223"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AG224" i="27"/>
  <c r="AH224" i="27"/>
  <c r="AI224" i="27"/>
  <c r="AJ224" i="27"/>
  <c r="AK224" i="27"/>
  <c r="AL224" i="27"/>
  <c r="AM224" i="27"/>
  <c r="AN224" i="27"/>
  <c r="AO224" i="27"/>
  <c r="AP224" i="27"/>
  <c r="AQ224" i="27"/>
  <c r="AR224" i="27"/>
  <c r="AS224" i="27"/>
  <c r="AT224" i="27"/>
  <c r="AU224" i="27"/>
  <c r="AV224" i="27"/>
  <c r="AW224" i="27"/>
  <c r="AX224" i="27"/>
  <c r="AY224" i="27"/>
  <c r="AZ224" i="27"/>
  <c r="BA224" i="27"/>
  <c r="BC224" i="27"/>
  <c r="BF224" i="27"/>
  <c r="D225" i="27"/>
  <c r="E225" i="27"/>
  <c r="F225" i="27"/>
  <c r="G225" i="27"/>
  <c r="H225" i="27"/>
  <c r="I225" i="27"/>
  <c r="J225" i="27"/>
  <c r="K225" i="27"/>
  <c r="L225" i="27"/>
  <c r="M225" i="27"/>
  <c r="N225" i="27"/>
  <c r="O225" i="27"/>
  <c r="P225" i="27"/>
  <c r="Q225" i="27"/>
  <c r="R225" i="27"/>
  <c r="S225" i="27"/>
  <c r="T225" i="27"/>
  <c r="U225" i="27"/>
  <c r="V225" i="27"/>
  <c r="W225" i="27"/>
  <c r="X225" i="27"/>
  <c r="Y225" i="27"/>
  <c r="Z225" i="27"/>
  <c r="AA225" i="27"/>
  <c r="AB225" i="27"/>
  <c r="AC225" i="27"/>
  <c r="AD225" i="27"/>
  <c r="AE225" i="27"/>
  <c r="AF225" i="27"/>
  <c r="AG225" i="27"/>
  <c r="AH225" i="27"/>
  <c r="AI225" i="27"/>
  <c r="AJ225" i="27"/>
  <c r="AK225" i="27"/>
  <c r="AL225" i="27"/>
  <c r="AM225" i="27"/>
  <c r="AN225" i="27"/>
  <c r="AO225" i="27"/>
  <c r="AP225" i="27"/>
  <c r="AQ225" i="27"/>
  <c r="AR225" i="27"/>
  <c r="AS225" i="27"/>
  <c r="AT225" i="27"/>
  <c r="AU225" i="27"/>
  <c r="AV225" i="27"/>
  <c r="AW225" i="27"/>
  <c r="AX225" i="27"/>
  <c r="AY225" i="27"/>
  <c r="AZ225" i="27"/>
  <c r="BA225" i="27"/>
  <c r="BC225" i="27"/>
  <c r="BF225" i="27"/>
  <c r="D226" i="27"/>
  <c r="E226" i="27"/>
  <c r="F226" i="27"/>
  <c r="G226" i="27"/>
  <c r="H226" i="27"/>
  <c r="I226" i="27"/>
  <c r="J226" i="27"/>
  <c r="K226" i="27"/>
  <c r="L226" i="27"/>
  <c r="M226" i="27"/>
  <c r="N226" i="27"/>
  <c r="O226" i="27"/>
  <c r="P226" i="27"/>
  <c r="Q226" i="27"/>
  <c r="R226" i="27"/>
  <c r="S226" i="27"/>
  <c r="T226" i="27"/>
  <c r="U226" i="27"/>
  <c r="V226" i="27"/>
  <c r="W226" i="27"/>
  <c r="X226" i="27"/>
  <c r="Y226" i="27"/>
  <c r="Z226" i="27"/>
  <c r="AA226" i="27"/>
  <c r="AB226" i="27"/>
  <c r="AC226" i="27"/>
  <c r="AD226" i="27"/>
  <c r="AE226" i="27"/>
  <c r="AF226" i="27"/>
  <c r="AG226" i="27"/>
  <c r="AH226" i="27"/>
  <c r="AI226" i="27"/>
  <c r="AJ226" i="27"/>
  <c r="AK226" i="27"/>
  <c r="AL226" i="27"/>
  <c r="AM226" i="27"/>
  <c r="AN226" i="27"/>
  <c r="AO226" i="27"/>
  <c r="AP226" i="27"/>
  <c r="AQ226" i="27"/>
  <c r="AR226" i="27"/>
  <c r="AS226" i="27"/>
  <c r="AT226" i="27"/>
  <c r="AU226" i="27"/>
  <c r="AV226" i="27"/>
  <c r="AW226" i="27"/>
  <c r="AX226" i="27"/>
  <c r="AY226" i="27"/>
  <c r="AZ226" i="27"/>
  <c r="BA226" i="27"/>
  <c r="BC226" i="27"/>
  <c r="BF226" i="27"/>
  <c r="D227" i="27"/>
  <c r="E227" i="27"/>
  <c r="F227" i="27"/>
  <c r="G227" i="27"/>
  <c r="H227" i="27"/>
  <c r="I227" i="27"/>
  <c r="J227" i="27"/>
  <c r="K227" i="27"/>
  <c r="L227" i="27"/>
  <c r="M227" i="27"/>
  <c r="N227" i="27"/>
  <c r="O227" i="27"/>
  <c r="P227" i="27"/>
  <c r="Q227" i="27"/>
  <c r="R227" i="27"/>
  <c r="S227" i="27"/>
  <c r="T227" i="27"/>
  <c r="U227" i="27"/>
  <c r="V227" i="27"/>
  <c r="W227" i="27"/>
  <c r="X227" i="27"/>
  <c r="Y227" i="27"/>
  <c r="Z227" i="27"/>
  <c r="AA227" i="27"/>
  <c r="AB227" i="27"/>
  <c r="AC227" i="27"/>
  <c r="AD227" i="27"/>
  <c r="AE227" i="27"/>
  <c r="AF227" i="27"/>
  <c r="AG227" i="27"/>
  <c r="AH227" i="27"/>
  <c r="AI227" i="27"/>
  <c r="AJ227" i="27"/>
  <c r="AK227" i="27"/>
  <c r="AL227" i="27"/>
  <c r="AM227" i="27"/>
  <c r="AN227" i="27"/>
  <c r="AO227" i="27"/>
  <c r="AP227" i="27"/>
  <c r="AQ227" i="27"/>
  <c r="AR227" i="27"/>
  <c r="AS227" i="27"/>
  <c r="AT227" i="27"/>
  <c r="AU227" i="27"/>
  <c r="AV227" i="27"/>
  <c r="AW227" i="27"/>
  <c r="AX227" i="27"/>
  <c r="AY227" i="27"/>
  <c r="AZ227" i="27"/>
  <c r="BA227" i="27"/>
  <c r="BC227" i="27"/>
  <c r="BF227" i="27"/>
  <c r="D228" i="27"/>
  <c r="E228" i="27"/>
  <c r="F228" i="27"/>
  <c r="G228" i="27"/>
  <c r="H228" i="27"/>
  <c r="I228" i="27"/>
  <c r="J228" i="27"/>
  <c r="K228" i="27"/>
  <c r="L228" i="27"/>
  <c r="M228" i="27"/>
  <c r="N228" i="27"/>
  <c r="O228" i="27"/>
  <c r="P228" i="27"/>
  <c r="Q228" i="27"/>
  <c r="R228" i="27"/>
  <c r="S228" i="27"/>
  <c r="T228" i="27"/>
  <c r="U228" i="27"/>
  <c r="V228" i="27"/>
  <c r="W228" i="27"/>
  <c r="X228" i="27"/>
  <c r="Y228" i="27"/>
  <c r="Z228" i="27"/>
  <c r="AA228" i="27"/>
  <c r="AB228" i="27"/>
  <c r="AC228" i="27"/>
  <c r="AD228" i="27"/>
  <c r="AE228" i="27"/>
  <c r="AF228" i="27"/>
  <c r="AG228" i="27"/>
  <c r="AH228" i="27"/>
  <c r="AI228" i="27"/>
  <c r="AJ228" i="27"/>
  <c r="AK228" i="27"/>
  <c r="AL228" i="27"/>
  <c r="AM228" i="27"/>
  <c r="AN228" i="27"/>
  <c r="AO228" i="27"/>
  <c r="AP228" i="27"/>
  <c r="AQ228" i="27"/>
  <c r="AR228" i="27"/>
  <c r="AS228" i="27"/>
  <c r="AT228" i="27"/>
  <c r="AU228" i="27"/>
  <c r="AV228" i="27"/>
  <c r="AW228" i="27"/>
  <c r="AX228" i="27"/>
  <c r="AY228" i="27"/>
  <c r="AZ228" i="27"/>
  <c r="BA228" i="27"/>
  <c r="BC228" i="27"/>
  <c r="BF228" i="27"/>
  <c r="D229" i="27"/>
  <c r="E229" i="27"/>
  <c r="F229" i="27"/>
  <c r="G229" i="27"/>
  <c r="H229" i="27"/>
  <c r="I229" i="27"/>
  <c r="J229" i="27"/>
  <c r="K229" i="27"/>
  <c r="L229" i="27"/>
  <c r="M229" i="27"/>
  <c r="N229" i="27"/>
  <c r="O229" i="27"/>
  <c r="P229" i="27"/>
  <c r="Q229" i="27"/>
  <c r="R229" i="27"/>
  <c r="S229" i="27"/>
  <c r="T229" i="27"/>
  <c r="U229" i="27"/>
  <c r="V229" i="27"/>
  <c r="W229" i="27"/>
  <c r="X229" i="27"/>
  <c r="Y229" i="27"/>
  <c r="Z229" i="27"/>
  <c r="AA229" i="27"/>
  <c r="AB229" i="27"/>
  <c r="AC229" i="27"/>
  <c r="AD229" i="27"/>
  <c r="AE229" i="27"/>
  <c r="AF229" i="27"/>
  <c r="AG229" i="27"/>
  <c r="AH229" i="27"/>
  <c r="AI229" i="27"/>
  <c r="AJ229" i="27"/>
  <c r="AK229" i="27"/>
  <c r="AL229" i="27"/>
  <c r="AM229" i="27"/>
  <c r="AN229" i="27"/>
  <c r="AO229" i="27"/>
  <c r="AP229" i="27"/>
  <c r="AQ229" i="27"/>
  <c r="AR229" i="27"/>
  <c r="AS229" i="27"/>
  <c r="AT229" i="27"/>
  <c r="AU229" i="27"/>
  <c r="AV229" i="27"/>
  <c r="AW229" i="27"/>
  <c r="AX229" i="27"/>
  <c r="AY229" i="27"/>
  <c r="AZ229" i="27"/>
  <c r="BA229" i="27"/>
  <c r="BC229" i="27"/>
  <c r="BF229" i="27"/>
  <c r="D230" i="27"/>
  <c r="E230" i="27"/>
  <c r="F230" i="27"/>
  <c r="G230" i="27"/>
  <c r="H230" i="27"/>
  <c r="I230" i="27"/>
  <c r="J230" i="27"/>
  <c r="K230" i="27"/>
  <c r="L230" i="27"/>
  <c r="M230" i="27"/>
  <c r="N230" i="27"/>
  <c r="O230" i="27"/>
  <c r="P230" i="27"/>
  <c r="Q230" i="27"/>
  <c r="R230" i="27"/>
  <c r="S230" i="27"/>
  <c r="T230" i="27"/>
  <c r="U230" i="27"/>
  <c r="V230" i="27"/>
  <c r="W230" i="27"/>
  <c r="X230" i="27"/>
  <c r="Y230" i="27"/>
  <c r="Z230" i="27"/>
  <c r="AA230" i="27"/>
  <c r="AB230" i="27"/>
  <c r="AC230" i="27"/>
  <c r="AD230" i="27"/>
  <c r="AE230" i="27"/>
  <c r="AF230" i="27"/>
  <c r="AG230" i="27"/>
  <c r="AH230" i="27"/>
  <c r="AI230" i="27"/>
  <c r="AJ230" i="27"/>
  <c r="AK230" i="27"/>
  <c r="AL230" i="27"/>
  <c r="AM230" i="27"/>
  <c r="AN230" i="27"/>
  <c r="AO230" i="27"/>
  <c r="AP230" i="27"/>
  <c r="AQ230" i="27"/>
  <c r="AR230" i="27"/>
  <c r="AS230" i="27"/>
  <c r="AT230" i="27"/>
  <c r="AU230" i="27"/>
  <c r="AV230" i="27"/>
  <c r="AW230" i="27"/>
  <c r="AX230" i="27"/>
  <c r="AY230" i="27"/>
  <c r="AZ230" i="27"/>
  <c r="BA230" i="27"/>
  <c r="BC230" i="27"/>
  <c r="BF230" i="27"/>
  <c r="D231" i="27"/>
  <c r="E231" i="27"/>
  <c r="F231" i="27"/>
  <c r="G231" i="27"/>
  <c r="H231" i="27"/>
  <c r="I231" i="27"/>
  <c r="J231" i="27"/>
  <c r="K231" i="27"/>
  <c r="L231" i="27"/>
  <c r="M231" i="27"/>
  <c r="N231" i="27"/>
  <c r="O231" i="27"/>
  <c r="P231" i="27"/>
  <c r="Q231" i="27"/>
  <c r="R231" i="27"/>
  <c r="S231" i="27"/>
  <c r="T231" i="27"/>
  <c r="U231" i="27"/>
  <c r="V231" i="27"/>
  <c r="W231" i="27"/>
  <c r="X231" i="27"/>
  <c r="Y231" i="27"/>
  <c r="Z231" i="27"/>
  <c r="AA231" i="27"/>
  <c r="AB231" i="27"/>
  <c r="AC231" i="27"/>
  <c r="AD231" i="27"/>
  <c r="AE231" i="27"/>
  <c r="AF231" i="27"/>
  <c r="AG231" i="27"/>
  <c r="AH231" i="27"/>
  <c r="AI231" i="27"/>
  <c r="AJ231" i="27"/>
  <c r="AK231" i="27"/>
  <c r="AL231" i="27"/>
  <c r="AM231" i="27"/>
  <c r="AN231" i="27"/>
  <c r="AO231" i="27"/>
  <c r="AP231" i="27"/>
  <c r="AQ231" i="27"/>
  <c r="AR231" i="27"/>
  <c r="AS231" i="27"/>
  <c r="AT231" i="27"/>
  <c r="AU231" i="27"/>
  <c r="AV231" i="27"/>
  <c r="AW231" i="27"/>
  <c r="AX231" i="27"/>
  <c r="AY231" i="27"/>
  <c r="AZ231" i="27"/>
  <c r="BA231" i="27"/>
  <c r="BC231" i="27"/>
  <c r="BF231" i="27"/>
  <c r="D232" i="27"/>
  <c r="E232" i="27"/>
  <c r="F232" i="27"/>
  <c r="G232" i="27"/>
  <c r="H232" i="27"/>
  <c r="I232" i="27"/>
  <c r="J232" i="27"/>
  <c r="K232" i="27"/>
  <c r="L232" i="27"/>
  <c r="M232" i="27"/>
  <c r="N232" i="27"/>
  <c r="O232" i="27"/>
  <c r="P232" i="27"/>
  <c r="Q232" i="27"/>
  <c r="R232" i="27"/>
  <c r="S232" i="27"/>
  <c r="T232" i="27"/>
  <c r="U232" i="27"/>
  <c r="V232" i="27"/>
  <c r="W232" i="27"/>
  <c r="X232" i="27"/>
  <c r="Y232" i="27"/>
  <c r="Z232" i="27"/>
  <c r="AA232" i="27"/>
  <c r="AB232" i="27"/>
  <c r="AC232" i="27"/>
  <c r="AD232" i="27"/>
  <c r="AE232" i="27"/>
  <c r="AF232" i="27"/>
  <c r="AG232" i="27"/>
  <c r="AH232" i="27"/>
  <c r="AI232" i="27"/>
  <c r="AJ232" i="27"/>
  <c r="AK232" i="27"/>
  <c r="AL232" i="27"/>
  <c r="AM232" i="27"/>
  <c r="AN232" i="27"/>
  <c r="AO232" i="27"/>
  <c r="AP232" i="27"/>
  <c r="AQ232" i="27"/>
  <c r="AR232" i="27"/>
  <c r="AS232" i="27"/>
  <c r="AT232" i="27"/>
  <c r="AU232" i="27"/>
  <c r="AV232" i="27"/>
  <c r="AW232" i="27"/>
  <c r="AX232" i="27"/>
  <c r="AY232" i="27"/>
  <c r="AZ232" i="27"/>
  <c r="BA232" i="27"/>
  <c r="BC232" i="27"/>
  <c r="BF232" i="27"/>
  <c r="D233" i="27"/>
  <c r="E233" i="27"/>
  <c r="F233" i="27"/>
  <c r="G233" i="27"/>
  <c r="H233" i="27"/>
  <c r="I233" i="27"/>
  <c r="J233" i="27"/>
  <c r="K233" i="27"/>
  <c r="L233" i="27"/>
  <c r="M233" i="27"/>
  <c r="N233" i="27"/>
  <c r="O233" i="27"/>
  <c r="P233" i="27"/>
  <c r="Q233" i="27"/>
  <c r="R233" i="27"/>
  <c r="S233" i="27"/>
  <c r="T233" i="27"/>
  <c r="U233" i="27"/>
  <c r="V233" i="27"/>
  <c r="W233" i="27"/>
  <c r="X233" i="27"/>
  <c r="Y233" i="27"/>
  <c r="Z233" i="27"/>
  <c r="AA233" i="27"/>
  <c r="AB233" i="27"/>
  <c r="AC233" i="27"/>
  <c r="AD233" i="27"/>
  <c r="AE233" i="27"/>
  <c r="AF233" i="27"/>
  <c r="AG233" i="27"/>
  <c r="AH233" i="27"/>
  <c r="AI233" i="27"/>
  <c r="AJ233" i="27"/>
  <c r="AK233" i="27"/>
  <c r="AL233" i="27"/>
  <c r="AM233" i="27"/>
  <c r="AN233" i="27"/>
  <c r="AO233" i="27"/>
  <c r="AP233" i="27"/>
  <c r="AQ233" i="27"/>
  <c r="AR233" i="27"/>
  <c r="AS233" i="27"/>
  <c r="AT233" i="27"/>
  <c r="AU233" i="27"/>
  <c r="AV233" i="27"/>
  <c r="AW233" i="27"/>
  <c r="AX233" i="27"/>
  <c r="AY233" i="27"/>
  <c r="AZ233" i="27"/>
  <c r="BA233" i="27"/>
  <c r="BC233" i="27"/>
  <c r="BF233" i="27"/>
  <c r="D234" i="27"/>
  <c r="E234" i="27"/>
  <c r="F234" i="27"/>
  <c r="G234" i="27"/>
  <c r="H234" i="27"/>
  <c r="I234" i="27"/>
  <c r="J234" i="27"/>
  <c r="K234" i="27"/>
  <c r="L234" i="27"/>
  <c r="M234" i="27"/>
  <c r="N234" i="27"/>
  <c r="O234" i="27"/>
  <c r="P234" i="27"/>
  <c r="Q234" i="27"/>
  <c r="R234" i="27"/>
  <c r="S234" i="27"/>
  <c r="T234" i="27"/>
  <c r="U234" i="27"/>
  <c r="V234" i="27"/>
  <c r="W234" i="27"/>
  <c r="X234" i="27"/>
  <c r="Y234" i="27"/>
  <c r="Z234" i="27"/>
  <c r="AA234" i="27"/>
  <c r="AB234" i="27"/>
  <c r="AC234" i="27"/>
  <c r="AD234" i="27"/>
  <c r="AE234" i="27"/>
  <c r="AF234" i="27"/>
  <c r="AG234" i="27"/>
  <c r="AH234" i="27"/>
  <c r="AI234" i="27"/>
  <c r="AJ234" i="27"/>
  <c r="AK234" i="27"/>
  <c r="AL234" i="27"/>
  <c r="AM234" i="27"/>
  <c r="AN234" i="27"/>
  <c r="AO234" i="27"/>
  <c r="AP234" i="27"/>
  <c r="AQ234" i="27"/>
  <c r="AR234" i="27"/>
  <c r="AS234" i="27"/>
  <c r="AT234" i="27"/>
  <c r="AU234" i="27"/>
  <c r="AV234" i="27"/>
  <c r="AW234" i="27"/>
  <c r="AX234" i="27"/>
  <c r="AY234" i="27"/>
  <c r="AZ234" i="27"/>
  <c r="BA234" i="27"/>
  <c r="BC234" i="27"/>
  <c r="BF234" i="27"/>
  <c r="D235" i="27"/>
  <c r="E235" i="27"/>
  <c r="F235" i="27"/>
  <c r="G235" i="27"/>
  <c r="H235" i="27"/>
  <c r="I235" i="27"/>
  <c r="J235" i="27"/>
  <c r="K235" i="27"/>
  <c r="L235" i="27"/>
  <c r="M235" i="27"/>
  <c r="N235" i="27"/>
  <c r="O235" i="27"/>
  <c r="P235" i="27"/>
  <c r="Q235" i="27"/>
  <c r="R235" i="27"/>
  <c r="S235" i="27"/>
  <c r="T235" i="27"/>
  <c r="U235" i="27"/>
  <c r="V235" i="27"/>
  <c r="W235" i="27"/>
  <c r="X235" i="27"/>
  <c r="Y235" i="27"/>
  <c r="Z235" i="27"/>
  <c r="AA235" i="27"/>
  <c r="AB235" i="27"/>
  <c r="AC235" i="27"/>
  <c r="AD235" i="27"/>
  <c r="AE235" i="27"/>
  <c r="AF235" i="27"/>
  <c r="AG235" i="27"/>
  <c r="AH235" i="27"/>
  <c r="AI235" i="27"/>
  <c r="AJ235" i="27"/>
  <c r="AK235" i="27"/>
  <c r="AL235" i="27"/>
  <c r="AM235" i="27"/>
  <c r="AN235" i="27"/>
  <c r="AO235" i="27"/>
  <c r="AP235" i="27"/>
  <c r="AQ235" i="27"/>
  <c r="AR235" i="27"/>
  <c r="AS235" i="27"/>
  <c r="AT235" i="27"/>
  <c r="AU235" i="27"/>
  <c r="AV235" i="27"/>
  <c r="AW235" i="27"/>
  <c r="AX235" i="27"/>
  <c r="AY235" i="27"/>
  <c r="AZ235" i="27"/>
  <c r="BA235" i="27"/>
  <c r="BC235" i="27"/>
  <c r="BF235" i="27"/>
  <c r="D236" i="27"/>
  <c r="E236" i="27"/>
  <c r="F236" i="27"/>
  <c r="G236" i="27"/>
  <c r="H236" i="27"/>
  <c r="I236" i="27"/>
  <c r="J236" i="27"/>
  <c r="K236" i="27"/>
  <c r="L236" i="27"/>
  <c r="M236" i="27"/>
  <c r="N236" i="27"/>
  <c r="O236" i="27"/>
  <c r="P236" i="27"/>
  <c r="Q236" i="27"/>
  <c r="R236" i="27"/>
  <c r="S236" i="27"/>
  <c r="T236" i="27"/>
  <c r="U236" i="27"/>
  <c r="V236" i="27"/>
  <c r="W236" i="27"/>
  <c r="X236" i="27"/>
  <c r="Y236" i="27"/>
  <c r="Z236" i="27"/>
  <c r="AA236" i="27"/>
  <c r="AB236" i="27"/>
  <c r="AC236" i="27"/>
  <c r="AD236" i="27"/>
  <c r="AE236" i="27"/>
  <c r="AF236" i="27"/>
  <c r="AG236" i="27"/>
  <c r="AH236" i="27"/>
  <c r="AI236" i="27"/>
  <c r="AJ236" i="27"/>
  <c r="AK236" i="27"/>
  <c r="AL236" i="27"/>
  <c r="AM236" i="27"/>
  <c r="AN236" i="27"/>
  <c r="AO236" i="27"/>
  <c r="AP236" i="27"/>
  <c r="AQ236" i="27"/>
  <c r="AR236" i="27"/>
  <c r="AS236" i="27"/>
  <c r="AT236" i="27"/>
  <c r="AU236" i="27"/>
  <c r="AV236" i="27"/>
  <c r="AW236" i="27"/>
  <c r="AX236" i="27"/>
  <c r="AY236" i="27"/>
  <c r="AZ236" i="27"/>
  <c r="BA236" i="27"/>
  <c r="BC236" i="27"/>
  <c r="BF236" i="27"/>
  <c r="D237" i="27"/>
  <c r="E237" i="27"/>
  <c r="F237" i="27"/>
  <c r="G237" i="27"/>
  <c r="H237" i="27"/>
  <c r="I237" i="27"/>
  <c r="J237" i="27"/>
  <c r="K237" i="27"/>
  <c r="L237" i="27"/>
  <c r="M237" i="27"/>
  <c r="N237" i="27"/>
  <c r="O237" i="27"/>
  <c r="P237" i="27"/>
  <c r="Q237" i="27"/>
  <c r="R237" i="27"/>
  <c r="S237" i="27"/>
  <c r="T237" i="27"/>
  <c r="U237" i="27"/>
  <c r="V237" i="27"/>
  <c r="W237" i="27"/>
  <c r="X237" i="27"/>
  <c r="Y237" i="27"/>
  <c r="Z237" i="27"/>
  <c r="AA237" i="27"/>
  <c r="AB237" i="27"/>
  <c r="AC237" i="27"/>
  <c r="AD237" i="27"/>
  <c r="AE237" i="27"/>
  <c r="AF237" i="27"/>
  <c r="AG237" i="27"/>
  <c r="AH237" i="27"/>
  <c r="AI237" i="27"/>
  <c r="AJ237" i="27"/>
  <c r="AK237" i="27"/>
  <c r="AL237" i="27"/>
  <c r="AM237" i="27"/>
  <c r="AN237" i="27"/>
  <c r="AO237" i="27"/>
  <c r="AP237" i="27"/>
  <c r="AQ237" i="27"/>
  <c r="AR237" i="27"/>
  <c r="AS237" i="27"/>
  <c r="AT237" i="27"/>
  <c r="AU237" i="27"/>
  <c r="AV237" i="27"/>
  <c r="AW237" i="27"/>
  <c r="AX237" i="27"/>
  <c r="AY237" i="27"/>
  <c r="AZ237" i="27"/>
  <c r="BA237" i="27"/>
  <c r="BC237" i="27"/>
  <c r="BF237" i="27"/>
  <c r="D238" i="27"/>
  <c r="E238" i="27"/>
  <c r="F238" i="27"/>
  <c r="G238" i="27"/>
  <c r="H238" i="27"/>
  <c r="I238" i="27"/>
  <c r="J238" i="27"/>
  <c r="K238" i="27"/>
  <c r="L238" i="27"/>
  <c r="M238" i="27"/>
  <c r="N238" i="27"/>
  <c r="O238" i="27"/>
  <c r="P238" i="27"/>
  <c r="Q238" i="27"/>
  <c r="R238" i="27"/>
  <c r="S238" i="27"/>
  <c r="T238" i="27"/>
  <c r="U238" i="27"/>
  <c r="V238" i="27"/>
  <c r="W238" i="27"/>
  <c r="X238" i="27"/>
  <c r="Y238" i="27"/>
  <c r="Z238" i="27"/>
  <c r="AA238" i="27"/>
  <c r="AB238" i="27"/>
  <c r="AC238" i="27"/>
  <c r="AD238" i="27"/>
  <c r="AE238" i="27"/>
  <c r="AF238" i="27"/>
  <c r="AG238" i="27"/>
  <c r="AH238" i="27"/>
  <c r="AI238" i="27"/>
  <c r="AJ238" i="27"/>
  <c r="AK238" i="27"/>
  <c r="AL238" i="27"/>
  <c r="AM238" i="27"/>
  <c r="AN238" i="27"/>
  <c r="AO238" i="27"/>
  <c r="AP238" i="27"/>
  <c r="AQ238" i="27"/>
  <c r="AR238" i="27"/>
  <c r="AS238" i="27"/>
  <c r="AT238" i="27"/>
  <c r="AU238" i="27"/>
  <c r="AV238" i="27"/>
  <c r="AW238" i="27"/>
  <c r="AX238" i="27"/>
  <c r="AY238" i="27"/>
  <c r="AZ238" i="27"/>
  <c r="BA238" i="27"/>
  <c r="BC238" i="27"/>
  <c r="BF238" i="27"/>
  <c r="D239" i="27"/>
  <c r="E239" i="27"/>
  <c r="F239" i="27"/>
  <c r="G239" i="27"/>
  <c r="H239" i="27"/>
  <c r="I239" i="27"/>
  <c r="J239" i="27"/>
  <c r="K239" i="27"/>
  <c r="L239" i="27"/>
  <c r="M239" i="27"/>
  <c r="N239" i="27"/>
  <c r="O239" i="27"/>
  <c r="P239" i="27"/>
  <c r="Q239" i="27"/>
  <c r="R239" i="27"/>
  <c r="S239" i="27"/>
  <c r="T239" i="27"/>
  <c r="U239" i="27"/>
  <c r="V239" i="27"/>
  <c r="W239" i="27"/>
  <c r="X239" i="27"/>
  <c r="Y239" i="27"/>
  <c r="Z239" i="27"/>
  <c r="AA239" i="27"/>
  <c r="AB239" i="27"/>
  <c r="AC239" i="27"/>
  <c r="AD239" i="27"/>
  <c r="AE239" i="27"/>
  <c r="AF239" i="27"/>
  <c r="AG239" i="27"/>
  <c r="AH239" i="27"/>
  <c r="AI239" i="27"/>
  <c r="AJ239" i="27"/>
  <c r="AK239" i="27"/>
  <c r="AL239" i="27"/>
  <c r="AM239" i="27"/>
  <c r="AN239" i="27"/>
  <c r="AO239" i="27"/>
  <c r="AP239" i="27"/>
  <c r="AQ239" i="27"/>
  <c r="AR239" i="27"/>
  <c r="AS239" i="27"/>
  <c r="AT239" i="27"/>
  <c r="AU239" i="27"/>
  <c r="AV239" i="27"/>
  <c r="AW239" i="27"/>
  <c r="AX239" i="27"/>
  <c r="AY239" i="27"/>
  <c r="AZ239" i="27"/>
  <c r="BA239" i="27"/>
  <c r="BC239" i="27"/>
  <c r="BF239" i="27"/>
  <c r="D240" i="27"/>
  <c r="E240" i="27"/>
  <c r="F240" i="27"/>
  <c r="G240" i="27"/>
  <c r="H240" i="27"/>
  <c r="I240" i="27"/>
  <c r="J240" i="27"/>
  <c r="K240" i="27"/>
  <c r="L240" i="27"/>
  <c r="M240" i="27"/>
  <c r="N240" i="27"/>
  <c r="O240" i="27"/>
  <c r="P240" i="27"/>
  <c r="Q240" i="27"/>
  <c r="R240" i="27"/>
  <c r="S240" i="27"/>
  <c r="T240" i="27"/>
  <c r="U240" i="27"/>
  <c r="V240" i="27"/>
  <c r="W240" i="27"/>
  <c r="X240" i="27"/>
  <c r="Y240" i="27"/>
  <c r="Z240" i="27"/>
  <c r="AA240" i="27"/>
  <c r="AB240" i="27"/>
  <c r="AC240" i="27"/>
  <c r="AD240" i="27"/>
  <c r="AE240" i="27"/>
  <c r="AF240" i="27"/>
  <c r="AG240" i="27"/>
  <c r="AH240" i="27"/>
  <c r="AI240" i="27"/>
  <c r="AJ240" i="27"/>
  <c r="AK240" i="27"/>
  <c r="AL240" i="27"/>
  <c r="AM240" i="27"/>
  <c r="AN240" i="27"/>
  <c r="AO240" i="27"/>
  <c r="AP240" i="27"/>
  <c r="AQ240" i="27"/>
  <c r="AR240" i="27"/>
  <c r="AS240" i="27"/>
  <c r="AT240" i="27"/>
  <c r="AU240" i="27"/>
  <c r="AV240" i="27"/>
  <c r="AW240" i="27"/>
  <c r="AX240" i="27"/>
  <c r="AY240" i="27"/>
  <c r="AZ240" i="27"/>
  <c r="BA240" i="27"/>
  <c r="BC240" i="27"/>
  <c r="BF240" i="27"/>
  <c r="D241" i="27"/>
  <c r="E241" i="27"/>
  <c r="F241" i="27"/>
  <c r="G241" i="27"/>
  <c r="H241" i="27"/>
  <c r="I241" i="27"/>
  <c r="J241" i="27"/>
  <c r="K241" i="27"/>
  <c r="L241" i="27"/>
  <c r="M241" i="27"/>
  <c r="N241" i="27"/>
  <c r="O241" i="27"/>
  <c r="P241" i="27"/>
  <c r="Q241" i="27"/>
  <c r="R241" i="27"/>
  <c r="S241" i="27"/>
  <c r="T241" i="27"/>
  <c r="U241" i="27"/>
  <c r="V241" i="27"/>
  <c r="W241" i="27"/>
  <c r="X241" i="27"/>
  <c r="Y241" i="27"/>
  <c r="Z241" i="27"/>
  <c r="AA241" i="27"/>
  <c r="AB241" i="27"/>
  <c r="AC241" i="27"/>
  <c r="AD241" i="27"/>
  <c r="AE241" i="27"/>
  <c r="AF241" i="27"/>
  <c r="AG241" i="27"/>
  <c r="AH241" i="27"/>
  <c r="AI241" i="27"/>
  <c r="AJ241" i="27"/>
  <c r="AK241" i="27"/>
  <c r="AL241" i="27"/>
  <c r="AM241" i="27"/>
  <c r="AN241" i="27"/>
  <c r="AO241" i="27"/>
  <c r="AP241" i="27"/>
  <c r="AQ241" i="27"/>
  <c r="AR241" i="27"/>
  <c r="AS241" i="27"/>
  <c r="AT241" i="27"/>
  <c r="AU241" i="27"/>
  <c r="AV241" i="27"/>
  <c r="AW241" i="27"/>
  <c r="AX241" i="27"/>
  <c r="AY241" i="27"/>
  <c r="AZ241" i="27"/>
  <c r="BA241" i="27"/>
  <c r="BC241" i="27"/>
  <c r="BF241" i="27"/>
  <c r="D242" i="27"/>
  <c r="E242" i="27"/>
  <c r="F242" i="27"/>
  <c r="G242" i="27"/>
  <c r="H242" i="27"/>
  <c r="I242" i="27"/>
  <c r="J242" i="27"/>
  <c r="K242" i="27"/>
  <c r="L242" i="27"/>
  <c r="M242" i="27"/>
  <c r="N242" i="27"/>
  <c r="O242" i="27"/>
  <c r="P242" i="27"/>
  <c r="Q242" i="27"/>
  <c r="R242" i="27"/>
  <c r="S242" i="27"/>
  <c r="T242" i="27"/>
  <c r="U242" i="27"/>
  <c r="V242" i="27"/>
  <c r="W242" i="27"/>
  <c r="X242" i="27"/>
  <c r="Y242" i="27"/>
  <c r="Z242" i="27"/>
  <c r="AA242" i="27"/>
  <c r="AB242" i="27"/>
  <c r="AC242" i="27"/>
  <c r="AD242" i="27"/>
  <c r="AE242" i="27"/>
  <c r="AF242" i="27"/>
  <c r="AG242" i="27"/>
  <c r="AH242" i="27"/>
  <c r="AI242" i="27"/>
  <c r="AJ242" i="27"/>
  <c r="AK242" i="27"/>
  <c r="AL242" i="27"/>
  <c r="AM242" i="27"/>
  <c r="AN242" i="27"/>
  <c r="AO242" i="27"/>
  <c r="AP242" i="27"/>
  <c r="AQ242" i="27"/>
  <c r="AR242" i="27"/>
  <c r="AS242" i="27"/>
  <c r="AT242" i="27"/>
  <c r="AU242" i="27"/>
  <c r="AV242" i="27"/>
  <c r="AW242" i="27"/>
  <c r="AX242" i="27"/>
  <c r="AY242" i="27"/>
  <c r="AZ242" i="27"/>
  <c r="BA242" i="27"/>
  <c r="BC242" i="27"/>
  <c r="BF242" i="27"/>
  <c r="D243" i="27"/>
  <c r="E243" i="27"/>
  <c r="F243" i="27"/>
  <c r="G243" i="27"/>
  <c r="H243" i="27"/>
  <c r="I243" i="27"/>
  <c r="J243" i="27"/>
  <c r="K243" i="27"/>
  <c r="L243" i="27"/>
  <c r="M243" i="27"/>
  <c r="N243" i="27"/>
  <c r="O243" i="27"/>
  <c r="P243" i="27"/>
  <c r="Q243" i="27"/>
  <c r="R243" i="27"/>
  <c r="S243" i="27"/>
  <c r="T243" i="27"/>
  <c r="U243" i="27"/>
  <c r="V243" i="27"/>
  <c r="W243" i="27"/>
  <c r="X243" i="27"/>
  <c r="Y243" i="27"/>
  <c r="Z243" i="27"/>
  <c r="AA243" i="27"/>
  <c r="AB243" i="27"/>
  <c r="AC243" i="27"/>
  <c r="AD243" i="27"/>
  <c r="AE243" i="27"/>
  <c r="AF243" i="27"/>
  <c r="AG243" i="27"/>
  <c r="AH243" i="27"/>
  <c r="AI243" i="27"/>
  <c r="AJ243" i="27"/>
  <c r="AK243" i="27"/>
  <c r="AL243" i="27"/>
  <c r="AM243" i="27"/>
  <c r="AN243" i="27"/>
  <c r="AO243" i="27"/>
  <c r="AP243" i="27"/>
  <c r="AQ243" i="27"/>
  <c r="AR243" i="27"/>
  <c r="AS243" i="27"/>
  <c r="AT243" i="27"/>
  <c r="AU243" i="27"/>
  <c r="AV243" i="27"/>
  <c r="AW243" i="27"/>
  <c r="AX243" i="27"/>
  <c r="AY243" i="27"/>
  <c r="AZ243" i="27"/>
  <c r="BA243" i="27"/>
  <c r="BC243" i="27"/>
  <c r="BF243" i="27"/>
  <c r="D244" i="27"/>
  <c r="E244" i="27"/>
  <c r="F244" i="27"/>
  <c r="G244" i="27"/>
  <c r="H244" i="27"/>
  <c r="I244" i="27"/>
  <c r="J244" i="27"/>
  <c r="K244" i="27"/>
  <c r="L244" i="27"/>
  <c r="M244" i="27"/>
  <c r="N244" i="27"/>
  <c r="O244" i="27"/>
  <c r="P244" i="27"/>
  <c r="Q244" i="27"/>
  <c r="R244" i="27"/>
  <c r="S244" i="27"/>
  <c r="T244" i="27"/>
  <c r="U244" i="27"/>
  <c r="V244" i="27"/>
  <c r="W244" i="27"/>
  <c r="X244" i="27"/>
  <c r="Y244" i="27"/>
  <c r="Z244" i="27"/>
  <c r="AA244" i="27"/>
  <c r="AB244" i="27"/>
  <c r="AC244" i="27"/>
  <c r="AD244" i="27"/>
  <c r="AE244" i="27"/>
  <c r="AF244" i="27"/>
  <c r="AG244" i="27"/>
  <c r="AH244" i="27"/>
  <c r="AI244" i="27"/>
  <c r="AJ244" i="27"/>
  <c r="AK244" i="27"/>
  <c r="AL244" i="27"/>
  <c r="AM244" i="27"/>
  <c r="AN244" i="27"/>
  <c r="AO244" i="27"/>
  <c r="AP244" i="27"/>
  <c r="AQ244" i="27"/>
  <c r="AR244" i="27"/>
  <c r="AS244" i="27"/>
  <c r="AT244" i="27"/>
  <c r="AU244" i="27"/>
  <c r="AV244" i="27"/>
  <c r="AW244" i="27"/>
  <c r="AX244" i="27"/>
  <c r="AY244" i="27"/>
  <c r="AZ244" i="27"/>
  <c r="BA244" i="27"/>
  <c r="BC244" i="27"/>
  <c r="BF244" i="27"/>
  <c r="D245" i="27"/>
  <c r="E245" i="27"/>
  <c r="F245" i="27"/>
  <c r="G245" i="27"/>
  <c r="H245" i="27"/>
  <c r="I245" i="27"/>
  <c r="J245" i="27"/>
  <c r="K245" i="27"/>
  <c r="L245" i="27"/>
  <c r="M245" i="27"/>
  <c r="N245" i="27"/>
  <c r="O245" i="27"/>
  <c r="P245" i="27"/>
  <c r="Q245" i="27"/>
  <c r="R245" i="27"/>
  <c r="S245" i="27"/>
  <c r="T245" i="27"/>
  <c r="U245" i="27"/>
  <c r="V245" i="27"/>
  <c r="W245" i="27"/>
  <c r="X245" i="27"/>
  <c r="Y245" i="27"/>
  <c r="Z245" i="27"/>
  <c r="AA245" i="27"/>
  <c r="AB245" i="27"/>
  <c r="AC245" i="27"/>
  <c r="AD245" i="27"/>
  <c r="AE245" i="27"/>
  <c r="AF245" i="27"/>
  <c r="AG245" i="27"/>
  <c r="AH245" i="27"/>
  <c r="AI245" i="27"/>
  <c r="AJ245" i="27"/>
  <c r="AK245" i="27"/>
  <c r="AL245" i="27"/>
  <c r="AM245" i="27"/>
  <c r="AN245" i="27"/>
  <c r="AO245" i="27"/>
  <c r="AP245" i="27"/>
  <c r="AQ245" i="27"/>
  <c r="AR245" i="27"/>
  <c r="AS245" i="27"/>
  <c r="AT245" i="27"/>
  <c r="AU245" i="27"/>
  <c r="AV245" i="27"/>
  <c r="AW245" i="27"/>
  <c r="AX245" i="27"/>
  <c r="AY245" i="27"/>
  <c r="AZ245" i="27"/>
  <c r="BA245" i="27"/>
  <c r="BC245" i="27"/>
  <c r="BF245" i="27"/>
  <c r="D246" i="27"/>
  <c r="E246" i="27"/>
  <c r="F246" i="27"/>
  <c r="G246" i="27"/>
  <c r="H246" i="27"/>
  <c r="I246" i="27"/>
  <c r="J246" i="27"/>
  <c r="K246" i="27"/>
  <c r="L246" i="27"/>
  <c r="M246" i="27"/>
  <c r="N246" i="27"/>
  <c r="O246" i="27"/>
  <c r="P246" i="27"/>
  <c r="Q246" i="27"/>
  <c r="R246" i="27"/>
  <c r="S246" i="27"/>
  <c r="T246" i="27"/>
  <c r="U246" i="27"/>
  <c r="V246" i="27"/>
  <c r="W246" i="27"/>
  <c r="X246" i="27"/>
  <c r="Y246" i="27"/>
  <c r="Z246" i="27"/>
  <c r="AA246" i="27"/>
  <c r="AB246" i="27"/>
  <c r="AC246" i="27"/>
  <c r="AD246" i="27"/>
  <c r="AE246" i="27"/>
  <c r="AF246" i="27"/>
  <c r="AG246" i="27"/>
  <c r="AH246" i="27"/>
  <c r="AI246" i="27"/>
  <c r="AJ246" i="27"/>
  <c r="AK246" i="27"/>
  <c r="AL246" i="27"/>
  <c r="AM246" i="27"/>
  <c r="AN246" i="27"/>
  <c r="AO246" i="27"/>
  <c r="AP246" i="27"/>
  <c r="AQ246" i="27"/>
  <c r="AR246" i="27"/>
  <c r="AS246" i="27"/>
  <c r="AT246" i="27"/>
  <c r="AU246" i="27"/>
  <c r="AV246" i="27"/>
  <c r="AW246" i="27"/>
  <c r="AX246" i="27"/>
  <c r="AY246" i="27"/>
  <c r="AZ246" i="27"/>
  <c r="BA246" i="27"/>
  <c r="BC246" i="27"/>
  <c r="BF246" i="27"/>
  <c r="D247" i="27"/>
  <c r="E247" i="27"/>
  <c r="F247" i="27"/>
  <c r="G247" i="27"/>
  <c r="H247" i="27"/>
  <c r="I247" i="27"/>
  <c r="J247" i="27"/>
  <c r="K247" i="27"/>
  <c r="L247" i="27"/>
  <c r="M247" i="27"/>
  <c r="N247" i="27"/>
  <c r="O247" i="27"/>
  <c r="P247" i="27"/>
  <c r="Q247" i="27"/>
  <c r="R247" i="27"/>
  <c r="S247" i="27"/>
  <c r="T247" i="27"/>
  <c r="U247" i="27"/>
  <c r="V247" i="27"/>
  <c r="W247" i="27"/>
  <c r="X247" i="27"/>
  <c r="Y247" i="27"/>
  <c r="Z247" i="27"/>
  <c r="AA247" i="27"/>
  <c r="AB247" i="27"/>
  <c r="AC247" i="27"/>
  <c r="AD247" i="27"/>
  <c r="AE247" i="27"/>
  <c r="AF247" i="27"/>
  <c r="AG247" i="27"/>
  <c r="AH247" i="27"/>
  <c r="AI247" i="27"/>
  <c r="AJ247" i="27"/>
  <c r="AK247" i="27"/>
  <c r="AL247" i="27"/>
  <c r="AM247" i="27"/>
  <c r="AN247" i="27"/>
  <c r="AO247" i="27"/>
  <c r="AP247" i="27"/>
  <c r="AQ247" i="27"/>
  <c r="AR247" i="27"/>
  <c r="AS247" i="27"/>
  <c r="AT247" i="27"/>
  <c r="AU247" i="27"/>
  <c r="AV247" i="27"/>
  <c r="AW247" i="27"/>
  <c r="AX247" i="27"/>
  <c r="AY247" i="27"/>
  <c r="AZ247" i="27"/>
  <c r="BA247" i="27"/>
  <c r="BC247" i="27"/>
  <c r="BF247" i="27"/>
  <c r="D248" i="27"/>
  <c r="E248" i="27"/>
  <c r="F248" i="27"/>
  <c r="G248" i="27"/>
  <c r="H248" i="27"/>
  <c r="I248" i="27"/>
  <c r="J248" i="27"/>
  <c r="K248" i="27"/>
  <c r="L248" i="27"/>
  <c r="M248" i="27"/>
  <c r="N248" i="27"/>
  <c r="O248" i="27"/>
  <c r="P248" i="27"/>
  <c r="Q248" i="27"/>
  <c r="R248" i="27"/>
  <c r="S248" i="27"/>
  <c r="T248" i="27"/>
  <c r="U248" i="27"/>
  <c r="V248" i="27"/>
  <c r="W248" i="27"/>
  <c r="X248" i="27"/>
  <c r="Y248" i="27"/>
  <c r="Z248" i="27"/>
  <c r="AA248" i="27"/>
  <c r="AB248" i="27"/>
  <c r="AC248" i="27"/>
  <c r="AD248" i="27"/>
  <c r="AE248" i="27"/>
  <c r="AF248" i="27"/>
  <c r="AG248" i="27"/>
  <c r="AH248" i="27"/>
  <c r="AI248" i="27"/>
  <c r="AJ248" i="27"/>
  <c r="AK248" i="27"/>
  <c r="AL248" i="27"/>
  <c r="AM248" i="27"/>
  <c r="AN248" i="27"/>
  <c r="AO248" i="27"/>
  <c r="AP248" i="27"/>
  <c r="AQ248" i="27"/>
  <c r="AR248" i="27"/>
  <c r="AS248" i="27"/>
  <c r="AT248" i="27"/>
  <c r="AU248" i="27"/>
  <c r="AV248" i="27"/>
  <c r="AW248" i="27"/>
  <c r="AX248" i="27"/>
  <c r="AY248" i="27"/>
  <c r="AZ248" i="27"/>
  <c r="BA248" i="27"/>
  <c r="BC248" i="27"/>
  <c r="BF248" i="27"/>
  <c r="D249" i="27"/>
  <c r="E249" i="27"/>
  <c r="F249" i="27"/>
  <c r="G249" i="27"/>
  <c r="H249" i="27"/>
  <c r="I249" i="27"/>
  <c r="J249" i="27"/>
  <c r="K249" i="27"/>
  <c r="L249" i="27"/>
  <c r="M249" i="27"/>
  <c r="N249" i="27"/>
  <c r="O249" i="27"/>
  <c r="P249" i="27"/>
  <c r="Q249" i="27"/>
  <c r="R249" i="27"/>
  <c r="S249" i="27"/>
  <c r="T249" i="27"/>
  <c r="U249" i="27"/>
  <c r="V249" i="27"/>
  <c r="W249" i="27"/>
  <c r="X249" i="27"/>
  <c r="Y249" i="27"/>
  <c r="Z249" i="27"/>
  <c r="AA249" i="27"/>
  <c r="AB249" i="27"/>
  <c r="AC249" i="27"/>
  <c r="AD249" i="27"/>
  <c r="AE249" i="27"/>
  <c r="AF249" i="27"/>
  <c r="AG249" i="27"/>
  <c r="AH249" i="27"/>
  <c r="AI249" i="27"/>
  <c r="AJ249" i="27"/>
  <c r="AK249" i="27"/>
  <c r="AL249" i="27"/>
  <c r="AM249" i="27"/>
  <c r="AN249" i="27"/>
  <c r="AO249" i="27"/>
  <c r="AP249" i="27"/>
  <c r="AQ249" i="27"/>
  <c r="AR249" i="27"/>
  <c r="AS249" i="27"/>
  <c r="AT249" i="27"/>
  <c r="AU249" i="27"/>
  <c r="AV249" i="27"/>
  <c r="AW249" i="27"/>
  <c r="AX249" i="27"/>
  <c r="AY249" i="27"/>
  <c r="AZ249" i="27"/>
  <c r="BA249" i="27"/>
  <c r="BC249" i="27"/>
  <c r="BF249" i="27"/>
  <c r="D250" i="27"/>
  <c r="E250" i="27"/>
  <c r="F250" i="27"/>
  <c r="G250" i="27"/>
  <c r="H250" i="27"/>
  <c r="I250" i="27"/>
  <c r="J250" i="27"/>
  <c r="K250" i="27"/>
  <c r="L250" i="27"/>
  <c r="M250" i="27"/>
  <c r="N250" i="27"/>
  <c r="O250" i="27"/>
  <c r="P250" i="27"/>
  <c r="Q250" i="27"/>
  <c r="R250" i="27"/>
  <c r="S250" i="27"/>
  <c r="T250" i="27"/>
  <c r="U250" i="27"/>
  <c r="V250" i="27"/>
  <c r="W250" i="27"/>
  <c r="X250" i="27"/>
  <c r="Y250" i="27"/>
  <c r="Z250" i="27"/>
  <c r="AA250" i="27"/>
  <c r="AB250" i="27"/>
  <c r="AC250" i="27"/>
  <c r="AD250" i="27"/>
  <c r="AE250" i="27"/>
  <c r="AF250" i="27"/>
  <c r="AG250" i="27"/>
  <c r="AH250" i="27"/>
  <c r="AI250" i="27"/>
  <c r="AJ250" i="27"/>
  <c r="AK250" i="27"/>
  <c r="AL250" i="27"/>
  <c r="AM250" i="27"/>
  <c r="AN250" i="27"/>
  <c r="AO250" i="27"/>
  <c r="AP250" i="27"/>
  <c r="AQ250" i="27"/>
  <c r="AR250" i="27"/>
  <c r="AS250" i="27"/>
  <c r="AT250" i="27"/>
  <c r="AU250" i="27"/>
  <c r="AV250" i="27"/>
  <c r="AW250" i="27"/>
  <c r="AX250" i="27"/>
  <c r="AY250" i="27"/>
  <c r="AZ250" i="27"/>
  <c r="BA250" i="27"/>
  <c r="BC250" i="27"/>
  <c r="BF250" i="27"/>
  <c r="D251" i="27"/>
  <c r="E251" i="27"/>
  <c r="F251" i="27"/>
  <c r="G251" i="27"/>
  <c r="H251" i="27"/>
  <c r="I251" i="27"/>
  <c r="J251" i="27"/>
  <c r="K251" i="27"/>
  <c r="L251" i="27"/>
  <c r="M251" i="27"/>
  <c r="N251" i="27"/>
  <c r="O251" i="27"/>
  <c r="P251" i="27"/>
  <c r="Q251" i="27"/>
  <c r="R251" i="27"/>
  <c r="S251" i="27"/>
  <c r="T251" i="27"/>
  <c r="U251" i="27"/>
  <c r="V251" i="27"/>
  <c r="W251" i="27"/>
  <c r="X251" i="27"/>
  <c r="Y251" i="27"/>
  <c r="Z251" i="27"/>
  <c r="AA251" i="27"/>
  <c r="AB251" i="27"/>
  <c r="AC251" i="27"/>
  <c r="AD251" i="27"/>
  <c r="AE251" i="27"/>
  <c r="AF251" i="27"/>
  <c r="AG251" i="27"/>
  <c r="AH251" i="27"/>
  <c r="AI251" i="27"/>
  <c r="AJ251" i="27"/>
  <c r="AK251" i="27"/>
  <c r="AL251" i="27"/>
  <c r="AM251" i="27"/>
  <c r="AN251" i="27"/>
  <c r="AO251" i="27"/>
  <c r="AP251" i="27"/>
  <c r="AQ251" i="27"/>
  <c r="AR251" i="27"/>
  <c r="AS251" i="27"/>
  <c r="AT251" i="27"/>
  <c r="AU251" i="27"/>
  <c r="AV251" i="27"/>
  <c r="AW251" i="27"/>
  <c r="AX251" i="27"/>
  <c r="AY251" i="27"/>
  <c r="AZ251" i="27"/>
  <c r="BA251" i="27"/>
  <c r="BC251" i="27"/>
  <c r="BF251" i="27"/>
  <c r="D252" i="27"/>
  <c r="E252" i="27"/>
  <c r="F252" i="27"/>
  <c r="G252" i="27"/>
  <c r="H252" i="27"/>
  <c r="I252" i="27"/>
  <c r="J252" i="27"/>
  <c r="K252" i="27"/>
  <c r="L252" i="27"/>
  <c r="M252" i="27"/>
  <c r="N252" i="27"/>
  <c r="O252" i="27"/>
  <c r="P252" i="27"/>
  <c r="Q252" i="27"/>
  <c r="R252" i="27"/>
  <c r="S252" i="27"/>
  <c r="T252" i="27"/>
  <c r="U252" i="27"/>
  <c r="V252" i="27"/>
  <c r="W252" i="27"/>
  <c r="X252" i="27"/>
  <c r="Y252" i="27"/>
  <c r="Z252" i="27"/>
  <c r="AA252" i="27"/>
  <c r="AB252" i="27"/>
  <c r="AC252" i="27"/>
  <c r="AD252" i="27"/>
  <c r="AE252" i="27"/>
  <c r="AF252" i="27"/>
  <c r="AG252" i="27"/>
  <c r="AH252" i="27"/>
  <c r="AI252" i="27"/>
  <c r="AJ252" i="27"/>
  <c r="AK252" i="27"/>
  <c r="AL252" i="27"/>
  <c r="AM252" i="27"/>
  <c r="AN252" i="27"/>
  <c r="AO252" i="27"/>
  <c r="AP252" i="27"/>
  <c r="AQ252" i="27"/>
  <c r="AR252" i="27"/>
  <c r="AS252" i="27"/>
  <c r="AT252" i="27"/>
  <c r="AU252" i="27"/>
  <c r="AV252" i="27"/>
  <c r="AW252" i="27"/>
  <c r="AX252" i="27"/>
  <c r="AY252" i="27"/>
  <c r="AZ252" i="27"/>
  <c r="BA252" i="27"/>
  <c r="BC252" i="27"/>
  <c r="BF252" i="27"/>
  <c r="D253" i="27"/>
  <c r="E253" i="27"/>
  <c r="F253" i="27"/>
  <c r="G253" i="27"/>
  <c r="H253" i="27"/>
  <c r="I253" i="27"/>
  <c r="J253" i="27"/>
  <c r="K253" i="27"/>
  <c r="L253" i="27"/>
  <c r="M253" i="27"/>
  <c r="N253" i="27"/>
  <c r="O253" i="27"/>
  <c r="P253" i="27"/>
  <c r="Q253" i="27"/>
  <c r="R253" i="27"/>
  <c r="S253" i="27"/>
  <c r="T253" i="27"/>
  <c r="U253" i="27"/>
  <c r="V253" i="27"/>
  <c r="W253" i="27"/>
  <c r="X253" i="27"/>
  <c r="Y253" i="27"/>
  <c r="Z253" i="27"/>
  <c r="AA253" i="27"/>
  <c r="AB253" i="27"/>
  <c r="AC253" i="27"/>
  <c r="AD253" i="27"/>
  <c r="AE253" i="27"/>
  <c r="AF253" i="27"/>
  <c r="AG253" i="27"/>
  <c r="AH253" i="27"/>
  <c r="AI253" i="27"/>
  <c r="AJ253" i="27"/>
  <c r="AK253" i="27"/>
  <c r="AL253" i="27"/>
  <c r="AM253" i="27"/>
  <c r="AN253" i="27"/>
  <c r="AO253" i="27"/>
  <c r="AP253" i="27"/>
  <c r="AQ253" i="27"/>
  <c r="AR253" i="27"/>
  <c r="AS253" i="27"/>
  <c r="AT253" i="27"/>
  <c r="AU253" i="27"/>
  <c r="AV253" i="27"/>
  <c r="AW253" i="27"/>
  <c r="AX253" i="27"/>
  <c r="AY253" i="27"/>
  <c r="AZ253" i="27"/>
  <c r="BA253" i="27"/>
  <c r="BC253" i="27"/>
  <c r="BF253" i="27"/>
  <c r="D254" i="27"/>
  <c r="E254" i="27"/>
  <c r="F254" i="27"/>
  <c r="G254" i="27"/>
  <c r="H254" i="27"/>
  <c r="I254" i="27"/>
  <c r="J254" i="27"/>
  <c r="K254" i="27"/>
  <c r="L254" i="27"/>
  <c r="M254" i="27"/>
  <c r="N254" i="27"/>
  <c r="O254" i="27"/>
  <c r="P254" i="27"/>
  <c r="Q254" i="27"/>
  <c r="R254" i="27"/>
  <c r="S254" i="27"/>
  <c r="T254" i="27"/>
  <c r="U254" i="27"/>
  <c r="V254" i="27"/>
  <c r="W254" i="27"/>
  <c r="X254" i="27"/>
  <c r="Y254" i="27"/>
  <c r="Z254" i="27"/>
  <c r="AA254" i="27"/>
  <c r="AB254" i="27"/>
  <c r="AC254" i="27"/>
  <c r="AD254" i="27"/>
  <c r="AE254" i="27"/>
  <c r="AF254" i="27"/>
  <c r="AG254" i="27"/>
  <c r="AH254" i="27"/>
  <c r="AI254" i="27"/>
  <c r="AJ254" i="27"/>
  <c r="AK254" i="27"/>
  <c r="AL254" i="27"/>
  <c r="AM254" i="27"/>
  <c r="AN254" i="27"/>
  <c r="AO254" i="27"/>
  <c r="AP254" i="27"/>
  <c r="AQ254" i="27"/>
  <c r="AR254" i="27"/>
  <c r="AS254" i="27"/>
  <c r="AT254" i="27"/>
  <c r="AU254" i="27"/>
  <c r="AV254" i="27"/>
  <c r="AW254" i="27"/>
  <c r="AX254" i="27"/>
  <c r="AY254" i="27"/>
  <c r="AZ254" i="27"/>
  <c r="BA254" i="27"/>
  <c r="BC254" i="27"/>
  <c r="BF254" i="27"/>
  <c r="D255" i="27"/>
  <c r="E255" i="27"/>
  <c r="F255" i="27"/>
  <c r="G255" i="27"/>
  <c r="H255" i="27"/>
  <c r="I255" i="27"/>
  <c r="J255" i="27"/>
  <c r="K255" i="27"/>
  <c r="L255" i="27"/>
  <c r="M255" i="27"/>
  <c r="N255" i="27"/>
  <c r="O255" i="27"/>
  <c r="P255" i="27"/>
  <c r="Q255" i="27"/>
  <c r="R255" i="27"/>
  <c r="S255" i="27"/>
  <c r="T255" i="27"/>
  <c r="U255" i="27"/>
  <c r="V255" i="27"/>
  <c r="W255" i="27"/>
  <c r="X255" i="27"/>
  <c r="Y255" i="27"/>
  <c r="Z255" i="27"/>
  <c r="AA255" i="27"/>
  <c r="AB255" i="27"/>
  <c r="AC255" i="27"/>
  <c r="AD255" i="27"/>
  <c r="AE255" i="27"/>
  <c r="AF255" i="27"/>
  <c r="AG255" i="27"/>
  <c r="AH255" i="27"/>
  <c r="AI255" i="27"/>
  <c r="AJ255" i="27"/>
  <c r="AK255" i="27"/>
  <c r="AL255" i="27"/>
  <c r="AM255" i="27"/>
  <c r="AN255" i="27"/>
  <c r="AO255" i="27"/>
  <c r="AP255" i="27"/>
  <c r="AQ255" i="27"/>
  <c r="AR255" i="27"/>
  <c r="AS255" i="27"/>
  <c r="AT255" i="27"/>
  <c r="AU255" i="27"/>
  <c r="AV255" i="27"/>
  <c r="AW255" i="27"/>
  <c r="AX255" i="27"/>
  <c r="AY255" i="27"/>
  <c r="AZ255" i="27"/>
  <c r="BA255" i="27"/>
  <c r="BC255" i="27"/>
  <c r="BF255" i="27"/>
  <c r="D256" i="27"/>
  <c r="E256" i="27"/>
  <c r="F256" i="27"/>
  <c r="G256" i="27"/>
  <c r="H256" i="27"/>
  <c r="I256" i="27"/>
  <c r="J256" i="27"/>
  <c r="K256" i="27"/>
  <c r="L256" i="27"/>
  <c r="M256" i="27"/>
  <c r="N256" i="27"/>
  <c r="O256" i="27"/>
  <c r="P256" i="27"/>
  <c r="Q256" i="27"/>
  <c r="R256" i="27"/>
  <c r="S256" i="27"/>
  <c r="T256" i="27"/>
  <c r="U256" i="27"/>
  <c r="V256" i="27"/>
  <c r="W256" i="27"/>
  <c r="X256" i="27"/>
  <c r="Y256" i="27"/>
  <c r="Z256" i="27"/>
  <c r="AA256" i="27"/>
  <c r="AB256" i="27"/>
  <c r="AC256" i="27"/>
  <c r="AD256" i="27"/>
  <c r="AE256" i="27"/>
  <c r="AF256" i="27"/>
  <c r="AG256" i="27"/>
  <c r="AH256" i="27"/>
  <c r="AI256" i="27"/>
  <c r="AJ256" i="27"/>
  <c r="AK256" i="27"/>
  <c r="AL256" i="27"/>
  <c r="AM256" i="27"/>
  <c r="AN256" i="27"/>
  <c r="AO256" i="27"/>
  <c r="AP256" i="27"/>
  <c r="AQ256" i="27"/>
  <c r="AR256" i="27"/>
  <c r="AS256" i="27"/>
  <c r="AT256" i="27"/>
  <c r="AU256" i="27"/>
  <c r="AV256" i="27"/>
  <c r="AW256" i="27"/>
  <c r="AX256" i="27"/>
  <c r="AY256" i="27"/>
  <c r="AZ256" i="27"/>
  <c r="BA256" i="27"/>
  <c r="BC256" i="27"/>
  <c r="BF256" i="27"/>
  <c r="D257" i="27"/>
  <c r="E257" i="27"/>
  <c r="F257" i="27"/>
  <c r="G257" i="27"/>
  <c r="H257" i="27"/>
  <c r="I257" i="27"/>
  <c r="J257" i="27"/>
  <c r="K257" i="27"/>
  <c r="L257" i="27"/>
  <c r="M257" i="27"/>
  <c r="N257" i="27"/>
  <c r="O257" i="27"/>
  <c r="P257" i="27"/>
  <c r="Q257" i="27"/>
  <c r="R257" i="27"/>
  <c r="S257" i="27"/>
  <c r="T257" i="27"/>
  <c r="U257" i="27"/>
  <c r="V257" i="27"/>
  <c r="W257" i="27"/>
  <c r="X257" i="27"/>
  <c r="Y257" i="27"/>
  <c r="Z257" i="27"/>
  <c r="AA257" i="27"/>
  <c r="AB257" i="27"/>
  <c r="AC257" i="27"/>
  <c r="AD257" i="27"/>
  <c r="AE257" i="27"/>
  <c r="AF257" i="27"/>
  <c r="AG257" i="27"/>
  <c r="AH257" i="27"/>
  <c r="AI257" i="27"/>
  <c r="AJ257" i="27"/>
  <c r="AK257" i="27"/>
  <c r="AL257" i="27"/>
  <c r="AM257" i="27"/>
  <c r="AN257" i="27"/>
  <c r="AO257" i="27"/>
  <c r="AP257" i="27"/>
  <c r="AQ257" i="27"/>
  <c r="AR257" i="27"/>
  <c r="AS257" i="27"/>
  <c r="AT257" i="27"/>
  <c r="AU257" i="27"/>
  <c r="AV257" i="27"/>
  <c r="AW257" i="27"/>
  <c r="AX257" i="27"/>
  <c r="AY257" i="27"/>
  <c r="AZ257" i="27"/>
  <c r="BA257" i="27"/>
  <c r="BC257" i="27"/>
  <c r="BF257" i="27"/>
  <c r="D258" i="27"/>
  <c r="E258" i="27"/>
  <c r="F258" i="27"/>
  <c r="G258" i="27"/>
  <c r="H258" i="27"/>
  <c r="I258" i="27"/>
  <c r="J258" i="27"/>
  <c r="K258" i="27"/>
  <c r="L258" i="27"/>
  <c r="M258" i="27"/>
  <c r="N258" i="27"/>
  <c r="O258" i="27"/>
  <c r="P258" i="27"/>
  <c r="Q258" i="27"/>
  <c r="R258" i="27"/>
  <c r="S258" i="27"/>
  <c r="T258" i="27"/>
  <c r="U258" i="27"/>
  <c r="V258" i="27"/>
  <c r="W258" i="27"/>
  <c r="X258" i="27"/>
  <c r="Y258" i="27"/>
  <c r="Z258" i="27"/>
  <c r="AA258" i="27"/>
  <c r="AB258" i="27"/>
  <c r="AC258" i="27"/>
  <c r="AD258" i="27"/>
  <c r="AE258" i="27"/>
  <c r="AF258" i="27"/>
  <c r="AG258" i="27"/>
  <c r="AH258" i="27"/>
  <c r="AI258" i="27"/>
  <c r="AJ258" i="27"/>
  <c r="AK258" i="27"/>
  <c r="AL258" i="27"/>
  <c r="AM258" i="27"/>
  <c r="AN258" i="27"/>
  <c r="AO258" i="27"/>
  <c r="AP258" i="27"/>
  <c r="AQ258" i="27"/>
  <c r="AR258" i="27"/>
  <c r="AS258" i="27"/>
  <c r="AT258" i="27"/>
  <c r="AU258" i="27"/>
  <c r="AV258" i="27"/>
  <c r="AW258" i="27"/>
  <c r="AX258" i="27"/>
  <c r="AY258" i="27"/>
  <c r="AZ258" i="27"/>
  <c r="BA258" i="27"/>
  <c r="BC258" i="27"/>
  <c r="BF258" i="27"/>
  <c r="D259" i="27"/>
  <c r="E259" i="27"/>
  <c r="F259" i="27"/>
  <c r="G259" i="27"/>
  <c r="H259" i="27"/>
  <c r="I259" i="27"/>
  <c r="J259" i="27"/>
  <c r="K259" i="27"/>
  <c r="L259" i="27"/>
  <c r="M259" i="27"/>
  <c r="N259" i="27"/>
  <c r="O259" i="27"/>
  <c r="P259" i="27"/>
  <c r="Q259" i="27"/>
  <c r="R259" i="27"/>
  <c r="S259" i="27"/>
  <c r="T259" i="27"/>
  <c r="U259" i="27"/>
  <c r="V259" i="27"/>
  <c r="W259" i="27"/>
  <c r="X259" i="27"/>
  <c r="Y259" i="27"/>
  <c r="Z259" i="27"/>
  <c r="AA259" i="27"/>
  <c r="AB259" i="27"/>
  <c r="AC259" i="27"/>
  <c r="AD259" i="27"/>
  <c r="AE259" i="27"/>
  <c r="AF259" i="27"/>
  <c r="AG259" i="27"/>
  <c r="AH259" i="27"/>
  <c r="AI259" i="27"/>
  <c r="AJ259" i="27"/>
  <c r="AK259" i="27"/>
  <c r="AL259" i="27"/>
  <c r="AM259" i="27"/>
  <c r="AN259" i="27"/>
  <c r="AO259" i="27"/>
  <c r="AP259" i="27"/>
  <c r="AQ259" i="27"/>
  <c r="AR259" i="27"/>
  <c r="AS259" i="27"/>
  <c r="AT259" i="27"/>
  <c r="AU259" i="27"/>
  <c r="AV259" i="27"/>
  <c r="AW259" i="27"/>
  <c r="AX259" i="27"/>
  <c r="AY259" i="27"/>
  <c r="AZ259" i="27"/>
  <c r="BA259" i="27"/>
  <c r="BC259" i="27"/>
  <c r="BF259" i="27"/>
  <c r="D260" i="27"/>
  <c r="E260" i="27"/>
  <c r="F260" i="27"/>
  <c r="G260" i="27"/>
  <c r="H260" i="27"/>
  <c r="I260" i="27"/>
  <c r="J260" i="27"/>
  <c r="K260" i="27"/>
  <c r="L260" i="27"/>
  <c r="M260" i="27"/>
  <c r="N260" i="27"/>
  <c r="O260" i="27"/>
  <c r="P260" i="27"/>
  <c r="Q260" i="27"/>
  <c r="R260" i="27"/>
  <c r="S260" i="27"/>
  <c r="T260" i="27"/>
  <c r="U260" i="27"/>
  <c r="V260" i="27"/>
  <c r="W260" i="27"/>
  <c r="X260" i="27"/>
  <c r="Y260" i="27"/>
  <c r="Z260" i="27"/>
  <c r="AA260" i="27"/>
  <c r="AB260" i="27"/>
  <c r="AC260" i="27"/>
  <c r="AD260" i="27"/>
  <c r="AE260" i="27"/>
  <c r="AF260" i="27"/>
  <c r="AG260" i="27"/>
  <c r="AH260" i="27"/>
  <c r="AI260" i="27"/>
  <c r="AJ260" i="27"/>
  <c r="AK260" i="27"/>
  <c r="AL260" i="27"/>
  <c r="AM260" i="27"/>
  <c r="AN260" i="27"/>
  <c r="AO260" i="27"/>
  <c r="AP260" i="27"/>
  <c r="AQ260" i="27"/>
  <c r="AR260" i="27"/>
  <c r="AS260" i="27"/>
  <c r="AT260" i="27"/>
  <c r="AU260" i="27"/>
  <c r="AV260" i="27"/>
  <c r="AW260" i="27"/>
  <c r="AX260" i="27"/>
  <c r="AY260" i="27"/>
  <c r="AZ260" i="27"/>
  <c r="BA260" i="27"/>
  <c r="BC260" i="27"/>
  <c r="BF260" i="27"/>
  <c r="D261" i="27"/>
  <c r="E261" i="27"/>
  <c r="F261" i="27"/>
  <c r="G261" i="27"/>
  <c r="H261" i="27"/>
  <c r="I261" i="27"/>
  <c r="J261" i="27"/>
  <c r="K261" i="27"/>
  <c r="L261" i="27"/>
  <c r="M261" i="27"/>
  <c r="N261" i="27"/>
  <c r="O261" i="27"/>
  <c r="P261" i="27"/>
  <c r="Q261" i="27"/>
  <c r="R261" i="27"/>
  <c r="S261" i="27"/>
  <c r="T261" i="27"/>
  <c r="U261" i="27"/>
  <c r="V261" i="27"/>
  <c r="W261" i="27"/>
  <c r="X261" i="27"/>
  <c r="Y261" i="27"/>
  <c r="Z261" i="27"/>
  <c r="AA261" i="27"/>
  <c r="AB261" i="27"/>
  <c r="AC261" i="27"/>
  <c r="AD261" i="27"/>
  <c r="AE261" i="27"/>
  <c r="AF261" i="27"/>
  <c r="AG261" i="27"/>
  <c r="AH261" i="27"/>
  <c r="AI261" i="27"/>
  <c r="AJ261" i="27"/>
  <c r="AK261" i="27"/>
  <c r="AL261" i="27"/>
  <c r="AM261" i="27"/>
  <c r="AN261" i="27"/>
  <c r="AO261" i="27"/>
  <c r="AP261" i="27"/>
  <c r="AQ261" i="27"/>
  <c r="AR261" i="27"/>
  <c r="AS261" i="27"/>
  <c r="AT261" i="27"/>
  <c r="AU261" i="27"/>
  <c r="AV261" i="27"/>
  <c r="AW261" i="27"/>
  <c r="AX261" i="27"/>
  <c r="AY261" i="27"/>
  <c r="AZ261" i="27"/>
  <c r="BA261" i="27"/>
  <c r="BC261" i="27"/>
  <c r="BF261" i="27"/>
  <c r="D262" i="27"/>
  <c r="E262" i="27"/>
  <c r="F262" i="27"/>
  <c r="G262" i="27"/>
  <c r="H262" i="27"/>
  <c r="I262" i="27"/>
  <c r="J262" i="27"/>
  <c r="K262" i="27"/>
  <c r="L262" i="27"/>
  <c r="M262" i="27"/>
  <c r="N262" i="27"/>
  <c r="O262" i="27"/>
  <c r="P262" i="27"/>
  <c r="Q262" i="27"/>
  <c r="R262" i="27"/>
  <c r="S262" i="27"/>
  <c r="T262" i="27"/>
  <c r="U262" i="27"/>
  <c r="V262" i="27"/>
  <c r="W262" i="27"/>
  <c r="X262" i="27"/>
  <c r="Y262" i="27"/>
  <c r="Z262" i="27"/>
  <c r="AA262" i="27"/>
  <c r="AB262" i="27"/>
  <c r="AC262" i="27"/>
  <c r="AD262" i="27"/>
  <c r="AE262" i="27"/>
  <c r="AF262" i="27"/>
  <c r="AG262" i="27"/>
  <c r="AH262" i="27"/>
  <c r="AI262" i="27"/>
  <c r="AJ262" i="27"/>
  <c r="AK262" i="27"/>
  <c r="AL262" i="27"/>
  <c r="AM262" i="27"/>
  <c r="AN262" i="27"/>
  <c r="AO262" i="27"/>
  <c r="AP262" i="27"/>
  <c r="AQ262" i="27"/>
  <c r="AR262" i="27"/>
  <c r="AS262" i="27"/>
  <c r="AT262" i="27"/>
  <c r="AU262" i="27"/>
  <c r="AV262" i="27"/>
  <c r="AW262" i="27"/>
  <c r="AX262" i="27"/>
  <c r="AY262" i="27"/>
  <c r="AZ262" i="27"/>
  <c r="BA262" i="27"/>
  <c r="BC262" i="27"/>
  <c r="BF262" i="27"/>
  <c r="D263" i="27"/>
  <c r="E263" i="27"/>
  <c r="F263" i="27"/>
  <c r="G263" i="27"/>
  <c r="H263" i="27"/>
  <c r="I263" i="27"/>
  <c r="J263" i="27"/>
  <c r="K263" i="27"/>
  <c r="L263" i="27"/>
  <c r="M263" i="27"/>
  <c r="N263" i="27"/>
  <c r="O263" i="27"/>
  <c r="P263" i="27"/>
  <c r="Q263" i="27"/>
  <c r="R263" i="27"/>
  <c r="S263" i="27"/>
  <c r="T263" i="27"/>
  <c r="U263" i="27"/>
  <c r="V263" i="27"/>
  <c r="W263" i="27"/>
  <c r="X263" i="27"/>
  <c r="Y263" i="27"/>
  <c r="Z263" i="27"/>
  <c r="AA263" i="27"/>
  <c r="AB263" i="27"/>
  <c r="AC263" i="27"/>
  <c r="AD263" i="27"/>
  <c r="AE263" i="27"/>
  <c r="AF263" i="27"/>
  <c r="AG263" i="27"/>
  <c r="AH263" i="27"/>
  <c r="AI263" i="27"/>
  <c r="AJ263" i="27"/>
  <c r="AK263" i="27"/>
  <c r="AL263" i="27"/>
  <c r="AM263" i="27"/>
  <c r="AN263" i="27"/>
  <c r="AO263" i="27"/>
  <c r="AP263" i="27"/>
  <c r="AQ263" i="27"/>
  <c r="AR263" i="27"/>
  <c r="AS263" i="27"/>
  <c r="AT263" i="27"/>
  <c r="AU263" i="27"/>
  <c r="AV263" i="27"/>
  <c r="AW263" i="27"/>
  <c r="AX263" i="27"/>
  <c r="AY263" i="27"/>
  <c r="AZ263" i="27"/>
  <c r="BA263" i="27"/>
  <c r="BC263" i="27"/>
  <c r="BF263" i="27"/>
  <c r="D264" i="27"/>
  <c r="E264" i="27"/>
  <c r="F264" i="27"/>
  <c r="G264" i="27"/>
  <c r="H264" i="27"/>
  <c r="I264" i="27"/>
  <c r="J264" i="27"/>
  <c r="K264" i="27"/>
  <c r="L264" i="27"/>
  <c r="M264" i="27"/>
  <c r="N264" i="27"/>
  <c r="O264" i="27"/>
  <c r="P264" i="27"/>
  <c r="Q264" i="27"/>
  <c r="R264" i="27"/>
  <c r="S264" i="27"/>
  <c r="T264" i="27"/>
  <c r="U264" i="27"/>
  <c r="V264" i="27"/>
  <c r="W264" i="27"/>
  <c r="X264" i="27"/>
  <c r="Y264" i="27"/>
  <c r="Z264" i="27"/>
  <c r="AA264" i="27"/>
  <c r="AB264" i="27"/>
  <c r="AC264" i="27"/>
  <c r="AD264" i="27"/>
  <c r="AE264" i="27"/>
  <c r="AF264" i="27"/>
  <c r="AG264" i="27"/>
  <c r="AH264" i="27"/>
  <c r="AI264" i="27"/>
  <c r="AJ264" i="27"/>
  <c r="AK264" i="27"/>
  <c r="AL264" i="27"/>
  <c r="AM264" i="27"/>
  <c r="AN264" i="27"/>
  <c r="AO264" i="27"/>
  <c r="AP264" i="27"/>
  <c r="AQ264" i="27"/>
  <c r="AR264" i="27"/>
  <c r="AS264" i="27"/>
  <c r="AT264" i="27"/>
  <c r="AU264" i="27"/>
  <c r="AV264" i="27"/>
  <c r="AW264" i="27"/>
  <c r="AX264" i="27"/>
  <c r="AY264" i="27"/>
  <c r="AZ264" i="27"/>
  <c r="BA264" i="27"/>
  <c r="BC264" i="27"/>
  <c r="BF264" i="27"/>
  <c r="D265" i="27"/>
  <c r="E265" i="27"/>
  <c r="F265" i="27"/>
  <c r="G265" i="27"/>
  <c r="H265" i="27"/>
  <c r="I265" i="27"/>
  <c r="J265" i="27"/>
  <c r="K265" i="27"/>
  <c r="L265" i="27"/>
  <c r="M265" i="27"/>
  <c r="N265" i="27"/>
  <c r="O265" i="27"/>
  <c r="P265" i="27"/>
  <c r="Q265" i="27"/>
  <c r="R265" i="27"/>
  <c r="S265" i="27"/>
  <c r="T265" i="27"/>
  <c r="U265" i="27"/>
  <c r="V265" i="27"/>
  <c r="W265" i="27"/>
  <c r="X265" i="27"/>
  <c r="Y265" i="27"/>
  <c r="Z265" i="27"/>
  <c r="AA265" i="27"/>
  <c r="AB265" i="27"/>
  <c r="AC265" i="27"/>
  <c r="AD265" i="27"/>
  <c r="AE265" i="27"/>
  <c r="AF265" i="27"/>
  <c r="AG265" i="27"/>
  <c r="AH265" i="27"/>
  <c r="AI265" i="27"/>
  <c r="AJ265" i="27"/>
  <c r="AK265" i="27"/>
  <c r="AL265" i="27"/>
  <c r="AM265" i="27"/>
  <c r="AN265" i="27"/>
  <c r="AO265" i="27"/>
  <c r="AP265" i="27"/>
  <c r="AQ265" i="27"/>
  <c r="AR265" i="27"/>
  <c r="AS265" i="27"/>
  <c r="AT265" i="27"/>
  <c r="AU265" i="27"/>
  <c r="AV265" i="27"/>
  <c r="AW265" i="27"/>
  <c r="AX265" i="27"/>
  <c r="AY265" i="27"/>
  <c r="AZ265" i="27"/>
  <c r="BA265" i="27"/>
  <c r="BC265" i="27"/>
  <c r="BF265" i="27"/>
  <c r="D266" i="27"/>
  <c r="E266" i="27"/>
  <c r="F266" i="27"/>
  <c r="G266" i="27"/>
  <c r="H266" i="27"/>
  <c r="I266" i="27"/>
  <c r="J266" i="27"/>
  <c r="K266" i="27"/>
  <c r="L266" i="27"/>
  <c r="M266" i="27"/>
  <c r="N266" i="27"/>
  <c r="O266" i="27"/>
  <c r="P266" i="27"/>
  <c r="Q266" i="27"/>
  <c r="R266" i="27"/>
  <c r="S266" i="27"/>
  <c r="T266" i="27"/>
  <c r="U266" i="27"/>
  <c r="V266" i="27"/>
  <c r="W266" i="27"/>
  <c r="X266" i="27"/>
  <c r="Y266" i="27"/>
  <c r="Z266" i="27"/>
  <c r="AA266" i="27"/>
  <c r="AB266" i="27"/>
  <c r="AC266" i="27"/>
  <c r="AD266" i="27"/>
  <c r="AE266" i="27"/>
  <c r="AF266" i="27"/>
  <c r="AG266" i="27"/>
  <c r="AH266" i="27"/>
  <c r="AI266" i="27"/>
  <c r="AJ266" i="27"/>
  <c r="AK266" i="27"/>
  <c r="AL266" i="27"/>
  <c r="AM266" i="27"/>
  <c r="AN266" i="27"/>
  <c r="AO266" i="27"/>
  <c r="AP266" i="27"/>
  <c r="AQ266" i="27"/>
  <c r="AR266" i="27"/>
  <c r="AS266" i="27"/>
  <c r="AT266" i="27"/>
  <c r="AU266" i="27"/>
  <c r="AV266" i="27"/>
  <c r="AW266" i="27"/>
  <c r="AX266" i="27"/>
  <c r="AY266" i="27"/>
  <c r="AZ266" i="27"/>
  <c r="BA266" i="27"/>
  <c r="BC266" i="27"/>
  <c r="BF266" i="27"/>
  <c r="D267" i="27"/>
  <c r="E267" i="27"/>
  <c r="F267" i="27"/>
  <c r="G267" i="27"/>
  <c r="H267" i="27"/>
  <c r="I267" i="27"/>
  <c r="J267" i="27"/>
  <c r="K267" i="27"/>
  <c r="L267" i="27"/>
  <c r="M267" i="27"/>
  <c r="N267" i="27"/>
  <c r="O267" i="27"/>
  <c r="P267" i="27"/>
  <c r="Q267" i="27"/>
  <c r="R267" i="27"/>
  <c r="S267" i="27"/>
  <c r="T267" i="27"/>
  <c r="U267" i="27"/>
  <c r="V267" i="27"/>
  <c r="W267" i="27"/>
  <c r="X267" i="27"/>
  <c r="Y267" i="27"/>
  <c r="Z267" i="27"/>
  <c r="AA267" i="27"/>
  <c r="AB267" i="27"/>
  <c r="AC267" i="27"/>
  <c r="AD267" i="27"/>
  <c r="AE267" i="27"/>
  <c r="AF267" i="27"/>
  <c r="AG267" i="27"/>
  <c r="AH267" i="27"/>
  <c r="AI267" i="27"/>
  <c r="AJ267" i="27"/>
  <c r="AK267" i="27"/>
  <c r="AL267" i="27"/>
  <c r="AM267" i="27"/>
  <c r="AN267" i="27"/>
  <c r="AO267" i="27"/>
  <c r="AP267" i="27"/>
  <c r="AQ267" i="27"/>
  <c r="AR267" i="27"/>
  <c r="AS267" i="27"/>
  <c r="AT267" i="27"/>
  <c r="AU267" i="27"/>
  <c r="AV267" i="27"/>
  <c r="AW267" i="27"/>
  <c r="AX267" i="27"/>
  <c r="AY267" i="27"/>
  <c r="AZ267" i="27"/>
  <c r="BA267" i="27"/>
  <c r="BC267" i="27"/>
  <c r="BF267" i="27"/>
  <c r="D268" i="27"/>
  <c r="E268" i="27"/>
  <c r="F268" i="27"/>
  <c r="G268" i="27"/>
  <c r="H268" i="27"/>
  <c r="I268" i="27"/>
  <c r="J268" i="27"/>
  <c r="K268" i="27"/>
  <c r="L268" i="27"/>
  <c r="M268" i="27"/>
  <c r="N268" i="27"/>
  <c r="O268" i="27"/>
  <c r="P268" i="27"/>
  <c r="Q268" i="27"/>
  <c r="R268" i="27"/>
  <c r="S268" i="27"/>
  <c r="T268" i="27"/>
  <c r="U268" i="27"/>
  <c r="V268" i="27"/>
  <c r="W268" i="27"/>
  <c r="X268" i="27"/>
  <c r="Y268" i="27"/>
  <c r="Z268" i="27"/>
  <c r="AA268" i="27"/>
  <c r="AB268" i="27"/>
  <c r="AC268" i="27"/>
  <c r="AD268" i="27"/>
  <c r="AE268" i="27"/>
  <c r="AF268" i="27"/>
  <c r="AG268" i="27"/>
  <c r="AH268" i="27"/>
  <c r="AI268" i="27"/>
  <c r="AJ268" i="27"/>
  <c r="AK268" i="27"/>
  <c r="AL268" i="27"/>
  <c r="AM268" i="27"/>
  <c r="AN268" i="27"/>
  <c r="AO268" i="27"/>
  <c r="AP268" i="27"/>
  <c r="AQ268" i="27"/>
  <c r="AR268" i="27"/>
  <c r="AS268" i="27"/>
  <c r="AT268" i="27"/>
  <c r="AU268" i="27"/>
  <c r="AV268" i="27"/>
  <c r="AW268" i="27"/>
  <c r="AX268" i="27"/>
  <c r="AY268" i="27"/>
  <c r="AZ268" i="27"/>
  <c r="BA268" i="27"/>
  <c r="BC268" i="27"/>
  <c r="BF268" i="27"/>
  <c r="D269" i="27"/>
  <c r="E269" i="27"/>
  <c r="F269" i="27"/>
  <c r="G269" i="27"/>
  <c r="H269" i="27"/>
  <c r="I269" i="27"/>
  <c r="J269" i="27"/>
  <c r="K269" i="27"/>
  <c r="L269" i="27"/>
  <c r="M269" i="27"/>
  <c r="N269" i="27"/>
  <c r="O269" i="27"/>
  <c r="P269" i="27"/>
  <c r="Q269" i="27"/>
  <c r="R269" i="27"/>
  <c r="S269" i="27"/>
  <c r="T269" i="27"/>
  <c r="U269" i="27"/>
  <c r="V269" i="27"/>
  <c r="W269" i="27"/>
  <c r="X269" i="27"/>
  <c r="Y269" i="27"/>
  <c r="Z269" i="27"/>
  <c r="AA269" i="27"/>
  <c r="AB269" i="27"/>
  <c r="AC269" i="27"/>
  <c r="AD269" i="27"/>
  <c r="AE269" i="27"/>
  <c r="AF269" i="27"/>
  <c r="AG269" i="27"/>
  <c r="AH269" i="27"/>
  <c r="AI269" i="27"/>
  <c r="AJ269" i="27"/>
  <c r="AK269" i="27"/>
  <c r="AL269" i="27"/>
  <c r="AM269" i="27"/>
  <c r="AN269" i="27"/>
  <c r="AO269" i="27"/>
  <c r="AP269" i="27"/>
  <c r="AQ269" i="27"/>
  <c r="AR269" i="27"/>
  <c r="AS269" i="27"/>
  <c r="AT269" i="27"/>
  <c r="AU269" i="27"/>
  <c r="AV269" i="27"/>
  <c r="AW269" i="27"/>
  <c r="AX269" i="27"/>
  <c r="AY269" i="27"/>
  <c r="AZ269" i="27"/>
  <c r="BA269" i="27"/>
  <c r="BC269" i="27"/>
  <c r="BF269" i="27"/>
  <c r="D270" i="27"/>
  <c r="E270" i="27"/>
  <c r="F270" i="27"/>
  <c r="G270" i="27"/>
  <c r="H270" i="27"/>
  <c r="I270" i="27"/>
  <c r="J270" i="27"/>
  <c r="K270" i="27"/>
  <c r="L270" i="27"/>
  <c r="M270" i="27"/>
  <c r="N270" i="27"/>
  <c r="O270" i="27"/>
  <c r="P270" i="27"/>
  <c r="Q270" i="27"/>
  <c r="R270" i="27"/>
  <c r="S270" i="27"/>
  <c r="T270" i="27"/>
  <c r="U270" i="27"/>
  <c r="V270" i="27"/>
  <c r="W270" i="27"/>
  <c r="X270" i="27"/>
  <c r="Y270" i="27"/>
  <c r="Z270" i="27"/>
  <c r="AA270" i="27"/>
  <c r="AB270" i="27"/>
  <c r="AC270" i="27"/>
  <c r="AD270" i="27"/>
  <c r="AE270" i="27"/>
  <c r="AF270" i="27"/>
  <c r="AG270" i="27"/>
  <c r="AH270" i="27"/>
  <c r="AI270" i="27"/>
  <c r="AJ270" i="27"/>
  <c r="AK270" i="27"/>
  <c r="AL270" i="27"/>
  <c r="AM270" i="27"/>
  <c r="AN270" i="27"/>
  <c r="AO270" i="27"/>
  <c r="AP270" i="27"/>
  <c r="AQ270" i="27"/>
  <c r="AR270" i="27"/>
  <c r="AS270" i="27"/>
  <c r="AT270" i="27"/>
  <c r="AU270" i="27"/>
  <c r="AV270" i="27"/>
  <c r="AW270" i="27"/>
  <c r="AX270" i="27"/>
  <c r="AY270" i="27"/>
  <c r="AZ270" i="27"/>
  <c r="BA270" i="27"/>
  <c r="BC270" i="27"/>
  <c r="BF270" i="27"/>
  <c r="D271" i="27"/>
  <c r="E271" i="27"/>
  <c r="F271" i="27"/>
  <c r="G271" i="27"/>
  <c r="H271" i="27"/>
  <c r="I271" i="27"/>
  <c r="J271" i="27"/>
  <c r="K271" i="27"/>
  <c r="L271" i="27"/>
  <c r="M271" i="27"/>
  <c r="N271" i="27"/>
  <c r="O271" i="27"/>
  <c r="P271" i="27"/>
  <c r="Q271" i="27"/>
  <c r="R271" i="27"/>
  <c r="S271" i="27"/>
  <c r="T271" i="27"/>
  <c r="U271" i="27"/>
  <c r="V271" i="27"/>
  <c r="W271" i="27"/>
  <c r="X271" i="27"/>
  <c r="Y271" i="27"/>
  <c r="Z271" i="27"/>
  <c r="AA271" i="27"/>
  <c r="AB271" i="27"/>
  <c r="AC271" i="27"/>
  <c r="AD271" i="27"/>
  <c r="AE271" i="27"/>
  <c r="AF271" i="27"/>
  <c r="AG271" i="27"/>
  <c r="AH271" i="27"/>
  <c r="AI271" i="27"/>
  <c r="AJ271" i="27"/>
  <c r="AK271" i="27"/>
  <c r="AL271" i="27"/>
  <c r="AM271" i="27"/>
  <c r="AN271" i="27"/>
  <c r="AO271" i="27"/>
  <c r="AP271" i="27"/>
  <c r="AQ271" i="27"/>
  <c r="AR271" i="27"/>
  <c r="AS271" i="27"/>
  <c r="AT271" i="27"/>
  <c r="AU271" i="27"/>
  <c r="AV271" i="27"/>
  <c r="AW271" i="27"/>
  <c r="AX271" i="27"/>
  <c r="AY271" i="27"/>
  <c r="AZ271" i="27"/>
  <c r="BA271" i="27"/>
  <c r="BC271" i="27"/>
  <c r="BF271" i="27"/>
  <c r="D272" i="27"/>
  <c r="E272" i="27"/>
  <c r="F272" i="27"/>
  <c r="G272" i="27"/>
  <c r="H272" i="27"/>
  <c r="I272" i="27"/>
  <c r="J272" i="27"/>
  <c r="K272" i="27"/>
  <c r="L272" i="27"/>
  <c r="M272" i="27"/>
  <c r="N272" i="27"/>
  <c r="O272" i="27"/>
  <c r="P272" i="27"/>
  <c r="Q272" i="27"/>
  <c r="R272" i="27"/>
  <c r="S272" i="27"/>
  <c r="T272" i="27"/>
  <c r="U272" i="27"/>
  <c r="V272" i="27"/>
  <c r="W272" i="27"/>
  <c r="X272" i="27"/>
  <c r="Y272" i="27"/>
  <c r="Z272" i="27"/>
  <c r="AA272" i="27"/>
  <c r="AB272" i="27"/>
  <c r="AC272" i="27"/>
  <c r="AD272" i="27"/>
  <c r="AE272" i="27"/>
  <c r="AF272" i="27"/>
  <c r="AG272" i="27"/>
  <c r="AH272" i="27"/>
  <c r="AI272" i="27"/>
  <c r="AJ272" i="27"/>
  <c r="AK272" i="27"/>
  <c r="AL272" i="27"/>
  <c r="AM272" i="27"/>
  <c r="AN272" i="27"/>
  <c r="AO272" i="27"/>
  <c r="AP272" i="27"/>
  <c r="AQ272" i="27"/>
  <c r="AR272" i="27"/>
  <c r="AS272" i="27"/>
  <c r="AT272" i="27"/>
  <c r="AU272" i="27"/>
  <c r="AV272" i="27"/>
  <c r="AW272" i="27"/>
  <c r="AX272" i="27"/>
  <c r="AY272" i="27"/>
  <c r="AZ272" i="27"/>
  <c r="BA272" i="27"/>
  <c r="BC272" i="27"/>
  <c r="BF272" i="27"/>
  <c r="D273" i="27"/>
  <c r="E273" i="27"/>
  <c r="F273" i="27"/>
  <c r="G273" i="27"/>
  <c r="H273" i="27"/>
  <c r="I273" i="27"/>
  <c r="J273" i="27"/>
  <c r="K273" i="27"/>
  <c r="L273" i="27"/>
  <c r="M273" i="27"/>
  <c r="N273" i="27"/>
  <c r="O273" i="27"/>
  <c r="P273" i="27"/>
  <c r="Q273" i="27"/>
  <c r="R273" i="27"/>
  <c r="S273" i="27"/>
  <c r="T273" i="27"/>
  <c r="U273" i="27"/>
  <c r="V273" i="27"/>
  <c r="W273" i="27"/>
  <c r="X273" i="27"/>
  <c r="Y273" i="27"/>
  <c r="Z273" i="27"/>
  <c r="AA273" i="27"/>
  <c r="AB273" i="27"/>
  <c r="AC273" i="27"/>
  <c r="AD273" i="27"/>
  <c r="AE273" i="27"/>
  <c r="AF273" i="27"/>
  <c r="AG273" i="27"/>
  <c r="AH273" i="27"/>
  <c r="AI273" i="27"/>
  <c r="AJ273" i="27"/>
  <c r="AK273" i="27"/>
  <c r="AL273" i="27"/>
  <c r="AM273" i="27"/>
  <c r="AN273" i="27"/>
  <c r="AO273" i="27"/>
  <c r="AP273" i="27"/>
  <c r="AQ273" i="27"/>
  <c r="AR273" i="27"/>
  <c r="AS273" i="27"/>
  <c r="AT273" i="27"/>
  <c r="AU273" i="27"/>
  <c r="AV273" i="27"/>
  <c r="AW273" i="27"/>
  <c r="AX273" i="27"/>
  <c r="AY273" i="27"/>
  <c r="AZ273" i="27"/>
  <c r="BA273" i="27"/>
  <c r="BC273" i="27"/>
  <c r="BF273" i="27"/>
  <c r="D274" i="27"/>
  <c r="E274" i="27"/>
  <c r="F274" i="27"/>
  <c r="G274" i="27"/>
  <c r="H274" i="27"/>
  <c r="I274" i="27"/>
  <c r="J274" i="27"/>
  <c r="K274" i="27"/>
  <c r="L274" i="27"/>
  <c r="M274" i="27"/>
  <c r="N274" i="27"/>
  <c r="O274" i="27"/>
  <c r="P274" i="27"/>
  <c r="Q274" i="27"/>
  <c r="R274" i="27"/>
  <c r="S274" i="27"/>
  <c r="T274" i="27"/>
  <c r="U274" i="27"/>
  <c r="V274" i="27"/>
  <c r="W274" i="27"/>
  <c r="X274" i="27"/>
  <c r="Y274" i="27"/>
  <c r="Z274" i="27"/>
  <c r="AA274" i="27"/>
  <c r="AB274" i="27"/>
  <c r="AC274" i="27"/>
  <c r="AD274" i="27"/>
  <c r="AE274" i="27"/>
  <c r="AF274" i="27"/>
  <c r="AG274" i="27"/>
  <c r="AH274" i="27"/>
  <c r="AI274" i="27"/>
  <c r="AJ274" i="27"/>
  <c r="AK274" i="27"/>
  <c r="AL274" i="27"/>
  <c r="AM274" i="27"/>
  <c r="AN274" i="27"/>
  <c r="AO274" i="27"/>
  <c r="AP274" i="27"/>
  <c r="AQ274" i="27"/>
  <c r="AR274" i="27"/>
  <c r="AS274" i="27"/>
  <c r="AT274" i="27"/>
  <c r="AU274" i="27"/>
  <c r="AV274" i="27"/>
  <c r="AW274" i="27"/>
  <c r="AX274" i="27"/>
  <c r="AY274" i="27"/>
  <c r="AZ274" i="27"/>
  <c r="BA274" i="27"/>
  <c r="BC274" i="27"/>
  <c r="BF274" i="27"/>
  <c r="D275" i="27"/>
  <c r="E275" i="27"/>
  <c r="F275" i="27"/>
  <c r="G275" i="27"/>
  <c r="H275" i="27"/>
  <c r="I275" i="27"/>
  <c r="J275" i="27"/>
  <c r="K275" i="27"/>
  <c r="L275" i="27"/>
  <c r="M275" i="27"/>
  <c r="N275" i="27"/>
  <c r="O275" i="27"/>
  <c r="P275" i="27"/>
  <c r="Q275" i="27"/>
  <c r="R275" i="27"/>
  <c r="S275" i="27"/>
  <c r="T275" i="27"/>
  <c r="U275" i="27"/>
  <c r="V275" i="27"/>
  <c r="W275" i="27"/>
  <c r="X275" i="27"/>
  <c r="Y275" i="27"/>
  <c r="Z275" i="27"/>
  <c r="AA275" i="27"/>
  <c r="AB275" i="27"/>
  <c r="AC275" i="27"/>
  <c r="AD275" i="27"/>
  <c r="AE275" i="27"/>
  <c r="AF275" i="27"/>
  <c r="AG275" i="27"/>
  <c r="AH275" i="27"/>
  <c r="AI275" i="27"/>
  <c r="AJ275" i="27"/>
  <c r="AK275" i="27"/>
  <c r="AL275" i="27"/>
  <c r="AM275" i="27"/>
  <c r="AN275" i="27"/>
  <c r="AO275" i="27"/>
  <c r="AP275" i="27"/>
  <c r="AQ275" i="27"/>
  <c r="AR275" i="27"/>
  <c r="AS275" i="27"/>
  <c r="AT275" i="27"/>
  <c r="AU275" i="27"/>
  <c r="AV275" i="27"/>
  <c r="AW275" i="27"/>
  <c r="AX275" i="27"/>
  <c r="AY275" i="27"/>
  <c r="AZ275" i="27"/>
  <c r="BA275" i="27"/>
  <c r="BC275" i="27"/>
  <c r="BF275" i="27"/>
  <c r="D276" i="27"/>
  <c r="E276" i="27"/>
  <c r="F276" i="27"/>
  <c r="G276" i="27"/>
  <c r="H276" i="27"/>
  <c r="I276" i="27"/>
  <c r="J276" i="27"/>
  <c r="K276" i="27"/>
  <c r="L276" i="27"/>
  <c r="M276" i="27"/>
  <c r="N276" i="27"/>
  <c r="O276" i="27"/>
  <c r="P276" i="27"/>
  <c r="Q276" i="27"/>
  <c r="R276" i="27"/>
  <c r="S276" i="27"/>
  <c r="T276" i="27"/>
  <c r="U276" i="27"/>
  <c r="V276" i="27"/>
  <c r="W276" i="27"/>
  <c r="X276" i="27"/>
  <c r="Y276" i="27"/>
  <c r="Z276" i="27"/>
  <c r="AA276" i="27"/>
  <c r="AB276" i="27"/>
  <c r="AC276" i="27"/>
  <c r="AD276" i="27"/>
  <c r="AE276" i="27"/>
  <c r="AF276" i="27"/>
  <c r="AG276" i="27"/>
  <c r="AH276" i="27"/>
  <c r="AI276" i="27"/>
  <c r="AJ276" i="27"/>
  <c r="AK276" i="27"/>
  <c r="AL276" i="27"/>
  <c r="AM276" i="27"/>
  <c r="AN276" i="27"/>
  <c r="AO276" i="27"/>
  <c r="AP276" i="27"/>
  <c r="AQ276" i="27"/>
  <c r="AR276" i="27"/>
  <c r="AS276" i="27"/>
  <c r="AT276" i="27"/>
  <c r="AU276" i="27"/>
  <c r="AV276" i="27"/>
  <c r="AW276" i="27"/>
  <c r="AX276" i="27"/>
  <c r="AY276" i="27"/>
  <c r="AZ276" i="27"/>
  <c r="BA276" i="27"/>
  <c r="BC276" i="27"/>
  <c r="BF276" i="27"/>
  <c r="D277" i="27"/>
  <c r="E277" i="27"/>
  <c r="F277" i="27"/>
  <c r="G277" i="27"/>
  <c r="H277" i="27"/>
  <c r="I277" i="27"/>
  <c r="J277" i="27"/>
  <c r="K277" i="27"/>
  <c r="L277" i="27"/>
  <c r="M277" i="27"/>
  <c r="N277" i="27"/>
  <c r="O277" i="27"/>
  <c r="P277" i="27"/>
  <c r="Q277" i="27"/>
  <c r="R277" i="27"/>
  <c r="S277" i="27"/>
  <c r="T277" i="27"/>
  <c r="U277" i="27"/>
  <c r="V277" i="27"/>
  <c r="W277" i="27"/>
  <c r="X277" i="27"/>
  <c r="Y277" i="27"/>
  <c r="Z277" i="27"/>
  <c r="AA277" i="27"/>
  <c r="AB277" i="27"/>
  <c r="AC277" i="27"/>
  <c r="AD277" i="27"/>
  <c r="AE277" i="27"/>
  <c r="AF277" i="27"/>
  <c r="AG277" i="27"/>
  <c r="AH277" i="27"/>
  <c r="AI277" i="27"/>
  <c r="AJ277" i="27"/>
  <c r="AK277" i="27"/>
  <c r="AL277" i="27"/>
  <c r="AM277" i="27"/>
  <c r="AN277" i="27"/>
  <c r="AO277" i="27"/>
  <c r="AP277" i="27"/>
  <c r="AQ277" i="27"/>
  <c r="AR277" i="27"/>
  <c r="AS277" i="27"/>
  <c r="AT277" i="27"/>
  <c r="AU277" i="27"/>
  <c r="AV277" i="27"/>
  <c r="AW277" i="27"/>
  <c r="AX277" i="27"/>
  <c r="AY277" i="27"/>
  <c r="AZ277" i="27"/>
  <c r="BA277" i="27"/>
  <c r="BC277" i="27"/>
  <c r="BF277" i="27"/>
  <c r="D278" i="27"/>
  <c r="E278" i="27"/>
  <c r="F278" i="27"/>
  <c r="G278" i="27"/>
  <c r="H278" i="27"/>
  <c r="I278" i="27"/>
  <c r="J278" i="27"/>
  <c r="K278" i="27"/>
  <c r="L278" i="27"/>
  <c r="M278" i="27"/>
  <c r="N278" i="27"/>
  <c r="O278" i="27"/>
  <c r="P278" i="27"/>
  <c r="Q278" i="27"/>
  <c r="R278" i="27"/>
  <c r="S278" i="27"/>
  <c r="T278" i="27"/>
  <c r="U278" i="27"/>
  <c r="V278" i="27"/>
  <c r="W278" i="27"/>
  <c r="X278" i="27"/>
  <c r="Y278" i="27"/>
  <c r="Z278" i="27"/>
  <c r="AA278" i="27"/>
  <c r="AB278" i="27"/>
  <c r="AC278" i="27"/>
  <c r="AD278" i="27"/>
  <c r="AE278" i="27"/>
  <c r="AF278" i="27"/>
  <c r="AG278" i="27"/>
  <c r="AH278" i="27"/>
  <c r="AI278" i="27"/>
  <c r="AJ278" i="27"/>
  <c r="AK278" i="27"/>
  <c r="AL278" i="27"/>
  <c r="AM278" i="27"/>
  <c r="AN278" i="27"/>
  <c r="AO278" i="27"/>
  <c r="AP278" i="27"/>
  <c r="AQ278" i="27"/>
  <c r="AR278" i="27"/>
  <c r="AS278" i="27"/>
  <c r="AT278" i="27"/>
  <c r="AU278" i="27"/>
  <c r="AV278" i="27"/>
  <c r="AW278" i="27"/>
  <c r="AX278" i="27"/>
  <c r="AY278" i="27"/>
  <c r="AZ278" i="27"/>
  <c r="BA278" i="27"/>
  <c r="BC278" i="27"/>
  <c r="BF278" i="27"/>
  <c r="D279" i="27"/>
  <c r="E279" i="27"/>
  <c r="F279" i="27"/>
  <c r="G279" i="27"/>
  <c r="H279" i="27"/>
  <c r="I279" i="27"/>
  <c r="J279" i="27"/>
  <c r="K279" i="27"/>
  <c r="L279" i="27"/>
  <c r="M279" i="27"/>
  <c r="N279" i="27"/>
  <c r="O279" i="27"/>
  <c r="P279" i="27"/>
  <c r="Q279" i="27"/>
  <c r="R279" i="27"/>
  <c r="S279" i="27"/>
  <c r="T279" i="27"/>
  <c r="U279" i="27"/>
  <c r="V279" i="27"/>
  <c r="W279" i="27"/>
  <c r="X279" i="27"/>
  <c r="Y279" i="27"/>
  <c r="Z279" i="27"/>
  <c r="AA279" i="27"/>
  <c r="AB279" i="27"/>
  <c r="AC279" i="27"/>
  <c r="AD279" i="27"/>
  <c r="AE279" i="27"/>
  <c r="AF279" i="27"/>
  <c r="AG279" i="27"/>
  <c r="AH279" i="27"/>
  <c r="AI279" i="27"/>
  <c r="AJ279" i="27"/>
  <c r="AK279" i="27"/>
  <c r="AL279" i="27"/>
  <c r="AM279" i="27"/>
  <c r="AN279" i="27"/>
  <c r="AO279" i="27"/>
  <c r="AP279" i="27"/>
  <c r="AQ279" i="27"/>
  <c r="AR279" i="27"/>
  <c r="AS279" i="27"/>
  <c r="AT279" i="27"/>
  <c r="AU279" i="27"/>
  <c r="AV279" i="27"/>
  <c r="AW279" i="27"/>
  <c r="AX279" i="27"/>
  <c r="AY279" i="27"/>
  <c r="AZ279" i="27"/>
  <c r="BA279" i="27"/>
  <c r="BC279" i="27"/>
  <c r="BF279" i="27"/>
  <c r="D280" i="27"/>
  <c r="E280" i="27"/>
  <c r="F280" i="27"/>
  <c r="G280" i="27"/>
  <c r="H280" i="27"/>
  <c r="I280" i="27"/>
  <c r="J280" i="27"/>
  <c r="K280" i="27"/>
  <c r="L280" i="27"/>
  <c r="M280" i="27"/>
  <c r="N280" i="27"/>
  <c r="O280" i="27"/>
  <c r="P280" i="27"/>
  <c r="Q280" i="27"/>
  <c r="R280" i="27"/>
  <c r="S280" i="27"/>
  <c r="T280" i="27"/>
  <c r="U280" i="27"/>
  <c r="V280" i="27"/>
  <c r="W280" i="27"/>
  <c r="X280" i="27"/>
  <c r="Y280" i="27"/>
  <c r="Z280" i="27"/>
  <c r="AA280" i="27"/>
  <c r="AB280" i="27"/>
  <c r="AC280" i="27"/>
  <c r="AD280" i="27"/>
  <c r="AE280" i="27"/>
  <c r="AF280" i="27"/>
  <c r="AG280" i="27"/>
  <c r="AH280" i="27"/>
  <c r="AI280" i="27"/>
  <c r="AJ280" i="27"/>
  <c r="AK280" i="27"/>
  <c r="AL280" i="27"/>
  <c r="AM280" i="27"/>
  <c r="AN280" i="27"/>
  <c r="AO280" i="27"/>
  <c r="AP280" i="27"/>
  <c r="AQ280" i="27"/>
  <c r="AR280" i="27"/>
  <c r="AS280" i="27"/>
  <c r="AT280" i="27"/>
  <c r="AU280" i="27"/>
  <c r="AV280" i="27"/>
  <c r="AW280" i="27"/>
  <c r="AX280" i="27"/>
  <c r="AY280" i="27"/>
  <c r="AZ280" i="27"/>
  <c r="BA280" i="27"/>
  <c r="BC280" i="27"/>
  <c r="BF280" i="27"/>
  <c r="D281" i="27"/>
  <c r="E281" i="27"/>
  <c r="F281" i="27"/>
  <c r="G281" i="27"/>
  <c r="H281" i="27"/>
  <c r="I281" i="27"/>
  <c r="J281" i="27"/>
  <c r="K281" i="27"/>
  <c r="L281" i="27"/>
  <c r="M281" i="27"/>
  <c r="N281" i="27"/>
  <c r="O281" i="27"/>
  <c r="P281" i="27"/>
  <c r="Q281" i="27"/>
  <c r="R281" i="27"/>
  <c r="S281" i="27"/>
  <c r="T281" i="27"/>
  <c r="U281" i="27"/>
  <c r="V281" i="27"/>
  <c r="W281" i="27"/>
  <c r="X281" i="27"/>
  <c r="Y281" i="27"/>
  <c r="Z281" i="27"/>
  <c r="AA281" i="27"/>
  <c r="AB281" i="27"/>
  <c r="AC281" i="27"/>
  <c r="AD281" i="27"/>
  <c r="AE281" i="27"/>
  <c r="AF281" i="27"/>
  <c r="AG281" i="27"/>
  <c r="AH281" i="27"/>
  <c r="AI281" i="27"/>
  <c r="AJ281" i="27"/>
  <c r="AK281" i="27"/>
  <c r="AL281" i="27"/>
  <c r="AM281" i="27"/>
  <c r="AN281" i="27"/>
  <c r="AO281" i="27"/>
  <c r="AP281" i="27"/>
  <c r="AQ281" i="27"/>
  <c r="AR281" i="27"/>
  <c r="AS281" i="27"/>
  <c r="AT281" i="27"/>
  <c r="AU281" i="27"/>
  <c r="AV281" i="27"/>
  <c r="AW281" i="27"/>
  <c r="AX281" i="27"/>
  <c r="AY281" i="27"/>
  <c r="AZ281" i="27"/>
  <c r="BA281" i="27"/>
  <c r="BC281" i="27"/>
  <c r="BF281" i="27"/>
  <c r="D282" i="27"/>
  <c r="E282" i="27"/>
  <c r="F282" i="27"/>
  <c r="G282" i="27"/>
  <c r="H282" i="27"/>
  <c r="I282" i="27"/>
  <c r="J282" i="27"/>
  <c r="K282" i="27"/>
  <c r="L282" i="27"/>
  <c r="M282" i="27"/>
  <c r="N282" i="27"/>
  <c r="O282" i="27"/>
  <c r="P282" i="27"/>
  <c r="Q282" i="27"/>
  <c r="R282" i="27"/>
  <c r="S282" i="27"/>
  <c r="T282" i="27"/>
  <c r="U282" i="27"/>
  <c r="V282" i="27"/>
  <c r="W282" i="27"/>
  <c r="X282" i="27"/>
  <c r="Y282" i="27"/>
  <c r="Z282" i="27"/>
  <c r="AA282" i="27"/>
  <c r="AB282" i="27"/>
  <c r="AC282" i="27"/>
  <c r="AD282" i="27"/>
  <c r="AE282" i="27"/>
  <c r="AF282" i="27"/>
  <c r="AG282" i="27"/>
  <c r="AH282" i="27"/>
  <c r="AI282" i="27"/>
  <c r="AJ282" i="27"/>
  <c r="AK282" i="27"/>
  <c r="AL282" i="27"/>
  <c r="AM282" i="27"/>
  <c r="AN282" i="27"/>
  <c r="AO282" i="27"/>
  <c r="AP282" i="27"/>
  <c r="AQ282" i="27"/>
  <c r="AR282" i="27"/>
  <c r="AS282" i="27"/>
  <c r="AT282" i="27"/>
  <c r="AU282" i="27"/>
  <c r="AV282" i="27"/>
  <c r="AW282" i="27"/>
  <c r="AX282" i="27"/>
  <c r="AY282" i="27"/>
  <c r="AZ282" i="27"/>
  <c r="BA282" i="27"/>
  <c r="BC282" i="27"/>
  <c r="BF282" i="27"/>
  <c r="D283" i="27"/>
  <c r="E283" i="27"/>
  <c r="F283" i="27"/>
  <c r="G283" i="27"/>
  <c r="H283" i="27"/>
  <c r="I283" i="27"/>
  <c r="J283" i="27"/>
  <c r="K283" i="27"/>
  <c r="L283" i="27"/>
  <c r="M283" i="27"/>
  <c r="N283" i="27"/>
  <c r="O283" i="27"/>
  <c r="P283" i="27"/>
  <c r="Q283" i="27"/>
  <c r="R283" i="27"/>
  <c r="S283" i="27"/>
  <c r="T283" i="27"/>
  <c r="U283" i="27"/>
  <c r="V283" i="27"/>
  <c r="W283" i="27"/>
  <c r="X283" i="27"/>
  <c r="Y283" i="27"/>
  <c r="Z283" i="27"/>
  <c r="AA283" i="27"/>
  <c r="AB283" i="27"/>
  <c r="AC283" i="27"/>
  <c r="AD283" i="27"/>
  <c r="AE283" i="27"/>
  <c r="AF283" i="27"/>
  <c r="AG283" i="27"/>
  <c r="AH283" i="27"/>
  <c r="AI283" i="27"/>
  <c r="AJ283" i="27"/>
  <c r="AK283" i="27"/>
  <c r="AL283" i="27"/>
  <c r="AM283" i="27"/>
  <c r="AN283" i="27"/>
  <c r="AO283" i="27"/>
  <c r="AP283" i="27"/>
  <c r="AQ283" i="27"/>
  <c r="AR283" i="27"/>
  <c r="AS283" i="27"/>
  <c r="AT283" i="27"/>
  <c r="AU283" i="27"/>
  <c r="AV283" i="27"/>
  <c r="AW283" i="27"/>
  <c r="AX283" i="27"/>
  <c r="AY283" i="27"/>
  <c r="AZ283" i="27"/>
  <c r="BA283" i="27"/>
  <c r="BC283" i="27"/>
  <c r="BF283" i="27"/>
  <c r="D284" i="27"/>
  <c r="E284" i="27"/>
  <c r="F284" i="27"/>
  <c r="G284" i="27"/>
  <c r="H284" i="27"/>
  <c r="I284" i="27"/>
  <c r="J284" i="27"/>
  <c r="K284" i="27"/>
  <c r="L284" i="27"/>
  <c r="M284" i="27"/>
  <c r="N284" i="27"/>
  <c r="O284" i="27"/>
  <c r="P284" i="27"/>
  <c r="Q284" i="27"/>
  <c r="R284" i="27"/>
  <c r="S284" i="27"/>
  <c r="T284" i="27"/>
  <c r="U284" i="27"/>
  <c r="V284" i="27"/>
  <c r="W284" i="27"/>
  <c r="X284" i="27"/>
  <c r="Y284" i="27"/>
  <c r="Z284" i="27"/>
  <c r="AA284" i="27"/>
  <c r="AB284" i="27"/>
  <c r="AC284" i="27"/>
  <c r="AD284" i="27"/>
  <c r="AE284" i="27"/>
  <c r="AF284" i="27"/>
  <c r="AG284" i="27"/>
  <c r="AH284" i="27"/>
  <c r="AI284" i="27"/>
  <c r="AJ284" i="27"/>
  <c r="AK284" i="27"/>
  <c r="AL284" i="27"/>
  <c r="AM284" i="27"/>
  <c r="AN284" i="27"/>
  <c r="AO284" i="27"/>
  <c r="AP284" i="27"/>
  <c r="AQ284" i="27"/>
  <c r="AR284" i="27"/>
  <c r="AS284" i="27"/>
  <c r="AT284" i="27"/>
  <c r="AU284" i="27"/>
  <c r="AV284" i="27"/>
  <c r="AW284" i="27"/>
  <c r="AX284" i="27"/>
  <c r="AY284" i="27"/>
  <c r="AZ284" i="27"/>
  <c r="BA284" i="27"/>
  <c r="BC284" i="27"/>
  <c r="BF284" i="27"/>
  <c r="D285" i="27"/>
  <c r="E285" i="27"/>
  <c r="F285" i="27"/>
  <c r="G285" i="27"/>
  <c r="H285" i="27"/>
  <c r="I285" i="27"/>
  <c r="J285" i="27"/>
  <c r="K285" i="27"/>
  <c r="L285" i="27"/>
  <c r="M285" i="27"/>
  <c r="N285" i="27"/>
  <c r="O285" i="27"/>
  <c r="P285" i="27"/>
  <c r="Q285" i="27"/>
  <c r="R285" i="27"/>
  <c r="S285" i="27"/>
  <c r="T285" i="27"/>
  <c r="U285" i="27"/>
  <c r="V285" i="27"/>
  <c r="W285" i="27"/>
  <c r="X285" i="27"/>
  <c r="Y285" i="27"/>
  <c r="Z285" i="27"/>
  <c r="AA285" i="27"/>
  <c r="AB285" i="27"/>
  <c r="AC285" i="27"/>
  <c r="AD285" i="27"/>
  <c r="AE285" i="27"/>
  <c r="AF285" i="27"/>
  <c r="AG285" i="27"/>
  <c r="AH285" i="27"/>
  <c r="AI285" i="27"/>
  <c r="AJ285" i="27"/>
  <c r="AK285" i="27"/>
  <c r="AL285" i="27"/>
  <c r="AM285" i="27"/>
  <c r="AN285" i="27"/>
  <c r="AO285" i="27"/>
  <c r="AP285" i="27"/>
  <c r="AQ285" i="27"/>
  <c r="AR285" i="27"/>
  <c r="AS285" i="27"/>
  <c r="AT285" i="27"/>
  <c r="AU285" i="27"/>
  <c r="AV285" i="27"/>
  <c r="AW285" i="27"/>
  <c r="AX285" i="27"/>
  <c r="AY285" i="27"/>
  <c r="AZ285" i="27"/>
  <c r="BA285" i="27"/>
  <c r="BC285" i="27"/>
  <c r="BF285" i="27"/>
  <c r="D286" i="27"/>
  <c r="E286" i="27"/>
  <c r="F286" i="27"/>
  <c r="G286" i="27"/>
  <c r="H286" i="27"/>
  <c r="I286" i="27"/>
  <c r="J286" i="27"/>
  <c r="K286" i="27"/>
  <c r="L286" i="27"/>
  <c r="M286" i="27"/>
  <c r="N286" i="27"/>
  <c r="O286" i="27"/>
  <c r="P286" i="27"/>
  <c r="Q286" i="27"/>
  <c r="R286" i="27"/>
  <c r="S286" i="27"/>
  <c r="T286" i="27"/>
  <c r="U286" i="27"/>
  <c r="V286" i="27"/>
  <c r="W286" i="27"/>
  <c r="X286" i="27"/>
  <c r="Y286" i="27"/>
  <c r="Z286" i="27"/>
  <c r="AA286" i="27"/>
  <c r="AB286" i="27"/>
  <c r="AC286" i="27"/>
  <c r="AD286" i="27"/>
  <c r="AE286" i="27"/>
  <c r="AF286" i="27"/>
  <c r="AG286" i="27"/>
  <c r="AH286" i="27"/>
  <c r="AI286" i="27"/>
  <c r="AJ286" i="27"/>
  <c r="AK286" i="27"/>
  <c r="AL286" i="27"/>
  <c r="AM286" i="27"/>
  <c r="AN286" i="27"/>
  <c r="AO286" i="27"/>
  <c r="AP286" i="27"/>
  <c r="AQ286" i="27"/>
  <c r="AR286" i="27"/>
  <c r="AS286" i="27"/>
  <c r="AT286" i="27"/>
  <c r="AU286" i="27"/>
  <c r="AV286" i="27"/>
  <c r="AW286" i="27"/>
  <c r="AX286" i="27"/>
  <c r="AY286" i="27"/>
  <c r="AZ286" i="27"/>
  <c r="BA286" i="27"/>
  <c r="BC286" i="27"/>
  <c r="BF286" i="27"/>
  <c r="D287" i="27"/>
  <c r="E287" i="27"/>
  <c r="F287" i="27"/>
  <c r="G287" i="27"/>
  <c r="H287" i="27"/>
  <c r="I287" i="27"/>
  <c r="J287" i="27"/>
  <c r="K287" i="27"/>
  <c r="L287" i="27"/>
  <c r="M287" i="27"/>
  <c r="N287" i="27"/>
  <c r="O287" i="27"/>
  <c r="P287" i="27"/>
  <c r="Q287" i="27"/>
  <c r="R287" i="27"/>
  <c r="S287" i="27"/>
  <c r="T287" i="27"/>
  <c r="U287" i="27"/>
  <c r="V287" i="27"/>
  <c r="W287" i="27"/>
  <c r="X287" i="27"/>
  <c r="Y287" i="27"/>
  <c r="Z287" i="27"/>
  <c r="AA287" i="27"/>
  <c r="AB287" i="27"/>
  <c r="AC287" i="27"/>
  <c r="AD287" i="27"/>
  <c r="AE287" i="27"/>
  <c r="AF287" i="27"/>
  <c r="AG287" i="27"/>
  <c r="AH287" i="27"/>
  <c r="AI287" i="27"/>
  <c r="AJ287" i="27"/>
  <c r="AK287" i="27"/>
  <c r="AL287" i="27"/>
  <c r="AM287" i="27"/>
  <c r="AN287" i="27"/>
  <c r="AO287" i="27"/>
  <c r="AP287" i="27"/>
  <c r="AQ287" i="27"/>
  <c r="AR287" i="27"/>
  <c r="AS287" i="27"/>
  <c r="AT287" i="27"/>
  <c r="AU287" i="27"/>
  <c r="AV287" i="27"/>
  <c r="AW287" i="27"/>
  <c r="AX287" i="27"/>
  <c r="AY287" i="27"/>
  <c r="AZ287" i="27"/>
  <c r="BA287" i="27"/>
  <c r="BC287" i="27"/>
  <c r="BF287" i="27"/>
  <c r="D288" i="27"/>
  <c r="E288" i="27"/>
  <c r="F288" i="27"/>
  <c r="G288" i="27"/>
  <c r="H288" i="27"/>
  <c r="I288" i="27"/>
  <c r="J288" i="27"/>
  <c r="K288" i="27"/>
  <c r="L288" i="27"/>
  <c r="M288" i="27"/>
  <c r="N288" i="27"/>
  <c r="O288" i="27"/>
  <c r="P288" i="27"/>
  <c r="Q288" i="27"/>
  <c r="R288" i="27"/>
  <c r="S288" i="27"/>
  <c r="T288" i="27"/>
  <c r="U288" i="27"/>
  <c r="V288" i="27"/>
  <c r="W288" i="27"/>
  <c r="X288" i="27"/>
  <c r="Y288" i="27"/>
  <c r="Z288" i="27"/>
  <c r="AA288" i="27"/>
  <c r="AB288" i="27"/>
  <c r="AC288" i="27"/>
  <c r="AD288" i="27"/>
  <c r="AE288" i="27"/>
  <c r="AF288" i="27"/>
  <c r="AG288" i="27"/>
  <c r="AH288" i="27"/>
  <c r="AI288" i="27"/>
  <c r="AJ288" i="27"/>
  <c r="AK288" i="27"/>
  <c r="AL288" i="27"/>
  <c r="AM288" i="27"/>
  <c r="AN288" i="27"/>
  <c r="AO288" i="27"/>
  <c r="AP288" i="27"/>
  <c r="AQ288" i="27"/>
  <c r="AR288" i="27"/>
  <c r="AS288" i="27"/>
  <c r="AT288" i="27"/>
  <c r="AU288" i="27"/>
  <c r="AV288" i="27"/>
  <c r="AW288" i="27"/>
  <c r="AX288" i="27"/>
  <c r="AY288" i="27"/>
  <c r="AZ288" i="27"/>
  <c r="BA288" i="27"/>
  <c r="BC288" i="27"/>
  <c r="BF288" i="27"/>
  <c r="D289" i="27"/>
  <c r="E289" i="27"/>
  <c r="F289" i="27"/>
  <c r="G289" i="27"/>
  <c r="H289" i="27"/>
  <c r="I289" i="27"/>
  <c r="J289" i="27"/>
  <c r="K289" i="27"/>
  <c r="L289" i="27"/>
  <c r="M289" i="27"/>
  <c r="N289" i="27"/>
  <c r="O289" i="27"/>
  <c r="P289" i="27"/>
  <c r="Q289" i="27"/>
  <c r="R289" i="27"/>
  <c r="S289" i="27"/>
  <c r="T289" i="27"/>
  <c r="U289" i="27"/>
  <c r="V289" i="27"/>
  <c r="W289" i="27"/>
  <c r="X289" i="27"/>
  <c r="Y289" i="27"/>
  <c r="Z289" i="27"/>
  <c r="AA289" i="27"/>
  <c r="AB289" i="27"/>
  <c r="AC289" i="27"/>
  <c r="AD289" i="27"/>
  <c r="AE289" i="27"/>
  <c r="AF289" i="27"/>
  <c r="AG289" i="27"/>
  <c r="AH289" i="27"/>
  <c r="AI289" i="27"/>
  <c r="AJ289" i="27"/>
  <c r="AK289" i="27"/>
  <c r="AL289" i="27"/>
  <c r="AM289" i="27"/>
  <c r="AN289" i="27"/>
  <c r="AO289" i="27"/>
  <c r="AP289" i="27"/>
  <c r="AQ289" i="27"/>
  <c r="AR289" i="27"/>
  <c r="AS289" i="27"/>
  <c r="AT289" i="27"/>
  <c r="AU289" i="27"/>
  <c r="AV289" i="27"/>
  <c r="AW289" i="27"/>
  <c r="AX289" i="27"/>
  <c r="AY289" i="27"/>
  <c r="AZ289" i="27"/>
  <c r="BA289" i="27"/>
  <c r="BC289" i="27"/>
  <c r="BF289" i="27"/>
  <c r="D290" i="27"/>
  <c r="E290" i="27"/>
  <c r="F290" i="27"/>
  <c r="G290" i="27"/>
  <c r="H290" i="27"/>
  <c r="I290" i="27"/>
  <c r="J290" i="27"/>
  <c r="K290" i="27"/>
  <c r="L290" i="27"/>
  <c r="M290" i="27"/>
  <c r="N290" i="27"/>
  <c r="O290" i="27"/>
  <c r="P290" i="27"/>
  <c r="Q290" i="27"/>
  <c r="R290" i="27"/>
  <c r="S290" i="27"/>
  <c r="T290" i="27"/>
  <c r="U290" i="27"/>
  <c r="V290" i="27"/>
  <c r="W290" i="27"/>
  <c r="X290" i="27"/>
  <c r="Y290" i="27"/>
  <c r="Z290" i="27"/>
  <c r="AA290" i="27"/>
  <c r="AB290" i="27"/>
  <c r="AC290" i="27"/>
  <c r="AD290" i="27"/>
  <c r="AE290" i="27"/>
  <c r="AF290" i="27"/>
  <c r="AG290" i="27"/>
  <c r="AH290" i="27"/>
  <c r="AI290" i="27"/>
  <c r="AJ290" i="27"/>
  <c r="AK290" i="27"/>
  <c r="AL290" i="27"/>
  <c r="AM290" i="27"/>
  <c r="AN290" i="27"/>
  <c r="AO290" i="27"/>
  <c r="AP290" i="27"/>
  <c r="AQ290" i="27"/>
  <c r="AR290" i="27"/>
  <c r="AS290" i="27"/>
  <c r="AT290" i="27"/>
  <c r="AU290" i="27"/>
  <c r="AV290" i="27"/>
  <c r="AW290" i="27"/>
  <c r="AX290" i="27"/>
  <c r="AY290" i="27"/>
  <c r="AZ290" i="27"/>
  <c r="BA290" i="27"/>
  <c r="BC290" i="27"/>
  <c r="BF290" i="27"/>
  <c r="D291" i="27"/>
  <c r="E291" i="27"/>
  <c r="F291" i="27"/>
  <c r="G291" i="27"/>
  <c r="H291" i="27"/>
  <c r="I291" i="27"/>
  <c r="J291" i="27"/>
  <c r="K291" i="27"/>
  <c r="L291" i="27"/>
  <c r="M291" i="27"/>
  <c r="N291" i="27"/>
  <c r="O291" i="27"/>
  <c r="P291" i="27"/>
  <c r="Q291" i="27"/>
  <c r="R291" i="27"/>
  <c r="S291" i="27"/>
  <c r="T291" i="27"/>
  <c r="U291" i="27"/>
  <c r="V291" i="27"/>
  <c r="W291" i="27"/>
  <c r="X291" i="27"/>
  <c r="Y291" i="27"/>
  <c r="Z291" i="27"/>
  <c r="AA291" i="27"/>
  <c r="AB291" i="27"/>
  <c r="AC291" i="27"/>
  <c r="AD291" i="27"/>
  <c r="AE291" i="27"/>
  <c r="AF291" i="27"/>
  <c r="AG291" i="27"/>
  <c r="AH291" i="27"/>
  <c r="AI291" i="27"/>
  <c r="AJ291" i="27"/>
  <c r="AK291" i="27"/>
  <c r="AL291" i="27"/>
  <c r="AM291" i="27"/>
  <c r="AN291" i="27"/>
  <c r="AO291" i="27"/>
  <c r="AP291" i="27"/>
  <c r="AQ291" i="27"/>
  <c r="AR291" i="27"/>
  <c r="AS291" i="27"/>
  <c r="AT291" i="27"/>
  <c r="AU291" i="27"/>
  <c r="AV291" i="27"/>
  <c r="AW291" i="27"/>
  <c r="AX291" i="27"/>
  <c r="AY291" i="27"/>
  <c r="AZ291" i="27"/>
  <c r="BA291" i="27"/>
  <c r="BC291" i="27"/>
  <c r="BF291" i="27"/>
  <c r="D292" i="27"/>
  <c r="E292" i="27"/>
  <c r="F292" i="27"/>
  <c r="G292" i="27"/>
  <c r="H292" i="27"/>
  <c r="I292" i="27"/>
  <c r="J292" i="27"/>
  <c r="K292" i="27"/>
  <c r="L292" i="27"/>
  <c r="M292" i="27"/>
  <c r="N292" i="27"/>
  <c r="O292" i="27"/>
  <c r="P292" i="27"/>
  <c r="Q292" i="27"/>
  <c r="R292" i="27"/>
  <c r="S292" i="27"/>
  <c r="T292" i="27"/>
  <c r="U292" i="27"/>
  <c r="V292" i="27"/>
  <c r="W292" i="27"/>
  <c r="X292" i="27"/>
  <c r="Y292" i="27"/>
  <c r="Z292" i="27"/>
  <c r="AA292" i="27"/>
  <c r="AB292" i="27"/>
  <c r="AC292" i="27"/>
  <c r="AD292" i="27"/>
  <c r="AE292" i="27"/>
  <c r="AF292" i="27"/>
  <c r="AG292" i="27"/>
  <c r="AH292" i="27"/>
  <c r="AI292" i="27"/>
  <c r="AJ292" i="27"/>
  <c r="AK292" i="27"/>
  <c r="AL292" i="27"/>
  <c r="AM292" i="27"/>
  <c r="AN292" i="27"/>
  <c r="AO292" i="27"/>
  <c r="AP292" i="27"/>
  <c r="AQ292" i="27"/>
  <c r="AR292" i="27"/>
  <c r="AS292" i="27"/>
  <c r="AT292" i="27"/>
  <c r="AU292" i="27"/>
  <c r="AV292" i="27"/>
  <c r="AW292" i="27"/>
  <c r="AX292" i="27"/>
  <c r="AY292" i="27"/>
  <c r="AZ292" i="27"/>
  <c r="BA292" i="27"/>
  <c r="BC292" i="27"/>
  <c r="BF292" i="27"/>
  <c r="D293" i="27"/>
  <c r="E293" i="27"/>
  <c r="F293" i="27"/>
  <c r="G293" i="27"/>
  <c r="H293" i="27"/>
  <c r="I293" i="27"/>
  <c r="J293" i="27"/>
  <c r="K293" i="27"/>
  <c r="L293" i="27"/>
  <c r="M293" i="27"/>
  <c r="N293" i="27"/>
  <c r="O293" i="27"/>
  <c r="P293" i="27"/>
  <c r="Q293" i="27"/>
  <c r="R293" i="27"/>
  <c r="S293" i="27"/>
  <c r="T293" i="27"/>
  <c r="U293" i="27"/>
  <c r="V293" i="27"/>
  <c r="W293" i="27"/>
  <c r="X293" i="27"/>
  <c r="Y293" i="27"/>
  <c r="Z293" i="27"/>
  <c r="AA293" i="27"/>
  <c r="AB293" i="27"/>
  <c r="AC293" i="27"/>
  <c r="AD293" i="27"/>
  <c r="AE293" i="27"/>
  <c r="AF293" i="27"/>
  <c r="AG293" i="27"/>
  <c r="AH293" i="27"/>
  <c r="AI293" i="27"/>
  <c r="AJ293" i="27"/>
  <c r="AK293" i="27"/>
  <c r="AL293" i="27"/>
  <c r="AM293" i="27"/>
  <c r="AN293" i="27"/>
  <c r="AO293" i="27"/>
  <c r="AP293" i="27"/>
  <c r="AQ293" i="27"/>
  <c r="AR293" i="27"/>
  <c r="AS293" i="27"/>
  <c r="AT293" i="27"/>
  <c r="AU293" i="27"/>
  <c r="AV293" i="27"/>
  <c r="AW293" i="27"/>
  <c r="AX293" i="27"/>
  <c r="AY293" i="27"/>
  <c r="AZ293" i="27"/>
  <c r="BA293" i="27"/>
  <c r="BC293" i="27"/>
  <c r="BF293" i="27"/>
  <c r="D294" i="27"/>
  <c r="E294" i="27"/>
  <c r="F294" i="27"/>
  <c r="G294" i="27"/>
  <c r="H294" i="27"/>
  <c r="I294" i="27"/>
  <c r="J294" i="27"/>
  <c r="K294" i="27"/>
  <c r="L294" i="27"/>
  <c r="M294" i="27"/>
  <c r="N294" i="27"/>
  <c r="O294" i="27"/>
  <c r="P294" i="27"/>
  <c r="Q294" i="27"/>
  <c r="R294" i="27"/>
  <c r="S294" i="27"/>
  <c r="T294" i="27"/>
  <c r="U294" i="27"/>
  <c r="V294" i="27"/>
  <c r="W294" i="27"/>
  <c r="X294" i="27"/>
  <c r="Y294" i="27"/>
  <c r="Z294" i="27"/>
  <c r="AA294" i="27"/>
  <c r="AB294" i="27"/>
  <c r="AC294" i="27"/>
  <c r="AD294" i="27"/>
  <c r="AE294" i="27"/>
  <c r="AF294" i="27"/>
  <c r="AG294" i="27"/>
  <c r="AH294" i="27"/>
  <c r="AI294" i="27"/>
  <c r="AJ294" i="27"/>
  <c r="AK294" i="27"/>
  <c r="AL294" i="27"/>
  <c r="AM294" i="27"/>
  <c r="AN294" i="27"/>
  <c r="AO294" i="27"/>
  <c r="AP294" i="27"/>
  <c r="AQ294" i="27"/>
  <c r="AR294" i="27"/>
  <c r="AS294" i="27"/>
  <c r="AT294" i="27"/>
  <c r="AU294" i="27"/>
  <c r="AV294" i="27"/>
  <c r="AW294" i="27"/>
  <c r="AX294" i="27"/>
  <c r="AY294" i="27"/>
  <c r="AZ294" i="27"/>
  <c r="BA294" i="27"/>
  <c r="BC294" i="27"/>
  <c r="BF294" i="27"/>
  <c r="D295" i="27"/>
  <c r="E295" i="27"/>
  <c r="F295" i="27"/>
  <c r="G295" i="27"/>
  <c r="H295" i="27"/>
  <c r="I295" i="27"/>
  <c r="J295" i="27"/>
  <c r="K295" i="27"/>
  <c r="L295" i="27"/>
  <c r="M295" i="27"/>
  <c r="N295" i="27"/>
  <c r="O295" i="27"/>
  <c r="P295" i="27"/>
  <c r="Q295" i="27"/>
  <c r="R295" i="27"/>
  <c r="S295" i="27"/>
  <c r="T295" i="27"/>
  <c r="U295" i="27"/>
  <c r="V295" i="27"/>
  <c r="W295" i="27"/>
  <c r="X295" i="27"/>
  <c r="Y295" i="27"/>
  <c r="Z295" i="27"/>
  <c r="AA295" i="27"/>
  <c r="AB295" i="27"/>
  <c r="AC295" i="27"/>
  <c r="AD295" i="27"/>
  <c r="AE295" i="27"/>
  <c r="AF295" i="27"/>
  <c r="AG295" i="27"/>
  <c r="AH295" i="27"/>
  <c r="AI295" i="27"/>
  <c r="AJ295" i="27"/>
  <c r="AK295" i="27"/>
  <c r="AL295" i="27"/>
  <c r="AM295" i="27"/>
  <c r="AN295" i="27"/>
  <c r="AO295" i="27"/>
  <c r="AP295" i="27"/>
  <c r="AQ295" i="27"/>
  <c r="AR295" i="27"/>
  <c r="AS295" i="27"/>
  <c r="AT295" i="27"/>
  <c r="AU295" i="27"/>
  <c r="AV295" i="27"/>
  <c r="AW295" i="27"/>
  <c r="AX295" i="27"/>
  <c r="AY295" i="27"/>
  <c r="AZ295" i="27"/>
  <c r="BA295" i="27"/>
  <c r="BC295" i="27"/>
  <c r="BF295" i="27"/>
  <c r="D296" i="27"/>
  <c r="E296" i="27"/>
  <c r="F296" i="27"/>
  <c r="G296" i="27"/>
  <c r="H296" i="27"/>
  <c r="I296" i="27"/>
  <c r="J296" i="27"/>
  <c r="K296" i="27"/>
  <c r="L296" i="27"/>
  <c r="M296" i="27"/>
  <c r="N296" i="27"/>
  <c r="O296" i="27"/>
  <c r="P296" i="27"/>
  <c r="Q296" i="27"/>
  <c r="R296" i="27"/>
  <c r="S296" i="27"/>
  <c r="T296" i="27"/>
  <c r="U296" i="27"/>
  <c r="V296" i="27"/>
  <c r="W296" i="27"/>
  <c r="X296" i="27"/>
  <c r="Y296" i="27"/>
  <c r="Z296" i="27"/>
  <c r="AA296" i="27"/>
  <c r="AB296" i="27"/>
  <c r="AC296" i="27"/>
  <c r="AD296" i="27"/>
  <c r="AE296" i="27"/>
  <c r="AF296" i="27"/>
  <c r="AG296" i="27"/>
  <c r="AH296" i="27"/>
  <c r="AI296" i="27"/>
  <c r="AJ296" i="27"/>
  <c r="AK296" i="27"/>
  <c r="AL296" i="27"/>
  <c r="AM296" i="27"/>
  <c r="AN296" i="27"/>
  <c r="AO296" i="27"/>
  <c r="AP296" i="27"/>
  <c r="AQ296" i="27"/>
  <c r="AR296" i="27"/>
  <c r="AS296" i="27"/>
  <c r="AT296" i="27"/>
  <c r="AU296" i="27"/>
  <c r="AV296" i="27"/>
  <c r="AW296" i="27"/>
  <c r="AX296" i="27"/>
  <c r="AY296" i="27"/>
  <c r="AZ296" i="27"/>
  <c r="BA296" i="27"/>
  <c r="BC296" i="27"/>
  <c r="BF296" i="27"/>
  <c r="D297" i="27"/>
  <c r="E297" i="27"/>
  <c r="F297" i="27"/>
  <c r="G297" i="27"/>
  <c r="H297" i="27"/>
  <c r="I297" i="27"/>
  <c r="J297" i="27"/>
  <c r="K297" i="27"/>
  <c r="L297" i="27"/>
  <c r="M297" i="27"/>
  <c r="N297" i="27"/>
  <c r="O297" i="27"/>
  <c r="P297" i="27"/>
  <c r="Q297" i="27"/>
  <c r="R297" i="27"/>
  <c r="S297" i="27"/>
  <c r="T297" i="27"/>
  <c r="U297" i="27"/>
  <c r="V297" i="27"/>
  <c r="W297" i="27"/>
  <c r="X297" i="27"/>
  <c r="Y297" i="27"/>
  <c r="Z297" i="27"/>
  <c r="AA297" i="27"/>
  <c r="AB297" i="27"/>
  <c r="AC297" i="27"/>
  <c r="AD297" i="27"/>
  <c r="AE297" i="27"/>
  <c r="AF297" i="27"/>
  <c r="AG297" i="27"/>
  <c r="AH297" i="27"/>
  <c r="AI297" i="27"/>
  <c r="AJ297" i="27"/>
  <c r="AK297" i="27"/>
  <c r="AL297" i="27"/>
  <c r="AM297" i="27"/>
  <c r="AN297" i="27"/>
  <c r="AO297" i="27"/>
  <c r="AP297" i="27"/>
  <c r="AQ297" i="27"/>
  <c r="AR297" i="27"/>
  <c r="AS297" i="27"/>
  <c r="AT297" i="27"/>
  <c r="AU297" i="27"/>
  <c r="AV297" i="27"/>
  <c r="AW297" i="27"/>
  <c r="AX297" i="27"/>
  <c r="AY297" i="27"/>
  <c r="AZ297" i="27"/>
  <c r="BA297" i="27"/>
  <c r="BC297" i="27"/>
  <c r="BF297" i="27"/>
  <c r="D298" i="27"/>
  <c r="E298" i="27"/>
  <c r="F298" i="27"/>
  <c r="G298" i="27"/>
  <c r="H298" i="27"/>
  <c r="I298" i="27"/>
  <c r="J298" i="27"/>
  <c r="K298" i="27"/>
  <c r="L298" i="27"/>
  <c r="M298" i="27"/>
  <c r="N298" i="27"/>
  <c r="O298" i="27"/>
  <c r="P298" i="27"/>
  <c r="Q298" i="27"/>
  <c r="R298" i="27"/>
  <c r="S298" i="27"/>
  <c r="T298" i="27"/>
  <c r="U298" i="27"/>
  <c r="V298" i="27"/>
  <c r="W298" i="27"/>
  <c r="X298" i="27"/>
  <c r="Y298" i="27"/>
  <c r="Z298" i="27"/>
  <c r="AA298" i="27"/>
  <c r="AB298" i="27"/>
  <c r="AC298" i="27"/>
  <c r="AD298" i="27"/>
  <c r="AE298" i="27"/>
  <c r="AF298" i="27"/>
  <c r="AG298" i="27"/>
  <c r="AH298" i="27"/>
  <c r="AI298" i="27"/>
  <c r="AJ298" i="27"/>
  <c r="AK298" i="27"/>
  <c r="AL298" i="27"/>
  <c r="AM298" i="27"/>
  <c r="AN298" i="27"/>
  <c r="AO298" i="27"/>
  <c r="AP298" i="27"/>
  <c r="AQ298" i="27"/>
  <c r="AR298" i="27"/>
  <c r="AS298" i="27"/>
  <c r="AT298" i="27"/>
  <c r="AU298" i="27"/>
  <c r="AV298" i="27"/>
  <c r="AW298" i="27"/>
  <c r="AX298" i="27"/>
  <c r="AY298" i="27"/>
  <c r="AZ298" i="27"/>
  <c r="BA298" i="27"/>
  <c r="BC298" i="27"/>
  <c r="BF298" i="27"/>
  <c r="D299" i="27"/>
  <c r="E299" i="27"/>
  <c r="F299" i="27"/>
  <c r="G299" i="27"/>
  <c r="H299" i="27"/>
  <c r="I299" i="27"/>
  <c r="J299" i="27"/>
  <c r="K299" i="27"/>
  <c r="L299" i="27"/>
  <c r="M299" i="27"/>
  <c r="N299" i="27"/>
  <c r="O299" i="27"/>
  <c r="P299" i="27"/>
  <c r="Q299" i="27"/>
  <c r="R299" i="27"/>
  <c r="S299" i="27"/>
  <c r="T299" i="27"/>
  <c r="U299" i="27"/>
  <c r="V299" i="27"/>
  <c r="W299" i="27"/>
  <c r="X299" i="27"/>
  <c r="Y299" i="27"/>
  <c r="Z299" i="27"/>
  <c r="AA299" i="27"/>
  <c r="AB299" i="27"/>
  <c r="AC299" i="27"/>
  <c r="AD299" i="27"/>
  <c r="AE299" i="27"/>
  <c r="AF299" i="27"/>
  <c r="AG299" i="27"/>
  <c r="AH299" i="27"/>
  <c r="AI299" i="27"/>
  <c r="AJ299" i="27"/>
  <c r="AK299" i="27"/>
  <c r="AL299" i="27"/>
  <c r="AM299" i="27"/>
  <c r="AN299" i="27"/>
  <c r="AO299" i="27"/>
  <c r="AP299" i="27"/>
  <c r="AQ299" i="27"/>
  <c r="AR299" i="27"/>
  <c r="AS299" i="27"/>
  <c r="AT299" i="27"/>
  <c r="AU299" i="27"/>
  <c r="AV299" i="27"/>
  <c r="AW299" i="27"/>
  <c r="AX299" i="27"/>
  <c r="AY299" i="27"/>
  <c r="AZ299" i="27"/>
  <c r="BA299" i="27"/>
  <c r="BC299" i="27"/>
  <c r="BF299" i="27"/>
  <c r="D300" i="27"/>
  <c r="E300" i="27"/>
  <c r="F300" i="27"/>
  <c r="G300" i="27"/>
  <c r="H300" i="27"/>
  <c r="I300" i="27"/>
  <c r="J300" i="27"/>
  <c r="K300" i="27"/>
  <c r="L300" i="27"/>
  <c r="M300" i="27"/>
  <c r="N300" i="27"/>
  <c r="O300" i="27"/>
  <c r="P300" i="27"/>
  <c r="Q300" i="27"/>
  <c r="R300" i="27"/>
  <c r="S300" i="27"/>
  <c r="T300" i="27"/>
  <c r="U300" i="27"/>
  <c r="V300" i="27"/>
  <c r="W300" i="27"/>
  <c r="X300" i="27"/>
  <c r="Y300" i="27"/>
  <c r="Z300" i="27"/>
  <c r="AA300" i="27"/>
  <c r="AB300" i="27"/>
  <c r="AC300" i="27"/>
  <c r="AD300" i="27"/>
  <c r="AE300" i="27"/>
  <c r="AF300" i="27"/>
  <c r="AG300" i="27"/>
  <c r="AH300" i="27"/>
  <c r="AI300" i="27"/>
  <c r="AJ300" i="27"/>
  <c r="AK300" i="27"/>
  <c r="AL300" i="27"/>
  <c r="AM300" i="27"/>
  <c r="AN300" i="27"/>
  <c r="AO300" i="27"/>
  <c r="AP300" i="27"/>
  <c r="AQ300" i="27"/>
  <c r="AR300" i="27"/>
  <c r="AS300" i="27"/>
  <c r="AT300" i="27"/>
  <c r="AU300" i="27"/>
  <c r="AV300" i="27"/>
  <c r="AW300" i="27"/>
  <c r="AX300" i="27"/>
  <c r="AY300" i="27"/>
  <c r="AZ300" i="27"/>
  <c r="BA300" i="27"/>
  <c r="BC300" i="27"/>
  <c r="BF300" i="27"/>
  <c r="D301" i="27"/>
  <c r="E301" i="27"/>
  <c r="F301" i="27"/>
  <c r="G301" i="27"/>
  <c r="H301" i="27"/>
  <c r="I301" i="27"/>
  <c r="J301" i="27"/>
  <c r="K301" i="27"/>
  <c r="L301" i="27"/>
  <c r="M301" i="27"/>
  <c r="N301" i="27"/>
  <c r="O301" i="27"/>
  <c r="P301" i="27"/>
  <c r="Q301" i="27"/>
  <c r="R301" i="27"/>
  <c r="S301" i="27"/>
  <c r="T301" i="27"/>
  <c r="U301" i="27"/>
  <c r="V301" i="27"/>
  <c r="W301" i="27"/>
  <c r="X301" i="27"/>
  <c r="Y301" i="27"/>
  <c r="Z301" i="27"/>
  <c r="AA301" i="27"/>
  <c r="AB301" i="27"/>
  <c r="AC301" i="27"/>
  <c r="AD301" i="27"/>
  <c r="AE301" i="27"/>
  <c r="AF301" i="27"/>
  <c r="AG301" i="27"/>
  <c r="AH301" i="27"/>
  <c r="AI301" i="27"/>
  <c r="AJ301" i="27"/>
  <c r="AK301" i="27"/>
  <c r="AL301" i="27"/>
  <c r="AM301" i="27"/>
  <c r="AN301" i="27"/>
  <c r="AO301" i="27"/>
  <c r="AP301" i="27"/>
  <c r="AQ301" i="27"/>
  <c r="AR301" i="27"/>
  <c r="AS301" i="27"/>
  <c r="AT301" i="27"/>
  <c r="AU301" i="27"/>
  <c r="AV301" i="27"/>
  <c r="AW301" i="27"/>
  <c r="AX301" i="27"/>
  <c r="AY301" i="27"/>
  <c r="AZ301" i="27"/>
  <c r="BA301" i="27"/>
  <c r="BC301" i="27"/>
  <c r="BF301" i="27"/>
  <c r="D302" i="27"/>
  <c r="E302" i="27"/>
  <c r="F302" i="27"/>
  <c r="G302" i="27"/>
  <c r="H302" i="27"/>
  <c r="I302" i="27"/>
  <c r="J302" i="27"/>
  <c r="K302" i="27"/>
  <c r="L302" i="27"/>
  <c r="M302" i="27"/>
  <c r="N302" i="27"/>
  <c r="O302" i="27"/>
  <c r="P302" i="27"/>
  <c r="Q302" i="27"/>
  <c r="R302" i="27"/>
  <c r="S302" i="27"/>
  <c r="T302" i="27"/>
  <c r="U302" i="27"/>
  <c r="V302" i="27"/>
  <c r="W302" i="27"/>
  <c r="X302" i="27"/>
  <c r="Y302" i="27"/>
  <c r="Z302" i="27"/>
  <c r="AA302" i="27"/>
  <c r="AB302" i="27"/>
  <c r="AC302" i="27"/>
  <c r="AD302" i="27"/>
  <c r="AE302" i="27"/>
  <c r="AF302" i="27"/>
  <c r="AG302" i="27"/>
  <c r="AH302" i="27"/>
  <c r="AI302" i="27"/>
  <c r="AJ302" i="27"/>
  <c r="AK302" i="27"/>
  <c r="AL302" i="27"/>
  <c r="AM302" i="27"/>
  <c r="AN302" i="27"/>
  <c r="AO302" i="27"/>
  <c r="AP302" i="27"/>
  <c r="AQ302" i="27"/>
  <c r="AR302" i="27"/>
  <c r="AS302" i="27"/>
  <c r="AT302" i="27"/>
  <c r="AU302" i="27"/>
  <c r="AV302" i="27"/>
  <c r="AW302" i="27"/>
  <c r="AX302" i="27"/>
  <c r="AY302" i="27"/>
  <c r="AZ302" i="27"/>
  <c r="BA302" i="27"/>
  <c r="BC302" i="27"/>
  <c r="BF302" i="27"/>
  <c r="D303" i="27"/>
  <c r="E303" i="27"/>
  <c r="F303" i="27"/>
  <c r="G303" i="27"/>
  <c r="H303" i="27"/>
  <c r="I303" i="27"/>
  <c r="J303" i="27"/>
  <c r="K303" i="27"/>
  <c r="L303" i="27"/>
  <c r="M303" i="27"/>
  <c r="N303" i="27"/>
  <c r="O303" i="27"/>
  <c r="P303" i="27"/>
  <c r="Q303" i="27"/>
  <c r="R303" i="27"/>
  <c r="S303" i="27"/>
  <c r="T303" i="27"/>
  <c r="U303" i="27"/>
  <c r="V303" i="27"/>
  <c r="W303" i="27"/>
  <c r="X303" i="27"/>
  <c r="Y303" i="27"/>
  <c r="Z303" i="27"/>
  <c r="AA303" i="27"/>
  <c r="AB303" i="27"/>
  <c r="AC303" i="27"/>
  <c r="AD303" i="27"/>
  <c r="AE303" i="27"/>
  <c r="AF303" i="27"/>
  <c r="AG303" i="27"/>
  <c r="AH303" i="27"/>
  <c r="AI303" i="27"/>
  <c r="AJ303" i="27"/>
  <c r="AK303" i="27"/>
  <c r="AL303" i="27"/>
  <c r="AM303" i="27"/>
  <c r="AN303" i="27"/>
  <c r="AO303" i="27"/>
  <c r="AP303" i="27"/>
  <c r="AQ303" i="27"/>
  <c r="AR303" i="27"/>
  <c r="AS303" i="27"/>
  <c r="AT303" i="27"/>
  <c r="AU303" i="27"/>
  <c r="AV303" i="27"/>
  <c r="AW303" i="27"/>
  <c r="AX303" i="27"/>
  <c r="AY303" i="27"/>
  <c r="AZ303" i="27"/>
  <c r="BA303" i="27"/>
  <c r="BC303" i="27"/>
  <c r="BF303" i="27"/>
  <c r="D304" i="27"/>
  <c r="E304" i="27"/>
  <c r="F304" i="27"/>
  <c r="G304" i="27"/>
  <c r="H304" i="27"/>
  <c r="I304" i="27"/>
  <c r="J304" i="27"/>
  <c r="K304" i="27"/>
  <c r="L304" i="27"/>
  <c r="M304" i="27"/>
  <c r="N304" i="27"/>
  <c r="O304" i="27"/>
  <c r="P304" i="27"/>
  <c r="Q304" i="27"/>
  <c r="R304" i="27"/>
  <c r="S304" i="27"/>
  <c r="T304" i="27"/>
  <c r="U304" i="27"/>
  <c r="V304" i="27"/>
  <c r="W304" i="27"/>
  <c r="X304" i="27"/>
  <c r="Y304" i="27"/>
  <c r="Z304" i="27"/>
  <c r="AA304" i="27"/>
  <c r="AB304" i="27"/>
  <c r="AC304" i="27"/>
  <c r="AD304" i="27"/>
  <c r="AE304" i="27"/>
  <c r="AF304" i="27"/>
  <c r="AG304" i="27"/>
  <c r="AH304" i="27"/>
  <c r="AI304" i="27"/>
  <c r="AJ304" i="27"/>
  <c r="AK304" i="27"/>
  <c r="AL304" i="27"/>
  <c r="AM304" i="27"/>
  <c r="AN304" i="27"/>
  <c r="AO304" i="27"/>
  <c r="AP304" i="27"/>
  <c r="AQ304" i="27"/>
  <c r="AR304" i="27"/>
  <c r="AS304" i="27"/>
  <c r="AT304" i="27"/>
  <c r="AU304" i="27"/>
  <c r="AV304" i="27"/>
  <c r="AW304" i="27"/>
  <c r="AX304" i="27"/>
  <c r="AY304" i="27"/>
  <c r="AZ304" i="27"/>
  <c r="BA304" i="27"/>
  <c r="BC304" i="27"/>
  <c r="BF304" i="27"/>
  <c r="D305" i="27"/>
  <c r="E305" i="27"/>
  <c r="F305" i="27"/>
  <c r="G305" i="27"/>
  <c r="H305" i="27"/>
  <c r="I305" i="27"/>
  <c r="J305" i="27"/>
  <c r="K305" i="27"/>
  <c r="L305" i="27"/>
  <c r="M305" i="27"/>
  <c r="N305" i="27"/>
  <c r="O305" i="27"/>
  <c r="P305" i="27"/>
  <c r="Q305" i="27"/>
  <c r="R305" i="27"/>
  <c r="S305" i="27"/>
  <c r="T305" i="27"/>
  <c r="U305" i="27"/>
  <c r="V305" i="27"/>
  <c r="W305" i="27"/>
  <c r="X305" i="27"/>
  <c r="Y305" i="27"/>
  <c r="Z305" i="27"/>
  <c r="AA305" i="27"/>
  <c r="AB305" i="27"/>
  <c r="AC305" i="27"/>
  <c r="AD305" i="27"/>
  <c r="AE305" i="27"/>
  <c r="AF305" i="27"/>
  <c r="AG305" i="27"/>
  <c r="AH305" i="27"/>
  <c r="AI305" i="27"/>
  <c r="AJ305" i="27"/>
  <c r="AK305" i="27"/>
  <c r="AL305" i="27"/>
  <c r="AM305" i="27"/>
  <c r="AN305" i="27"/>
  <c r="AO305" i="27"/>
  <c r="AP305" i="27"/>
  <c r="AQ305" i="27"/>
  <c r="AR305" i="27"/>
  <c r="AS305" i="27"/>
  <c r="AT305" i="27"/>
  <c r="AU305" i="27"/>
  <c r="AV305" i="27"/>
  <c r="AW305" i="27"/>
  <c r="AX305" i="27"/>
  <c r="AY305" i="27"/>
  <c r="AZ305" i="27"/>
  <c r="BA305" i="27"/>
  <c r="BC305" i="27"/>
  <c r="BF305" i="27"/>
  <c r="D306" i="27"/>
  <c r="E306" i="27"/>
  <c r="F306" i="27"/>
  <c r="G306" i="27"/>
  <c r="H306" i="27"/>
  <c r="I306" i="27"/>
  <c r="J306" i="27"/>
  <c r="K306" i="27"/>
  <c r="L306" i="27"/>
  <c r="M306" i="27"/>
  <c r="N306" i="27"/>
  <c r="O306" i="27"/>
  <c r="P306" i="27"/>
  <c r="Q306" i="27"/>
  <c r="R306" i="27"/>
  <c r="S306" i="27"/>
  <c r="T306" i="27"/>
  <c r="U306" i="27"/>
  <c r="V306" i="27"/>
  <c r="W306" i="27"/>
  <c r="X306" i="27"/>
  <c r="Y306" i="27"/>
  <c r="Z306" i="27"/>
  <c r="AA306" i="27"/>
  <c r="AB306" i="27"/>
  <c r="AC306" i="27"/>
  <c r="AD306" i="27"/>
  <c r="AE306" i="27"/>
  <c r="AF306" i="27"/>
  <c r="AG306" i="27"/>
  <c r="AH306" i="27"/>
  <c r="AI306" i="27"/>
  <c r="AJ306" i="27"/>
  <c r="AK306" i="27"/>
  <c r="AL306" i="27"/>
  <c r="AM306" i="27"/>
  <c r="AN306" i="27"/>
  <c r="AO306" i="27"/>
  <c r="AP306" i="27"/>
  <c r="AQ306" i="27"/>
  <c r="AR306" i="27"/>
  <c r="AS306" i="27"/>
  <c r="AT306" i="27"/>
  <c r="AU306" i="27"/>
  <c r="AV306" i="27"/>
  <c r="AW306" i="27"/>
  <c r="AX306" i="27"/>
  <c r="AY306" i="27"/>
  <c r="AZ306" i="27"/>
  <c r="BA306" i="27"/>
  <c r="BC306" i="27"/>
  <c r="BF306" i="27"/>
  <c r="D307" i="27"/>
  <c r="E307" i="27"/>
  <c r="F307" i="27"/>
  <c r="G307" i="27"/>
  <c r="H307" i="27"/>
  <c r="I307" i="27"/>
  <c r="J307" i="27"/>
  <c r="K307" i="27"/>
  <c r="L307" i="27"/>
  <c r="M307" i="27"/>
  <c r="N307" i="27"/>
  <c r="O307" i="27"/>
  <c r="P307" i="27"/>
  <c r="Q307" i="27"/>
  <c r="R307" i="27"/>
  <c r="S307" i="27"/>
  <c r="T307" i="27"/>
  <c r="U307" i="27"/>
  <c r="V307" i="27"/>
  <c r="W307" i="27"/>
  <c r="X307" i="27"/>
  <c r="Y307" i="27"/>
  <c r="Z307" i="27"/>
  <c r="AA307" i="27"/>
  <c r="AB307" i="27"/>
  <c r="AC307" i="27"/>
  <c r="AD307" i="27"/>
  <c r="AE307" i="27"/>
  <c r="AF307" i="27"/>
  <c r="AG307" i="27"/>
  <c r="AH307" i="27"/>
  <c r="AI307" i="27"/>
  <c r="AJ307" i="27"/>
  <c r="AK307" i="27"/>
  <c r="AL307" i="27"/>
  <c r="AM307" i="27"/>
  <c r="AN307" i="27"/>
  <c r="AO307" i="27"/>
  <c r="AP307" i="27"/>
  <c r="AQ307" i="27"/>
  <c r="AR307" i="27"/>
  <c r="AS307" i="27"/>
  <c r="AT307" i="27"/>
  <c r="AU307" i="27"/>
  <c r="AV307" i="27"/>
  <c r="AW307" i="27"/>
  <c r="AX307" i="27"/>
  <c r="AY307" i="27"/>
  <c r="AZ307" i="27"/>
  <c r="BA307" i="27"/>
  <c r="BC307" i="27"/>
  <c r="BF307" i="27"/>
  <c r="D308" i="27"/>
  <c r="E308" i="27"/>
  <c r="F308" i="27"/>
  <c r="G308" i="27"/>
  <c r="H308" i="27"/>
  <c r="I308" i="27"/>
  <c r="J308" i="27"/>
  <c r="K308" i="27"/>
  <c r="L308" i="27"/>
  <c r="M308" i="27"/>
  <c r="N308" i="27"/>
  <c r="O308" i="27"/>
  <c r="P308" i="27"/>
  <c r="Q308" i="27"/>
  <c r="R308" i="27"/>
  <c r="S308" i="27"/>
  <c r="T308" i="27"/>
  <c r="U308" i="27"/>
  <c r="V308" i="27"/>
  <c r="W308" i="27"/>
  <c r="X308" i="27"/>
  <c r="Y308" i="27"/>
  <c r="Z308" i="27"/>
  <c r="AA308" i="27"/>
  <c r="AB308" i="27"/>
  <c r="AC308" i="27"/>
  <c r="AD308" i="27"/>
  <c r="AE308" i="27"/>
  <c r="AF308" i="27"/>
  <c r="AG308" i="27"/>
  <c r="AH308" i="27"/>
  <c r="AI308" i="27"/>
  <c r="AJ308" i="27"/>
  <c r="AK308" i="27"/>
  <c r="AL308" i="27"/>
  <c r="AM308" i="27"/>
  <c r="AN308" i="27"/>
  <c r="AO308" i="27"/>
  <c r="AP308" i="27"/>
  <c r="AQ308" i="27"/>
  <c r="AR308" i="27"/>
  <c r="AS308" i="27"/>
  <c r="AT308" i="27"/>
  <c r="AU308" i="27"/>
  <c r="AV308" i="27"/>
  <c r="AW308" i="27"/>
  <c r="AX308" i="27"/>
  <c r="AY308" i="27"/>
  <c r="AZ308" i="27"/>
  <c r="BA308" i="27"/>
  <c r="BC308" i="27"/>
  <c r="BF308" i="27"/>
  <c r="D309" i="27"/>
  <c r="E309" i="27"/>
  <c r="F309" i="27"/>
  <c r="G309" i="27"/>
  <c r="H309" i="27"/>
  <c r="I309" i="27"/>
  <c r="J309" i="27"/>
  <c r="K309" i="27"/>
  <c r="L309" i="27"/>
  <c r="M309" i="27"/>
  <c r="N309" i="27"/>
  <c r="O309" i="27"/>
  <c r="P309" i="27"/>
  <c r="Q309" i="27"/>
  <c r="R309" i="27"/>
  <c r="S309" i="27"/>
  <c r="T309" i="27"/>
  <c r="U309" i="27"/>
  <c r="V309" i="27"/>
  <c r="W309" i="27"/>
  <c r="X309" i="27"/>
  <c r="Y309" i="27"/>
  <c r="Z309" i="27"/>
  <c r="AA309" i="27"/>
  <c r="AB309" i="27"/>
  <c r="AC309" i="27"/>
  <c r="AD309" i="27"/>
  <c r="AE309" i="27"/>
  <c r="AF309" i="27"/>
  <c r="AG309" i="27"/>
  <c r="AH309" i="27"/>
  <c r="AI309" i="27"/>
  <c r="AJ309" i="27"/>
  <c r="AK309" i="27"/>
  <c r="AL309" i="27"/>
  <c r="AM309" i="27"/>
  <c r="AN309" i="27"/>
  <c r="AO309" i="27"/>
  <c r="AP309" i="27"/>
  <c r="AQ309" i="27"/>
  <c r="AR309" i="27"/>
  <c r="AS309" i="27"/>
  <c r="AT309" i="27"/>
  <c r="AU309" i="27"/>
  <c r="AV309" i="27"/>
  <c r="AW309" i="27"/>
  <c r="AX309" i="27"/>
  <c r="AY309" i="27"/>
  <c r="AZ309" i="27"/>
  <c r="BA309" i="27"/>
  <c r="BC309" i="27"/>
  <c r="BF309" i="27"/>
  <c r="D310" i="27"/>
  <c r="E310" i="27"/>
  <c r="F310" i="27"/>
  <c r="G310" i="27"/>
  <c r="H310" i="27"/>
  <c r="I310" i="27"/>
  <c r="J310" i="27"/>
  <c r="K310" i="27"/>
  <c r="L310" i="27"/>
  <c r="M310" i="27"/>
  <c r="N310" i="27"/>
  <c r="O310" i="27"/>
  <c r="P310" i="27"/>
  <c r="Q310" i="27"/>
  <c r="R310" i="27"/>
  <c r="S310" i="27"/>
  <c r="T310" i="27"/>
  <c r="U310" i="27"/>
  <c r="V310" i="27"/>
  <c r="W310" i="27"/>
  <c r="X310" i="27"/>
  <c r="Y310" i="27"/>
  <c r="Z310" i="27"/>
  <c r="AA310" i="27"/>
  <c r="AB310" i="27"/>
  <c r="AC310" i="27"/>
  <c r="AD310" i="27"/>
  <c r="AE310" i="27"/>
  <c r="AF310" i="27"/>
  <c r="AG310" i="27"/>
  <c r="AH310" i="27"/>
  <c r="AI310" i="27"/>
  <c r="AJ310" i="27"/>
  <c r="AK310" i="27"/>
  <c r="AL310" i="27"/>
  <c r="AM310" i="27"/>
  <c r="AN310" i="27"/>
  <c r="AO310" i="27"/>
  <c r="AP310" i="27"/>
  <c r="AQ310" i="27"/>
  <c r="AR310" i="27"/>
  <c r="AS310" i="27"/>
  <c r="AT310" i="27"/>
  <c r="AU310" i="27"/>
  <c r="AV310" i="27"/>
  <c r="AW310" i="27"/>
  <c r="AX310" i="27"/>
  <c r="AY310" i="27"/>
  <c r="AZ310" i="27"/>
  <c r="BA310" i="27"/>
  <c r="BC310" i="27"/>
  <c r="BF310" i="27"/>
  <c r="D311" i="27"/>
  <c r="E311" i="27"/>
  <c r="F311" i="27"/>
  <c r="G311" i="27"/>
  <c r="H311" i="27"/>
  <c r="I311" i="27"/>
  <c r="J311" i="27"/>
  <c r="K311" i="27"/>
  <c r="L311" i="27"/>
  <c r="M311" i="27"/>
  <c r="N311" i="27"/>
  <c r="O311" i="27"/>
  <c r="P311" i="27"/>
  <c r="Q311" i="27"/>
  <c r="R311" i="27"/>
  <c r="S311" i="27"/>
  <c r="T311" i="27"/>
  <c r="U311" i="27"/>
  <c r="V311" i="27"/>
  <c r="W311" i="27"/>
  <c r="X311" i="27"/>
  <c r="Y311" i="27"/>
  <c r="Z311" i="27"/>
  <c r="AA311" i="27"/>
  <c r="AB311" i="27"/>
  <c r="AC311" i="27"/>
  <c r="AD311" i="27"/>
  <c r="AE311" i="27"/>
  <c r="AF311" i="27"/>
  <c r="AG311" i="27"/>
  <c r="AH311" i="27"/>
  <c r="AI311" i="27"/>
  <c r="AJ311" i="27"/>
  <c r="AK311" i="27"/>
  <c r="AL311" i="27"/>
  <c r="AM311" i="27"/>
  <c r="AN311" i="27"/>
  <c r="AO311" i="27"/>
  <c r="AP311" i="27"/>
  <c r="AQ311" i="27"/>
  <c r="AR311" i="27"/>
  <c r="AS311" i="27"/>
  <c r="AT311" i="27"/>
  <c r="AU311" i="27"/>
  <c r="AV311" i="27"/>
  <c r="AW311" i="27"/>
  <c r="AX311" i="27"/>
  <c r="AY311" i="27"/>
  <c r="AZ311" i="27"/>
  <c r="BA311" i="27"/>
  <c r="BC311" i="27"/>
  <c r="BF311" i="27"/>
  <c r="D312" i="27"/>
  <c r="E312" i="27"/>
  <c r="F312" i="27"/>
  <c r="G312" i="27"/>
  <c r="H312" i="27"/>
  <c r="I312" i="27"/>
  <c r="J312" i="27"/>
  <c r="K312" i="27"/>
  <c r="L312" i="27"/>
  <c r="M312" i="27"/>
  <c r="N312" i="27"/>
  <c r="O312" i="27"/>
  <c r="P312" i="27"/>
  <c r="Q312" i="27"/>
  <c r="R312" i="27"/>
  <c r="S312" i="27"/>
  <c r="T312" i="27"/>
  <c r="U312" i="27"/>
  <c r="V312" i="27"/>
  <c r="W312" i="27"/>
  <c r="X312" i="27"/>
  <c r="Y312" i="27"/>
  <c r="Z312" i="27"/>
  <c r="AA312" i="27"/>
  <c r="AB312" i="27"/>
  <c r="AC312" i="27"/>
  <c r="AD312" i="27"/>
  <c r="AE312" i="27"/>
  <c r="AF312" i="27"/>
  <c r="AG312" i="27"/>
  <c r="AH312" i="27"/>
  <c r="AI312" i="27"/>
  <c r="AJ312" i="27"/>
  <c r="AK312" i="27"/>
  <c r="AL312" i="27"/>
  <c r="AM312" i="27"/>
  <c r="AN312" i="27"/>
  <c r="AO312" i="27"/>
  <c r="AP312" i="27"/>
  <c r="AQ312" i="27"/>
  <c r="AR312" i="27"/>
  <c r="AS312" i="27"/>
  <c r="AT312" i="27"/>
  <c r="AU312" i="27"/>
  <c r="AV312" i="27"/>
  <c r="AW312" i="27"/>
  <c r="AX312" i="27"/>
  <c r="AY312" i="27"/>
  <c r="AZ312" i="27"/>
  <c r="BA312" i="27"/>
  <c r="BC312" i="27"/>
  <c r="BF312" i="27"/>
  <c r="D313" i="27"/>
  <c r="E313" i="27"/>
  <c r="F313" i="27"/>
  <c r="G313" i="27"/>
  <c r="H313" i="27"/>
  <c r="I313" i="27"/>
  <c r="J313" i="27"/>
  <c r="K313" i="27"/>
  <c r="L313" i="27"/>
  <c r="M313" i="27"/>
  <c r="N313" i="27"/>
  <c r="O313" i="27"/>
  <c r="P313" i="27"/>
  <c r="Q313" i="27"/>
  <c r="R313" i="27"/>
  <c r="S313" i="27"/>
  <c r="T313" i="27"/>
  <c r="U313" i="27"/>
  <c r="V313" i="27"/>
  <c r="W313" i="27"/>
  <c r="X313" i="27"/>
  <c r="Y313" i="27"/>
  <c r="Z313" i="27"/>
  <c r="AA313" i="27"/>
  <c r="AB313" i="27"/>
  <c r="AC313" i="27"/>
  <c r="AD313" i="27"/>
  <c r="AE313" i="27"/>
  <c r="AF313" i="27"/>
  <c r="AG313" i="27"/>
  <c r="AH313" i="27"/>
  <c r="AI313" i="27"/>
  <c r="AJ313" i="27"/>
  <c r="AK313" i="27"/>
  <c r="AL313" i="27"/>
  <c r="AM313" i="27"/>
  <c r="AN313" i="27"/>
  <c r="AO313" i="27"/>
  <c r="AP313" i="27"/>
  <c r="AQ313" i="27"/>
  <c r="AR313" i="27"/>
  <c r="AS313" i="27"/>
  <c r="AT313" i="27"/>
  <c r="AU313" i="27"/>
  <c r="AV313" i="27"/>
  <c r="AW313" i="27"/>
  <c r="AX313" i="27"/>
  <c r="AY313" i="27"/>
  <c r="AZ313" i="27"/>
  <c r="BA313" i="27"/>
  <c r="BC313" i="27"/>
  <c r="BF313" i="27"/>
  <c r="D314" i="27"/>
  <c r="E314" i="27"/>
  <c r="F314" i="27"/>
  <c r="G314" i="27"/>
  <c r="H314" i="27"/>
  <c r="I314" i="27"/>
  <c r="J314" i="27"/>
  <c r="K314" i="27"/>
  <c r="L314" i="27"/>
  <c r="M314" i="27"/>
  <c r="N314" i="27"/>
  <c r="O314" i="27"/>
  <c r="P314" i="27"/>
  <c r="Q314" i="27"/>
  <c r="R314" i="27"/>
  <c r="S314" i="27"/>
  <c r="T314" i="27"/>
  <c r="U314" i="27"/>
  <c r="V314" i="27"/>
  <c r="W314" i="27"/>
  <c r="X314" i="27"/>
  <c r="Y314" i="27"/>
  <c r="Z314" i="27"/>
  <c r="AA314" i="27"/>
  <c r="AB314" i="27"/>
  <c r="AC314" i="27"/>
  <c r="AD314" i="27"/>
  <c r="AE314" i="27"/>
  <c r="AF314" i="27"/>
  <c r="AG314" i="27"/>
  <c r="AH314" i="27"/>
  <c r="AI314" i="27"/>
  <c r="AJ314" i="27"/>
  <c r="AK314" i="27"/>
  <c r="AL314" i="27"/>
  <c r="AM314" i="27"/>
  <c r="AN314" i="27"/>
  <c r="AO314" i="27"/>
  <c r="AP314" i="27"/>
  <c r="AQ314" i="27"/>
  <c r="AR314" i="27"/>
  <c r="AS314" i="27"/>
  <c r="AT314" i="27"/>
  <c r="AU314" i="27"/>
  <c r="AV314" i="27"/>
  <c r="AW314" i="27"/>
  <c r="AX314" i="27"/>
  <c r="AY314" i="27"/>
  <c r="AZ314" i="27"/>
  <c r="BA314" i="27"/>
  <c r="BC314" i="27"/>
  <c r="BF314" i="27"/>
  <c r="D315" i="27"/>
  <c r="E315" i="27"/>
  <c r="F315" i="27"/>
  <c r="G315" i="27"/>
  <c r="H315" i="27"/>
  <c r="I315" i="27"/>
  <c r="J315" i="27"/>
  <c r="K315" i="27"/>
  <c r="L315" i="27"/>
  <c r="M315" i="27"/>
  <c r="N315" i="27"/>
  <c r="O315" i="27"/>
  <c r="P315" i="27"/>
  <c r="Q315" i="27"/>
  <c r="R315" i="27"/>
  <c r="S315" i="27"/>
  <c r="T315" i="27"/>
  <c r="U315" i="27"/>
  <c r="V315" i="27"/>
  <c r="W315" i="27"/>
  <c r="X315" i="27"/>
  <c r="Y315" i="27"/>
  <c r="Z315" i="27"/>
  <c r="AA315" i="27"/>
  <c r="AB315" i="27"/>
  <c r="AC315" i="27"/>
  <c r="AD315" i="27"/>
  <c r="AE315" i="27"/>
  <c r="AF315" i="27"/>
  <c r="AG315" i="27"/>
  <c r="AH315" i="27"/>
  <c r="AI315" i="27"/>
  <c r="AJ315" i="27"/>
  <c r="AK315" i="27"/>
  <c r="AL315" i="27"/>
  <c r="AM315" i="27"/>
  <c r="AN315" i="27"/>
  <c r="AO315" i="27"/>
  <c r="AP315" i="27"/>
  <c r="AQ315" i="27"/>
  <c r="AR315" i="27"/>
  <c r="AS315" i="27"/>
  <c r="AT315" i="27"/>
  <c r="AU315" i="27"/>
  <c r="AV315" i="27"/>
  <c r="AW315" i="27"/>
  <c r="AX315" i="27"/>
  <c r="AY315" i="27"/>
  <c r="AZ315" i="27"/>
  <c r="BA315" i="27"/>
  <c r="BC315" i="27"/>
  <c r="BF315" i="27"/>
  <c r="D316" i="27"/>
  <c r="E316" i="27"/>
  <c r="F316" i="27"/>
  <c r="G316" i="27"/>
  <c r="H316" i="27"/>
  <c r="I316" i="27"/>
  <c r="J316" i="27"/>
  <c r="K316" i="27"/>
  <c r="L316" i="27"/>
  <c r="M316" i="27"/>
  <c r="N316" i="27"/>
  <c r="O316" i="27"/>
  <c r="P316" i="27"/>
  <c r="Q316" i="27"/>
  <c r="R316" i="27"/>
  <c r="S316" i="27"/>
  <c r="T316" i="27"/>
  <c r="U316" i="27"/>
  <c r="V316" i="27"/>
  <c r="W316" i="27"/>
  <c r="X316" i="27"/>
  <c r="Y316" i="27"/>
  <c r="Z316" i="27"/>
  <c r="AA316" i="27"/>
  <c r="AB316" i="27"/>
  <c r="AC316" i="27"/>
  <c r="AD316" i="27"/>
  <c r="AE316" i="27"/>
  <c r="AF316" i="27"/>
  <c r="AG316" i="27"/>
  <c r="AH316" i="27"/>
  <c r="AI316" i="27"/>
  <c r="AJ316" i="27"/>
  <c r="AK316" i="27"/>
  <c r="AL316" i="27"/>
  <c r="AM316" i="27"/>
  <c r="AN316" i="27"/>
  <c r="AO316" i="27"/>
  <c r="AP316" i="27"/>
  <c r="AQ316" i="27"/>
  <c r="AR316" i="27"/>
  <c r="AS316" i="27"/>
  <c r="AT316" i="27"/>
  <c r="AU316" i="27"/>
  <c r="AV316" i="27"/>
  <c r="AW316" i="27"/>
  <c r="AX316" i="27"/>
  <c r="AY316" i="27"/>
  <c r="AZ316" i="27"/>
  <c r="BA316" i="27"/>
  <c r="BC316" i="27"/>
  <c r="BF316" i="27"/>
  <c r="D317" i="27"/>
  <c r="E317" i="27"/>
  <c r="F317" i="27"/>
  <c r="G317" i="27"/>
  <c r="H317" i="27"/>
  <c r="I317" i="27"/>
  <c r="J317" i="27"/>
  <c r="K317" i="27"/>
  <c r="L317" i="27"/>
  <c r="M317" i="27"/>
  <c r="N317" i="27"/>
  <c r="O317" i="27"/>
  <c r="P317" i="27"/>
  <c r="Q317" i="27"/>
  <c r="R317" i="27"/>
  <c r="S317" i="27"/>
  <c r="T317" i="27"/>
  <c r="U317" i="27"/>
  <c r="V317" i="27"/>
  <c r="W317" i="27"/>
  <c r="X317" i="27"/>
  <c r="Y317" i="27"/>
  <c r="Z317" i="27"/>
  <c r="AA317" i="27"/>
  <c r="AB317" i="27"/>
  <c r="AC317" i="27"/>
  <c r="AD317" i="27"/>
  <c r="AE317" i="27"/>
  <c r="AF317" i="27"/>
  <c r="AG317" i="27"/>
  <c r="AH317" i="27"/>
  <c r="AI317" i="27"/>
  <c r="AJ317" i="27"/>
  <c r="AK317" i="27"/>
  <c r="AL317" i="27"/>
  <c r="AM317" i="27"/>
  <c r="AN317" i="27"/>
  <c r="AO317" i="27"/>
  <c r="AP317" i="27"/>
  <c r="AQ317" i="27"/>
  <c r="AR317" i="27"/>
  <c r="AS317" i="27"/>
  <c r="AT317" i="27"/>
  <c r="AU317" i="27"/>
  <c r="AV317" i="27"/>
  <c r="AW317" i="27"/>
  <c r="AX317" i="27"/>
  <c r="AY317" i="27"/>
  <c r="AZ317" i="27"/>
  <c r="BA317" i="27"/>
  <c r="BC317" i="27"/>
  <c r="BF317" i="27"/>
  <c r="D318" i="27"/>
  <c r="E318" i="27"/>
  <c r="F318" i="27"/>
  <c r="G318" i="27"/>
  <c r="H318" i="27"/>
  <c r="I318" i="27"/>
  <c r="J318" i="27"/>
  <c r="K318" i="27"/>
  <c r="L318" i="27"/>
  <c r="M318" i="27"/>
  <c r="N318" i="27"/>
  <c r="O318" i="27"/>
  <c r="P318" i="27"/>
  <c r="Q318" i="27"/>
  <c r="R318" i="27"/>
  <c r="S318" i="27"/>
  <c r="T318" i="27"/>
  <c r="U318" i="27"/>
  <c r="V318" i="27"/>
  <c r="W318" i="27"/>
  <c r="X318" i="27"/>
  <c r="Y318" i="27"/>
  <c r="Z318" i="27"/>
  <c r="AA318" i="27"/>
  <c r="AB318" i="27"/>
  <c r="AC318" i="27"/>
  <c r="AD318" i="27"/>
  <c r="AE318" i="27"/>
  <c r="AF318" i="27"/>
  <c r="AG318" i="27"/>
  <c r="AH318" i="27"/>
  <c r="AI318" i="27"/>
  <c r="AJ318" i="27"/>
  <c r="AK318" i="27"/>
  <c r="AL318" i="27"/>
  <c r="AM318" i="27"/>
  <c r="AN318" i="27"/>
  <c r="AO318" i="27"/>
  <c r="AP318" i="27"/>
  <c r="AQ318" i="27"/>
  <c r="AR318" i="27"/>
  <c r="AS318" i="27"/>
  <c r="AT318" i="27"/>
  <c r="AU318" i="27"/>
  <c r="AV318" i="27"/>
  <c r="AW318" i="27"/>
  <c r="AX318" i="27"/>
  <c r="AY318" i="27"/>
  <c r="AZ318" i="27"/>
  <c r="BA318" i="27"/>
  <c r="BC318" i="27"/>
  <c r="BF318" i="27"/>
  <c r="D319" i="27"/>
  <c r="E319" i="27"/>
  <c r="F319" i="27"/>
  <c r="G319" i="27"/>
  <c r="H319" i="27"/>
  <c r="I319" i="27"/>
  <c r="J319" i="27"/>
  <c r="K319" i="27"/>
  <c r="L319" i="27"/>
  <c r="M319" i="27"/>
  <c r="N319" i="27"/>
  <c r="O319" i="27"/>
  <c r="P319" i="27"/>
  <c r="Q319" i="27"/>
  <c r="R319" i="27"/>
  <c r="S319" i="27"/>
  <c r="T319" i="27"/>
  <c r="U319" i="27"/>
  <c r="V319" i="27"/>
  <c r="W319" i="27"/>
  <c r="X319" i="27"/>
  <c r="Y319" i="27"/>
  <c r="Z319" i="27"/>
  <c r="AA319" i="27"/>
  <c r="AB319" i="27"/>
  <c r="AC319" i="27"/>
  <c r="AD319" i="27"/>
  <c r="AE319" i="27"/>
  <c r="AF319" i="27"/>
  <c r="AG319" i="27"/>
  <c r="AH319" i="27"/>
  <c r="AI319" i="27"/>
  <c r="AJ319" i="27"/>
  <c r="AK319" i="27"/>
  <c r="AL319" i="27"/>
  <c r="AM319" i="27"/>
  <c r="AN319" i="27"/>
  <c r="AO319" i="27"/>
  <c r="AP319" i="27"/>
  <c r="AQ319" i="27"/>
  <c r="AR319" i="27"/>
  <c r="AS319" i="27"/>
  <c r="AT319" i="27"/>
  <c r="AU319" i="27"/>
  <c r="AV319" i="27"/>
  <c r="AW319" i="27"/>
  <c r="AX319" i="27"/>
  <c r="AY319" i="27"/>
  <c r="AZ319" i="27"/>
  <c r="BA319" i="27"/>
  <c r="BC319" i="27"/>
  <c r="BF319" i="27"/>
  <c r="D320" i="27"/>
  <c r="E320" i="27"/>
  <c r="F320" i="27"/>
  <c r="G320" i="27"/>
  <c r="H320" i="27"/>
  <c r="I320" i="27"/>
  <c r="J320" i="27"/>
  <c r="K320" i="27"/>
  <c r="L320" i="27"/>
  <c r="M320" i="27"/>
  <c r="N320" i="27"/>
  <c r="O320" i="27"/>
  <c r="P320" i="27"/>
  <c r="Q320" i="27"/>
  <c r="R320" i="27"/>
  <c r="S320" i="27"/>
  <c r="T320" i="27"/>
  <c r="U320" i="27"/>
  <c r="V320" i="27"/>
  <c r="W320" i="27"/>
  <c r="X320" i="27"/>
  <c r="Y320" i="27"/>
  <c r="Z320" i="27"/>
  <c r="AA320" i="27"/>
  <c r="AB320" i="27"/>
  <c r="AC320" i="27"/>
  <c r="AD320" i="27"/>
  <c r="AE320" i="27"/>
  <c r="AF320" i="27"/>
  <c r="AG320" i="27"/>
  <c r="AH320" i="27"/>
  <c r="AI320" i="27"/>
  <c r="AJ320" i="27"/>
  <c r="AK320" i="27"/>
  <c r="AL320" i="27"/>
  <c r="AM320" i="27"/>
  <c r="AN320" i="27"/>
  <c r="AO320" i="27"/>
  <c r="AP320" i="27"/>
  <c r="AQ320" i="27"/>
  <c r="AR320" i="27"/>
  <c r="AS320" i="27"/>
  <c r="AT320" i="27"/>
  <c r="AU320" i="27"/>
  <c r="AV320" i="27"/>
  <c r="AW320" i="27"/>
  <c r="AX320" i="27"/>
  <c r="AY320" i="27"/>
  <c r="AZ320" i="27"/>
  <c r="BA320" i="27"/>
  <c r="BC320" i="27"/>
  <c r="BF320" i="27"/>
  <c r="D321" i="27"/>
  <c r="E321" i="27"/>
  <c r="F321" i="27"/>
  <c r="G321" i="27"/>
  <c r="H321" i="27"/>
  <c r="I321" i="27"/>
  <c r="J321" i="27"/>
  <c r="K321" i="27"/>
  <c r="L321" i="27"/>
  <c r="M321" i="27"/>
  <c r="N321" i="27"/>
  <c r="O321" i="27"/>
  <c r="P321" i="27"/>
  <c r="Q321" i="27"/>
  <c r="R321" i="27"/>
  <c r="S321" i="27"/>
  <c r="T321" i="27"/>
  <c r="U321" i="27"/>
  <c r="V321" i="27"/>
  <c r="W321" i="27"/>
  <c r="X321" i="27"/>
  <c r="Y321" i="27"/>
  <c r="Z321" i="27"/>
  <c r="AA321" i="27"/>
  <c r="AB321" i="27"/>
  <c r="AC321" i="27"/>
  <c r="AD321" i="27"/>
  <c r="AE321" i="27"/>
  <c r="AF321" i="27"/>
  <c r="AG321" i="27"/>
  <c r="AH321" i="27"/>
  <c r="AI321" i="27"/>
  <c r="AJ321" i="27"/>
  <c r="AK321" i="27"/>
  <c r="AL321" i="27"/>
  <c r="AM321" i="27"/>
  <c r="AN321" i="27"/>
  <c r="AO321" i="27"/>
  <c r="AP321" i="27"/>
  <c r="AQ321" i="27"/>
  <c r="AR321" i="27"/>
  <c r="AS321" i="27"/>
  <c r="AT321" i="27"/>
  <c r="AU321" i="27"/>
  <c r="AV321" i="27"/>
  <c r="AW321" i="27"/>
  <c r="AX321" i="27"/>
  <c r="AY321" i="27"/>
  <c r="AZ321" i="27"/>
  <c r="BA321" i="27"/>
  <c r="BC321" i="27"/>
  <c r="BF321" i="27"/>
  <c r="D322" i="27"/>
  <c r="E322" i="27"/>
  <c r="F322" i="27"/>
  <c r="G322" i="27"/>
  <c r="H322" i="27"/>
  <c r="I322" i="27"/>
  <c r="J322" i="27"/>
  <c r="K322" i="27"/>
  <c r="L322" i="27"/>
  <c r="M322" i="27"/>
  <c r="N322" i="27"/>
  <c r="O322" i="27"/>
  <c r="P322" i="27"/>
  <c r="Q322" i="27"/>
  <c r="R322" i="27"/>
  <c r="S322" i="27"/>
  <c r="T322" i="27"/>
  <c r="U322" i="27"/>
  <c r="V322" i="27"/>
  <c r="W322" i="27"/>
  <c r="X322" i="27"/>
  <c r="Y322" i="27"/>
  <c r="Z322" i="27"/>
  <c r="AA322" i="27"/>
  <c r="AB322" i="27"/>
  <c r="AC322" i="27"/>
  <c r="AD322" i="27"/>
  <c r="AE322" i="27"/>
  <c r="AF322" i="27"/>
  <c r="AG322" i="27"/>
  <c r="AH322" i="27"/>
  <c r="AI322" i="27"/>
  <c r="AJ322" i="27"/>
  <c r="AK322" i="27"/>
  <c r="AL322" i="27"/>
  <c r="AM322" i="27"/>
  <c r="AN322" i="27"/>
  <c r="AO322" i="27"/>
  <c r="AP322" i="27"/>
  <c r="AQ322" i="27"/>
  <c r="AR322" i="27"/>
  <c r="AS322" i="27"/>
  <c r="AT322" i="27"/>
  <c r="AU322" i="27"/>
  <c r="AV322" i="27"/>
  <c r="AW322" i="27"/>
  <c r="AX322" i="27"/>
  <c r="AY322" i="27"/>
  <c r="AZ322" i="27"/>
  <c r="BA322" i="27"/>
  <c r="BC322" i="27"/>
  <c r="BF322" i="27"/>
  <c r="D323" i="27"/>
  <c r="E323" i="27"/>
  <c r="F323" i="27"/>
  <c r="G323" i="27"/>
  <c r="H323" i="27"/>
  <c r="I323" i="27"/>
  <c r="J323" i="27"/>
  <c r="K323" i="27"/>
  <c r="L323" i="27"/>
  <c r="M323" i="27"/>
  <c r="N323" i="27"/>
  <c r="O323" i="27"/>
  <c r="P323" i="27"/>
  <c r="Q323" i="27"/>
  <c r="R323" i="27"/>
  <c r="S323" i="27"/>
  <c r="T323" i="27"/>
  <c r="U323" i="27"/>
  <c r="V323" i="27"/>
  <c r="W323" i="27"/>
  <c r="X323" i="27"/>
  <c r="Y323" i="27"/>
  <c r="Z323" i="27"/>
  <c r="AA323" i="27"/>
  <c r="AB323" i="27"/>
  <c r="AC323" i="27"/>
  <c r="AD323" i="27"/>
  <c r="AE323" i="27"/>
  <c r="AF323" i="27"/>
  <c r="AG323" i="27"/>
  <c r="AH323" i="27"/>
  <c r="AI323" i="27"/>
  <c r="AJ323" i="27"/>
  <c r="AK323" i="27"/>
  <c r="AL323" i="27"/>
  <c r="AM323" i="27"/>
  <c r="AN323" i="27"/>
  <c r="AO323" i="27"/>
  <c r="AP323" i="27"/>
  <c r="AQ323" i="27"/>
  <c r="AR323" i="27"/>
  <c r="AS323" i="27"/>
  <c r="AT323" i="27"/>
  <c r="AU323" i="27"/>
  <c r="AV323" i="27"/>
  <c r="AW323" i="27"/>
  <c r="AX323" i="27"/>
  <c r="AY323" i="27"/>
  <c r="AZ323" i="27"/>
  <c r="BA323" i="27"/>
  <c r="BC323" i="27"/>
  <c r="BF323" i="27"/>
  <c r="D324" i="27"/>
  <c r="E324" i="27"/>
  <c r="F324" i="27"/>
  <c r="G324" i="27"/>
  <c r="H324" i="27"/>
  <c r="I324" i="27"/>
  <c r="J324" i="27"/>
  <c r="K324" i="27"/>
  <c r="L324" i="27"/>
  <c r="M324" i="27"/>
  <c r="N324" i="27"/>
  <c r="O324" i="27"/>
  <c r="P324" i="27"/>
  <c r="Q324" i="27"/>
  <c r="R324" i="27"/>
  <c r="S324" i="27"/>
  <c r="T324" i="27"/>
  <c r="U324" i="27"/>
  <c r="V324" i="27"/>
  <c r="W324" i="27"/>
  <c r="X324" i="27"/>
  <c r="Y324" i="27"/>
  <c r="Z324" i="27"/>
  <c r="AA324" i="27"/>
  <c r="AB324" i="27"/>
  <c r="AC324" i="27"/>
  <c r="AD324" i="27"/>
  <c r="AE324" i="27"/>
  <c r="AF324" i="27"/>
  <c r="AG324" i="27"/>
  <c r="AH324" i="27"/>
  <c r="AI324" i="27"/>
  <c r="AJ324" i="27"/>
  <c r="AK324" i="27"/>
  <c r="AL324" i="27"/>
  <c r="AM324" i="27"/>
  <c r="AN324" i="27"/>
  <c r="AO324" i="27"/>
  <c r="AP324" i="27"/>
  <c r="AQ324" i="27"/>
  <c r="AR324" i="27"/>
  <c r="AS324" i="27"/>
  <c r="AT324" i="27"/>
  <c r="AU324" i="27"/>
  <c r="AV324" i="27"/>
  <c r="AW324" i="27"/>
  <c r="AX324" i="27"/>
  <c r="AY324" i="27"/>
  <c r="AZ324" i="27"/>
  <c r="BA324" i="27"/>
  <c r="BC324" i="27"/>
  <c r="BF324" i="27"/>
  <c r="D325" i="27"/>
  <c r="E325" i="27"/>
  <c r="F325" i="27"/>
  <c r="G325" i="27"/>
  <c r="H325" i="27"/>
  <c r="I325" i="27"/>
  <c r="J325" i="27"/>
  <c r="K325" i="27"/>
  <c r="L325" i="27"/>
  <c r="M325" i="27"/>
  <c r="N325" i="27"/>
  <c r="O325" i="27"/>
  <c r="P325" i="27"/>
  <c r="Q325" i="27"/>
  <c r="R325" i="27"/>
  <c r="S325" i="27"/>
  <c r="T325" i="27"/>
  <c r="U325" i="27"/>
  <c r="V325" i="27"/>
  <c r="W325" i="27"/>
  <c r="X325" i="27"/>
  <c r="Y325" i="27"/>
  <c r="Z325" i="27"/>
  <c r="AA325" i="27"/>
  <c r="AB325" i="27"/>
  <c r="AC325" i="27"/>
  <c r="AD325" i="27"/>
  <c r="AE325" i="27"/>
  <c r="AF325" i="27"/>
  <c r="AG325" i="27"/>
  <c r="AH325" i="27"/>
  <c r="AI325" i="27"/>
  <c r="AJ325" i="27"/>
  <c r="AK325" i="27"/>
  <c r="AL325" i="27"/>
  <c r="AM325" i="27"/>
  <c r="AN325" i="27"/>
  <c r="AO325" i="27"/>
  <c r="AP325" i="27"/>
  <c r="AQ325" i="27"/>
  <c r="AR325" i="27"/>
  <c r="AS325" i="27"/>
  <c r="AT325" i="27"/>
  <c r="AU325" i="27"/>
  <c r="AV325" i="27"/>
  <c r="AW325" i="27"/>
  <c r="AX325" i="27"/>
  <c r="AY325" i="27"/>
  <c r="AZ325" i="27"/>
  <c r="BA325" i="27"/>
  <c r="BC325" i="27"/>
  <c r="BF325" i="27"/>
  <c r="D326" i="27"/>
  <c r="E326" i="27"/>
  <c r="F326" i="27"/>
  <c r="G326" i="27"/>
  <c r="H326" i="27"/>
  <c r="I326" i="27"/>
  <c r="J326" i="27"/>
  <c r="K326" i="27"/>
  <c r="L326" i="27"/>
  <c r="M326" i="27"/>
  <c r="N326" i="27"/>
  <c r="O326" i="27"/>
  <c r="P326" i="27"/>
  <c r="Q326" i="27"/>
  <c r="R326" i="27"/>
  <c r="S326" i="27"/>
  <c r="T326" i="27"/>
  <c r="U326" i="27"/>
  <c r="V326" i="27"/>
  <c r="W326" i="27"/>
  <c r="X326" i="27"/>
  <c r="Y326" i="27"/>
  <c r="Z326" i="27"/>
  <c r="AA326" i="27"/>
  <c r="AB326" i="27"/>
  <c r="AC326" i="27"/>
  <c r="AD326" i="27"/>
  <c r="AE326" i="27"/>
  <c r="AF326" i="27"/>
  <c r="AG326" i="27"/>
  <c r="AH326" i="27"/>
  <c r="AI326" i="27"/>
  <c r="AJ326" i="27"/>
  <c r="AK326" i="27"/>
  <c r="AL326" i="27"/>
  <c r="AM326" i="27"/>
  <c r="AN326" i="27"/>
  <c r="AO326" i="27"/>
  <c r="AP326" i="27"/>
  <c r="AQ326" i="27"/>
  <c r="AR326" i="27"/>
  <c r="AS326" i="27"/>
  <c r="AT326" i="27"/>
  <c r="AU326" i="27"/>
  <c r="AV326" i="27"/>
  <c r="AW326" i="27"/>
  <c r="AX326" i="27"/>
  <c r="AY326" i="27"/>
  <c r="AZ326" i="27"/>
  <c r="BA326" i="27"/>
  <c r="BC326" i="27"/>
  <c r="BF326" i="27"/>
  <c r="D327" i="27"/>
  <c r="E327" i="27"/>
  <c r="F327" i="27"/>
  <c r="G327" i="27"/>
  <c r="H327" i="27"/>
  <c r="I327" i="27"/>
  <c r="J327" i="27"/>
  <c r="K327" i="27"/>
  <c r="L327" i="27"/>
  <c r="M327" i="27"/>
  <c r="N327" i="27"/>
  <c r="O327" i="27"/>
  <c r="P327" i="27"/>
  <c r="Q327" i="27"/>
  <c r="R327" i="27"/>
  <c r="S327" i="27"/>
  <c r="T327" i="27"/>
  <c r="U327" i="27"/>
  <c r="V327" i="27"/>
  <c r="W327" i="27"/>
  <c r="X327" i="27"/>
  <c r="Y327" i="27"/>
  <c r="Z327" i="27"/>
  <c r="AA327" i="27"/>
  <c r="AB327" i="27"/>
  <c r="AC327" i="27"/>
  <c r="AD327" i="27"/>
  <c r="AE327" i="27"/>
  <c r="AF327" i="27"/>
  <c r="AG327" i="27"/>
  <c r="AH327" i="27"/>
  <c r="AI327" i="27"/>
  <c r="AJ327" i="27"/>
  <c r="AK327" i="27"/>
  <c r="AL327" i="27"/>
  <c r="AM327" i="27"/>
  <c r="AN327" i="27"/>
  <c r="AO327" i="27"/>
  <c r="AP327" i="27"/>
  <c r="AQ327" i="27"/>
  <c r="AR327" i="27"/>
  <c r="AS327" i="27"/>
  <c r="AT327" i="27"/>
  <c r="AU327" i="27"/>
  <c r="AV327" i="27"/>
  <c r="AW327" i="27"/>
  <c r="AX327" i="27"/>
  <c r="AY327" i="27"/>
  <c r="AZ327" i="27"/>
  <c r="BA327" i="27"/>
  <c r="BC327" i="27"/>
  <c r="BF327" i="27"/>
  <c r="D328" i="27"/>
  <c r="E328" i="27"/>
  <c r="F328" i="27"/>
  <c r="G328" i="27"/>
  <c r="H328" i="27"/>
  <c r="I328" i="27"/>
  <c r="J328" i="27"/>
  <c r="K328" i="27"/>
  <c r="L328" i="27"/>
  <c r="M328" i="27"/>
  <c r="N328" i="27"/>
  <c r="O328" i="27"/>
  <c r="P328" i="27"/>
  <c r="Q328" i="27"/>
  <c r="R328" i="27"/>
  <c r="S328" i="27"/>
  <c r="T328" i="27"/>
  <c r="U328" i="27"/>
  <c r="V328" i="27"/>
  <c r="W328" i="27"/>
  <c r="X328" i="27"/>
  <c r="Y328" i="27"/>
  <c r="Z328" i="27"/>
  <c r="AA328" i="27"/>
  <c r="AB328" i="27"/>
  <c r="AC328" i="27"/>
  <c r="AD328" i="27"/>
  <c r="AE328" i="27"/>
  <c r="AF328" i="27"/>
  <c r="AG328" i="27"/>
  <c r="AH328" i="27"/>
  <c r="AI328" i="27"/>
  <c r="AJ328" i="27"/>
  <c r="AK328" i="27"/>
  <c r="AL328" i="27"/>
  <c r="AM328" i="27"/>
  <c r="AN328" i="27"/>
  <c r="AO328" i="27"/>
  <c r="AP328" i="27"/>
  <c r="AQ328" i="27"/>
  <c r="AR328" i="27"/>
  <c r="AS328" i="27"/>
  <c r="AT328" i="27"/>
  <c r="AU328" i="27"/>
  <c r="AV328" i="27"/>
  <c r="AW328" i="27"/>
  <c r="AX328" i="27"/>
  <c r="AY328" i="27"/>
  <c r="AZ328" i="27"/>
  <c r="BA328" i="27"/>
  <c r="BC328" i="27"/>
  <c r="BF328" i="27"/>
  <c r="D329" i="27"/>
  <c r="E329" i="27"/>
  <c r="F329" i="27"/>
  <c r="G329" i="27"/>
  <c r="H329" i="27"/>
  <c r="I329" i="27"/>
  <c r="J329" i="27"/>
  <c r="K329" i="27"/>
  <c r="L329" i="27"/>
  <c r="M329" i="27"/>
  <c r="N329" i="27"/>
  <c r="O329" i="27"/>
  <c r="P329" i="27"/>
  <c r="Q329" i="27"/>
  <c r="R329" i="27"/>
  <c r="S329" i="27"/>
  <c r="T329" i="27"/>
  <c r="U329" i="27"/>
  <c r="V329" i="27"/>
  <c r="W329" i="27"/>
  <c r="X329" i="27"/>
  <c r="Y329" i="27"/>
  <c r="Z329" i="27"/>
  <c r="AA329" i="27"/>
  <c r="AB329" i="27"/>
  <c r="AC329" i="27"/>
  <c r="AD329" i="27"/>
  <c r="AE329" i="27"/>
  <c r="AF329" i="27"/>
  <c r="AG329" i="27"/>
  <c r="AH329" i="27"/>
  <c r="AI329" i="27"/>
  <c r="AJ329" i="27"/>
  <c r="AK329" i="27"/>
  <c r="AL329" i="27"/>
  <c r="AM329" i="27"/>
  <c r="AN329" i="27"/>
  <c r="AO329" i="27"/>
  <c r="AP329" i="27"/>
  <c r="AQ329" i="27"/>
  <c r="AR329" i="27"/>
  <c r="AS329" i="27"/>
  <c r="AT329" i="27"/>
  <c r="AU329" i="27"/>
  <c r="AV329" i="27"/>
  <c r="AW329" i="27"/>
  <c r="AX329" i="27"/>
  <c r="AY329" i="27"/>
  <c r="AZ329" i="27"/>
  <c r="BA329" i="27"/>
  <c r="BC329" i="27"/>
  <c r="BF329" i="27"/>
  <c r="D330" i="27"/>
  <c r="E330" i="27"/>
  <c r="F330" i="27"/>
  <c r="G330" i="27"/>
  <c r="H330" i="27"/>
  <c r="I330" i="27"/>
  <c r="J330" i="27"/>
  <c r="K330" i="27"/>
  <c r="L330" i="27"/>
  <c r="M330" i="27"/>
  <c r="N330" i="27"/>
  <c r="O330" i="27"/>
  <c r="P330" i="27"/>
  <c r="Q330" i="27"/>
  <c r="R330" i="27"/>
  <c r="S330" i="27"/>
  <c r="T330" i="27"/>
  <c r="U330" i="27"/>
  <c r="V330" i="27"/>
  <c r="W330" i="27"/>
  <c r="X330" i="27"/>
  <c r="Y330" i="27"/>
  <c r="Z330" i="27"/>
  <c r="AA330" i="27"/>
  <c r="AB330" i="27"/>
  <c r="AC330" i="27"/>
  <c r="AD330" i="27"/>
  <c r="AE330" i="27"/>
  <c r="AF330" i="27"/>
  <c r="AG330" i="27"/>
  <c r="AH330" i="27"/>
  <c r="AI330" i="27"/>
  <c r="AJ330" i="27"/>
  <c r="AK330" i="27"/>
  <c r="AL330" i="27"/>
  <c r="AM330" i="27"/>
  <c r="AN330" i="27"/>
  <c r="AO330" i="27"/>
  <c r="AP330" i="27"/>
  <c r="AQ330" i="27"/>
  <c r="AR330" i="27"/>
  <c r="AS330" i="27"/>
  <c r="AT330" i="27"/>
  <c r="AU330" i="27"/>
  <c r="AV330" i="27"/>
  <c r="AW330" i="27"/>
  <c r="AX330" i="27"/>
  <c r="AY330" i="27"/>
  <c r="AZ330" i="27"/>
  <c r="BA330" i="27"/>
  <c r="BC330" i="27"/>
  <c r="BF330" i="27"/>
  <c r="D331" i="27"/>
  <c r="E331" i="27"/>
  <c r="F331" i="27"/>
  <c r="G331" i="27"/>
  <c r="H331" i="27"/>
  <c r="I331" i="27"/>
  <c r="J331" i="27"/>
  <c r="K331" i="27"/>
  <c r="L331" i="27"/>
  <c r="M331" i="27"/>
  <c r="N331" i="27"/>
  <c r="O331" i="27"/>
  <c r="P331" i="27"/>
  <c r="Q331" i="27"/>
  <c r="R331" i="27"/>
  <c r="S331" i="27"/>
  <c r="T331" i="27"/>
  <c r="U331" i="27"/>
  <c r="V331" i="27"/>
  <c r="W331" i="27"/>
  <c r="X331" i="27"/>
  <c r="Y331" i="27"/>
  <c r="Z331" i="27"/>
  <c r="AA331" i="27"/>
  <c r="AB331" i="27"/>
  <c r="AC331" i="27"/>
  <c r="AD331" i="27"/>
  <c r="AE331" i="27"/>
  <c r="AF331" i="27"/>
  <c r="AG331" i="27"/>
  <c r="AH331" i="27"/>
  <c r="AI331" i="27"/>
  <c r="AJ331" i="27"/>
  <c r="AK331" i="27"/>
  <c r="AL331" i="27"/>
  <c r="AM331" i="27"/>
  <c r="AN331" i="27"/>
  <c r="AO331" i="27"/>
  <c r="AP331" i="27"/>
  <c r="AQ331" i="27"/>
  <c r="AR331" i="27"/>
  <c r="AS331" i="27"/>
  <c r="AT331" i="27"/>
  <c r="AU331" i="27"/>
  <c r="AV331" i="27"/>
  <c r="AW331" i="27"/>
  <c r="AX331" i="27"/>
  <c r="AY331" i="27"/>
  <c r="AZ331" i="27"/>
  <c r="BA331" i="27"/>
  <c r="BC331" i="27"/>
  <c r="BF331" i="27"/>
  <c r="D332" i="27"/>
  <c r="E332" i="27"/>
  <c r="F332" i="27"/>
  <c r="G332" i="27"/>
  <c r="H332" i="27"/>
  <c r="I332" i="27"/>
  <c r="J332" i="27"/>
  <c r="K332" i="27"/>
  <c r="L332" i="27"/>
  <c r="M332" i="27"/>
  <c r="N332" i="27"/>
  <c r="O332" i="27"/>
  <c r="P332" i="27"/>
  <c r="Q332" i="27"/>
  <c r="R332" i="27"/>
  <c r="S332" i="27"/>
  <c r="T332" i="27"/>
  <c r="U332" i="27"/>
  <c r="V332" i="27"/>
  <c r="W332" i="27"/>
  <c r="X332" i="27"/>
  <c r="Y332" i="27"/>
  <c r="Z332" i="27"/>
  <c r="AA332" i="27"/>
  <c r="AB332" i="27"/>
  <c r="AC332" i="27"/>
  <c r="AD332" i="27"/>
  <c r="AE332" i="27"/>
  <c r="AF332" i="27"/>
  <c r="AG332" i="27"/>
  <c r="AH332" i="27"/>
  <c r="AI332" i="27"/>
  <c r="AJ332" i="27"/>
  <c r="AK332" i="27"/>
  <c r="AL332" i="27"/>
  <c r="AM332" i="27"/>
  <c r="AN332" i="27"/>
  <c r="AO332" i="27"/>
  <c r="AP332" i="27"/>
  <c r="AQ332" i="27"/>
  <c r="AR332" i="27"/>
  <c r="AS332" i="27"/>
  <c r="AT332" i="27"/>
  <c r="AU332" i="27"/>
  <c r="AV332" i="27"/>
  <c r="AW332" i="27"/>
  <c r="AX332" i="27"/>
  <c r="AY332" i="27"/>
  <c r="AZ332" i="27"/>
  <c r="BA332" i="27"/>
  <c r="BC332" i="27"/>
  <c r="BF332" i="27"/>
  <c r="D333" i="27"/>
  <c r="E333" i="27"/>
  <c r="F333" i="27"/>
  <c r="G333" i="27"/>
  <c r="H333" i="27"/>
  <c r="I333" i="27"/>
  <c r="J333" i="27"/>
  <c r="K333" i="27"/>
  <c r="L333" i="27"/>
  <c r="M333" i="27"/>
  <c r="N333" i="27"/>
  <c r="O333" i="27"/>
  <c r="P333" i="27"/>
  <c r="Q333" i="27"/>
  <c r="R333" i="27"/>
  <c r="S333" i="27"/>
  <c r="T333" i="27"/>
  <c r="U333" i="27"/>
  <c r="V333" i="27"/>
  <c r="W333" i="27"/>
  <c r="X333" i="27"/>
  <c r="Y333" i="27"/>
  <c r="Z333" i="27"/>
  <c r="AA333" i="27"/>
  <c r="AB333" i="27"/>
  <c r="AC333" i="27"/>
  <c r="AD333" i="27"/>
  <c r="AE333" i="27"/>
  <c r="AF333" i="27"/>
  <c r="AG333" i="27"/>
  <c r="AH333" i="27"/>
  <c r="AI333" i="27"/>
  <c r="AJ333" i="27"/>
  <c r="AK333" i="27"/>
  <c r="AL333" i="27"/>
  <c r="AM333" i="27"/>
  <c r="AN333" i="27"/>
  <c r="AO333" i="27"/>
  <c r="AP333" i="27"/>
  <c r="AQ333" i="27"/>
  <c r="AR333" i="27"/>
  <c r="AS333" i="27"/>
  <c r="AT333" i="27"/>
  <c r="AU333" i="27"/>
  <c r="AV333" i="27"/>
  <c r="AW333" i="27"/>
  <c r="AX333" i="27"/>
  <c r="AY333" i="27"/>
  <c r="AZ333" i="27"/>
  <c r="BA333" i="27"/>
  <c r="BC333" i="27"/>
  <c r="BF333" i="27"/>
  <c r="D334" i="27"/>
  <c r="E334" i="27"/>
  <c r="F334" i="27"/>
  <c r="G334" i="27"/>
  <c r="H334" i="27"/>
  <c r="I334" i="27"/>
  <c r="J334" i="27"/>
  <c r="K334" i="27"/>
  <c r="L334" i="27"/>
  <c r="M334" i="27"/>
  <c r="N334" i="27"/>
  <c r="O334" i="27"/>
  <c r="P334" i="27"/>
  <c r="Q334" i="27"/>
  <c r="R334" i="27"/>
  <c r="S334" i="27"/>
  <c r="T334" i="27"/>
  <c r="U334" i="27"/>
  <c r="V334" i="27"/>
  <c r="W334" i="27"/>
  <c r="X334" i="27"/>
  <c r="Y334" i="27"/>
  <c r="Z334" i="27"/>
  <c r="AA334" i="27"/>
  <c r="AB334" i="27"/>
  <c r="AC334" i="27"/>
  <c r="AD334" i="27"/>
  <c r="AE334" i="27"/>
  <c r="AF334" i="27"/>
  <c r="AG334" i="27"/>
  <c r="AH334" i="27"/>
  <c r="AI334" i="27"/>
  <c r="AJ334" i="27"/>
  <c r="AK334" i="27"/>
  <c r="AL334" i="27"/>
  <c r="AM334" i="27"/>
  <c r="AN334" i="27"/>
  <c r="AO334" i="27"/>
  <c r="AP334" i="27"/>
  <c r="AQ334" i="27"/>
  <c r="AR334" i="27"/>
  <c r="AS334" i="27"/>
  <c r="AT334" i="27"/>
  <c r="AU334" i="27"/>
  <c r="AV334" i="27"/>
  <c r="AW334" i="27"/>
  <c r="AX334" i="27"/>
  <c r="AY334" i="27"/>
  <c r="AZ334" i="27"/>
  <c r="BA334" i="27"/>
  <c r="BC334" i="27"/>
  <c r="BF334" i="27"/>
  <c r="D335" i="27"/>
  <c r="E335" i="27"/>
  <c r="F335" i="27"/>
  <c r="G335" i="27"/>
  <c r="H335" i="27"/>
  <c r="I335" i="27"/>
  <c r="J335" i="27"/>
  <c r="K335" i="27"/>
  <c r="L335" i="27"/>
  <c r="M335" i="27"/>
  <c r="N335" i="27"/>
  <c r="O335" i="27"/>
  <c r="P335" i="27"/>
  <c r="Q335" i="27"/>
  <c r="R335" i="27"/>
  <c r="S335" i="27"/>
  <c r="T335" i="27"/>
  <c r="U335" i="27"/>
  <c r="V335" i="27"/>
  <c r="W335" i="27"/>
  <c r="X335" i="27"/>
  <c r="Y335" i="27"/>
  <c r="Z335" i="27"/>
  <c r="AA335" i="27"/>
  <c r="AB335" i="27"/>
  <c r="AC335" i="27"/>
  <c r="AD335" i="27"/>
  <c r="AE335" i="27"/>
  <c r="AF335" i="27"/>
  <c r="AG335" i="27"/>
  <c r="AH335" i="27"/>
  <c r="AI335" i="27"/>
  <c r="AJ335" i="27"/>
  <c r="AK335" i="27"/>
  <c r="AL335" i="27"/>
  <c r="AM335" i="27"/>
  <c r="AN335" i="27"/>
  <c r="AO335" i="27"/>
  <c r="AP335" i="27"/>
  <c r="AQ335" i="27"/>
  <c r="AR335" i="27"/>
  <c r="AS335" i="27"/>
  <c r="AT335" i="27"/>
  <c r="AU335" i="27"/>
  <c r="AV335" i="27"/>
  <c r="AW335" i="27"/>
  <c r="AX335" i="27"/>
  <c r="AY335" i="27"/>
  <c r="AZ335" i="27"/>
  <c r="BA335" i="27"/>
  <c r="BC335" i="27"/>
  <c r="BF335" i="27"/>
  <c r="D336" i="27"/>
  <c r="E336" i="27"/>
  <c r="F336" i="27"/>
  <c r="G336" i="27"/>
  <c r="H336" i="27"/>
  <c r="I336" i="27"/>
  <c r="J336" i="27"/>
  <c r="K336" i="27"/>
  <c r="L336" i="27"/>
  <c r="M336" i="27"/>
  <c r="N336" i="27"/>
  <c r="O336" i="27"/>
  <c r="P336" i="27"/>
  <c r="Q336" i="27"/>
  <c r="R336" i="27"/>
  <c r="S336" i="27"/>
  <c r="T336" i="27"/>
  <c r="U336" i="27"/>
  <c r="V336" i="27"/>
  <c r="W336" i="27"/>
  <c r="X336" i="27"/>
  <c r="Y336" i="27"/>
  <c r="Z336" i="27"/>
  <c r="AA336" i="27"/>
  <c r="AB336" i="27"/>
  <c r="AC336" i="27"/>
  <c r="AD336" i="27"/>
  <c r="AE336" i="27"/>
  <c r="AF336" i="27"/>
  <c r="AG336" i="27"/>
  <c r="AH336" i="27"/>
  <c r="AI336" i="27"/>
  <c r="AJ336" i="27"/>
  <c r="AK336" i="27"/>
  <c r="AL336" i="27"/>
  <c r="AM336" i="27"/>
  <c r="AN336" i="27"/>
  <c r="AO336" i="27"/>
  <c r="AP336" i="27"/>
  <c r="AQ336" i="27"/>
  <c r="AR336" i="27"/>
  <c r="AS336" i="27"/>
  <c r="AT336" i="27"/>
  <c r="AU336" i="27"/>
  <c r="AV336" i="27"/>
  <c r="AW336" i="27"/>
  <c r="AX336" i="27"/>
  <c r="AY336" i="27"/>
  <c r="AZ336" i="27"/>
  <c r="BA336" i="27"/>
  <c r="BC336" i="27"/>
  <c r="BF336" i="27"/>
  <c r="D337" i="27"/>
  <c r="E337" i="27"/>
  <c r="F337" i="27"/>
  <c r="G337" i="27"/>
  <c r="H337" i="27"/>
  <c r="I337" i="27"/>
  <c r="J337" i="27"/>
  <c r="K337" i="27"/>
  <c r="L337" i="27"/>
  <c r="M337" i="27"/>
  <c r="N337" i="27"/>
  <c r="O337" i="27"/>
  <c r="P337" i="27"/>
  <c r="Q337" i="27"/>
  <c r="R337" i="27"/>
  <c r="S337" i="27"/>
  <c r="T337" i="27"/>
  <c r="U337" i="27"/>
  <c r="V337" i="27"/>
  <c r="W337" i="27"/>
  <c r="X337" i="27"/>
  <c r="Y337" i="27"/>
  <c r="Z337" i="27"/>
  <c r="AA337" i="27"/>
  <c r="AB337" i="27"/>
  <c r="AC337" i="27"/>
  <c r="AD337" i="27"/>
  <c r="AE337" i="27"/>
  <c r="AF337" i="27"/>
  <c r="AG337" i="27"/>
  <c r="AH337" i="27"/>
  <c r="AI337" i="27"/>
  <c r="AJ337" i="27"/>
  <c r="AK337" i="27"/>
  <c r="AL337" i="27"/>
  <c r="AM337" i="27"/>
  <c r="AN337" i="27"/>
  <c r="AO337" i="27"/>
  <c r="AP337" i="27"/>
  <c r="AQ337" i="27"/>
  <c r="AR337" i="27"/>
  <c r="AS337" i="27"/>
  <c r="AT337" i="27"/>
  <c r="AU337" i="27"/>
  <c r="AV337" i="27"/>
  <c r="AW337" i="27"/>
  <c r="AX337" i="27"/>
  <c r="AY337" i="27"/>
  <c r="AZ337" i="27"/>
  <c r="BA337" i="27"/>
  <c r="BC337" i="27"/>
  <c r="BF337" i="27"/>
  <c r="D338" i="27"/>
  <c r="E338" i="27"/>
  <c r="F338" i="27"/>
  <c r="G338" i="27"/>
  <c r="H338" i="27"/>
  <c r="I338" i="27"/>
  <c r="J338" i="27"/>
  <c r="K338" i="27"/>
  <c r="L338" i="27"/>
  <c r="M338" i="27"/>
  <c r="N338" i="27"/>
  <c r="O338" i="27"/>
  <c r="P338" i="27"/>
  <c r="Q338" i="27"/>
  <c r="R338" i="27"/>
  <c r="S338" i="27"/>
  <c r="T338" i="27"/>
  <c r="U338" i="27"/>
  <c r="V338" i="27"/>
  <c r="W338" i="27"/>
  <c r="X338" i="27"/>
  <c r="Y338" i="27"/>
  <c r="Z338" i="27"/>
  <c r="AA338" i="27"/>
  <c r="AB338" i="27"/>
  <c r="AC338" i="27"/>
  <c r="AD338" i="27"/>
  <c r="AE338" i="27"/>
  <c r="AF338" i="27"/>
  <c r="AG338" i="27"/>
  <c r="AH338" i="27"/>
  <c r="AI338" i="27"/>
  <c r="AJ338" i="27"/>
  <c r="AK338" i="27"/>
  <c r="AL338" i="27"/>
  <c r="AM338" i="27"/>
  <c r="AN338" i="27"/>
  <c r="AO338" i="27"/>
  <c r="AP338" i="27"/>
  <c r="AQ338" i="27"/>
  <c r="AR338" i="27"/>
  <c r="AS338" i="27"/>
  <c r="AT338" i="27"/>
  <c r="AU338" i="27"/>
  <c r="AV338" i="27"/>
  <c r="AW338" i="27"/>
  <c r="AX338" i="27"/>
  <c r="AY338" i="27"/>
  <c r="AZ338" i="27"/>
  <c r="BA338" i="27"/>
  <c r="BC338" i="27"/>
  <c r="BF338" i="27"/>
  <c r="D339" i="27"/>
  <c r="E339" i="27"/>
  <c r="F339" i="27"/>
  <c r="G339" i="27"/>
  <c r="H339" i="27"/>
  <c r="I339" i="27"/>
  <c r="J339" i="27"/>
  <c r="K339" i="27"/>
  <c r="L339" i="27"/>
  <c r="M339" i="27"/>
  <c r="N339" i="27"/>
  <c r="O339" i="27"/>
  <c r="P339" i="27"/>
  <c r="Q339" i="27"/>
  <c r="R339" i="27"/>
  <c r="S339" i="27"/>
  <c r="T339" i="27"/>
  <c r="U339" i="27"/>
  <c r="V339" i="27"/>
  <c r="W339" i="27"/>
  <c r="X339" i="27"/>
  <c r="Y339" i="27"/>
  <c r="Z339" i="27"/>
  <c r="AA339" i="27"/>
  <c r="AB339" i="27"/>
  <c r="AC339" i="27"/>
  <c r="AD339" i="27"/>
  <c r="AE339" i="27"/>
  <c r="AF339" i="27"/>
  <c r="AG339" i="27"/>
  <c r="AH339" i="27"/>
  <c r="AI339" i="27"/>
  <c r="AJ339" i="27"/>
  <c r="AK339" i="27"/>
  <c r="AL339" i="27"/>
  <c r="AM339" i="27"/>
  <c r="AN339" i="27"/>
  <c r="AO339" i="27"/>
  <c r="AP339" i="27"/>
  <c r="AQ339" i="27"/>
  <c r="AR339" i="27"/>
  <c r="AS339" i="27"/>
  <c r="AT339" i="27"/>
  <c r="AU339" i="27"/>
  <c r="AV339" i="27"/>
  <c r="AW339" i="27"/>
  <c r="AX339" i="27"/>
  <c r="AY339" i="27"/>
  <c r="AZ339" i="27"/>
  <c r="BA339" i="27"/>
  <c r="BC339" i="27"/>
  <c r="BF339" i="27"/>
  <c r="D340" i="27"/>
  <c r="E340" i="27"/>
  <c r="F340" i="27"/>
  <c r="G340" i="27"/>
  <c r="H340" i="27"/>
  <c r="I340" i="27"/>
  <c r="J340" i="27"/>
  <c r="K340" i="27"/>
  <c r="L340" i="27"/>
  <c r="M340" i="27"/>
  <c r="N340" i="27"/>
  <c r="O340" i="27"/>
  <c r="P340" i="27"/>
  <c r="Q340" i="27"/>
  <c r="R340" i="27"/>
  <c r="S340" i="27"/>
  <c r="T340" i="27"/>
  <c r="U340" i="27"/>
  <c r="V340" i="27"/>
  <c r="W340" i="27"/>
  <c r="X340" i="27"/>
  <c r="Y340" i="27"/>
  <c r="Z340" i="27"/>
  <c r="AA340" i="27"/>
  <c r="AB340" i="27"/>
  <c r="AC340" i="27"/>
  <c r="AD340" i="27"/>
  <c r="AE340" i="27"/>
  <c r="AF340" i="27"/>
  <c r="AG340" i="27"/>
  <c r="AH340" i="27"/>
  <c r="AI340" i="27"/>
  <c r="AJ340" i="27"/>
  <c r="AK340" i="27"/>
  <c r="AL340" i="27"/>
  <c r="AM340" i="27"/>
  <c r="AN340" i="27"/>
  <c r="AO340" i="27"/>
  <c r="AP340" i="27"/>
  <c r="AQ340" i="27"/>
  <c r="AR340" i="27"/>
  <c r="AS340" i="27"/>
  <c r="AT340" i="27"/>
  <c r="AU340" i="27"/>
  <c r="AV340" i="27"/>
  <c r="AW340" i="27"/>
  <c r="AX340" i="27"/>
  <c r="AY340" i="27"/>
  <c r="AZ340" i="27"/>
  <c r="BA340" i="27"/>
  <c r="BC340" i="27"/>
  <c r="BF340" i="27"/>
  <c r="D341" i="27"/>
  <c r="E341" i="27"/>
  <c r="F341" i="27"/>
  <c r="G341" i="27"/>
  <c r="H341" i="27"/>
  <c r="I341" i="27"/>
  <c r="J341" i="27"/>
  <c r="K341" i="27"/>
  <c r="L341" i="27"/>
  <c r="M341" i="27"/>
  <c r="N341" i="27"/>
  <c r="O341" i="27"/>
  <c r="P341" i="27"/>
  <c r="Q341" i="27"/>
  <c r="R341" i="27"/>
  <c r="S341" i="27"/>
  <c r="T341" i="27"/>
  <c r="U341" i="27"/>
  <c r="V341" i="27"/>
  <c r="W341" i="27"/>
  <c r="X341" i="27"/>
  <c r="Y341" i="27"/>
  <c r="Z341" i="27"/>
  <c r="AA341" i="27"/>
  <c r="AB341" i="27"/>
  <c r="AC341" i="27"/>
  <c r="AD341" i="27"/>
  <c r="AE341" i="27"/>
  <c r="AF341" i="27"/>
  <c r="AG341" i="27"/>
  <c r="AH341" i="27"/>
  <c r="AI341" i="27"/>
  <c r="AJ341" i="27"/>
  <c r="AK341" i="27"/>
  <c r="AL341" i="27"/>
  <c r="AM341" i="27"/>
  <c r="AN341" i="27"/>
  <c r="AO341" i="27"/>
  <c r="AP341" i="27"/>
  <c r="AQ341" i="27"/>
  <c r="AR341" i="27"/>
  <c r="AS341" i="27"/>
  <c r="AT341" i="27"/>
  <c r="AU341" i="27"/>
  <c r="AV341" i="27"/>
  <c r="AW341" i="27"/>
  <c r="AX341" i="27"/>
  <c r="AY341" i="27"/>
  <c r="AZ341" i="27"/>
  <c r="BA341" i="27"/>
  <c r="BC341" i="27"/>
  <c r="BF341" i="27"/>
  <c r="D342" i="27"/>
  <c r="E342" i="27"/>
  <c r="F342" i="27"/>
  <c r="G342" i="27"/>
  <c r="H342" i="27"/>
  <c r="I342" i="27"/>
  <c r="J342" i="27"/>
  <c r="K342" i="27"/>
  <c r="L342" i="27"/>
  <c r="M342" i="27"/>
  <c r="N342" i="27"/>
  <c r="O342" i="27"/>
  <c r="P342" i="27"/>
  <c r="Q342" i="27"/>
  <c r="R342" i="27"/>
  <c r="S342" i="27"/>
  <c r="T342" i="27"/>
  <c r="U342" i="27"/>
  <c r="V342" i="27"/>
  <c r="W342" i="27"/>
  <c r="X342" i="27"/>
  <c r="Y342" i="27"/>
  <c r="Z342" i="27"/>
  <c r="AA342" i="27"/>
  <c r="AB342" i="27"/>
  <c r="AC342" i="27"/>
  <c r="AD342" i="27"/>
  <c r="AE342" i="27"/>
  <c r="AF342" i="27"/>
  <c r="AG342" i="27"/>
  <c r="AH342" i="27"/>
  <c r="AI342" i="27"/>
  <c r="AJ342" i="27"/>
  <c r="AK342" i="27"/>
  <c r="AL342" i="27"/>
  <c r="AM342" i="27"/>
  <c r="AN342" i="27"/>
  <c r="AO342" i="27"/>
  <c r="AP342" i="27"/>
  <c r="AQ342" i="27"/>
  <c r="AR342" i="27"/>
  <c r="AS342" i="27"/>
  <c r="AT342" i="27"/>
  <c r="AU342" i="27"/>
  <c r="AV342" i="27"/>
  <c r="AW342" i="27"/>
  <c r="AX342" i="27"/>
  <c r="AY342" i="27"/>
  <c r="AZ342" i="27"/>
  <c r="BA342" i="27"/>
  <c r="BC342" i="27"/>
  <c r="BF342" i="27"/>
  <c r="D343" i="27"/>
  <c r="E343" i="27"/>
  <c r="F343" i="27"/>
  <c r="G343" i="27"/>
  <c r="H343" i="27"/>
  <c r="I343" i="27"/>
  <c r="J343" i="27"/>
  <c r="K343" i="27"/>
  <c r="L343" i="27"/>
  <c r="M343" i="27"/>
  <c r="N343" i="27"/>
  <c r="O343" i="27"/>
  <c r="P343" i="27"/>
  <c r="Q343" i="27"/>
  <c r="R343" i="27"/>
  <c r="S343" i="27"/>
  <c r="T343" i="27"/>
  <c r="U343" i="27"/>
  <c r="V343" i="27"/>
  <c r="W343" i="27"/>
  <c r="X343" i="27"/>
  <c r="Y343" i="27"/>
  <c r="Z343" i="27"/>
  <c r="AA343" i="27"/>
  <c r="AB343" i="27"/>
  <c r="AC343" i="27"/>
  <c r="AD343" i="27"/>
  <c r="AE343" i="27"/>
  <c r="AF343" i="27"/>
  <c r="AG343" i="27"/>
  <c r="AH343" i="27"/>
  <c r="AI343" i="27"/>
  <c r="AJ343" i="27"/>
  <c r="AK343" i="27"/>
  <c r="AL343" i="27"/>
  <c r="AM343" i="27"/>
  <c r="AN343" i="27"/>
  <c r="AO343" i="27"/>
  <c r="AP343" i="27"/>
  <c r="AQ343" i="27"/>
  <c r="AR343" i="27"/>
  <c r="AS343" i="27"/>
  <c r="AT343" i="27"/>
  <c r="AU343" i="27"/>
  <c r="AV343" i="27"/>
  <c r="AW343" i="27"/>
  <c r="AX343" i="27"/>
  <c r="AY343" i="27"/>
  <c r="AZ343" i="27"/>
  <c r="BA343" i="27"/>
  <c r="BC343" i="27"/>
  <c r="BF343" i="27"/>
  <c r="D344" i="27"/>
  <c r="E344" i="27"/>
  <c r="F344" i="27"/>
  <c r="G344" i="27"/>
  <c r="H344" i="27"/>
  <c r="I344" i="27"/>
  <c r="J344" i="27"/>
  <c r="K344" i="27"/>
  <c r="L344" i="27"/>
  <c r="M344" i="27"/>
  <c r="N344" i="27"/>
  <c r="O344" i="27"/>
  <c r="P344" i="27"/>
  <c r="Q344" i="27"/>
  <c r="R344" i="27"/>
  <c r="S344" i="27"/>
  <c r="T344" i="27"/>
  <c r="U344" i="27"/>
  <c r="V344" i="27"/>
  <c r="W344" i="27"/>
  <c r="X344" i="27"/>
  <c r="Y344" i="27"/>
  <c r="Z344" i="27"/>
  <c r="AA344" i="27"/>
  <c r="AB344" i="27"/>
  <c r="AC344" i="27"/>
  <c r="AD344" i="27"/>
  <c r="AE344" i="27"/>
  <c r="AF344" i="27"/>
  <c r="AG344" i="27"/>
  <c r="AH344" i="27"/>
  <c r="AI344" i="27"/>
  <c r="AJ344" i="27"/>
  <c r="AK344" i="27"/>
  <c r="AL344" i="27"/>
  <c r="AM344" i="27"/>
  <c r="AN344" i="27"/>
  <c r="AO344" i="27"/>
  <c r="AP344" i="27"/>
  <c r="AQ344" i="27"/>
  <c r="AR344" i="27"/>
  <c r="AS344" i="27"/>
  <c r="AT344" i="27"/>
  <c r="AU344" i="27"/>
  <c r="AV344" i="27"/>
  <c r="AW344" i="27"/>
  <c r="AX344" i="27"/>
  <c r="AY344" i="27"/>
  <c r="AZ344" i="27"/>
  <c r="BA344" i="27"/>
  <c r="BC344" i="27"/>
  <c r="BF344" i="27"/>
  <c r="D345" i="27"/>
  <c r="E345" i="27"/>
  <c r="F345" i="27"/>
  <c r="G345" i="27"/>
  <c r="H345" i="27"/>
  <c r="I345" i="27"/>
  <c r="J345" i="27"/>
  <c r="K345" i="27"/>
  <c r="L345" i="27"/>
  <c r="M345" i="27"/>
  <c r="N345" i="27"/>
  <c r="O345" i="27"/>
  <c r="P345" i="27"/>
  <c r="Q345" i="27"/>
  <c r="R345" i="27"/>
  <c r="S345" i="27"/>
  <c r="T345" i="27"/>
  <c r="U345" i="27"/>
  <c r="V345" i="27"/>
  <c r="W345" i="27"/>
  <c r="X345" i="27"/>
  <c r="Y345" i="27"/>
  <c r="Z345" i="27"/>
  <c r="AA345" i="27"/>
  <c r="AB345" i="27"/>
  <c r="AC345" i="27"/>
  <c r="AD345" i="27"/>
  <c r="AE345" i="27"/>
  <c r="AF345" i="27"/>
  <c r="AG345" i="27"/>
  <c r="AH345" i="27"/>
  <c r="AI345" i="27"/>
  <c r="AJ345" i="27"/>
  <c r="AK345" i="27"/>
  <c r="AL345" i="27"/>
  <c r="AM345" i="27"/>
  <c r="AN345" i="27"/>
  <c r="AO345" i="27"/>
  <c r="AP345" i="27"/>
  <c r="AQ345" i="27"/>
  <c r="AR345" i="27"/>
  <c r="AS345" i="27"/>
  <c r="AT345" i="27"/>
  <c r="AU345" i="27"/>
  <c r="AV345" i="27"/>
  <c r="AW345" i="27"/>
  <c r="AX345" i="27"/>
  <c r="AY345" i="27"/>
  <c r="AZ345" i="27"/>
  <c r="BA345" i="27"/>
  <c r="BC345" i="27"/>
  <c r="BF345" i="27"/>
  <c r="D346" i="27"/>
  <c r="E346" i="27"/>
  <c r="F346" i="27"/>
  <c r="G346" i="27"/>
  <c r="H346" i="27"/>
  <c r="I346" i="27"/>
  <c r="J346" i="27"/>
  <c r="K346" i="27"/>
  <c r="L346" i="27"/>
  <c r="M346" i="27"/>
  <c r="N346" i="27"/>
  <c r="O346" i="27"/>
  <c r="P346" i="27"/>
  <c r="Q346" i="27"/>
  <c r="R346" i="27"/>
  <c r="S346" i="27"/>
  <c r="T346" i="27"/>
  <c r="U346" i="27"/>
  <c r="V346" i="27"/>
  <c r="W346" i="27"/>
  <c r="X346" i="27"/>
  <c r="Y346" i="27"/>
  <c r="Z346" i="27"/>
  <c r="AA346" i="27"/>
  <c r="AB346" i="27"/>
  <c r="AC346" i="27"/>
  <c r="AD346" i="27"/>
  <c r="AE346" i="27"/>
  <c r="AF346" i="27"/>
  <c r="AG346" i="27"/>
  <c r="AH346" i="27"/>
  <c r="AI346" i="27"/>
  <c r="AJ346" i="27"/>
  <c r="AK346" i="27"/>
  <c r="AL346" i="27"/>
  <c r="AM346" i="27"/>
  <c r="AN346" i="27"/>
  <c r="AO346" i="27"/>
  <c r="AP346" i="27"/>
  <c r="AQ346" i="27"/>
  <c r="AR346" i="27"/>
  <c r="AS346" i="27"/>
  <c r="AT346" i="27"/>
  <c r="AU346" i="27"/>
  <c r="AV346" i="27"/>
  <c r="AW346" i="27"/>
  <c r="AX346" i="27"/>
  <c r="AY346" i="27"/>
  <c r="AZ346" i="27"/>
  <c r="BA346" i="27"/>
  <c r="BC346" i="27"/>
  <c r="BF346" i="27"/>
  <c r="D347" i="27"/>
  <c r="E347" i="27"/>
  <c r="F347" i="27"/>
  <c r="G347" i="27"/>
  <c r="H347" i="27"/>
  <c r="I347" i="27"/>
  <c r="J347" i="27"/>
  <c r="K347" i="27"/>
  <c r="L347" i="27"/>
  <c r="M347" i="27"/>
  <c r="N347" i="27"/>
  <c r="O347" i="27"/>
  <c r="P347" i="27"/>
  <c r="Q347" i="27"/>
  <c r="R347" i="27"/>
  <c r="S347" i="27"/>
  <c r="T347" i="27"/>
  <c r="U347" i="27"/>
  <c r="V347" i="27"/>
  <c r="W347" i="27"/>
  <c r="X347" i="27"/>
  <c r="Y347" i="27"/>
  <c r="Z347" i="27"/>
  <c r="AA347" i="27"/>
  <c r="AB347" i="27"/>
  <c r="AC347" i="27"/>
  <c r="AD347" i="27"/>
  <c r="AE347" i="27"/>
  <c r="AF347" i="27"/>
  <c r="AG347" i="27"/>
  <c r="AH347" i="27"/>
  <c r="AI347" i="27"/>
  <c r="AJ347" i="27"/>
  <c r="AK347" i="27"/>
  <c r="AL347" i="27"/>
  <c r="AM347" i="27"/>
  <c r="AN347" i="27"/>
  <c r="AO347" i="27"/>
  <c r="AP347" i="27"/>
  <c r="AQ347" i="27"/>
  <c r="AR347" i="27"/>
  <c r="AS347" i="27"/>
  <c r="AT347" i="27"/>
  <c r="AU347" i="27"/>
  <c r="AV347" i="27"/>
  <c r="AW347" i="27"/>
  <c r="AX347" i="27"/>
  <c r="AY347" i="27"/>
  <c r="AZ347" i="27"/>
  <c r="BA347" i="27"/>
  <c r="BC347" i="27"/>
  <c r="BF347" i="27"/>
  <c r="D348" i="27"/>
  <c r="E348" i="27"/>
  <c r="F348" i="27"/>
  <c r="G348" i="27"/>
  <c r="H348" i="27"/>
  <c r="I348" i="27"/>
  <c r="J348" i="27"/>
  <c r="K348" i="27"/>
  <c r="L348" i="27"/>
  <c r="M348" i="27"/>
  <c r="N348" i="27"/>
  <c r="O348" i="27"/>
  <c r="P348" i="27"/>
  <c r="Q348" i="27"/>
  <c r="R348" i="27"/>
  <c r="S348" i="27"/>
  <c r="T348" i="27"/>
  <c r="U348" i="27"/>
  <c r="V348" i="27"/>
  <c r="W348" i="27"/>
  <c r="X348" i="27"/>
  <c r="Y348" i="27"/>
  <c r="Z348" i="27"/>
  <c r="AA348" i="27"/>
  <c r="AB348" i="27"/>
  <c r="AC348" i="27"/>
  <c r="AD348" i="27"/>
  <c r="AE348" i="27"/>
  <c r="AF348" i="27"/>
  <c r="AG348" i="27"/>
  <c r="AH348" i="27"/>
  <c r="AI348" i="27"/>
  <c r="AJ348" i="27"/>
  <c r="AK348" i="27"/>
  <c r="AL348" i="27"/>
  <c r="AM348" i="27"/>
  <c r="AN348" i="27"/>
  <c r="AO348" i="27"/>
  <c r="AP348" i="27"/>
  <c r="AQ348" i="27"/>
  <c r="AR348" i="27"/>
  <c r="AS348" i="27"/>
  <c r="AT348" i="27"/>
  <c r="AU348" i="27"/>
  <c r="AV348" i="27"/>
  <c r="AW348" i="27"/>
  <c r="AX348" i="27"/>
  <c r="AY348" i="27"/>
  <c r="AZ348" i="27"/>
  <c r="BA348" i="27"/>
  <c r="BC348" i="27"/>
  <c r="BF348" i="27"/>
  <c r="D349" i="27"/>
  <c r="E349" i="27"/>
  <c r="F349" i="27"/>
  <c r="G349" i="27"/>
  <c r="H349" i="27"/>
  <c r="I349" i="27"/>
  <c r="J349" i="27"/>
  <c r="K349" i="27"/>
  <c r="L349" i="27"/>
  <c r="M349" i="27"/>
  <c r="N349" i="27"/>
  <c r="O349" i="27"/>
  <c r="P349" i="27"/>
  <c r="Q349" i="27"/>
  <c r="R349" i="27"/>
  <c r="S349" i="27"/>
  <c r="T349" i="27"/>
  <c r="U349" i="27"/>
  <c r="V349" i="27"/>
  <c r="W349" i="27"/>
  <c r="X349" i="27"/>
  <c r="Y349" i="27"/>
  <c r="Z349" i="27"/>
  <c r="AA349" i="27"/>
  <c r="AB349" i="27"/>
  <c r="AC349" i="27"/>
  <c r="AD349" i="27"/>
  <c r="AE349" i="27"/>
  <c r="AF349" i="27"/>
  <c r="AG349" i="27"/>
  <c r="AH349" i="27"/>
  <c r="AI349" i="27"/>
  <c r="AJ349" i="27"/>
  <c r="AK349" i="27"/>
  <c r="AL349" i="27"/>
  <c r="AM349" i="27"/>
  <c r="AN349" i="27"/>
  <c r="AO349" i="27"/>
  <c r="AP349" i="27"/>
  <c r="AQ349" i="27"/>
  <c r="AR349" i="27"/>
  <c r="AS349" i="27"/>
  <c r="AT349" i="27"/>
  <c r="AU349" i="27"/>
  <c r="AV349" i="27"/>
  <c r="AW349" i="27"/>
  <c r="AX349" i="27"/>
  <c r="AY349" i="27"/>
  <c r="AZ349" i="27"/>
  <c r="BA349" i="27"/>
  <c r="BC349" i="27"/>
  <c r="BF349" i="27"/>
  <c r="D350" i="27"/>
  <c r="E350" i="27"/>
  <c r="F350" i="27"/>
  <c r="G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C350" i="27"/>
  <c r="BF350" i="27"/>
  <c r="D351" i="27"/>
  <c r="E351" i="27"/>
  <c r="F351" i="27"/>
  <c r="G351" i="27"/>
  <c r="H351" i="27"/>
  <c r="I351" i="27"/>
  <c r="J351" i="27"/>
  <c r="K351" i="27"/>
  <c r="L351" i="27"/>
  <c r="M351" i="27"/>
  <c r="N351" i="27"/>
  <c r="O351" i="27"/>
  <c r="P351" i="27"/>
  <c r="Q351" i="27"/>
  <c r="R351" i="27"/>
  <c r="S351" i="27"/>
  <c r="T351" i="27"/>
  <c r="U351" i="27"/>
  <c r="V351" i="27"/>
  <c r="W351" i="27"/>
  <c r="X351" i="27"/>
  <c r="Y351" i="27"/>
  <c r="Z351" i="27"/>
  <c r="AA351" i="27"/>
  <c r="AB351" i="27"/>
  <c r="AC351" i="27"/>
  <c r="AD351" i="27"/>
  <c r="AE351" i="27"/>
  <c r="AF351" i="27"/>
  <c r="AG351" i="27"/>
  <c r="AH351" i="27"/>
  <c r="AI351" i="27"/>
  <c r="AJ351" i="27"/>
  <c r="AK351" i="27"/>
  <c r="AL351" i="27"/>
  <c r="AM351" i="27"/>
  <c r="AN351" i="27"/>
  <c r="AO351" i="27"/>
  <c r="AP351" i="27"/>
  <c r="AQ351" i="27"/>
  <c r="AR351" i="27"/>
  <c r="AS351" i="27"/>
  <c r="AT351" i="27"/>
  <c r="AU351" i="27"/>
  <c r="AV351" i="27"/>
  <c r="AW351" i="27"/>
  <c r="AX351" i="27"/>
  <c r="AY351" i="27"/>
  <c r="AZ351" i="27"/>
  <c r="BA351" i="27"/>
  <c r="BC351" i="27"/>
  <c r="BF351" i="27"/>
  <c r="D352" i="27"/>
  <c r="E352" i="27"/>
  <c r="F352" i="27"/>
  <c r="G352" i="27"/>
  <c r="H352" i="27"/>
  <c r="I352" i="27"/>
  <c r="J352" i="27"/>
  <c r="K352" i="27"/>
  <c r="L352" i="27"/>
  <c r="M352" i="27"/>
  <c r="N352" i="27"/>
  <c r="O352" i="27"/>
  <c r="P352" i="27"/>
  <c r="Q352" i="27"/>
  <c r="R352" i="27"/>
  <c r="S352" i="27"/>
  <c r="T352" i="27"/>
  <c r="U352" i="27"/>
  <c r="V352" i="27"/>
  <c r="W352" i="27"/>
  <c r="X352" i="27"/>
  <c r="Y352" i="27"/>
  <c r="Z352" i="27"/>
  <c r="AA352" i="27"/>
  <c r="AB352" i="27"/>
  <c r="AC352" i="27"/>
  <c r="AD352" i="27"/>
  <c r="AE352" i="27"/>
  <c r="AF352" i="27"/>
  <c r="AG352" i="27"/>
  <c r="AH352" i="27"/>
  <c r="AI352" i="27"/>
  <c r="AJ352" i="27"/>
  <c r="AK352" i="27"/>
  <c r="AL352" i="27"/>
  <c r="AM352" i="27"/>
  <c r="AN352" i="27"/>
  <c r="AO352" i="27"/>
  <c r="AP352" i="27"/>
  <c r="AQ352" i="27"/>
  <c r="AR352" i="27"/>
  <c r="AS352" i="27"/>
  <c r="AT352" i="27"/>
  <c r="AU352" i="27"/>
  <c r="AV352" i="27"/>
  <c r="AW352" i="27"/>
  <c r="AX352" i="27"/>
  <c r="AY352" i="27"/>
  <c r="AZ352" i="27"/>
  <c r="BA352" i="27"/>
  <c r="BC352" i="27"/>
  <c r="BF352" i="27"/>
  <c r="D353" i="27"/>
  <c r="E353" i="27"/>
  <c r="F353" i="27"/>
  <c r="G353" i="27"/>
  <c r="H353" i="27"/>
  <c r="I353" i="27"/>
  <c r="J353" i="27"/>
  <c r="K353" i="27"/>
  <c r="L353" i="27"/>
  <c r="M353" i="27"/>
  <c r="N353" i="27"/>
  <c r="O353" i="27"/>
  <c r="P353" i="27"/>
  <c r="Q353" i="27"/>
  <c r="R353" i="27"/>
  <c r="S353" i="27"/>
  <c r="T353" i="27"/>
  <c r="U353" i="27"/>
  <c r="V353" i="27"/>
  <c r="W353" i="27"/>
  <c r="X353" i="27"/>
  <c r="Y353" i="27"/>
  <c r="Z353" i="27"/>
  <c r="AA353" i="27"/>
  <c r="AB353" i="27"/>
  <c r="AC353" i="27"/>
  <c r="AD353" i="27"/>
  <c r="AE353" i="27"/>
  <c r="AF353" i="27"/>
  <c r="AG353" i="27"/>
  <c r="AH353" i="27"/>
  <c r="AI353" i="27"/>
  <c r="AJ353" i="27"/>
  <c r="AK353" i="27"/>
  <c r="AL353" i="27"/>
  <c r="AM353" i="27"/>
  <c r="AN353" i="27"/>
  <c r="AO353" i="27"/>
  <c r="AP353" i="27"/>
  <c r="AQ353" i="27"/>
  <c r="AR353" i="27"/>
  <c r="AS353" i="27"/>
  <c r="AT353" i="27"/>
  <c r="AU353" i="27"/>
  <c r="AV353" i="27"/>
  <c r="AW353" i="27"/>
  <c r="AX353" i="27"/>
  <c r="AY353" i="27"/>
  <c r="AZ353" i="27"/>
  <c r="BA353" i="27"/>
  <c r="BC353" i="27"/>
  <c r="BF353" i="27"/>
  <c r="D354" i="27"/>
  <c r="E354" i="27"/>
  <c r="F354" i="27"/>
  <c r="G354" i="27"/>
  <c r="H354" i="27"/>
  <c r="I354" i="27"/>
  <c r="J354" i="27"/>
  <c r="K354" i="27"/>
  <c r="L354" i="27"/>
  <c r="M354" i="27"/>
  <c r="N354" i="27"/>
  <c r="O354" i="27"/>
  <c r="P354" i="27"/>
  <c r="Q354" i="27"/>
  <c r="R354" i="27"/>
  <c r="S354" i="27"/>
  <c r="T354" i="27"/>
  <c r="U354" i="27"/>
  <c r="V354" i="27"/>
  <c r="W354" i="27"/>
  <c r="X354" i="27"/>
  <c r="Y354" i="27"/>
  <c r="Z354" i="27"/>
  <c r="AA354" i="27"/>
  <c r="AB354" i="27"/>
  <c r="AC354" i="27"/>
  <c r="AD354" i="27"/>
  <c r="AE354" i="27"/>
  <c r="AF354" i="27"/>
  <c r="AG354" i="27"/>
  <c r="AH354" i="27"/>
  <c r="AI354" i="27"/>
  <c r="AJ354" i="27"/>
  <c r="AK354" i="27"/>
  <c r="AL354" i="27"/>
  <c r="AM354" i="27"/>
  <c r="AN354" i="27"/>
  <c r="AO354" i="27"/>
  <c r="AP354" i="27"/>
  <c r="AQ354" i="27"/>
  <c r="AR354" i="27"/>
  <c r="AS354" i="27"/>
  <c r="AT354" i="27"/>
  <c r="AU354" i="27"/>
  <c r="AV354" i="27"/>
  <c r="AW354" i="27"/>
  <c r="AX354" i="27"/>
  <c r="AY354" i="27"/>
  <c r="AZ354" i="27"/>
  <c r="BA354" i="27"/>
  <c r="BC354" i="27"/>
  <c r="BF354" i="27"/>
  <c r="D355" i="27"/>
  <c r="E355" i="27"/>
  <c r="F355" i="27"/>
  <c r="G355" i="27"/>
  <c r="H355" i="27"/>
  <c r="I355" i="27"/>
  <c r="J355" i="27"/>
  <c r="K355" i="27"/>
  <c r="L355" i="27"/>
  <c r="M355" i="27"/>
  <c r="N355" i="27"/>
  <c r="O355" i="27"/>
  <c r="P355" i="27"/>
  <c r="Q355" i="27"/>
  <c r="R355" i="27"/>
  <c r="S355" i="27"/>
  <c r="T355" i="27"/>
  <c r="U355" i="27"/>
  <c r="V355" i="27"/>
  <c r="W355" i="27"/>
  <c r="X355" i="27"/>
  <c r="Y355" i="27"/>
  <c r="Z355" i="27"/>
  <c r="AA355" i="27"/>
  <c r="AB355" i="27"/>
  <c r="AC355" i="27"/>
  <c r="AD355" i="27"/>
  <c r="AE355" i="27"/>
  <c r="AF355" i="27"/>
  <c r="AG355" i="27"/>
  <c r="AH355" i="27"/>
  <c r="AI355" i="27"/>
  <c r="AJ355" i="27"/>
  <c r="AK355" i="27"/>
  <c r="AL355" i="27"/>
  <c r="AM355" i="27"/>
  <c r="AN355" i="27"/>
  <c r="AO355" i="27"/>
  <c r="AP355" i="27"/>
  <c r="AQ355" i="27"/>
  <c r="AR355" i="27"/>
  <c r="AS355" i="27"/>
  <c r="AT355" i="27"/>
  <c r="AU355" i="27"/>
  <c r="AV355" i="27"/>
  <c r="AW355" i="27"/>
  <c r="AX355" i="27"/>
  <c r="AY355" i="27"/>
  <c r="AZ355" i="27"/>
  <c r="BA355" i="27"/>
  <c r="BC355" i="27"/>
  <c r="BF355" i="27"/>
  <c r="D356" i="27"/>
  <c r="E356" i="27"/>
  <c r="F356" i="27"/>
  <c r="G356" i="27"/>
  <c r="H356" i="27"/>
  <c r="I356" i="27"/>
  <c r="J356" i="27"/>
  <c r="K356" i="27"/>
  <c r="L356" i="27"/>
  <c r="M356" i="27"/>
  <c r="N356" i="27"/>
  <c r="O356" i="27"/>
  <c r="P356" i="27"/>
  <c r="Q356" i="27"/>
  <c r="R356" i="27"/>
  <c r="S356" i="27"/>
  <c r="T356" i="27"/>
  <c r="U356" i="27"/>
  <c r="V356" i="27"/>
  <c r="W356" i="27"/>
  <c r="X356" i="27"/>
  <c r="Y356" i="27"/>
  <c r="Z356" i="27"/>
  <c r="AA356" i="27"/>
  <c r="AB356" i="27"/>
  <c r="AC356" i="27"/>
  <c r="AD356" i="27"/>
  <c r="AE356" i="27"/>
  <c r="AF356" i="27"/>
  <c r="AG356" i="27"/>
  <c r="AH356" i="27"/>
  <c r="AI356" i="27"/>
  <c r="AJ356" i="27"/>
  <c r="AK356" i="27"/>
  <c r="AL356" i="27"/>
  <c r="AM356" i="27"/>
  <c r="AN356" i="27"/>
  <c r="AO356" i="27"/>
  <c r="AP356" i="27"/>
  <c r="AQ356" i="27"/>
  <c r="AR356" i="27"/>
  <c r="AS356" i="27"/>
  <c r="AT356" i="27"/>
  <c r="AU356" i="27"/>
  <c r="AV356" i="27"/>
  <c r="AW356" i="27"/>
  <c r="AX356" i="27"/>
  <c r="AY356" i="27"/>
  <c r="AZ356" i="27"/>
  <c r="BA356" i="27"/>
  <c r="BC356" i="27"/>
  <c r="BF356" i="27"/>
  <c r="D357" i="27"/>
  <c r="E357" i="27"/>
  <c r="F357" i="27"/>
  <c r="G357" i="27"/>
  <c r="H357" i="27"/>
  <c r="I357" i="27"/>
  <c r="J357" i="27"/>
  <c r="K357" i="27"/>
  <c r="L357" i="27"/>
  <c r="M357" i="27"/>
  <c r="N357" i="27"/>
  <c r="O357" i="27"/>
  <c r="P357" i="27"/>
  <c r="Q357" i="27"/>
  <c r="R357" i="27"/>
  <c r="S357" i="27"/>
  <c r="T357" i="27"/>
  <c r="U357" i="27"/>
  <c r="V357" i="27"/>
  <c r="W357" i="27"/>
  <c r="X357" i="27"/>
  <c r="Y357" i="27"/>
  <c r="Z357" i="27"/>
  <c r="AA357" i="27"/>
  <c r="AB357" i="27"/>
  <c r="AC357" i="27"/>
  <c r="AD357" i="27"/>
  <c r="AE357" i="27"/>
  <c r="AF357" i="27"/>
  <c r="AG357" i="27"/>
  <c r="AH357" i="27"/>
  <c r="AI357" i="27"/>
  <c r="AJ357" i="27"/>
  <c r="AK357" i="27"/>
  <c r="AL357" i="27"/>
  <c r="AM357" i="27"/>
  <c r="AN357" i="27"/>
  <c r="AO357" i="27"/>
  <c r="AP357" i="27"/>
  <c r="AQ357" i="27"/>
  <c r="AR357" i="27"/>
  <c r="AS357" i="27"/>
  <c r="AT357" i="27"/>
  <c r="AU357" i="27"/>
  <c r="AV357" i="27"/>
  <c r="AW357" i="27"/>
  <c r="AX357" i="27"/>
  <c r="AY357" i="27"/>
  <c r="AZ357" i="27"/>
  <c r="BA357" i="27"/>
  <c r="BC357" i="27"/>
  <c r="BF357" i="27"/>
  <c r="D358" i="27"/>
  <c r="E358" i="27"/>
  <c r="F358" i="27"/>
  <c r="G358" i="27"/>
  <c r="H358" i="27"/>
  <c r="I358" i="27"/>
  <c r="J358" i="27"/>
  <c r="K358" i="27"/>
  <c r="L358" i="27"/>
  <c r="M358" i="27"/>
  <c r="N358" i="27"/>
  <c r="O358" i="27"/>
  <c r="P358" i="27"/>
  <c r="Q358" i="27"/>
  <c r="R358" i="27"/>
  <c r="S358" i="27"/>
  <c r="T358" i="27"/>
  <c r="U358" i="27"/>
  <c r="V358" i="27"/>
  <c r="W358" i="27"/>
  <c r="X358" i="27"/>
  <c r="Y358" i="27"/>
  <c r="Z358" i="27"/>
  <c r="AA358" i="27"/>
  <c r="AB358" i="27"/>
  <c r="AC358" i="27"/>
  <c r="AD358" i="27"/>
  <c r="AE358" i="27"/>
  <c r="AF358" i="27"/>
  <c r="AG358" i="27"/>
  <c r="AH358" i="27"/>
  <c r="AI358" i="27"/>
  <c r="AJ358" i="27"/>
  <c r="AK358" i="27"/>
  <c r="AL358" i="27"/>
  <c r="AM358" i="27"/>
  <c r="AN358" i="27"/>
  <c r="AO358" i="27"/>
  <c r="AP358" i="27"/>
  <c r="AQ358" i="27"/>
  <c r="AR358" i="27"/>
  <c r="AS358" i="27"/>
  <c r="AT358" i="27"/>
  <c r="AU358" i="27"/>
  <c r="AV358" i="27"/>
  <c r="AW358" i="27"/>
  <c r="AX358" i="27"/>
  <c r="AY358" i="27"/>
  <c r="AZ358" i="27"/>
  <c r="BA358" i="27"/>
  <c r="BC358" i="27"/>
  <c r="BF358" i="27"/>
  <c r="D359" i="27"/>
  <c r="E359" i="27"/>
  <c r="F359" i="27"/>
  <c r="G359" i="27"/>
  <c r="H359" i="27"/>
  <c r="I359" i="27"/>
  <c r="J359" i="27"/>
  <c r="K359" i="27"/>
  <c r="L359" i="27"/>
  <c r="M359" i="27"/>
  <c r="N359" i="27"/>
  <c r="O359" i="27"/>
  <c r="P359" i="27"/>
  <c r="Q359" i="27"/>
  <c r="R359" i="27"/>
  <c r="S359" i="27"/>
  <c r="T359" i="27"/>
  <c r="U359" i="27"/>
  <c r="V359" i="27"/>
  <c r="W359" i="27"/>
  <c r="X359" i="27"/>
  <c r="Y359" i="27"/>
  <c r="Z359" i="27"/>
  <c r="AA359" i="27"/>
  <c r="AB359" i="27"/>
  <c r="AC359" i="27"/>
  <c r="AD359" i="27"/>
  <c r="AE359" i="27"/>
  <c r="AF359" i="27"/>
  <c r="AG359" i="27"/>
  <c r="AH359" i="27"/>
  <c r="AI359" i="27"/>
  <c r="AJ359" i="27"/>
  <c r="AK359" i="27"/>
  <c r="AL359" i="27"/>
  <c r="AM359" i="27"/>
  <c r="AN359" i="27"/>
  <c r="AO359" i="27"/>
  <c r="AP359" i="27"/>
  <c r="AQ359" i="27"/>
  <c r="AR359" i="27"/>
  <c r="AS359" i="27"/>
  <c r="AT359" i="27"/>
  <c r="AU359" i="27"/>
  <c r="AV359" i="27"/>
  <c r="AW359" i="27"/>
  <c r="AX359" i="27"/>
  <c r="AY359" i="27"/>
  <c r="AZ359" i="27"/>
  <c r="BA359" i="27"/>
  <c r="BC359" i="27"/>
  <c r="BF359" i="27"/>
  <c r="D360" i="27"/>
  <c r="E360" i="27"/>
  <c r="F360" i="27"/>
  <c r="G360" i="27"/>
  <c r="H360" i="27"/>
  <c r="I360" i="27"/>
  <c r="J360" i="27"/>
  <c r="K360" i="27"/>
  <c r="L360" i="27"/>
  <c r="M360" i="27"/>
  <c r="N360" i="27"/>
  <c r="O360" i="27"/>
  <c r="P360" i="27"/>
  <c r="Q360" i="27"/>
  <c r="R360" i="27"/>
  <c r="S360" i="27"/>
  <c r="T360" i="27"/>
  <c r="U360" i="27"/>
  <c r="V360" i="27"/>
  <c r="W360" i="27"/>
  <c r="X360" i="27"/>
  <c r="Y360" i="27"/>
  <c r="Z360" i="27"/>
  <c r="AA360" i="27"/>
  <c r="AB360" i="27"/>
  <c r="AC360" i="27"/>
  <c r="AD360" i="27"/>
  <c r="AE360" i="27"/>
  <c r="AF360" i="27"/>
  <c r="AG360" i="27"/>
  <c r="AH360" i="27"/>
  <c r="AI360" i="27"/>
  <c r="AJ360" i="27"/>
  <c r="AK360" i="27"/>
  <c r="AL360" i="27"/>
  <c r="AM360" i="27"/>
  <c r="AN360" i="27"/>
  <c r="AO360" i="27"/>
  <c r="AP360" i="27"/>
  <c r="AQ360" i="27"/>
  <c r="AR360" i="27"/>
  <c r="AS360" i="27"/>
  <c r="AT360" i="27"/>
  <c r="AU360" i="27"/>
  <c r="AV360" i="27"/>
  <c r="AW360" i="27"/>
  <c r="AX360" i="27"/>
  <c r="AY360" i="27"/>
  <c r="AZ360" i="27"/>
  <c r="BA360" i="27"/>
  <c r="BC360" i="27"/>
  <c r="BF360" i="27"/>
  <c r="D361" i="27"/>
  <c r="E361" i="27"/>
  <c r="F361" i="27"/>
  <c r="G361" i="27"/>
  <c r="H361" i="27"/>
  <c r="I361" i="27"/>
  <c r="J361" i="27"/>
  <c r="K361" i="27"/>
  <c r="L361" i="27"/>
  <c r="M361" i="27"/>
  <c r="N361" i="27"/>
  <c r="O361" i="27"/>
  <c r="P361" i="27"/>
  <c r="Q361" i="27"/>
  <c r="R361" i="27"/>
  <c r="S361" i="27"/>
  <c r="T361" i="27"/>
  <c r="U361" i="27"/>
  <c r="V361" i="27"/>
  <c r="W361" i="27"/>
  <c r="X361" i="27"/>
  <c r="Y361" i="27"/>
  <c r="Z361" i="27"/>
  <c r="AA361" i="27"/>
  <c r="AB361" i="27"/>
  <c r="AC361" i="27"/>
  <c r="AD361" i="27"/>
  <c r="AE361" i="27"/>
  <c r="AF361" i="27"/>
  <c r="AG361" i="27"/>
  <c r="AH361" i="27"/>
  <c r="AI361" i="27"/>
  <c r="AJ361" i="27"/>
  <c r="AK361" i="27"/>
  <c r="AL361" i="27"/>
  <c r="AM361" i="27"/>
  <c r="AN361" i="27"/>
  <c r="AO361" i="27"/>
  <c r="AP361" i="27"/>
  <c r="AQ361" i="27"/>
  <c r="AR361" i="27"/>
  <c r="AS361" i="27"/>
  <c r="AT361" i="27"/>
  <c r="AU361" i="27"/>
  <c r="AV361" i="27"/>
  <c r="AW361" i="27"/>
  <c r="AX361" i="27"/>
  <c r="AY361" i="27"/>
  <c r="AZ361" i="27"/>
  <c r="BA361" i="27"/>
  <c r="BC361" i="27"/>
  <c r="BF361" i="27"/>
  <c r="D362" i="27"/>
  <c r="E362" i="27"/>
  <c r="F362" i="27"/>
  <c r="G362" i="27"/>
  <c r="H362" i="27"/>
  <c r="I362" i="27"/>
  <c r="J362" i="27"/>
  <c r="K362" i="27"/>
  <c r="L362" i="27"/>
  <c r="M362" i="27"/>
  <c r="N362" i="27"/>
  <c r="O362" i="27"/>
  <c r="P362" i="27"/>
  <c r="Q362" i="27"/>
  <c r="R362" i="27"/>
  <c r="S362" i="27"/>
  <c r="T362" i="27"/>
  <c r="U362" i="27"/>
  <c r="V362" i="27"/>
  <c r="W362" i="27"/>
  <c r="X362" i="27"/>
  <c r="Y362" i="27"/>
  <c r="Z362" i="27"/>
  <c r="AA362" i="27"/>
  <c r="AB362" i="27"/>
  <c r="AC362" i="27"/>
  <c r="AD362" i="27"/>
  <c r="AE362" i="27"/>
  <c r="AF362" i="27"/>
  <c r="AG362" i="27"/>
  <c r="AH362" i="27"/>
  <c r="AI362" i="27"/>
  <c r="AJ362" i="27"/>
  <c r="AK362" i="27"/>
  <c r="AL362" i="27"/>
  <c r="AM362" i="27"/>
  <c r="AN362" i="27"/>
  <c r="AO362" i="27"/>
  <c r="AP362" i="27"/>
  <c r="AQ362" i="27"/>
  <c r="AR362" i="27"/>
  <c r="AS362" i="27"/>
  <c r="AT362" i="27"/>
  <c r="AU362" i="27"/>
  <c r="AV362" i="27"/>
  <c r="AW362" i="27"/>
  <c r="AX362" i="27"/>
  <c r="AY362" i="27"/>
  <c r="AZ362" i="27"/>
  <c r="BA362" i="27"/>
  <c r="BC362" i="27"/>
  <c r="BF362" i="27"/>
  <c r="D363" i="27"/>
  <c r="E363" i="27"/>
  <c r="F363" i="27"/>
  <c r="G363" i="27"/>
  <c r="H363" i="27"/>
  <c r="I363" i="27"/>
  <c r="J363" i="27"/>
  <c r="K363" i="27"/>
  <c r="L363" i="27"/>
  <c r="M363" i="27"/>
  <c r="N363" i="27"/>
  <c r="O363" i="27"/>
  <c r="P363" i="27"/>
  <c r="Q363" i="27"/>
  <c r="R363" i="27"/>
  <c r="S363" i="27"/>
  <c r="T363" i="27"/>
  <c r="U363" i="27"/>
  <c r="V363" i="27"/>
  <c r="W363" i="27"/>
  <c r="X363" i="27"/>
  <c r="Y363" i="27"/>
  <c r="Z363" i="27"/>
  <c r="AA363" i="27"/>
  <c r="AB363" i="27"/>
  <c r="AC363" i="27"/>
  <c r="AD363" i="27"/>
  <c r="AE363" i="27"/>
  <c r="AF363" i="27"/>
  <c r="AG363" i="27"/>
  <c r="AH363" i="27"/>
  <c r="AI363" i="27"/>
  <c r="AJ363" i="27"/>
  <c r="AK363" i="27"/>
  <c r="AL363" i="27"/>
  <c r="AM363" i="27"/>
  <c r="AN363" i="27"/>
  <c r="AO363" i="27"/>
  <c r="AP363" i="27"/>
  <c r="AQ363" i="27"/>
  <c r="AR363" i="27"/>
  <c r="AS363" i="27"/>
  <c r="AT363" i="27"/>
  <c r="AU363" i="27"/>
  <c r="AV363" i="27"/>
  <c r="AW363" i="27"/>
  <c r="AX363" i="27"/>
  <c r="AY363" i="27"/>
  <c r="AZ363" i="27"/>
  <c r="BA363" i="27"/>
  <c r="BC363" i="27"/>
  <c r="BF363" i="27"/>
  <c r="D364" i="27"/>
  <c r="E364" i="27"/>
  <c r="F364" i="27"/>
  <c r="G364" i="27"/>
  <c r="H364" i="27"/>
  <c r="I364" i="27"/>
  <c r="J364" i="27"/>
  <c r="K364" i="27"/>
  <c r="L364" i="27"/>
  <c r="M364" i="27"/>
  <c r="N364" i="27"/>
  <c r="O364" i="27"/>
  <c r="P364" i="27"/>
  <c r="Q364" i="27"/>
  <c r="R364" i="27"/>
  <c r="S364" i="27"/>
  <c r="T364" i="27"/>
  <c r="U364" i="27"/>
  <c r="V364" i="27"/>
  <c r="W364" i="27"/>
  <c r="X364" i="27"/>
  <c r="Y364" i="27"/>
  <c r="Z364" i="27"/>
  <c r="AA364" i="27"/>
  <c r="AB364" i="27"/>
  <c r="AC364" i="27"/>
  <c r="AD364" i="27"/>
  <c r="AE364" i="27"/>
  <c r="AF364" i="27"/>
  <c r="AG364" i="27"/>
  <c r="AH364" i="27"/>
  <c r="AI364" i="27"/>
  <c r="AJ364" i="27"/>
  <c r="AK364" i="27"/>
  <c r="AL364" i="27"/>
  <c r="AM364" i="27"/>
  <c r="AN364" i="27"/>
  <c r="AO364" i="27"/>
  <c r="AP364" i="27"/>
  <c r="AQ364" i="27"/>
  <c r="AR364" i="27"/>
  <c r="AS364" i="27"/>
  <c r="AT364" i="27"/>
  <c r="AU364" i="27"/>
  <c r="AV364" i="27"/>
  <c r="AW364" i="27"/>
  <c r="AX364" i="27"/>
  <c r="AY364" i="27"/>
  <c r="AZ364" i="27"/>
  <c r="BA364" i="27"/>
  <c r="BC364" i="27"/>
  <c r="BF364" i="27"/>
  <c r="D365" i="27"/>
  <c r="E365" i="27"/>
  <c r="F365" i="27"/>
  <c r="G365" i="27"/>
  <c r="H365" i="27"/>
  <c r="I365" i="27"/>
  <c r="J365" i="27"/>
  <c r="K365" i="27"/>
  <c r="L365" i="27"/>
  <c r="M365" i="27"/>
  <c r="N365" i="27"/>
  <c r="O365" i="27"/>
  <c r="P365" i="27"/>
  <c r="Q365" i="27"/>
  <c r="R365" i="27"/>
  <c r="S365" i="27"/>
  <c r="T365" i="27"/>
  <c r="U365" i="27"/>
  <c r="V365" i="27"/>
  <c r="W365" i="27"/>
  <c r="X365" i="27"/>
  <c r="Y365" i="27"/>
  <c r="Z365" i="27"/>
  <c r="AA365" i="27"/>
  <c r="AB365" i="27"/>
  <c r="AC365" i="27"/>
  <c r="AD365" i="27"/>
  <c r="AE365" i="27"/>
  <c r="AF365" i="27"/>
  <c r="AG365" i="27"/>
  <c r="AH365" i="27"/>
  <c r="AI365" i="27"/>
  <c r="AJ365" i="27"/>
  <c r="AK365" i="27"/>
  <c r="AL365" i="27"/>
  <c r="AM365" i="27"/>
  <c r="AN365" i="27"/>
  <c r="AO365" i="27"/>
  <c r="AP365" i="27"/>
  <c r="AQ365" i="27"/>
  <c r="AR365" i="27"/>
  <c r="AS365" i="27"/>
  <c r="AT365" i="27"/>
  <c r="AU365" i="27"/>
  <c r="AV365" i="27"/>
  <c r="AW365" i="27"/>
  <c r="AX365" i="27"/>
  <c r="AY365" i="27"/>
  <c r="AZ365" i="27"/>
  <c r="BA365" i="27"/>
  <c r="BC365" i="27"/>
  <c r="BF365" i="27"/>
  <c r="D366" i="27"/>
  <c r="E366" i="27"/>
  <c r="F366" i="27"/>
  <c r="G366" i="27"/>
  <c r="H366" i="27"/>
  <c r="I366" i="27"/>
  <c r="J366" i="27"/>
  <c r="K366" i="27"/>
  <c r="L366" i="27"/>
  <c r="M366" i="27"/>
  <c r="N366" i="27"/>
  <c r="O366" i="27"/>
  <c r="P366" i="27"/>
  <c r="Q366" i="27"/>
  <c r="R366" i="27"/>
  <c r="S366" i="27"/>
  <c r="T366" i="27"/>
  <c r="U366" i="27"/>
  <c r="V366" i="27"/>
  <c r="W366" i="27"/>
  <c r="X366" i="27"/>
  <c r="Y366" i="27"/>
  <c r="Z366" i="27"/>
  <c r="AA366" i="27"/>
  <c r="AB366" i="27"/>
  <c r="AC366" i="27"/>
  <c r="AD366" i="27"/>
  <c r="AE366" i="27"/>
  <c r="AF366" i="27"/>
  <c r="AG366" i="27"/>
  <c r="AH366" i="27"/>
  <c r="AI366" i="27"/>
  <c r="AJ366" i="27"/>
  <c r="AK366" i="27"/>
  <c r="AL366" i="27"/>
  <c r="AM366" i="27"/>
  <c r="AN366" i="27"/>
  <c r="AO366" i="27"/>
  <c r="AP366" i="27"/>
  <c r="AQ366" i="27"/>
  <c r="AR366" i="27"/>
  <c r="AS366" i="27"/>
  <c r="AT366" i="27"/>
  <c r="AU366" i="27"/>
  <c r="AV366" i="27"/>
  <c r="AW366" i="27"/>
  <c r="AX366" i="27"/>
  <c r="AY366" i="27"/>
  <c r="AZ366" i="27"/>
  <c r="BA366" i="27"/>
  <c r="BC366" i="27"/>
  <c r="BF366" i="27"/>
  <c r="D367" i="27"/>
  <c r="E367" i="27"/>
  <c r="F367" i="27"/>
  <c r="G367" i="27"/>
  <c r="H367" i="27"/>
  <c r="I367" i="27"/>
  <c r="J367" i="27"/>
  <c r="K367" i="27"/>
  <c r="L367" i="27"/>
  <c r="M367" i="27"/>
  <c r="N367" i="27"/>
  <c r="O367" i="27"/>
  <c r="P367" i="27"/>
  <c r="Q367" i="27"/>
  <c r="R367" i="27"/>
  <c r="S367" i="27"/>
  <c r="T367" i="27"/>
  <c r="U367" i="27"/>
  <c r="V367" i="27"/>
  <c r="W367" i="27"/>
  <c r="X367" i="27"/>
  <c r="Y367" i="27"/>
  <c r="Z367" i="27"/>
  <c r="AA367" i="27"/>
  <c r="AB367" i="27"/>
  <c r="AC367" i="27"/>
  <c r="AD367" i="27"/>
  <c r="AE367" i="27"/>
  <c r="AF367" i="27"/>
  <c r="AG367" i="27"/>
  <c r="AH367" i="27"/>
  <c r="AI367" i="27"/>
  <c r="AJ367" i="27"/>
  <c r="AK367" i="27"/>
  <c r="AL367" i="27"/>
  <c r="AM367" i="27"/>
  <c r="AN367" i="27"/>
  <c r="AO367" i="27"/>
  <c r="AP367" i="27"/>
  <c r="AQ367" i="27"/>
  <c r="AR367" i="27"/>
  <c r="AS367" i="27"/>
  <c r="AT367" i="27"/>
  <c r="AU367" i="27"/>
  <c r="AV367" i="27"/>
  <c r="AW367" i="27"/>
  <c r="AX367" i="27"/>
  <c r="AY367" i="27"/>
  <c r="AZ367" i="27"/>
  <c r="BA367" i="27"/>
  <c r="BC367" i="27"/>
  <c r="BF367" i="27"/>
  <c r="D368" i="27"/>
  <c r="E368" i="27"/>
  <c r="F368" i="27"/>
  <c r="G368" i="27"/>
  <c r="H368" i="27"/>
  <c r="I368" i="27"/>
  <c r="J368" i="27"/>
  <c r="K368" i="27"/>
  <c r="L368" i="27"/>
  <c r="M368" i="27"/>
  <c r="N368" i="27"/>
  <c r="O368" i="27"/>
  <c r="P368" i="27"/>
  <c r="Q368" i="27"/>
  <c r="R368" i="27"/>
  <c r="S368" i="27"/>
  <c r="T368" i="27"/>
  <c r="U368" i="27"/>
  <c r="V368" i="27"/>
  <c r="W368" i="27"/>
  <c r="X368" i="27"/>
  <c r="Y368" i="27"/>
  <c r="Z368" i="27"/>
  <c r="AA368" i="27"/>
  <c r="AB368" i="27"/>
  <c r="AC368" i="27"/>
  <c r="AD368" i="27"/>
  <c r="AE368" i="27"/>
  <c r="AF368" i="27"/>
  <c r="AG368" i="27"/>
  <c r="AH368" i="27"/>
  <c r="AI368" i="27"/>
  <c r="AJ368" i="27"/>
  <c r="AK368" i="27"/>
  <c r="AL368" i="27"/>
  <c r="AM368" i="27"/>
  <c r="AN368" i="27"/>
  <c r="AO368" i="27"/>
  <c r="AP368" i="27"/>
  <c r="AQ368" i="27"/>
  <c r="AR368" i="27"/>
  <c r="AS368" i="27"/>
  <c r="AT368" i="27"/>
  <c r="AU368" i="27"/>
  <c r="AV368" i="27"/>
  <c r="AW368" i="27"/>
  <c r="AX368" i="27"/>
  <c r="AY368" i="27"/>
  <c r="AZ368" i="27"/>
  <c r="BA368" i="27"/>
  <c r="BC368" i="27"/>
  <c r="BF368" i="27"/>
  <c r="D369" i="27"/>
  <c r="E369" i="27"/>
  <c r="F369" i="27"/>
  <c r="G369" i="27"/>
  <c r="H369" i="27"/>
  <c r="I369" i="27"/>
  <c r="J369" i="27"/>
  <c r="K369" i="27"/>
  <c r="L369" i="27"/>
  <c r="M369" i="27"/>
  <c r="N369" i="27"/>
  <c r="O369" i="27"/>
  <c r="P369" i="27"/>
  <c r="Q369" i="27"/>
  <c r="R369" i="27"/>
  <c r="S369" i="27"/>
  <c r="T369" i="27"/>
  <c r="U369" i="27"/>
  <c r="V369" i="27"/>
  <c r="W369" i="27"/>
  <c r="X369" i="27"/>
  <c r="Y369" i="27"/>
  <c r="Z369" i="27"/>
  <c r="AA369" i="27"/>
  <c r="AB369" i="27"/>
  <c r="AC369" i="27"/>
  <c r="AD369" i="27"/>
  <c r="AE369" i="27"/>
  <c r="AF369" i="27"/>
  <c r="AG369" i="27"/>
  <c r="AH369" i="27"/>
  <c r="AI369" i="27"/>
  <c r="AJ369" i="27"/>
  <c r="AK369" i="27"/>
  <c r="AL369" i="27"/>
  <c r="AM369" i="27"/>
  <c r="AN369" i="27"/>
  <c r="AO369" i="27"/>
  <c r="AP369" i="27"/>
  <c r="AQ369" i="27"/>
  <c r="AR369" i="27"/>
  <c r="AS369" i="27"/>
  <c r="AT369" i="27"/>
  <c r="AU369" i="27"/>
  <c r="AV369" i="27"/>
  <c r="AW369" i="27"/>
  <c r="AX369" i="27"/>
  <c r="AY369" i="27"/>
  <c r="AZ369" i="27"/>
  <c r="BA369" i="27"/>
  <c r="BC369" i="27"/>
  <c r="BF369" i="27"/>
  <c r="D370" i="27"/>
  <c r="E370" i="27"/>
  <c r="F370" i="27"/>
  <c r="G370" i="27"/>
  <c r="H370" i="27"/>
  <c r="I370" i="27"/>
  <c r="J370" i="27"/>
  <c r="K370" i="27"/>
  <c r="L370" i="27"/>
  <c r="M370" i="27"/>
  <c r="N370" i="27"/>
  <c r="O370" i="27"/>
  <c r="P370" i="27"/>
  <c r="Q370" i="27"/>
  <c r="R370" i="27"/>
  <c r="S370" i="27"/>
  <c r="T370" i="27"/>
  <c r="U370" i="27"/>
  <c r="V370" i="27"/>
  <c r="W370" i="27"/>
  <c r="X370" i="27"/>
  <c r="Y370" i="27"/>
  <c r="Z370" i="27"/>
  <c r="AA370" i="27"/>
  <c r="AB370" i="27"/>
  <c r="AC370" i="27"/>
  <c r="AD370" i="27"/>
  <c r="AE370" i="27"/>
  <c r="AF370" i="27"/>
  <c r="AG370" i="27"/>
  <c r="AH370" i="27"/>
  <c r="AI370" i="27"/>
  <c r="AJ370" i="27"/>
  <c r="AK370" i="27"/>
  <c r="AL370" i="27"/>
  <c r="AM370" i="27"/>
  <c r="AN370" i="27"/>
  <c r="AO370" i="27"/>
  <c r="AP370" i="27"/>
  <c r="AQ370" i="27"/>
  <c r="AR370" i="27"/>
  <c r="AS370" i="27"/>
  <c r="AT370" i="27"/>
  <c r="AU370" i="27"/>
  <c r="AV370" i="27"/>
  <c r="AW370" i="27"/>
  <c r="AX370" i="27"/>
  <c r="AY370" i="27"/>
  <c r="AZ370" i="27"/>
  <c r="BA370" i="27"/>
  <c r="BC370" i="27"/>
  <c r="BF370" i="27"/>
  <c r="D371" i="27"/>
  <c r="E371" i="27"/>
  <c r="F371" i="27"/>
  <c r="G371" i="27"/>
  <c r="H371" i="27"/>
  <c r="I371" i="27"/>
  <c r="J371" i="27"/>
  <c r="K371" i="27"/>
  <c r="L371" i="27"/>
  <c r="M371" i="27"/>
  <c r="N371" i="27"/>
  <c r="O371" i="27"/>
  <c r="P371" i="27"/>
  <c r="Q371" i="27"/>
  <c r="R371" i="27"/>
  <c r="S371" i="27"/>
  <c r="T371" i="27"/>
  <c r="U371" i="27"/>
  <c r="V371" i="27"/>
  <c r="W371" i="27"/>
  <c r="X371" i="27"/>
  <c r="Y371" i="27"/>
  <c r="Z371" i="27"/>
  <c r="AA371" i="27"/>
  <c r="AB371" i="27"/>
  <c r="AC371" i="27"/>
  <c r="AD371" i="27"/>
  <c r="AE371" i="27"/>
  <c r="AF371" i="27"/>
  <c r="AG371" i="27"/>
  <c r="AH371" i="27"/>
  <c r="AI371" i="27"/>
  <c r="AJ371" i="27"/>
  <c r="AK371" i="27"/>
  <c r="AL371" i="27"/>
  <c r="AM371" i="27"/>
  <c r="AN371" i="27"/>
  <c r="AO371" i="27"/>
  <c r="AP371" i="27"/>
  <c r="AQ371" i="27"/>
  <c r="AR371" i="27"/>
  <c r="AS371" i="27"/>
  <c r="AT371" i="27"/>
  <c r="AU371" i="27"/>
  <c r="AV371" i="27"/>
  <c r="AW371" i="27"/>
  <c r="AX371" i="27"/>
  <c r="AY371" i="27"/>
  <c r="AZ371" i="27"/>
  <c r="BA371" i="27"/>
  <c r="BC371" i="27"/>
  <c r="BF371" i="27"/>
  <c r="D372" i="27"/>
  <c r="E372" i="27"/>
  <c r="F372" i="27"/>
  <c r="G372" i="27"/>
  <c r="H372" i="27"/>
  <c r="I372" i="27"/>
  <c r="J372" i="27"/>
  <c r="K372" i="27"/>
  <c r="L372" i="27"/>
  <c r="M372" i="27"/>
  <c r="N372" i="27"/>
  <c r="O372" i="27"/>
  <c r="P372" i="27"/>
  <c r="Q372" i="27"/>
  <c r="R372" i="27"/>
  <c r="S372" i="27"/>
  <c r="T372" i="27"/>
  <c r="U372" i="27"/>
  <c r="V372" i="27"/>
  <c r="W372" i="27"/>
  <c r="X372" i="27"/>
  <c r="Y372" i="27"/>
  <c r="Z372" i="27"/>
  <c r="AA372" i="27"/>
  <c r="AB372" i="27"/>
  <c r="AC372" i="27"/>
  <c r="AD372" i="27"/>
  <c r="AE372" i="27"/>
  <c r="AF372" i="27"/>
  <c r="AG372" i="27"/>
  <c r="AH372" i="27"/>
  <c r="AI372" i="27"/>
  <c r="AJ372" i="27"/>
  <c r="AK372" i="27"/>
  <c r="AL372" i="27"/>
  <c r="AM372" i="27"/>
  <c r="AN372" i="27"/>
  <c r="AO372" i="27"/>
  <c r="AP372" i="27"/>
  <c r="AQ372" i="27"/>
  <c r="AR372" i="27"/>
  <c r="AS372" i="27"/>
  <c r="AT372" i="27"/>
  <c r="AU372" i="27"/>
  <c r="AV372" i="27"/>
  <c r="AW372" i="27"/>
  <c r="AX372" i="27"/>
  <c r="AY372" i="27"/>
  <c r="AZ372" i="27"/>
  <c r="BA372" i="27"/>
  <c r="BC372" i="27"/>
  <c r="BF372" i="27"/>
  <c r="D373" i="27"/>
  <c r="E373" i="27"/>
  <c r="F373" i="27"/>
  <c r="G373" i="27"/>
  <c r="H373" i="27"/>
  <c r="I373" i="27"/>
  <c r="J373" i="27"/>
  <c r="K373" i="27"/>
  <c r="L373" i="27"/>
  <c r="M373" i="27"/>
  <c r="N373" i="27"/>
  <c r="O373" i="27"/>
  <c r="P373" i="27"/>
  <c r="Q373" i="27"/>
  <c r="R373" i="27"/>
  <c r="S373" i="27"/>
  <c r="T373" i="27"/>
  <c r="U373" i="27"/>
  <c r="V373" i="27"/>
  <c r="W373" i="27"/>
  <c r="X373" i="27"/>
  <c r="Y373" i="27"/>
  <c r="Z373" i="27"/>
  <c r="AA373" i="27"/>
  <c r="AB373" i="27"/>
  <c r="AC373" i="27"/>
  <c r="AD373" i="27"/>
  <c r="AE373" i="27"/>
  <c r="AF373" i="27"/>
  <c r="AG373" i="27"/>
  <c r="AH373" i="27"/>
  <c r="AI373" i="27"/>
  <c r="AJ373" i="27"/>
  <c r="AK373" i="27"/>
  <c r="AL373" i="27"/>
  <c r="AM373" i="27"/>
  <c r="AN373" i="27"/>
  <c r="AO373" i="27"/>
  <c r="AP373" i="27"/>
  <c r="AQ373" i="27"/>
  <c r="AR373" i="27"/>
  <c r="AS373" i="27"/>
  <c r="AT373" i="27"/>
  <c r="AU373" i="27"/>
  <c r="AV373" i="27"/>
  <c r="AW373" i="27"/>
  <c r="AX373" i="27"/>
  <c r="AY373" i="27"/>
  <c r="AZ373" i="27"/>
  <c r="BA373" i="27"/>
  <c r="BC373" i="27"/>
  <c r="BF373" i="27"/>
  <c r="D374" i="27"/>
  <c r="E374" i="27"/>
  <c r="F374" i="27"/>
  <c r="G374" i="27"/>
  <c r="H374" i="27"/>
  <c r="I374" i="27"/>
  <c r="J374" i="27"/>
  <c r="K374" i="27"/>
  <c r="L374" i="27"/>
  <c r="M374" i="27"/>
  <c r="N374" i="27"/>
  <c r="O374" i="27"/>
  <c r="P374" i="27"/>
  <c r="Q374" i="27"/>
  <c r="R374" i="27"/>
  <c r="S374" i="27"/>
  <c r="T374" i="27"/>
  <c r="U374" i="27"/>
  <c r="V374" i="27"/>
  <c r="W374" i="27"/>
  <c r="X374" i="27"/>
  <c r="Y374" i="27"/>
  <c r="Z374" i="27"/>
  <c r="AA374" i="27"/>
  <c r="AB374" i="27"/>
  <c r="AC374" i="27"/>
  <c r="AD374" i="27"/>
  <c r="AE374" i="27"/>
  <c r="AF374" i="27"/>
  <c r="AG374" i="27"/>
  <c r="AH374" i="27"/>
  <c r="AI374" i="27"/>
  <c r="AJ374" i="27"/>
  <c r="AK374" i="27"/>
  <c r="AL374" i="27"/>
  <c r="AM374" i="27"/>
  <c r="AN374" i="27"/>
  <c r="AO374" i="27"/>
  <c r="AP374" i="27"/>
  <c r="AQ374" i="27"/>
  <c r="AR374" i="27"/>
  <c r="AS374" i="27"/>
  <c r="AT374" i="27"/>
  <c r="AU374" i="27"/>
  <c r="AV374" i="27"/>
  <c r="AW374" i="27"/>
  <c r="AX374" i="27"/>
  <c r="AY374" i="27"/>
  <c r="AZ374" i="27"/>
  <c r="BA374" i="27"/>
  <c r="BC374" i="27"/>
  <c r="BF374" i="27"/>
  <c r="D375" i="27"/>
  <c r="E375" i="27"/>
  <c r="F375" i="27"/>
  <c r="G375" i="27"/>
  <c r="H375" i="27"/>
  <c r="I375" i="27"/>
  <c r="J375" i="27"/>
  <c r="K375" i="27"/>
  <c r="L375" i="27"/>
  <c r="M375" i="27"/>
  <c r="N375" i="27"/>
  <c r="O375" i="27"/>
  <c r="P375" i="27"/>
  <c r="Q375" i="27"/>
  <c r="R375" i="27"/>
  <c r="S375" i="27"/>
  <c r="T375" i="27"/>
  <c r="U375" i="27"/>
  <c r="V375" i="27"/>
  <c r="W375" i="27"/>
  <c r="X375" i="27"/>
  <c r="Y375" i="27"/>
  <c r="Z375" i="27"/>
  <c r="AA375" i="27"/>
  <c r="AB375" i="27"/>
  <c r="AC375" i="27"/>
  <c r="AD375" i="27"/>
  <c r="AE375" i="27"/>
  <c r="AF375" i="27"/>
  <c r="AG375" i="27"/>
  <c r="AH375" i="27"/>
  <c r="AI375" i="27"/>
  <c r="AJ375" i="27"/>
  <c r="AK375" i="27"/>
  <c r="AL375" i="27"/>
  <c r="AM375" i="27"/>
  <c r="AN375" i="27"/>
  <c r="AO375" i="27"/>
  <c r="AP375" i="27"/>
  <c r="AQ375" i="27"/>
  <c r="AR375" i="27"/>
  <c r="AS375" i="27"/>
  <c r="AT375" i="27"/>
  <c r="AU375" i="27"/>
  <c r="AV375" i="27"/>
  <c r="AW375" i="27"/>
  <c r="AX375" i="27"/>
  <c r="AY375" i="27"/>
  <c r="AZ375" i="27"/>
  <c r="BA375" i="27"/>
  <c r="BC375" i="27"/>
  <c r="BF375" i="27"/>
  <c r="D376" i="27"/>
  <c r="E376" i="27"/>
  <c r="F376" i="27"/>
  <c r="G376" i="27"/>
  <c r="H376" i="27"/>
  <c r="I376" i="27"/>
  <c r="J376" i="27"/>
  <c r="K376" i="27"/>
  <c r="L376" i="27"/>
  <c r="M376" i="27"/>
  <c r="N376" i="27"/>
  <c r="O376" i="27"/>
  <c r="P376" i="27"/>
  <c r="Q376" i="27"/>
  <c r="R376" i="27"/>
  <c r="S376" i="27"/>
  <c r="T376" i="27"/>
  <c r="U376" i="27"/>
  <c r="V376" i="27"/>
  <c r="W376" i="27"/>
  <c r="X376" i="27"/>
  <c r="Y376" i="27"/>
  <c r="Z376" i="27"/>
  <c r="AA376" i="27"/>
  <c r="AB376" i="27"/>
  <c r="AC376" i="27"/>
  <c r="AD376" i="27"/>
  <c r="AE376" i="27"/>
  <c r="AF376" i="27"/>
  <c r="AG376" i="27"/>
  <c r="AH376" i="27"/>
  <c r="AI376" i="27"/>
  <c r="AJ376" i="27"/>
  <c r="AK376" i="27"/>
  <c r="AL376" i="27"/>
  <c r="AM376" i="27"/>
  <c r="AN376" i="27"/>
  <c r="AO376" i="27"/>
  <c r="AP376" i="27"/>
  <c r="AQ376" i="27"/>
  <c r="AR376" i="27"/>
  <c r="AS376" i="27"/>
  <c r="AT376" i="27"/>
  <c r="AU376" i="27"/>
  <c r="AV376" i="27"/>
  <c r="AW376" i="27"/>
  <c r="AX376" i="27"/>
  <c r="AY376" i="27"/>
  <c r="AZ376" i="27"/>
  <c r="BA376" i="27"/>
  <c r="BC376" i="27"/>
  <c r="BF376" i="27"/>
  <c r="D377" i="27"/>
  <c r="E377" i="27"/>
  <c r="F377" i="27"/>
  <c r="G377" i="27"/>
  <c r="H377" i="27"/>
  <c r="I377" i="27"/>
  <c r="J377" i="27"/>
  <c r="K377" i="27"/>
  <c r="L377" i="27"/>
  <c r="M377" i="27"/>
  <c r="N377" i="27"/>
  <c r="O377" i="27"/>
  <c r="P377" i="27"/>
  <c r="Q377" i="27"/>
  <c r="R377" i="27"/>
  <c r="S377" i="27"/>
  <c r="T377" i="27"/>
  <c r="U377" i="27"/>
  <c r="V377" i="27"/>
  <c r="W377" i="27"/>
  <c r="X377" i="27"/>
  <c r="Y377" i="27"/>
  <c r="Z377" i="27"/>
  <c r="AA377" i="27"/>
  <c r="AB377" i="27"/>
  <c r="AC377" i="27"/>
  <c r="AD377" i="27"/>
  <c r="AE377" i="27"/>
  <c r="AF377" i="27"/>
  <c r="AG377" i="27"/>
  <c r="AH377" i="27"/>
  <c r="AI377" i="27"/>
  <c r="AJ377" i="27"/>
  <c r="AK377" i="27"/>
  <c r="AL377" i="27"/>
  <c r="AM377" i="27"/>
  <c r="AN377" i="27"/>
  <c r="AO377" i="27"/>
  <c r="AP377" i="27"/>
  <c r="AQ377" i="27"/>
  <c r="AR377" i="27"/>
  <c r="AS377" i="27"/>
  <c r="AT377" i="27"/>
  <c r="AU377" i="27"/>
  <c r="AV377" i="27"/>
  <c r="AW377" i="27"/>
  <c r="AX377" i="27"/>
  <c r="AY377" i="27"/>
  <c r="AZ377" i="27"/>
  <c r="BA377" i="27"/>
  <c r="BC377" i="27"/>
  <c r="BF377" i="27"/>
  <c r="BG193" i="27"/>
  <c r="BI193" i="27"/>
  <c r="D378" i="27"/>
  <c r="E378" i="27"/>
  <c r="F378" i="27"/>
  <c r="G378" i="27"/>
  <c r="H378" i="27"/>
  <c r="I378" i="27"/>
  <c r="J378" i="27"/>
  <c r="K378" i="27"/>
  <c r="L378" i="27"/>
  <c r="M378" i="27"/>
  <c r="N378" i="27"/>
  <c r="O378" i="27"/>
  <c r="P378" i="27"/>
  <c r="Q378" i="27"/>
  <c r="R378" i="27"/>
  <c r="S378" i="27"/>
  <c r="T378" i="27"/>
  <c r="U378" i="27"/>
  <c r="V378" i="27"/>
  <c r="W378" i="27"/>
  <c r="X378" i="27"/>
  <c r="Y378" i="27"/>
  <c r="Z378" i="27"/>
  <c r="AA378" i="27"/>
  <c r="AB378" i="27"/>
  <c r="AC378" i="27"/>
  <c r="AD378" i="27"/>
  <c r="AE378" i="27"/>
  <c r="AF378" i="27"/>
  <c r="AG378" i="27"/>
  <c r="AH378" i="27"/>
  <c r="AI378" i="27"/>
  <c r="AJ378" i="27"/>
  <c r="AK378" i="27"/>
  <c r="AL378" i="27"/>
  <c r="AM378" i="27"/>
  <c r="AN378" i="27"/>
  <c r="AO378" i="27"/>
  <c r="AP378" i="27"/>
  <c r="AQ378" i="27"/>
  <c r="AR378" i="27"/>
  <c r="AS378" i="27"/>
  <c r="AT378" i="27"/>
  <c r="AU378" i="27"/>
  <c r="AV378" i="27"/>
  <c r="AW378" i="27"/>
  <c r="AX378" i="27"/>
  <c r="AY378" i="27"/>
  <c r="AZ378" i="27"/>
  <c r="BA378" i="27"/>
  <c r="BC378" i="27"/>
  <c r="BF378" i="27"/>
  <c r="D379" i="27"/>
  <c r="E379" i="27"/>
  <c r="F379" i="27"/>
  <c r="G379" i="27"/>
  <c r="H379" i="27"/>
  <c r="I379" i="27"/>
  <c r="J379" i="27"/>
  <c r="K379" i="27"/>
  <c r="L379" i="27"/>
  <c r="M379" i="27"/>
  <c r="N379" i="27"/>
  <c r="O379" i="27"/>
  <c r="P379" i="27"/>
  <c r="Q379" i="27"/>
  <c r="R379" i="27"/>
  <c r="S379" i="27"/>
  <c r="T379" i="27"/>
  <c r="U379" i="27"/>
  <c r="V379" i="27"/>
  <c r="W379" i="27"/>
  <c r="X379" i="27"/>
  <c r="Y379" i="27"/>
  <c r="Z379" i="27"/>
  <c r="AA379" i="27"/>
  <c r="AB379" i="27"/>
  <c r="AC379" i="27"/>
  <c r="AD379" i="27"/>
  <c r="AE379" i="27"/>
  <c r="AF379" i="27"/>
  <c r="AG379" i="27"/>
  <c r="AH379" i="27"/>
  <c r="AI379" i="27"/>
  <c r="AJ379" i="27"/>
  <c r="AK379" i="27"/>
  <c r="AL379" i="27"/>
  <c r="AM379" i="27"/>
  <c r="AN379" i="27"/>
  <c r="AO379" i="27"/>
  <c r="AP379" i="27"/>
  <c r="AQ379" i="27"/>
  <c r="AR379" i="27"/>
  <c r="AS379" i="27"/>
  <c r="AT379" i="27"/>
  <c r="AU379" i="27"/>
  <c r="AV379" i="27"/>
  <c r="AW379" i="27"/>
  <c r="AX379" i="27"/>
  <c r="AY379" i="27"/>
  <c r="AZ379" i="27"/>
  <c r="BA379" i="27"/>
  <c r="BC379" i="27"/>
  <c r="BF379" i="27"/>
  <c r="D380" i="27"/>
  <c r="E380" i="27"/>
  <c r="F380" i="27"/>
  <c r="G380" i="27"/>
  <c r="H380" i="27"/>
  <c r="I380" i="27"/>
  <c r="J380" i="27"/>
  <c r="K380" i="27"/>
  <c r="L380" i="27"/>
  <c r="M380" i="27"/>
  <c r="N380" i="27"/>
  <c r="O380" i="27"/>
  <c r="P380" i="27"/>
  <c r="Q380" i="27"/>
  <c r="R380" i="27"/>
  <c r="S380" i="27"/>
  <c r="T380" i="27"/>
  <c r="U380" i="27"/>
  <c r="V380" i="27"/>
  <c r="W380" i="27"/>
  <c r="X380" i="27"/>
  <c r="Y380" i="27"/>
  <c r="Z380" i="27"/>
  <c r="AA380" i="27"/>
  <c r="AB380" i="27"/>
  <c r="AC380" i="27"/>
  <c r="AD380" i="27"/>
  <c r="AE380" i="27"/>
  <c r="AF380" i="27"/>
  <c r="AG380" i="27"/>
  <c r="AH380" i="27"/>
  <c r="AI380" i="27"/>
  <c r="AJ380" i="27"/>
  <c r="AK380" i="27"/>
  <c r="AL380" i="27"/>
  <c r="AM380" i="27"/>
  <c r="AN380" i="27"/>
  <c r="AO380" i="27"/>
  <c r="AP380" i="27"/>
  <c r="AQ380" i="27"/>
  <c r="AR380" i="27"/>
  <c r="AS380" i="27"/>
  <c r="AT380" i="27"/>
  <c r="AU380" i="27"/>
  <c r="AV380" i="27"/>
  <c r="AW380" i="27"/>
  <c r="AX380" i="27"/>
  <c r="AY380" i="27"/>
  <c r="AZ380" i="27"/>
  <c r="BA380" i="27"/>
  <c r="BC380" i="27"/>
  <c r="BF380" i="27"/>
  <c r="D381" i="27"/>
  <c r="E381" i="27"/>
  <c r="F381" i="27"/>
  <c r="G381" i="27"/>
  <c r="H381" i="27"/>
  <c r="I381" i="27"/>
  <c r="J381" i="27"/>
  <c r="K381" i="27"/>
  <c r="L381" i="27"/>
  <c r="M381" i="27"/>
  <c r="N381" i="27"/>
  <c r="O381" i="27"/>
  <c r="P381" i="27"/>
  <c r="Q381" i="27"/>
  <c r="R381" i="27"/>
  <c r="S381" i="27"/>
  <c r="T381" i="27"/>
  <c r="U381" i="27"/>
  <c r="V381" i="27"/>
  <c r="W381" i="27"/>
  <c r="X381" i="27"/>
  <c r="Y381" i="27"/>
  <c r="Z381" i="27"/>
  <c r="AA381" i="27"/>
  <c r="AB381" i="27"/>
  <c r="AC381" i="27"/>
  <c r="AD381" i="27"/>
  <c r="AE381" i="27"/>
  <c r="AF381" i="27"/>
  <c r="AG381" i="27"/>
  <c r="AH381" i="27"/>
  <c r="AI381" i="27"/>
  <c r="AJ381" i="27"/>
  <c r="AK381" i="27"/>
  <c r="AL381" i="27"/>
  <c r="AM381" i="27"/>
  <c r="AN381" i="27"/>
  <c r="AO381" i="27"/>
  <c r="AP381" i="27"/>
  <c r="AQ381" i="27"/>
  <c r="AR381" i="27"/>
  <c r="AS381" i="27"/>
  <c r="AT381" i="27"/>
  <c r="AU381" i="27"/>
  <c r="AV381" i="27"/>
  <c r="AW381" i="27"/>
  <c r="AX381" i="27"/>
  <c r="AY381" i="27"/>
  <c r="AZ381" i="27"/>
  <c r="BA381" i="27"/>
  <c r="BC381" i="27"/>
  <c r="BF381" i="27"/>
  <c r="D382" i="27"/>
  <c r="E382" i="27"/>
  <c r="F382" i="27"/>
  <c r="G382" i="27"/>
  <c r="H382" i="27"/>
  <c r="I382" i="27"/>
  <c r="J382" i="27"/>
  <c r="K382" i="27"/>
  <c r="L382" i="27"/>
  <c r="M382" i="27"/>
  <c r="N382" i="27"/>
  <c r="O382" i="27"/>
  <c r="P382" i="27"/>
  <c r="Q382" i="27"/>
  <c r="R382" i="27"/>
  <c r="S382" i="27"/>
  <c r="T382" i="27"/>
  <c r="U382" i="27"/>
  <c r="V382" i="27"/>
  <c r="W382" i="27"/>
  <c r="X382" i="27"/>
  <c r="Y382" i="27"/>
  <c r="Z382" i="27"/>
  <c r="AA382" i="27"/>
  <c r="AB382" i="27"/>
  <c r="AC382" i="27"/>
  <c r="AD382" i="27"/>
  <c r="AE382" i="27"/>
  <c r="AF382" i="27"/>
  <c r="AG382" i="27"/>
  <c r="AH382" i="27"/>
  <c r="AI382" i="27"/>
  <c r="AJ382" i="27"/>
  <c r="AK382" i="27"/>
  <c r="AL382" i="27"/>
  <c r="AM382" i="27"/>
  <c r="AN382" i="27"/>
  <c r="AO382" i="27"/>
  <c r="AP382" i="27"/>
  <c r="AQ382" i="27"/>
  <c r="AR382" i="27"/>
  <c r="AS382" i="27"/>
  <c r="AT382" i="27"/>
  <c r="AU382" i="27"/>
  <c r="AV382" i="27"/>
  <c r="AW382" i="27"/>
  <c r="AX382" i="27"/>
  <c r="AY382" i="27"/>
  <c r="AZ382" i="27"/>
  <c r="BA382" i="27"/>
  <c r="BC382" i="27"/>
  <c r="BF382" i="27"/>
  <c r="D383" i="27"/>
  <c r="E383" i="27"/>
  <c r="F383" i="27"/>
  <c r="G383" i="27"/>
  <c r="H383" i="27"/>
  <c r="I383" i="27"/>
  <c r="J383" i="27"/>
  <c r="K383" i="27"/>
  <c r="L383" i="27"/>
  <c r="M383" i="27"/>
  <c r="N383" i="27"/>
  <c r="O383" i="27"/>
  <c r="P383" i="27"/>
  <c r="Q383" i="27"/>
  <c r="R383" i="27"/>
  <c r="S383" i="27"/>
  <c r="T383" i="27"/>
  <c r="U383" i="27"/>
  <c r="V383" i="27"/>
  <c r="W383" i="27"/>
  <c r="X383" i="27"/>
  <c r="Y383" i="27"/>
  <c r="Z383" i="27"/>
  <c r="AA383" i="27"/>
  <c r="AB383" i="27"/>
  <c r="AC383" i="27"/>
  <c r="AD383" i="27"/>
  <c r="AE383" i="27"/>
  <c r="AF383" i="27"/>
  <c r="AG383" i="27"/>
  <c r="AH383" i="27"/>
  <c r="AI383" i="27"/>
  <c r="AJ383" i="27"/>
  <c r="AK383" i="27"/>
  <c r="AL383" i="27"/>
  <c r="AM383" i="27"/>
  <c r="AN383" i="27"/>
  <c r="AO383" i="27"/>
  <c r="AP383" i="27"/>
  <c r="AQ383" i="27"/>
  <c r="AR383" i="27"/>
  <c r="AS383" i="27"/>
  <c r="AT383" i="27"/>
  <c r="AU383" i="27"/>
  <c r="AV383" i="27"/>
  <c r="AW383" i="27"/>
  <c r="AX383" i="27"/>
  <c r="AY383" i="27"/>
  <c r="AZ383" i="27"/>
  <c r="BA383" i="27"/>
  <c r="BC383" i="27"/>
  <c r="BF383" i="27"/>
  <c r="D384" i="27"/>
  <c r="E384" i="27"/>
  <c r="F384" i="27"/>
  <c r="G384" i="27"/>
  <c r="H384" i="27"/>
  <c r="I384" i="27"/>
  <c r="J384" i="27"/>
  <c r="K384" i="27"/>
  <c r="L384" i="27"/>
  <c r="M384" i="27"/>
  <c r="N384" i="27"/>
  <c r="O384" i="27"/>
  <c r="P384" i="27"/>
  <c r="Q384" i="27"/>
  <c r="R384" i="27"/>
  <c r="S384" i="27"/>
  <c r="T384" i="27"/>
  <c r="U384" i="27"/>
  <c r="V384" i="27"/>
  <c r="W384" i="27"/>
  <c r="X384" i="27"/>
  <c r="Y384" i="27"/>
  <c r="Z384" i="27"/>
  <c r="AA384" i="27"/>
  <c r="AB384" i="27"/>
  <c r="AC384" i="27"/>
  <c r="AD384" i="27"/>
  <c r="AE384" i="27"/>
  <c r="AF384" i="27"/>
  <c r="AG384" i="27"/>
  <c r="AH384" i="27"/>
  <c r="AI384" i="27"/>
  <c r="AJ384" i="27"/>
  <c r="AK384" i="27"/>
  <c r="AL384" i="27"/>
  <c r="AM384" i="27"/>
  <c r="AN384" i="27"/>
  <c r="AO384" i="27"/>
  <c r="AP384" i="27"/>
  <c r="AQ384" i="27"/>
  <c r="AR384" i="27"/>
  <c r="AS384" i="27"/>
  <c r="AT384" i="27"/>
  <c r="AU384" i="27"/>
  <c r="AV384" i="27"/>
  <c r="AW384" i="27"/>
  <c r="AX384" i="27"/>
  <c r="AY384" i="27"/>
  <c r="AZ384" i="27"/>
  <c r="BA384" i="27"/>
  <c r="BC384" i="27"/>
  <c r="BF384" i="27"/>
  <c r="BG378" i="27"/>
  <c r="BI378" i="27"/>
  <c r="D385" i="27"/>
  <c r="E385" i="27"/>
  <c r="F385" i="27"/>
  <c r="G385" i="27"/>
  <c r="H385" i="27"/>
  <c r="I385" i="27"/>
  <c r="J385" i="27"/>
  <c r="K385" i="27"/>
  <c r="L385" i="27"/>
  <c r="M385" i="27"/>
  <c r="N385" i="27"/>
  <c r="O385" i="27"/>
  <c r="P385" i="27"/>
  <c r="Q385" i="27"/>
  <c r="R385" i="27"/>
  <c r="S385" i="27"/>
  <c r="T385" i="27"/>
  <c r="U385" i="27"/>
  <c r="V385" i="27"/>
  <c r="W385" i="27"/>
  <c r="X385" i="27"/>
  <c r="Y385" i="27"/>
  <c r="Z385" i="27"/>
  <c r="AA385" i="27"/>
  <c r="AB385" i="27"/>
  <c r="AC385" i="27"/>
  <c r="AD385" i="27"/>
  <c r="AE385" i="27"/>
  <c r="AF385" i="27"/>
  <c r="AG385" i="27"/>
  <c r="AH385" i="27"/>
  <c r="AI385" i="27"/>
  <c r="AJ385" i="27"/>
  <c r="AK385" i="27"/>
  <c r="AL385" i="27"/>
  <c r="AM385" i="27"/>
  <c r="AN385" i="27"/>
  <c r="AO385" i="27"/>
  <c r="AP385" i="27"/>
  <c r="AQ385" i="27"/>
  <c r="AR385" i="27"/>
  <c r="AS385" i="27"/>
  <c r="AT385" i="27"/>
  <c r="AU385" i="27"/>
  <c r="AV385" i="27"/>
  <c r="AW385" i="27"/>
  <c r="AX385" i="27"/>
  <c r="AY385" i="27"/>
  <c r="AZ385" i="27"/>
  <c r="BA385" i="27"/>
  <c r="BC385" i="27"/>
  <c r="BF385" i="27"/>
  <c r="D386" i="27"/>
  <c r="E386" i="27"/>
  <c r="F386" i="27"/>
  <c r="G386" i="27"/>
  <c r="H386" i="27"/>
  <c r="I386" i="27"/>
  <c r="J386" i="27"/>
  <c r="K386" i="27"/>
  <c r="L386" i="27"/>
  <c r="M386" i="27"/>
  <c r="N386" i="27"/>
  <c r="O386" i="27"/>
  <c r="P386" i="27"/>
  <c r="Q386" i="27"/>
  <c r="R386" i="27"/>
  <c r="S386" i="27"/>
  <c r="T386" i="27"/>
  <c r="U386" i="27"/>
  <c r="V386" i="27"/>
  <c r="W386" i="27"/>
  <c r="X386" i="27"/>
  <c r="Y386" i="27"/>
  <c r="Z386" i="27"/>
  <c r="AA386" i="27"/>
  <c r="AB386" i="27"/>
  <c r="AC386" i="27"/>
  <c r="AD386" i="27"/>
  <c r="AE386" i="27"/>
  <c r="AF386" i="27"/>
  <c r="AG386" i="27"/>
  <c r="AH386" i="27"/>
  <c r="AI386" i="27"/>
  <c r="AJ386" i="27"/>
  <c r="AK386" i="27"/>
  <c r="AL386" i="27"/>
  <c r="AM386" i="27"/>
  <c r="AN386" i="27"/>
  <c r="AO386" i="27"/>
  <c r="AP386" i="27"/>
  <c r="AQ386" i="27"/>
  <c r="AR386" i="27"/>
  <c r="AS386" i="27"/>
  <c r="AT386" i="27"/>
  <c r="AU386" i="27"/>
  <c r="AV386" i="27"/>
  <c r="AW386" i="27"/>
  <c r="AX386" i="27"/>
  <c r="AY386" i="27"/>
  <c r="AZ386" i="27"/>
  <c r="BA386" i="27"/>
  <c r="BC386" i="27"/>
  <c r="BF386" i="27"/>
  <c r="D387" i="27"/>
  <c r="E387" i="27"/>
  <c r="F387" i="27"/>
  <c r="G387" i="27"/>
  <c r="H387" i="27"/>
  <c r="I387" i="27"/>
  <c r="J387" i="27"/>
  <c r="K387" i="27"/>
  <c r="L387" i="27"/>
  <c r="M387" i="27"/>
  <c r="N387" i="27"/>
  <c r="O387" i="27"/>
  <c r="P387" i="27"/>
  <c r="Q387" i="27"/>
  <c r="R387" i="27"/>
  <c r="S387" i="27"/>
  <c r="T387" i="27"/>
  <c r="U387" i="27"/>
  <c r="V387" i="27"/>
  <c r="W387" i="27"/>
  <c r="X387" i="27"/>
  <c r="Y387" i="27"/>
  <c r="Z387" i="27"/>
  <c r="AA387" i="27"/>
  <c r="AB387" i="27"/>
  <c r="AC387" i="27"/>
  <c r="AD387" i="27"/>
  <c r="AE387" i="27"/>
  <c r="AF387" i="27"/>
  <c r="AG387" i="27"/>
  <c r="AH387" i="27"/>
  <c r="AI387" i="27"/>
  <c r="AJ387" i="27"/>
  <c r="AK387" i="27"/>
  <c r="AL387" i="27"/>
  <c r="AM387" i="27"/>
  <c r="AN387" i="27"/>
  <c r="AO387" i="27"/>
  <c r="AP387" i="27"/>
  <c r="AQ387" i="27"/>
  <c r="AR387" i="27"/>
  <c r="AS387" i="27"/>
  <c r="AT387" i="27"/>
  <c r="AU387" i="27"/>
  <c r="AV387" i="27"/>
  <c r="AW387" i="27"/>
  <c r="AX387" i="27"/>
  <c r="AY387" i="27"/>
  <c r="AZ387" i="27"/>
  <c r="BA387" i="27"/>
  <c r="BC387" i="27"/>
  <c r="BF387" i="27"/>
  <c r="BG385" i="27"/>
  <c r="BI385" i="27"/>
  <c r="D388" i="27"/>
  <c r="E388" i="27"/>
  <c r="F388" i="27"/>
  <c r="G388" i="27"/>
  <c r="H388" i="27"/>
  <c r="I388" i="27"/>
  <c r="J388" i="27"/>
  <c r="K388" i="27"/>
  <c r="L388" i="27"/>
  <c r="M388" i="27"/>
  <c r="N388" i="27"/>
  <c r="O388" i="27"/>
  <c r="P388" i="27"/>
  <c r="Q388" i="27"/>
  <c r="R388" i="27"/>
  <c r="S388" i="27"/>
  <c r="T388" i="27"/>
  <c r="U388" i="27"/>
  <c r="V388" i="27"/>
  <c r="W388" i="27"/>
  <c r="X388" i="27"/>
  <c r="Y388" i="27"/>
  <c r="Z388" i="27"/>
  <c r="AA388" i="27"/>
  <c r="AB388" i="27"/>
  <c r="AC388" i="27"/>
  <c r="AD388" i="27"/>
  <c r="AE388" i="27"/>
  <c r="AF388" i="27"/>
  <c r="AG388" i="27"/>
  <c r="AH388" i="27"/>
  <c r="AI388" i="27"/>
  <c r="AJ388" i="27"/>
  <c r="AK388" i="27"/>
  <c r="AL388" i="27"/>
  <c r="AM388" i="27"/>
  <c r="AN388" i="27"/>
  <c r="AO388" i="27"/>
  <c r="AP388" i="27"/>
  <c r="AQ388" i="27"/>
  <c r="AR388" i="27"/>
  <c r="AS388" i="27"/>
  <c r="AT388" i="27"/>
  <c r="AU388" i="27"/>
  <c r="AV388" i="27"/>
  <c r="AW388" i="27"/>
  <c r="AX388" i="27"/>
  <c r="AY388" i="27"/>
  <c r="AZ388" i="27"/>
  <c r="BA388" i="27"/>
  <c r="BC388" i="27"/>
  <c r="BF388" i="27"/>
  <c r="D389" i="27"/>
  <c r="E389" i="27"/>
  <c r="F389" i="27"/>
  <c r="G389" i="27"/>
  <c r="H389" i="27"/>
  <c r="I389" i="27"/>
  <c r="J389" i="27"/>
  <c r="K389" i="27"/>
  <c r="L389" i="27"/>
  <c r="M389" i="27"/>
  <c r="N389" i="27"/>
  <c r="O389" i="27"/>
  <c r="P389" i="27"/>
  <c r="Q389" i="27"/>
  <c r="R389" i="27"/>
  <c r="S389" i="27"/>
  <c r="T389" i="27"/>
  <c r="U389" i="27"/>
  <c r="V389" i="27"/>
  <c r="W389" i="27"/>
  <c r="X389" i="27"/>
  <c r="Y389" i="27"/>
  <c r="Z389" i="27"/>
  <c r="AA389" i="27"/>
  <c r="AB389" i="27"/>
  <c r="AC389" i="27"/>
  <c r="AD389" i="27"/>
  <c r="AE389" i="27"/>
  <c r="AF389" i="27"/>
  <c r="AG389" i="27"/>
  <c r="AH389" i="27"/>
  <c r="AI389" i="27"/>
  <c r="AJ389" i="27"/>
  <c r="AK389" i="27"/>
  <c r="AL389" i="27"/>
  <c r="AM389" i="27"/>
  <c r="AN389" i="27"/>
  <c r="AO389" i="27"/>
  <c r="AP389" i="27"/>
  <c r="AQ389" i="27"/>
  <c r="AR389" i="27"/>
  <c r="AS389" i="27"/>
  <c r="AT389" i="27"/>
  <c r="AU389" i="27"/>
  <c r="AV389" i="27"/>
  <c r="AW389" i="27"/>
  <c r="AX389" i="27"/>
  <c r="AY389" i="27"/>
  <c r="AZ389" i="27"/>
  <c r="BA389" i="27"/>
  <c r="BC389" i="27"/>
  <c r="BF389" i="27"/>
  <c r="D390" i="27"/>
  <c r="E390" i="27"/>
  <c r="F390" i="27"/>
  <c r="G390" i="27"/>
  <c r="H390" i="27"/>
  <c r="I390" i="27"/>
  <c r="J390" i="27"/>
  <c r="K390" i="27"/>
  <c r="L390" i="27"/>
  <c r="M390" i="27"/>
  <c r="N390" i="27"/>
  <c r="O390" i="27"/>
  <c r="P390" i="27"/>
  <c r="Q390" i="27"/>
  <c r="R390" i="27"/>
  <c r="S390" i="27"/>
  <c r="T390" i="27"/>
  <c r="U390" i="27"/>
  <c r="V390" i="27"/>
  <c r="W390" i="27"/>
  <c r="X390" i="27"/>
  <c r="Y390" i="27"/>
  <c r="Z390" i="27"/>
  <c r="AA390" i="27"/>
  <c r="AB390" i="27"/>
  <c r="AC390" i="27"/>
  <c r="AD390" i="27"/>
  <c r="AE390" i="27"/>
  <c r="AF390" i="27"/>
  <c r="AG390" i="27"/>
  <c r="AH390" i="27"/>
  <c r="AI390" i="27"/>
  <c r="AJ390" i="27"/>
  <c r="AK390" i="27"/>
  <c r="AL390" i="27"/>
  <c r="AM390" i="27"/>
  <c r="AN390" i="27"/>
  <c r="AO390" i="27"/>
  <c r="AP390" i="27"/>
  <c r="AQ390" i="27"/>
  <c r="AR390" i="27"/>
  <c r="AS390" i="27"/>
  <c r="AT390" i="27"/>
  <c r="AU390" i="27"/>
  <c r="AV390" i="27"/>
  <c r="AW390" i="27"/>
  <c r="AX390" i="27"/>
  <c r="AY390" i="27"/>
  <c r="AZ390" i="27"/>
  <c r="BA390" i="27"/>
  <c r="BC390" i="27"/>
  <c r="BF390" i="27"/>
  <c r="D391" i="27"/>
  <c r="E391" i="27"/>
  <c r="F391" i="27"/>
  <c r="G391" i="27"/>
  <c r="H391" i="27"/>
  <c r="I391" i="27"/>
  <c r="J391" i="27"/>
  <c r="K391" i="27"/>
  <c r="L391" i="27"/>
  <c r="M391" i="27"/>
  <c r="N391" i="27"/>
  <c r="O391" i="27"/>
  <c r="P391" i="27"/>
  <c r="Q391" i="27"/>
  <c r="R391" i="27"/>
  <c r="S391" i="27"/>
  <c r="T391" i="27"/>
  <c r="U391" i="27"/>
  <c r="V391" i="27"/>
  <c r="W391" i="27"/>
  <c r="X391" i="27"/>
  <c r="Y391" i="27"/>
  <c r="Z391" i="27"/>
  <c r="AA391" i="27"/>
  <c r="AB391" i="27"/>
  <c r="AC391" i="27"/>
  <c r="AD391" i="27"/>
  <c r="AE391" i="27"/>
  <c r="AF391" i="27"/>
  <c r="AG391" i="27"/>
  <c r="AH391" i="27"/>
  <c r="AI391" i="27"/>
  <c r="AJ391" i="27"/>
  <c r="AK391" i="27"/>
  <c r="AL391" i="27"/>
  <c r="AM391" i="27"/>
  <c r="AN391" i="27"/>
  <c r="AO391" i="27"/>
  <c r="AP391" i="27"/>
  <c r="AQ391" i="27"/>
  <c r="AR391" i="27"/>
  <c r="AS391" i="27"/>
  <c r="AT391" i="27"/>
  <c r="AU391" i="27"/>
  <c r="AV391" i="27"/>
  <c r="AW391" i="27"/>
  <c r="AX391" i="27"/>
  <c r="AY391" i="27"/>
  <c r="AZ391" i="27"/>
  <c r="BA391" i="27"/>
  <c r="BC391" i="27"/>
  <c r="BF391" i="27"/>
  <c r="BG388" i="27"/>
  <c r="BI388" i="27"/>
  <c r="BJ187" i="27"/>
  <c r="P23" i="64"/>
  <c r="O22" i="64"/>
  <c r="O21" i="64"/>
  <c r="O20" i="64"/>
  <c r="O19" i="64"/>
  <c r="O18" i="64"/>
  <c r="P17" i="64"/>
  <c r="P16" i="64"/>
  <c r="J24" i="64"/>
  <c r="D49" i="27"/>
  <c r="E49" i="27"/>
  <c r="F49" i="27"/>
  <c r="G49" i="27"/>
  <c r="H49" i="27"/>
  <c r="I49" i="27"/>
  <c r="J49" i="27"/>
  <c r="K49" i="27"/>
  <c r="L49" i="27"/>
  <c r="M49" i="27"/>
  <c r="N49" i="27"/>
  <c r="O49" i="27"/>
  <c r="P49" i="27"/>
  <c r="Q49" i="27"/>
  <c r="R49" i="27"/>
  <c r="S49" i="27"/>
  <c r="T49" i="27"/>
  <c r="U49" i="27"/>
  <c r="V49" i="27"/>
  <c r="W49" i="27"/>
  <c r="X49" i="27"/>
  <c r="Y49" i="27"/>
  <c r="Z49" i="27"/>
  <c r="AA49" i="27"/>
  <c r="AB49" i="27"/>
  <c r="AC49" i="27"/>
  <c r="AD49" i="27"/>
  <c r="AE49" i="27"/>
  <c r="AF49" i="27"/>
  <c r="AG49" i="27"/>
  <c r="AH49" i="27"/>
  <c r="AI49" i="27"/>
  <c r="AJ49" i="27"/>
  <c r="AK49" i="27"/>
  <c r="AL49" i="27"/>
  <c r="AM49" i="27"/>
  <c r="AN49" i="27"/>
  <c r="AO49" i="27"/>
  <c r="AP49" i="27"/>
  <c r="AQ49" i="27"/>
  <c r="AR49" i="27"/>
  <c r="AS49" i="27"/>
  <c r="AT49" i="27"/>
  <c r="AU49" i="27"/>
  <c r="AV49" i="27"/>
  <c r="AW49" i="27"/>
  <c r="AX49" i="27"/>
  <c r="AY49" i="27"/>
  <c r="AZ49" i="27"/>
  <c r="BA49" i="27"/>
  <c r="BC49" i="27"/>
  <c r="BF49" i="27"/>
  <c r="D50" i="27"/>
  <c r="E50" i="27"/>
  <c r="F50" i="27"/>
  <c r="G50" i="27"/>
  <c r="H50" i="27"/>
  <c r="I50" i="27"/>
  <c r="J50" i="27"/>
  <c r="K50" i="27"/>
  <c r="L50" i="27"/>
  <c r="M50" i="27"/>
  <c r="N50" i="27"/>
  <c r="O50" i="27"/>
  <c r="P50" i="27"/>
  <c r="Q50" i="27"/>
  <c r="R50" i="27"/>
  <c r="S50" i="27"/>
  <c r="T50" i="27"/>
  <c r="U50" i="27"/>
  <c r="V50" i="27"/>
  <c r="W50" i="27"/>
  <c r="X50" i="27"/>
  <c r="Y50" i="27"/>
  <c r="Z50" i="27"/>
  <c r="AA50" i="27"/>
  <c r="AB50" i="27"/>
  <c r="AC50" i="27"/>
  <c r="AD50" i="27"/>
  <c r="AE50" i="27"/>
  <c r="AF50" i="27"/>
  <c r="AG50" i="27"/>
  <c r="AH50" i="27"/>
  <c r="AI50" i="27"/>
  <c r="AJ50" i="27"/>
  <c r="AK50" i="27"/>
  <c r="AL50" i="27"/>
  <c r="AM50" i="27"/>
  <c r="AN50" i="27"/>
  <c r="AO50" i="27"/>
  <c r="AP50" i="27"/>
  <c r="AQ50" i="27"/>
  <c r="AR50" i="27"/>
  <c r="AS50" i="27"/>
  <c r="AT50" i="27"/>
  <c r="AU50" i="27"/>
  <c r="AV50" i="27"/>
  <c r="AW50" i="27"/>
  <c r="AX50" i="27"/>
  <c r="AY50" i="27"/>
  <c r="AZ50" i="27"/>
  <c r="BA50" i="27"/>
  <c r="BC50" i="27"/>
  <c r="BF50" i="27"/>
  <c r="D51" i="27"/>
  <c r="E51" i="27"/>
  <c r="F51" i="27"/>
  <c r="G51" i="27"/>
  <c r="H51" i="27"/>
  <c r="I51" i="27"/>
  <c r="J51" i="27"/>
  <c r="K51" i="27"/>
  <c r="L51" i="27"/>
  <c r="M51" i="27"/>
  <c r="N51" i="27"/>
  <c r="O51" i="27"/>
  <c r="P51" i="27"/>
  <c r="Q51" i="27"/>
  <c r="R51" i="27"/>
  <c r="S51" i="27"/>
  <c r="T51" i="27"/>
  <c r="U51" i="27"/>
  <c r="V51" i="27"/>
  <c r="W51" i="27"/>
  <c r="X51" i="27"/>
  <c r="Y51" i="27"/>
  <c r="Z51" i="27"/>
  <c r="AA51" i="27"/>
  <c r="AB51" i="27"/>
  <c r="AC51" i="27"/>
  <c r="AD51" i="27"/>
  <c r="AE51" i="27"/>
  <c r="AF51" i="27"/>
  <c r="AG51" i="27"/>
  <c r="AH51" i="27"/>
  <c r="AI51" i="27"/>
  <c r="AJ51" i="27"/>
  <c r="AK51" i="27"/>
  <c r="AL51" i="27"/>
  <c r="AM51" i="27"/>
  <c r="AN51" i="27"/>
  <c r="AO51" i="27"/>
  <c r="AP51" i="27"/>
  <c r="AQ51" i="27"/>
  <c r="AR51" i="27"/>
  <c r="AS51" i="27"/>
  <c r="AT51" i="27"/>
  <c r="AU51" i="27"/>
  <c r="AV51" i="27"/>
  <c r="AW51" i="27"/>
  <c r="AX51" i="27"/>
  <c r="AY51" i="27"/>
  <c r="AZ51" i="27"/>
  <c r="BA51" i="27"/>
  <c r="BC51" i="27"/>
  <c r="BF51" i="27"/>
  <c r="BG49" i="27"/>
  <c r="BI49" i="27"/>
  <c r="D52" i="27"/>
  <c r="E52" i="27"/>
  <c r="F52" i="27"/>
  <c r="G52" i="27"/>
  <c r="H52" i="27"/>
  <c r="I52" i="27"/>
  <c r="J52" i="27"/>
  <c r="K52" i="27"/>
  <c r="L52" i="27"/>
  <c r="M52" i="27"/>
  <c r="N52" i="27"/>
  <c r="O52" i="27"/>
  <c r="P52" i="27"/>
  <c r="Q52" i="27"/>
  <c r="R52" i="27"/>
  <c r="S52" i="27"/>
  <c r="T52" i="27"/>
  <c r="U52" i="27"/>
  <c r="V52" i="27"/>
  <c r="W52" i="27"/>
  <c r="X52" i="27"/>
  <c r="Y52" i="27"/>
  <c r="Z52" i="27"/>
  <c r="AA52" i="27"/>
  <c r="AB52" i="27"/>
  <c r="AC52" i="27"/>
  <c r="AD52" i="27"/>
  <c r="AE52" i="27"/>
  <c r="AF52" i="27"/>
  <c r="AG52" i="27"/>
  <c r="AH52" i="27"/>
  <c r="AI52" i="27"/>
  <c r="AJ52" i="27"/>
  <c r="AK52" i="27"/>
  <c r="AL52" i="27"/>
  <c r="AM52" i="27"/>
  <c r="AN52" i="27"/>
  <c r="AO52" i="27"/>
  <c r="AP52" i="27"/>
  <c r="AQ52" i="27"/>
  <c r="AR52" i="27"/>
  <c r="AS52" i="27"/>
  <c r="AT52" i="27"/>
  <c r="AU52" i="27"/>
  <c r="AV52" i="27"/>
  <c r="AW52" i="27"/>
  <c r="AX52" i="27"/>
  <c r="AY52" i="27"/>
  <c r="AZ52" i="27"/>
  <c r="BA52" i="27"/>
  <c r="BC52" i="27"/>
  <c r="BF52" i="27"/>
  <c r="D53" i="27"/>
  <c r="E53" i="27"/>
  <c r="F53" i="27"/>
  <c r="G53" i="27"/>
  <c r="H53" i="27"/>
  <c r="I53" i="27"/>
  <c r="J53" i="27"/>
  <c r="K53" i="27"/>
  <c r="L53" i="27"/>
  <c r="M53" i="27"/>
  <c r="N53" i="27"/>
  <c r="O53" i="27"/>
  <c r="P53" i="27"/>
  <c r="Q53" i="27"/>
  <c r="R53" i="27"/>
  <c r="S53" i="27"/>
  <c r="T53" i="27"/>
  <c r="U53" i="27"/>
  <c r="V53" i="27"/>
  <c r="W53" i="27"/>
  <c r="X53" i="27"/>
  <c r="Y53" i="27"/>
  <c r="Z53" i="27"/>
  <c r="AA53" i="27"/>
  <c r="AB53" i="27"/>
  <c r="AC53" i="27"/>
  <c r="AD53" i="27"/>
  <c r="AE53" i="27"/>
  <c r="AF53" i="27"/>
  <c r="AG53" i="27"/>
  <c r="AH53" i="27"/>
  <c r="AI53" i="27"/>
  <c r="AJ53" i="27"/>
  <c r="AK53" i="27"/>
  <c r="AL53" i="27"/>
  <c r="AM53" i="27"/>
  <c r="AN53" i="27"/>
  <c r="AO53" i="27"/>
  <c r="AP53" i="27"/>
  <c r="AQ53" i="27"/>
  <c r="AR53" i="27"/>
  <c r="AS53" i="27"/>
  <c r="AT53" i="27"/>
  <c r="AU53" i="27"/>
  <c r="AV53" i="27"/>
  <c r="AW53" i="27"/>
  <c r="AX53" i="27"/>
  <c r="AY53" i="27"/>
  <c r="AZ53" i="27"/>
  <c r="BA53" i="27"/>
  <c r="BC53" i="27"/>
  <c r="BF53" i="27"/>
  <c r="D54" i="27"/>
  <c r="E54" i="27"/>
  <c r="F54" i="27"/>
  <c r="G54" i="27"/>
  <c r="H54" i="27"/>
  <c r="I54" i="27"/>
  <c r="J54" i="27"/>
  <c r="K54" i="27"/>
  <c r="L54" i="27"/>
  <c r="M54" i="27"/>
  <c r="N54" i="27"/>
  <c r="O54" i="27"/>
  <c r="P54" i="27"/>
  <c r="Q54" i="27"/>
  <c r="R54" i="27"/>
  <c r="S54" i="27"/>
  <c r="T54" i="27"/>
  <c r="U54" i="27"/>
  <c r="V54" i="27"/>
  <c r="W54" i="27"/>
  <c r="X54" i="27"/>
  <c r="Y54" i="27"/>
  <c r="Z54" i="27"/>
  <c r="AA54" i="27"/>
  <c r="AB54" i="27"/>
  <c r="AC54" i="27"/>
  <c r="AD54" i="27"/>
  <c r="AE54" i="27"/>
  <c r="AF54" i="27"/>
  <c r="AG54" i="27"/>
  <c r="AH54" i="27"/>
  <c r="AI54" i="27"/>
  <c r="AJ54" i="27"/>
  <c r="AK54" i="27"/>
  <c r="AL54" i="27"/>
  <c r="AM54" i="27"/>
  <c r="AN54" i="27"/>
  <c r="AO54" i="27"/>
  <c r="AP54" i="27"/>
  <c r="AQ54" i="27"/>
  <c r="AR54" i="27"/>
  <c r="AS54" i="27"/>
  <c r="AT54" i="27"/>
  <c r="AU54" i="27"/>
  <c r="AV54" i="27"/>
  <c r="AW54" i="27"/>
  <c r="AX54" i="27"/>
  <c r="AY54" i="27"/>
  <c r="AZ54" i="27"/>
  <c r="BA54" i="27"/>
  <c r="BC54" i="27"/>
  <c r="BF54" i="27"/>
  <c r="BG52" i="27"/>
  <c r="BI52" i="27"/>
  <c r="D55" i="27"/>
  <c r="E55" i="27"/>
  <c r="F55" i="27"/>
  <c r="G55" i="27"/>
  <c r="H55" i="27"/>
  <c r="I55" i="27"/>
  <c r="J55" i="27"/>
  <c r="K55" i="27"/>
  <c r="L55" i="27"/>
  <c r="M55" i="27"/>
  <c r="N55" i="27"/>
  <c r="O55" i="27"/>
  <c r="P55" i="27"/>
  <c r="Q55" i="27"/>
  <c r="R55" i="27"/>
  <c r="S55" i="27"/>
  <c r="T55" i="27"/>
  <c r="U55" i="27"/>
  <c r="V55" i="27"/>
  <c r="W55" i="27"/>
  <c r="X55" i="27"/>
  <c r="Y55" i="27"/>
  <c r="Z55" i="27"/>
  <c r="AA55" i="27"/>
  <c r="AB55" i="27"/>
  <c r="AC55" i="27"/>
  <c r="AD55" i="27"/>
  <c r="AE55" i="27"/>
  <c r="AF55" i="27"/>
  <c r="AG55" i="27"/>
  <c r="AH55" i="27"/>
  <c r="AI55" i="27"/>
  <c r="AJ55" i="27"/>
  <c r="AK55" i="27"/>
  <c r="AL55" i="27"/>
  <c r="AM55" i="27"/>
  <c r="AN55" i="27"/>
  <c r="AO55" i="27"/>
  <c r="AP55" i="27"/>
  <c r="AQ55" i="27"/>
  <c r="AR55" i="27"/>
  <c r="AS55" i="27"/>
  <c r="AT55" i="27"/>
  <c r="AU55" i="27"/>
  <c r="AV55" i="27"/>
  <c r="AW55" i="27"/>
  <c r="AX55" i="27"/>
  <c r="AY55" i="27"/>
  <c r="AZ55" i="27"/>
  <c r="BA55" i="27"/>
  <c r="BC55" i="27"/>
  <c r="BF55" i="27"/>
  <c r="D56" i="27"/>
  <c r="E56" i="27"/>
  <c r="F56" i="27"/>
  <c r="G56" i="27"/>
  <c r="H56" i="27"/>
  <c r="I56" i="27"/>
  <c r="J56" i="27"/>
  <c r="K56" i="27"/>
  <c r="L56" i="27"/>
  <c r="M56" i="27"/>
  <c r="N56" i="27"/>
  <c r="O56" i="27"/>
  <c r="P56" i="27"/>
  <c r="Q56" i="27"/>
  <c r="R56" i="27"/>
  <c r="S56" i="27"/>
  <c r="T56" i="27"/>
  <c r="U56" i="27"/>
  <c r="V56" i="27"/>
  <c r="W56" i="27"/>
  <c r="X56" i="27"/>
  <c r="Y56" i="27"/>
  <c r="Z56" i="27"/>
  <c r="AA56" i="27"/>
  <c r="AB56" i="27"/>
  <c r="AC56" i="27"/>
  <c r="AD56" i="27"/>
  <c r="AE56" i="27"/>
  <c r="AF56" i="27"/>
  <c r="AG56" i="27"/>
  <c r="AH56" i="27"/>
  <c r="AI56" i="27"/>
  <c r="AJ56" i="27"/>
  <c r="AK56" i="27"/>
  <c r="AL56" i="27"/>
  <c r="AM56" i="27"/>
  <c r="AN56" i="27"/>
  <c r="AO56" i="27"/>
  <c r="AP56" i="27"/>
  <c r="AQ56" i="27"/>
  <c r="AR56" i="27"/>
  <c r="AS56" i="27"/>
  <c r="AT56" i="27"/>
  <c r="AU56" i="27"/>
  <c r="AV56" i="27"/>
  <c r="AW56" i="27"/>
  <c r="AX56" i="27"/>
  <c r="AY56" i="27"/>
  <c r="AZ56" i="27"/>
  <c r="BA56" i="27"/>
  <c r="BC56" i="27"/>
  <c r="BF56" i="27"/>
  <c r="D57" i="27"/>
  <c r="E57" i="27"/>
  <c r="F57" i="27"/>
  <c r="G57" i="27"/>
  <c r="H57" i="27"/>
  <c r="I57" i="27"/>
  <c r="J57" i="27"/>
  <c r="K57" i="27"/>
  <c r="L57" i="27"/>
  <c r="M57" i="27"/>
  <c r="N57" i="27"/>
  <c r="O57" i="27"/>
  <c r="P57" i="27"/>
  <c r="Q57" i="27"/>
  <c r="R57" i="27"/>
  <c r="S57" i="27"/>
  <c r="T57" i="27"/>
  <c r="U57" i="27"/>
  <c r="V57" i="27"/>
  <c r="W57" i="27"/>
  <c r="X57" i="27"/>
  <c r="Y57" i="27"/>
  <c r="Z57" i="27"/>
  <c r="AA57" i="27"/>
  <c r="AB57" i="27"/>
  <c r="AC57" i="27"/>
  <c r="AD57" i="27"/>
  <c r="AE57" i="27"/>
  <c r="AF57" i="27"/>
  <c r="AG57" i="27"/>
  <c r="AH57" i="27"/>
  <c r="AI57" i="27"/>
  <c r="AJ57" i="27"/>
  <c r="AK57" i="27"/>
  <c r="AL57" i="27"/>
  <c r="AM57" i="27"/>
  <c r="AN57" i="27"/>
  <c r="AO57" i="27"/>
  <c r="AP57" i="27"/>
  <c r="AQ57" i="27"/>
  <c r="AR57" i="27"/>
  <c r="AS57" i="27"/>
  <c r="AT57" i="27"/>
  <c r="AU57" i="27"/>
  <c r="AV57" i="27"/>
  <c r="AW57" i="27"/>
  <c r="AX57" i="27"/>
  <c r="AY57" i="27"/>
  <c r="AZ57" i="27"/>
  <c r="BA57" i="27"/>
  <c r="BC57" i="27"/>
  <c r="BF57" i="27"/>
  <c r="D58" i="27"/>
  <c r="E58" i="27"/>
  <c r="F58" i="27"/>
  <c r="G58" i="27"/>
  <c r="H58" i="27"/>
  <c r="I58" i="27"/>
  <c r="J58" i="27"/>
  <c r="K58" i="27"/>
  <c r="L58" i="27"/>
  <c r="M58" i="27"/>
  <c r="N58" i="27"/>
  <c r="O58" i="27"/>
  <c r="P58" i="27"/>
  <c r="Q58" i="27"/>
  <c r="R58" i="27"/>
  <c r="S58" i="27"/>
  <c r="T58" i="27"/>
  <c r="U58" i="27"/>
  <c r="V58" i="27"/>
  <c r="W58" i="27"/>
  <c r="X58" i="27"/>
  <c r="Y58" i="27"/>
  <c r="Z58" i="27"/>
  <c r="AA58" i="27"/>
  <c r="AB58" i="27"/>
  <c r="AC58" i="27"/>
  <c r="AD58" i="27"/>
  <c r="AE58" i="27"/>
  <c r="AF58" i="27"/>
  <c r="AG58" i="27"/>
  <c r="AH58" i="27"/>
  <c r="AI58" i="27"/>
  <c r="AJ58" i="27"/>
  <c r="AK58" i="27"/>
  <c r="AL58" i="27"/>
  <c r="AM58" i="27"/>
  <c r="AN58" i="27"/>
  <c r="AO58" i="27"/>
  <c r="AP58" i="27"/>
  <c r="AQ58" i="27"/>
  <c r="AR58" i="27"/>
  <c r="AS58" i="27"/>
  <c r="AT58" i="27"/>
  <c r="AU58" i="27"/>
  <c r="AV58" i="27"/>
  <c r="AW58" i="27"/>
  <c r="AX58" i="27"/>
  <c r="AY58" i="27"/>
  <c r="AZ58" i="27"/>
  <c r="BA58" i="27"/>
  <c r="BC58" i="27"/>
  <c r="BF58" i="27"/>
  <c r="D59" i="27"/>
  <c r="E59" i="27"/>
  <c r="F59" i="27"/>
  <c r="G59" i="27"/>
  <c r="H59" i="27"/>
  <c r="I59" i="27"/>
  <c r="J59" i="27"/>
  <c r="K59" i="27"/>
  <c r="L59" i="27"/>
  <c r="M59" i="27"/>
  <c r="N59" i="27"/>
  <c r="O59" i="27"/>
  <c r="P59" i="27"/>
  <c r="Q59" i="27"/>
  <c r="R59" i="27"/>
  <c r="S59" i="27"/>
  <c r="T59" i="27"/>
  <c r="U59" i="27"/>
  <c r="V59" i="27"/>
  <c r="W59" i="27"/>
  <c r="X59" i="27"/>
  <c r="Y59" i="27"/>
  <c r="Z59" i="27"/>
  <c r="AA59" i="27"/>
  <c r="AB59" i="27"/>
  <c r="AC59" i="27"/>
  <c r="AD59" i="27"/>
  <c r="AE59" i="27"/>
  <c r="AF59" i="27"/>
  <c r="AG59" i="27"/>
  <c r="AH59" i="27"/>
  <c r="AI59" i="27"/>
  <c r="AJ59" i="27"/>
  <c r="AK59" i="27"/>
  <c r="AL59" i="27"/>
  <c r="AM59" i="27"/>
  <c r="AN59" i="27"/>
  <c r="AO59" i="27"/>
  <c r="AP59" i="27"/>
  <c r="AQ59" i="27"/>
  <c r="AR59" i="27"/>
  <c r="AS59" i="27"/>
  <c r="AT59" i="27"/>
  <c r="AU59" i="27"/>
  <c r="AV59" i="27"/>
  <c r="AW59" i="27"/>
  <c r="AX59" i="27"/>
  <c r="AY59" i="27"/>
  <c r="AZ59" i="27"/>
  <c r="BA59" i="27"/>
  <c r="BC59" i="27"/>
  <c r="BF59" i="27"/>
  <c r="D60" i="27"/>
  <c r="E60" i="27"/>
  <c r="F60" i="27"/>
  <c r="G60" i="27"/>
  <c r="H60" i="27"/>
  <c r="I60" i="27"/>
  <c r="J60" i="27"/>
  <c r="K60" i="27"/>
  <c r="L60" i="27"/>
  <c r="M60" i="27"/>
  <c r="N60" i="27"/>
  <c r="O60" i="27"/>
  <c r="P60" i="27"/>
  <c r="Q60" i="27"/>
  <c r="R60" i="27"/>
  <c r="S60" i="27"/>
  <c r="T60" i="27"/>
  <c r="U60" i="27"/>
  <c r="V60" i="27"/>
  <c r="W60" i="27"/>
  <c r="X60" i="27"/>
  <c r="Y60" i="27"/>
  <c r="Z60" i="27"/>
  <c r="AA60" i="27"/>
  <c r="AB60" i="27"/>
  <c r="AC60" i="27"/>
  <c r="AD60" i="27"/>
  <c r="AE60" i="27"/>
  <c r="AF60" i="27"/>
  <c r="AG60" i="27"/>
  <c r="AH60" i="27"/>
  <c r="AI60" i="27"/>
  <c r="AJ60" i="27"/>
  <c r="AK60" i="27"/>
  <c r="AL60" i="27"/>
  <c r="AM60" i="27"/>
  <c r="AN60" i="27"/>
  <c r="AO60" i="27"/>
  <c r="AP60" i="27"/>
  <c r="AQ60" i="27"/>
  <c r="AR60" i="27"/>
  <c r="AS60" i="27"/>
  <c r="AT60" i="27"/>
  <c r="AU60" i="27"/>
  <c r="AV60" i="27"/>
  <c r="AW60" i="27"/>
  <c r="AX60" i="27"/>
  <c r="AY60" i="27"/>
  <c r="AZ60" i="27"/>
  <c r="BA60" i="27"/>
  <c r="BC60" i="27"/>
  <c r="BF60" i="27"/>
  <c r="BG55" i="27"/>
  <c r="BI55" i="27"/>
  <c r="BJ49" i="27"/>
  <c r="I24" i="64"/>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AX41" i="27"/>
  <c r="AY41" i="27"/>
  <c r="AZ41" i="27"/>
  <c r="BA41" i="27"/>
  <c r="BC41" i="27"/>
  <c r="BF41"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AX42" i="27"/>
  <c r="AY42" i="27"/>
  <c r="AZ42" i="27"/>
  <c r="BA42" i="27"/>
  <c r="BC42" i="27"/>
  <c r="BF42" i="27"/>
  <c r="BG41" i="27"/>
  <c r="BI41" i="27"/>
  <c r="D43" i="27"/>
  <c r="E43" i="27"/>
  <c r="F43" i="27"/>
  <c r="G43" i="27"/>
  <c r="H43" i="27"/>
  <c r="I43" i="27"/>
  <c r="J43" i="27"/>
  <c r="K43" i="27"/>
  <c r="L43" i="27"/>
  <c r="M43" i="27"/>
  <c r="N43" i="27"/>
  <c r="O43" i="27"/>
  <c r="P43" i="27"/>
  <c r="Q43" i="27"/>
  <c r="R43" i="27"/>
  <c r="S43" i="27"/>
  <c r="T43" i="27"/>
  <c r="U43" i="27"/>
  <c r="V43" i="27"/>
  <c r="W43" i="27"/>
  <c r="X43" i="27"/>
  <c r="Y43" i="27"/>
  <c r="Z43" i="27"/>
  <c r="AA43" i="27"/>
  <c r="AB43" i="27"/>
  <c r="AC43" i="27"/>
  <c r="AD43" i="27"/>
  <c r="AE43" i="27"/>
  <c r="AF43" i="27"/>
  <c r="AG43" i="27"/>
  <c r="AH43" i="27"/>
  <c r="AI43" i="27"/>
  <c r="AJ43" i="27"/>
  <c r="AK43" i="27"/>
  <c r="AL43" i="27"/>
  <c r="AM43" i="27"/>
  <c r="AN43" i="27"/>
  <c r="AO43" i="27"/>
  <c r="AP43" i="27"/>
  <c r="AQ43" i="27"/>
  <c r="AR43" i="27"/>
  <c r="AS43" i="27"/>
  <c r="AT43" i="27"/>
  <c r="AU43" i="27"/>
  <c r="AV43" i="27"/>
  <c r="AW43" i="27"/>
  <c r="AX43" i="27"/>
  <c r="AY43" i="27"/>
  <c r="AZ43" i="27"/>
  <c r="BA43" i="27"/>
  <c r="BC43" i="27"/>
  <c r="BF43" i="27"/>
  <c r="D44" i="27"/>
  <c r="E44" i="27"/>
  <c r="F44" i="27"/>
  <c r="G44" i="27"/>
  <c r="H44" i="27"/>
  <c r="I44" i="27"/>
  <c r="J44" i="27"/>
  <c r="K44" i="27"/>
  <c r="L44" i="27"/>
  <c r="M44" i="27"/>
  <c r="N44" i="27"/>
  <c r="O44" i="27"/>
  <c r="P44" i="27"/>
  <c r="Q44" i="27"/>
  <c r="R44" i="27"/>
  <c r="S44" i="27"/>
  <c r="T44" i="27"/>
  <c r="U44" i="27"/>
  <c r="V44" i="27"/>
  <c r="W44" i="27"/>
  <c r="X44" i="27"/>
  <c r="Y44" i="27"/>
  <c r="Z44" i="27"/>
  <c r="AA44" i="27"/>
  <c r="AB44" i="27"/>
  <c r="AC44" i="27"/>
  <c r="AD44" i="27"/>
  <c r="AE44" i="27"/>
  <c r="AF44" i="27"/>
  <c r="AG44" i="27"/>
  <c r="AH44" i="27"/>
  <c r="AI44" i="27"/>
  <c r="AJ44" i="27"/>
  <c r="AK44" i="27"/>
  <c r="AL44" i="27"/>
  <c r="AM44" i="27"/>
  <c r="AN44" i="27"/>
  <c r="AO44" i="27"/>
  <c r="AP44" i="27"/>
  <c r="AQ44" i="27"/>
  <c r="AR44" i="27"/>
  <c r="AS44" i="27"/>
  <c r="AT44" i="27"/>
  <c r="AU44" i="27"/>
  <c r="AV44" i="27"/>
  <c r="AW44" i="27"/>
  <c r="AX44" i="27"/>
  <c r="AY44" i="27"/>
  <c r="AZ44" i="27"/>
  <c r="BA44" i="27"/>
  <c r="BC44" i="27"/>
  <c r="BF44" i="27"/>
  <c r="D45" i="27"/>
  <c r="E45" i="27"/>
  <c r="F45" i="27"/>
  <c r="G45" i="27"/>
  <c r="H45" i="27"/>
  <c r="I45" i="27"/>
  <c r="J45" i="27"/>
  <c r="K45" i="27"/>
  <c r="L45" i="27"/>
  <c r="M45" i="27"/>
  <c r="N45" i="27"/>
  <c r="O45" i="27"/>
  <c r="P45" i="27"/>
  <c r="Q45" i="27"/>
  <c r="R45" i="27"/>
  <c r="S45" i="27"/>
  <c r="T45" i="27"/>
  <c r="U45" i="27"/>
  <c r="V45" i="27"/>
  <c r="W45" i="27"/>
  <c r="X45" i="27"/>
  <c r="Y45" i="27"/>
  <c r="Z45" i="27"/>
  <c r="AA45" i="27"/>
  <c r="AB45" i="27"/>
  <c r="AC45" i="27"/>
  <c r="AD45" i="27"/>
  <c r="AE45" i="27"/>
  <c r="AF45" i="27"/>
  <c r="AG45" i="27"/>
  <c r="AH45" i="27"/>
  <c r="AI45" i="27"/>
  <c r="AJ45" i="27"/>
  <c r="AK45" i="27"/>
  <c r="AL45" i="27"/>
  <c r="AM45" i="27"/>
  <c r="AN45" i="27"/>
  <c r="AO45" i="27"/>
  <c r="AP45" i="27"/>
  <c r="AQ45" i="27"/>
  <c r="AR45" i="27"/>
  <c r="AS45" i="27"/>
  <c r="AT45" i="27"/>
  <c r="AU45" i="27"/>
  <c r="AV45" i="27"/>
  <c r="AW45" i="27"/>
  <c r="AX45" i="27"/>
  <c r="AY45" i="27"/>
  <c r="AZ45" i="27"/>
  <c r="BA45" i="27"/>
  <c r="BC45" i="27"/>
  <c r="BF45" i="27"/>
  <c r="BG43" i="27"/>
  <c r="BI43" i="27"/>
  <c r="D46" i="27"/>
  <c r="E46" i="27"/>
  <c r="F46" i="27"/>
  <c r="G46" i="27"/>
  <c r="H46" i="27"/>
  <c r="I46" i="27"/>
  <c r="J46" i="27"/>
  <c r="K46" i="27"/>
  <c r="L46" i="27"/>
  <c r="M46" i="27"/>
  <c r="N46" i="27"/>
  <c r="O46" i="27"/>
  <c r="P46" i="27"/>
  <c r="Q46" i="27"/>
  <c r="R46" i="27"/>
  <c r="S46" i="27"/>
  <c r="T46" i="27"/>
  <c r="U46" i="27"/>
  <c r="V46" i="27"/>
  <c r="W46" i="27"/>
  <c r="X46" i="27"/>
  <c r="Y46" i="27"/>
  <c r="Z46" i="27"/>
  <c r="AA46" i="27"/>
  <c r="AB46" i="27"/>
  <c r="AC46" i="27"/>
  <c r="AD46" i="27"/>
  <c r="AE46" i="27"/>
  <c r="AF46" i="27"/>
  <c r="AG46" i="27"/>
  <c r="AH46" i="27"/>
  <c r="AI46" i="27"/>
  <c r="AJ46" i="27"/>
  <c r="AK46" i="27"/>
  <c r="AL46" i="27"/>
  <c r="AM46" i="27"/>
  <c r="AN46" i="27"/>
  <c r="AO46" i="27"/>
  <c r="AP46" i="27"/>
  <c r="AQ46" i="27"/>
  <c r="AR46" i="27"/>
  <c r="AS46" i="27"/>
  <c r="AT46" i="27"/>
  <c r="AU46" i="27"/>
  <c r="AV46" i="27"/>
  <c r="AW46" i="27"/>
  <c r="AX46" i="27"/>
  <c r="AY46" i="27"/>
  <c r="AZ46" i="27"/>
  <c r="BA46" i="27"/>
  <c r="BC46" i="27"/>
  <c r="BF46" i="27"/>
  <c r="D47" i="27"/>
  <c r="E47" i="27"/>
  <c r="F47" i="27"/>
  <c r="G47" i="27"/>
  <c r="H47" i="27"/>
  <c r="I47" i="27"/>
  <c r="J47" i="27"/>
  <c r="K47" i="27"/>
  <c r="L47" i="27"/>
  <c r="M47" i="27"/>
  <c r="N47" i="27"/>
  <c r="O47" i="27"/>
  <c r="P47" i="27"/>
  <c r="Q47" i="27"/>
  <c r="R47" i="27"/>
  <c r="S47" i="27"/>
  <c r="T47" i="27"/>
  <c r="U47" i="27"/>
  <c r="V47" i="27"/>
  <c r="W47" i="27"/>
  <c r="X47" i="27"/>
  <c r="Y47" i="27"/>
  <c r="Z47" i="27"/>
  <c r="AA47" i="27"/>
  <c r="AB47" i="27"/>
  <c r="AC47" i="27"/>
  <c r="AD47" i="27"/>
  <c r="AE47" i="27"/>
  <c r="AF47" i="27"/>
  <c r="AG47" i="27"/>
  <c r="AH47" i="27"/>
  <c r="AI47" i="27"/>
  <c r="AJ47" i="27"/>
  <c r="AK47" i="27"/>
  <c r="AL47" i="27"/>
  <c r="AM47" i="27"/>
  <c r="AN47" i="27"/>
  <c r="AO47" i="27"/>
  <c r="AP47" i="27"/>
  <c r="AQ47" i="27"/>
  <c r="AR47" i="27"/>
  <c r="AS47" i="27"/>
  <c r="AT47" i="27"/>
  <c r="AU47" i="27"/>
  <c r="AV47" i="27"/>
  <c r="AW47" i="27"/>
  <c r="AX47" i="27"/>
  <c r="AY47" i="27"/>
  <c r="AZ47" i="27"/>
  <c r="BA47" i="27"/>
  <c r="BC47" i="27"/>
  <c r="BF47" i="27"/>
  <c r="D48" i="27"/>
  <c r="E48" i="27"/>
  <c r="F48" i="27"/>
  <c r="G48" i="27"/>
  <c r="H48" i="27"/>
  <c r="I48" i="27"/>
  <c r="J48" i="27"/>
  <c r="K48" i="27"/>
  <c r="L48" i="27"/>
  <c r="M48" i="27"/>
  <c r="N48" i="27"/>
  <c r="O48" i="27"/>
  <c r="P48" i="27"/>
  <c r="Q48" i="27"/>
  <c r="R48" i="27"/>
  <c r="S48" i="27"/>
  <c r="T48" i="27"/>
  <c r="U48" i="27"/>
  <c r="V48" i="27"/>
  <c r="W48" i="27"/>
  <c r="X48" i="27"/>
  <c r="Y48" i="27"/>
  <c r="Z48" i="27"/>
  <c r="AA48" i="27"/>
  <c r="AB48" i="27"/>
  <c r="AC48" i="27"/>
  <c r="AD48" i="27"/>
  <c r="AE48" i="27"/>
  <c r="AF48" i="27"/>
  <c r="AG48" i="27"/>
  <c r="AH48" i="27"/>
  <c r="AI48" i="27"/>
  <c r="AJ48" i="27"/>
  <c r="AK48" i="27"/>
  <c r="AL48" i="27"/>
  <c r="AM48" i="27"/>
  <c r="AN48" i="27"/>
  <c r="AO48" i="27"/>
  <c r="AP48" i="27"/>
  <c r="AQ48" i="27"/>
  <c r="AR48" i="27"/>
  <c r="AS48" i="27"/>
  <c r="AT48" i="27"/>
  <c r="AU48" i="27"/>
  <c r="AV48" i="27"/>
  <c r="AW48" i="27"/>
  <c r="AX48" i="27"/>
  <c r="AY48" i="27"/>
  <c r="AZ48" i="27"/>
  <c r="BA48" i="27"/>
  <c r="BC48" i="27"/>
  <c r="BF48" i="27"/>
  <c r="BG46" i="27"/>
  <c r="BI46" i="27"/>
  <c r="BJ41" i="27"/>
  <c r="H24" i="64"/>
  <c r="D25" i="27"/>
  <c r="E25" i="27"/>
  <c r="F25" i="27"/>
  <c r="G25" i="27"/>
  <c r="H25" i="27"/>
  <c r="I25" i="27"/>
  <c r="J25" i="27"/>
  <c r="K25" i="27"/>
  <c r="L25" i="27"/>
  <c r="M25" i="27"/>
  <c r="N25" i="27"/>
  <c r="O25" i="27"/>
  <c r="P25" i="27"/>
  <c r="Q25" i="27"/>
  <c r="R25" i="27"/>
  <c r="S25" i="27"/>
  <c r="T25" i="27"/>
  <c r="U25" i="27"/>
  <c r="V25" i="27"/>
  <c r="W25" i="27"/>
  <c r="X25" i="27"/>
  <c r="Y25" i="27"/>
  <c r="Z25" i="27"/>
  <c r="AA25" i="27"/>
  <c r="AB25" i="27"/>
  <c r="AC25" i="27"/>
  <c r="AD25" i="27"/>
  <c r="AE25" i="27"/>
  <c r="AF25" i="27"/>
  <c r="AG25" i="27"/>
  <c r="AH25" i="27"/>
  <c r="AI25" i="27"/>
  <c r="AJ25" i="27"/>
  <c r="AK25" i="27"/>
  <c r="AL25" i="27"/>
  <c r="AM25" i="27"/>
  <c r="AN25" i="27"/>
  <c r="AO25" i="27"/>
  <c r="AP25" i="27"/>
  <c r="AQ25" i="27"/>
  <c r="AR25" i="27"/>
  <c r="AS25" i="27"/>
  <c r="AT25" i="27"/>
  <c r="AU25" i="27"/>
  <c r="AV25" i="27"/>
  <c r="AW25" i="27"/>
  <c r="AX25" i="27"/>
  <c r="AY25" i="27"/>
  <c r="AZ25" i="27"/>
  <c r="BA25" i="27"/>
  <c r="BC25" i="27"/>
  <c r="BF25" i="27"/>
  <c r="D26" i="27"/>
  <c r="E26" i="27"/>
  <c r="F26" i="27"/>
  <c r="G26" i="27"/>
  <c r="H26" i="27"/>
  <c r="I26" i="27"/>
  <c r="J26" i="27"/>
  <c r="K26" i="27"/>
  <c r="L26" i="27"/>
  <c r="M26" i="27"/>
  <c r="N26" i="27"/>
  <c r="O26" i="27"/>
  <c r="P26" i="27"/>
  <c r="Q26" i="27"/>
  <c r="R26" i="27"/>
  <c r="S26" i="27"/>
  <c r="T26" i="27"/>
  <c r="U26" i="27"/>
  <c r="V26" i="27"/>
  <c r="W26" i="27"/>
  <c r="X26" i="27"/>
  <c r="Y26" i="27"/>
  <c r="Z26" i="27"/>
  <c r="AA26" i="27"/>
  <c r="AB26" i="27"/>
  <c r="AC26" i="27"/>
  <c r="AD26" i="27"/>
  <c r="AE26" i="27"/>
  <c r="AF26" i="27"/>
  <c r="AG26" i="27"/>
  <c r="AH26" i="27"/>
  <c r="AI26" i="27"/>
  <c r="AJ26" i="27"/>
  <c r="AK26" i="27"/>
  <c r="AL26" i="27"/>
  <c r="AM26" i="27"/>
  <c r="AN26" i="27"/>
  <c r="AO26" i="27"/>
  <c r="AP26" i="27"/>
  <c r="AQ26" i="27"/>
  <c r="AR26" i="27"/>
  <c r="AS26" i="27"/>
  <c r="AT26" i="27"/>
  <c r="AU26" i="27"/>
  <c r="AV26" i="27"/>
  <c r="AW26" i="27"/>
  <c r="AX26" i="27"/>
  <c r="AY26" i="27"/>
  <c r="AZ26" i="27"/>
  <c r="BA26" i="27"/>
  <c r="BC26" i="27"/>
  <c r="BF26" i="27"/>
  <c r="D27" i="27"/>
  <c r="E27" i="27"/>
  <c r="F27" i="27"/>
  <c r="G27" i="27"/>
  <c r="H27" i="27"/>
  <c r="I27" i="27"/>
  <c r="J27" i="27"/>
  <c r="K27" i="27"/>
  <c r="L27" i="27"/>
  <c r="M27" i="27"/>
  <c r="N27" i="27"/>
  <c r="O27" i="27"/>
  <c r="P27" i="27"/>
  <c r="Q27" i="27"/>
  <c r="R27" i="27"/>
  <c r="S27" i="27"/>
  <c r="T27" i="27"/>
  <c r="U27" i="27"/>
  <c r="V27" i="27"/>
  <c r="W27" i="27"/>
  <c r="X27" i="27"/>
  <c r="Y27" i="27"/>
  <c r="Z27" i="27"/>
  <c r="AA27" i="27"/>
  <c r="AB27" i="27"/>
  <c r="AC27" i="27"/>
  <c r="AD27" i="27"/>
  <c r="AE27" i="27"/>
  <c r="AF27" i="27"/>
  <c r="AG27" i="27"/>
  <c r="AH27" i="27"/>
  <c r="AI27" i="27"/>
  <c r="AJ27" i="27"/>
  <c r="AK27" i="27"/>
  <c r="AL27" i="27"/>
  <c r="AM27" i="27"/>
  <c r="AN27" i="27"/>
  <c r="AO27" i="27"/>
  <c r="AP27" i="27"/>
  <c r="AQ27" i="27"/>
  <c r="AR27" i="27"/>
  <c r="AS27" i="27"/>
  <c r="AT27" i="27"/>
  <c r="AU27" i="27"/>
  <c r="AV27" i="27"/>
  <c r="AW27" i="27"/>
  <c r="AX27" i="27"/>
  <c r="AY27" i="27"/>
  <c r="AZ27" i="27"/>
  <c r="BA27" i="27"/>
  <c r="BC27" i="27"/>
  <c r="BF27" i="27"/>
  <c r="D28" i="27"/>
  <c r="E28" i="27"/>
  <c r="F28" i="27"/>
  <c r="G28" i="27"/>
  <c r="H28" i="27"/>
  <c r="I28" i="27"/>
  <c r="J28" i="27"/>
  <c r="K28" i="27"/>
  <c r="L28" i="27"/>
  <c r="M28" i="27"/>
  <c r="N28" i="27"/>
  <c r="O28" i="27"/>
  <c r="P28" i="27"/>
  <c r="Q28" i="27"/>
  <c r="R28" i="27"/>
  <c r="S28" i="27"/>
  <c r="T28" i="27"/>
  <c r="U28" i="27"/>
  <c r="V28" i="27"/>
  <c r="W28" i="27"/>
  <c r="X28" i="27"/>
  <c r="Y28" i="27"/>
  <c r="Z28" i="27"/>
  <c r="AA28" i="27"/>
  <c r="AB28" i="27"/>
  <c r="AC28" i="27"/>
  <c r="AD28" i="27"/>
  <c r="AE28" i="27"/>
  <c r="AF28" i="27"/>
  <c r="AG28" i="27"/>
  <c r="AH28" i="27"/>
  <c r="AI28" i="27"/>
  <c r="AJ28" i="27"/>
  <c r="AK28" i="27"/>
  <c r="AL28" i="27"/>
  <c r="AM28" i="27"/>
  <c r="AN28" i="27"/>
  <c r="AO28" i="27"/>
  <c r="AP28" i="27"/>
  <c r="AQ28" i="27"/>
  <c r="AR28" i="27"/>
  <c r="AS28" i="27"/>
  <c r="AT28" i="27"/>
  <c r="AU28" i="27"/>
  <c r="AV28" i="27"/>
  <c r="AW28" i="27"/>
  <c r="AX28" i="27"/>
  <c r="AY28" i="27"/>
  <c r="AZ28" i="27"/>
  <c r="BA28" i="27"/>
  <c r="BC28" i="27"/>
  <c r="BF28" i="27"/>
  <c r="BG25" i="27"/>
  <c r="BI25" i="27"/>
  <c r="D29" i="27"/>
  <c r="E29" i="27"/>
  <c r="F29" i="27"/>
  <c r="G29" i="27"/>
  <c r="H29" i="27"/>
  <c r="I29" i="27"/>
  <c r="J29" i="27"/>
  <c r="K29" i="27"/>
  <c r="L29" i="27"/>
  <c r="M29" i="27"/>
  <c r="N29" i="27"/>
  <c r="O29" i="27"/>
  <c r="P29" i="27"/>
  <c r="Q29" i="27"/>
  <c r="R29" i="27"/>
  <c r="S29" i="27"/>
  <c r="T29" i="27"/>
  <c r="U29" i="27"/>
  <c r="V29" i="27"/>
  <c r="W29" i="27"/>
  <c r="X29" i="27"/>
  <c r="Y29" i="27"/>
  <c r="Z29" i="27"/>
  <c r="AA29" i="27"/>
  <c r="AB29" i="27"/>
  <c r="AC29" i="27"/>
  <c r="AD29" i="27"/>
  <c r="AE29" i="27"/>
  <c r="AF29" i="27"/>
  <c r="AG29" i="27"/>
  <c r="AH29" i="27"/>
  <c r="AI29" i="27"/>
  <c r="AJ29" i="27"/>
  <c r="AK29" i="27"/>
  <c r="AL29" i="27"/>
  <c r="AM29" i="27"/>
  <c r="AN29" i="27"/>
  <c r="AO29" i="27"/>
  <c r="AP29" i="27"/>
  <c r="AQ29" i="27"/>
  <c r="AR29" i="27"/>
  <c r="AS29" i="27"/>
  <c r="AT29" i="27"/>
  <c r="AU29" i="27"/>
  <c r="AV29" i="27"/>
  <c r="AW29" i="27"/>
  <c r="AX29" i="27"/>
  <c r="AY29" i="27"/>
  <c r="AZ29" i="27"/>
  <c r="BA29" i="27"/>
  <c r="BC29" i="27"/>
  <c r="BF29"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AX30" i="27"/>
  <c r="AY30" i="27"/>
  <c r="AZ30" i="27"/>
  <c r="BA30" i="27"/>
  <c r="BC30" i="27"/>
  <c r="BF30"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AX31" i="27"/>
  <c r="AY31" i="27"/>
  <c r="AZ31" i="27"/>
  <c r="BA31" i="27"/>
  <c r="BC31" i="27"/>
  <c r="BF31" i="27"/>
  <c r="BG29" i="27"/>
  <c r="BI29"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AX32" i="27"/>
  <c r="AY32" i="27"/>
  <c r="AZ32" i="27"/>
  <c r="BA32" i="27"/>
  <c r="BC32" i="27"/>
  <c r="BF32"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AX33" i="27"/>
  <c r="AY33" i="27"/>
  <c r="AZ33" i="27"/>
  <c r="BA33" i="27"/>
  <c r="BC33" i="27"/>
  <c r="BF33"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AX34" i="27"/>
  <c r="AY34" i="27"/>
  <c r="AZ34" i="27"/>
  <c r="BA34" i="27"/>
  <c r="BC34" i="27"/>
  <c r="BF34" i="27"/>
  <c r="BG32" i="27"/>
  <c r="BI32"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AX35" i="27"/>
  <c r="AY35" i="27"/>
  <c r="AZ35" i="27"/>
  <c r="BA35" i="27"/>
  <c r="BC35" i="27"/>
  <c r="BF35"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AX36" i="27"/>
  <c r="AY36" i="27"/>
  <c r="AZ36" i="27"/>
  <c r="BA36" i="27"/>
  <c r="BC36" i="27"/>
  <c r="BF36"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AX37" i="27"/>
  <c r="AY37" i="27"/>
  <c r="AZ37" i="27"/>
  <c r="BA37" i="27"/>
  <c r="BC37" i="27"/>
  <c r="BF37" i="27"/>
  <c r="BG35" i="27"/>
  <c r="BI35"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AX38" i="27"/>
  <c r="AY38" i="27"/>
  <c r="AZ38" i="27"/>
  <c r="BA38" i="27"/>
  <c r="BC38" i="27"/>
  <c r="BF38"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AX39" i="27"/>
  <c r="AY39" i="27"/>
  <c r="AZ39" i="27"/>
  <c r="BA39" i="27"/>
  <c r="BC39" i="27"/>
  <c r="BF39"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AX40" i="27"/>
  <c r="AY40" i="27"/>
  <c r="AZ40" i="27"/>
  <c r="BA40" i="27"/>
  <c r="BC40" i="27"/>
  <c r="BF40" i="27"/>
  <c r="BG38" i="27"/>
  <c r="BI38" i="27"/>
  <c r="BJ25" i="27"/>
  <c r="G24" i="64"/>
  <c r="F24" i="64"/>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AG95" i="27"/>
  <c r="AH95" i="27"/>
  <c r="AI95" i="27"/>
  <c r="AJ95" i="27"/>
  <c r="AK95" i="27"/>
  <c r="AL95" i="27"/>
  <c r="AM95" i="27"/>
  <c r="AN95" i="27"/>
  <c r="AO95" i="27"/>
  <c r="AP95" i="27"/>
  <c r="AQ95" i="27"/>
  <c r="AR95" i="27"/>
  <c r="AS95" i="27"/>
  <c r="AT95" i="27"/>
  <c r="AU95" i="27"/>
  <c r="AV95" i="27"/>
  <c r="AW95" i="27"/>
  <c r="AX95" i="27"/>
  <c r="AY95" i="27"/>
  <c r="AZ95" i="27"/>
  <c r="BA95" i="27"/>
  <c r="BC95" i="27"/>
  <c r="BF95"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AG96" i="27"/>
  <c r="AH96" i="27"/>
  <c r="AI96" i="27"/>
  <c r="AJ96" i="27"/>
  <c r="AK96" i="27"/>
  <c r="AL96" i="27"/>
  <c r="AM96" i="27"/>
  <c r="AN96" i="27"/>
  <c r="AO96" i="27"/>
  <c r="AP96" i="27"/>
  <c r="AQ96" i="27"/>
  <c r="AR96" i="27"/>
  <c r="AS96" i="27"/>
  <c r="AT96" i="27"/>
  <c r="AU96" i="27"/>
  <c r="AV96" i="27"/>
  <c r="AW96" i="27"/>
  <c r="AX96" i="27"/>
  <c r="AY96" i="27"/>
  <c r="AZ96" i="27"/>
  <c r="BA96" i="27"/>
  <c r="BC96" i="27"/>
  <c r="BF96"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AG97" i="27"/>
  <c r="AH97" i="27"/>
  <c r="AI97" i="27"/>
  <c r="AJ97" i="27"/>
  <c r="AK97" i="27"/>
  <c r="AL97" i="27"/>
  <c r="AM97" i="27"/>
  <c r="AN97" i="27"/>
  <c r="AO97" i="27"/>
  <c r="AP97" i="27"/>
  <c r="AQ97" i="27"/>
  <c r="AR97" i="27"/>
  <c r="AS97" i="27"/>
  <c r="AT97" i="27"/>
  <c r="AU97" i="27"/>
  <c r="AV97" i="27"/>
  <c r="AW97" i="27"/>
  <c r="AX97" i="27"/>
  <c r="AY97" i="27"/>
  <c r="AZ97" i="27"/>
  <c r="BA97" i="27"/>
  <c r="BC97" i="27"/>
  <c r="BF97"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AG98" i="27"/>
  <c r="AH98" i="27"/>
  <c r="AI98" i="27"/>
  <c r="AJ98" i="27"/>
  <c r="AK98" i="27"/>
  <c r="AL98" i="27"/>
  <c r="AM98" i="27"/>
  <c r="AN98" i="27"/>
  <c r="AO98" i="27"/>
  <c r="AP98" i="27"/>
  <c r="AQ98" i="27"/>
  <c r="AR98" i="27"/>
  <c r="AS98" i="27"/>
  <c r="AT98" i="27"/>
  <c r="AU98" i="27"/>
  <c r="AV98" i="27"/>
  <c r="AW98" i="27"/>
  <c r="AX98" i="27"/>
  <c r="AY98" i="27"/>
  <c r="AZ98" i="27"/>
  <c r="BA98" i="27"/>
  <c r="BC98" i="27"/>
  <c r="BF98"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AG99" i="27"/>
  <c r="AH99" i="27"/>
  <c r="AI99" i="27"/>
  <c r="AJ99" i="27"/>
  <c r="AK99" i="27"/>
  <c r="AL99" i="27"/>
  <c r="AM99" i="27"/>
  <c r="AN99" i="27"/>
  <c r="AO99" i="27"/>
  <c r="AP99" i="27"/>
  <c r="AQ99" i="27"/>
  <c r="AR99" i="27"/>
  <c r="AS99" i="27"/>
  <c r="AT99" i="27"/>
  <c r="AU99" i="27"/>
  <c r="AV99" i="27"/>
  <c r="AW99" i="27"/>
  <c r="AX99" i="27"/>
  <c r="AY99" i="27"/>
  <c r="AZ99" i="27"/>
  <c r="BA99" i="27"/>
  <c r="BC99" i="27"/>
  <c r="BF99" i="27"/>
  <c r="BG95" i="27"/>
  <c r="BI95"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AG100" i="27"/>
  <c r="AH100" i="27"/>
  <c r="AI100" i="27"/>
  <c r="AJ100" i="27"/>
  <c r="AK100" i="27"/>
  <c r="AL100" i="27"/>
  <c r="AM100" i="27"/>
  <c r="AN100" i="27"/>
  <c r="AO100" i="27"/>
  <c r="AP100" i="27"/>
  <c r="AQ100" i="27"/>
  <c r="AR100" i="27"/>
  <c r="AS100" i="27"/>
  <c r="AT100" i="27"/>
  <c r="AU100" i="27"/>
  <c r="AV100" i="27"/>
  <c r="AW100" i="27"/>
  <c r="AX100" i="27"/>
  <c r="AY100" i="27"/>
  <c r="AZ100" i="27"/>
  <c r="BA100" i="27"/>
  <c r="BC100" i="27"/>
  <c r="BF100" i="27"/>
  <c r="BG98" i="27"/>
  <c r="BI98"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AG101" i="27"/>
  <c r="AH101" i="27"/>
  <c r="AI101" i="27"/>
  <c r="AJ101" i="27"/>
  <c r="AK101" i="27"/>
  <c r="AL101" i="27"/>
  <c r="AM101" i="27"/>
  <c r="AN101" i="27"/>
  <c r="AO101" i="27"/>
  <c r="AP101" i="27"/>
  <c r="AQ101" i="27"/>
  <c r="AR101" i="27"/>
  <c r="AS101" i="27"/>
  <c r="AT101" i="27"/>
  <c r="AU101" i="27"/>
  <c r="AV101" i="27"/>
  <c r="AW101" i="27"/>
  <c r="AX101" i="27"/>
  <c r="AY101" i="27"/>
  <c r="AZ101" i="27"/>
  <c r="BA101" i="27"/>
  <c r="BC101" i="27"/>
  <c r="BF101"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AG102" i="27"/>
  <c r="AH102" i="27"/>
  <c r="AI102" i="27"/>
  <c r="AJ102" i="27"/>
  <c r="AK102" i="27"/>
  <c r="AL102" i="27"/>
  <c r="AM102" i="27"/>
  <c r="AN102" i="27"/>
  <c r="AO102" i="27"/>
  <c r="AP102" i="27"/>
  <c r="AQ102" i="27"/>
  <c r="AR102" i="27"/>
  <c r="AS102" i="27"/>
  <c r="AT102" i="27"/>
  <c r="AU102" i="27"/>
  <c r="AV102" i="27"/>
  <c r="AW102" i="27"/>
  <c r="AX102" i="27"/>
  <c r="AY102" i="27"/>
  <c r="AZ102" i="27"/>
  <c r="BA102" i="27"/>
  <c r="BC102" i="27"/>
  <c r="BF102"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AG103" i="27"/>
  <c r="AH103" i="27"/>
  <c r="AI103" i="27"/>
  <c r="AJ103" i="27"/>
  <c r="AK103" i="27"/>
  <c r="AL103" i="27"/>
  <c r="AM103" i="27"/>
  <c r="AN103" i="27"/>
  <c r="AO103" i="27"/>
  <c r="AP103" i="27"/>
  <c r="AQ103" i="27"/>
  <c r="AR103" i="27"/>
  <c r="AS103" i="27"/>
  <c r="AT103" i="27"/>
  <c r="AU103" i="27"/>
  <c r="AV103" i="27"/>
  <c r="AW103" i="27"/>
  <c r="AX103" i="27"/>
  <c r="AY103" i="27"/>
  <c r="AZ103" i="27"/>
  <c r="BA103" i="27"/>
  <c r="BC103" i="27"/>
  <c r="BF103" i="27"/>
  <c r="BG101" i="27"/>
  <c r="BI101" i="27"/>
  <c r="BJ95" i="27"/>
  <c r="L23" i="64"/>
  <c r="H23" i="64"/>
  <c r="N22" i="64"/>
  <c r="D90" i="27"/>
  <c r="E90" i="27"/>
  <c r="F90" i="27"/>
  <c r="G90" i="27"/>
  <c r="H90" i="27"/>
  <c r="I90" i="27"/>
  <c r="J90" i="27"/>
  <c r="K90" i="27"/>
  <c r="L90" i="27"/>
  <c r="M90" i="27"/>
  <c r="N90" i="27"/>
  <c r="O90" i="27"/>
  <c r="P90" i="27"/>
  <c r="Q90" i="27"/>
  <c r="R90" i="27"/>
  <c r="S90" i="27"/>
  <c r="T90" i="27"/>
  <c r="U90" i="27"/>
  <c r="V90" i="27"/>
  <c r="W90" i="27"/>
  <c r="X90" i="27"/>
  <c r="Y90" i="27"/>
  <c r="Z90" i="27"/>
  <c r="AA90" i="27"/>
  <c r="AB90" i="27"/>
  <c r="AC90" i="27"/>
  <c r="AD90" i="27"/>
  <c r="AE90" i="27"/>
  <c r="AF90" i="27"/>
  <c r="AG90" i="27"/>
  <c r="AH90" i="27"/>
  <c r="AI90" i="27"/>
  <c r="AJ90" i="27"/>
  <c r="AK90" i="27"/>
  <c r="AL90" i="27"/>
  <c r="AM90" i="27"/>
  <c r="AN90" i="27"/>
  <c r="AO90" i="27"/>
  <c r="AP90" i="27"/>
  <c r="AQ90" i="27"/>
  <c r="AR90" i="27"/>
  <c r="AS90" i="27"/>
  <c r="AT90" i="27"/>
  <c r="AU90" i="27"/>
  <c r="AV90" i="27"/>
  <c r="AW90" i="27"/>
  <c r="AX90" i="27"/>
  <c r="AY90" i="27"/>
  <c r="AZ90" i="27"/>
  <c r="BA90" i="27"/>
  <c r="BC90" i="27"/>
  <c r="BF90" i="27"/>
  <c r="D91" i="27"/>
  <c r="E91" i="27"/>
  <c r="F91" i="27"/>
  <c r="G91" i="27"/>
  <c r="H91" i="27"/>
  <c r="I91" i="27"/>
  <c r="J91" i="27"/>
  <c r="K91" i="27"/>
  <c r="L91" i="27"/>
  <c r="M91" i="27"/>
  <c r="N91" i="27"/>
  <c r="O91" i="27"/>
  <c r="P91" i="27"/>
  <c r="Q91" i="27"/>
  <c r="R91" i="27"/>
  <c r="S91" i="27"/>
  <c r="T91" i="27"/>
  <c r="U91" i="27"/>
  <c r="V91" i="27"/>
  <c r="W91" i="27"/>
  <c r="X91" i="27"/>
  <c r="Y91" i="27"/>
  <c r="Z91" i="27"/>
  <c r="AA91" i="27"/>
  <c r="AB91" i="27"/>
  <c r="AC91" i="27"/>
  <c r="AD91" i="27"/>
  <c r="AE91" i="27"/>
  <c r="AF91" i="27"/>
  <c r="AG91" i="27"/>
  <c r="AH91" i="27"/>
  <c r="AI91" i="27"/>
  <c r="AJ91" i="27"/>
  <c r="AK91" i="27"/>
  <c r="AL91" i="27"/>
  <c r="AM91" i="27"/>
  <c r="AN91" i="27"/>
  <c r="AO91" i="27"/>
  <c r="AP91" i="27"/>
  <c r="AQ91" i="27"/>
  <c r="AR91" i="27"/>
  <c r="AS91" i="27"/>
  <c r="AT91" i="27"/>
  <c r="AU91" i="27"/>
  <c r="AV91" i="27"/>
  <c r="AW91" i="27"/>
  <c r="AX91" i="27"/>
  <c r="AY91" i="27"/>
  <c r="AZ91" i="27"/>
  <c r="BA91" i="27"/>
  <c r="BC91" i="27"/>
  <c r="BF91" i="27"/>
  <c r="D92" i="27"/>
  <c r="E92" i="27"/>
  <c r="F92" i="27"/>
  <c r="G92" i="27"/>
  <c r="H92" i="27"/>
  <c r="I92" i="27"/>
  <c r="J92" i="27"/>
  <c r="K92" i="27"/>
  <c r="L92" i="27"/>
  <c r="M92" i="27"/>
  <c r="N92" i="27"/>
  <c r="O92" i="27"/>
  <c r="P92" i="27"/>
  <c r="Q92" i="27"/>
  <c r="R92" i="27"/>
  <c r="S92" i="27"/>
  <c r="T92" i="27"/>
  <c r="U92" i="27"/>
  <c r="V92" i="27"/>
  <c r="W92" i="27"/>
  <c r="X92" i="27"/>
  <c r="Y92" i="27"/>
  <c r="Z92" i="27"/>
  <c r="AA92" i="27"/>
  <c r="AB92" i="27"/>
  <c r="AC92" i="27"/>
  <c r="AD92" i="27"/>
  <c r="AE92" i="27"/>
  <c r="AF92" i="27"/>
  <c r="AG92" i="27"/>
  <c r="AH92" i="27"/>
  <c r="AI92" i="27"/>
  <c r="AJ92" i="27"/>
  <c r="AK92" i="27"/>
  <c r="AL92" i="27"/>
  <c r="AM92" i="27"/>
  <c r="AN92" i="27"/>
  <c r="AO92" i="27"/>
  <c r="AP92" i="27"/>
  <c r="AQ92" i="27"/>
  <c r="AR92" i="27"/>
  <c r="AS92" i="27"/>
  <c r="AT92" i="27"/>
  <c r="AU92" i="27"/>
  <c r="AV92" i="27"/>
  <c r="AW92" i="27"/>
  <c r="AX92" i="27"/>
  <c r="AY92" i="27"/>
  <c r="AZ92" i="27"/>
  <c r="BA92" i="27"/>
  <c r="BC92" i="27"/>
  <c r="BF92"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AG93" i="27"/>
  <c r="AH93" i="27"/>
  <c r="AI93" i="27"/>
  <c r="AJ93" i="27"/>
  <c r="AK93" i="27"/>
  <c r="AL93" i="27"/>
  <c r="AM93" i="27"/>
  <c r="AN93" i="27"/>
  <c r="AO93" i="27"/>
  <c r="AP93" i="27"/>
  <c r="AQ93" i="27"/>
  <c r="AR93" i="27"/>
  <c r="AS93" i="27"/>
  <c r="AT93" i="27"/>
  <c r="AU93" i="27"/>
  <c r="AV93" i="27"/>
  <c r="AW93" i="27"/>
  <c r="AX93" i="27"/>
  <c r="AY93" i="27"/>
  <c r="AZ93" i="27"/>
  <c r="BA93" i="27"/>
  <c r="BC93" i="27"/>
  <c r="BF93"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AG94" i="27"/>
  <c r="AH94" i="27"/>
  <c r="AI94" i="27"/>
  <c r="AJ94" i="27"/>
  <c r="AK94" i="27"/>
  <c r="AL94" i="27"/>
  <c r="AM94" i="27"/>
  <c r="AN94" i="27"/>
  <c r="AO94" i="27"/>
  <c r="AP94" i="27"/>
  <c r="AQ94" i="27"/>
  <c r="AR94" i="27"/>
  <c r="AS94" i="27"/>
  <c r="AT94" i="27"/>
  <c r="AU94" i="27"/>
  <c r="AV94" i="27"/>
  <c r="AW94" i="27"/>
  <c r="AX94" i="27"/>
  <c r="AY94" i="27"/>
  <c r="AZ94" i="27"/>
  <c r="BA94" i="27"/>
  <c r="BC94" i="27"/>
  <c r="BF94" i="27"/>
  <c r="BG90" i="27"/>
  <c r="BI90" i="27"/>
  <c r="BJ90" i="27"/>
  <c r="K22" i="64"/>
  <c r="J22" i="64"/>
  <c r="I22" i="64"/>
  <c r="H22" i="64"/>
  <c r="G22" i="64"/>
  <c r="F22" i="64"/>
  <c r="M21" i="64"/>
  <c r="L21" i="64"/>
  <c r="I21" i="64"/>
  <c r="M20" i="64"/>
  <c r="L20" i="64"/>
  <c r="I20" i="64"/>
  <c r="M19" i="64"/>
  <c r="L19" i="64"/>
  <c r="I19" i="64"/>
  <c r="H19" i="64"/>
  <c r="G19" i="64"/>
  <c r="F19" i="64"/>
  <c r="M18" i="64"/>
  <c r="L18" i="64"/>
  <c r="H18" i="64"/>
  <c r="G18" i="64"/>
  <c r="F18" i="64"/>
  <c r="K17" i="64"/>
  <c r="J17" i="64"/>
  <c r="I17" i="64"/>
  <c r="H17" i="64"/>
  <c r="G17" i="64"/>
  <c r="F17" i="64"/>
  <c r="I16" i="64"/>
  <c r="G16" i="64"/>
  <c r="F16" i="64"/>
  <c r="F15" i="64"/>
  <c r="D15" i="64"/>
  <c r="D14" i="64"/>
  <c r="H13" i="64"/>
  <c r="D13" i="64"/>
  <c r="L12" i="64"/>
  <c r="I12" i="64"/>
  <c r="H12" i="64"/>
  <c r="F12" i="64"/>
  <c r="D12" i="64"/>
  <c r="D11" i="64"/>
  <c r="L10" i="64"/>
  <c r="J10" i="64"/>
  <c r="I10" i="64"/>
  <c r="H10" i="64"/>
  <c r="G10" i="64"/>
  <c r="F10" i="64"/>
  <c r="D10" i="64"/>
  <c r="I9" i="64"/>
  <c r="H9" i="64"/>
  <c r="G9" i="64"/>
  <c r="F9" i="64"/>
  <c r="D9" i="64"/>
  <c r="F8" i="64"/>
  <c r="D8" i="64"/>
  <c r="F7" i="64"/>
  <c r="D7" i="64"/>
  <c r="H6" i="64"/>
  <c r="G6" i="64"/>
  <c r="F6" i="64"/>
  <c r="D6" i="64"/>
  <c r="G5" i="64"/>
  <c r="F5" i="64"/>
  <c r="D5" i="64"/>
  <c r="F4" i="64"/>
  <c r="D4" i="64"/>
  <c r="D3" i="64"/>
  <c r="D429" i="27"/>
  <c r="E429" i="27"/>
  <c r="F429" i="27"/>
  <c r="G429" i="27"/>
  <c r="H429" i="27"/>
  <c r="I429" i="27"/>
  <c r="J429" i="27"/>
  <c r="K429" i="27"/>
  <c r="L429" i="27"/>
  <c r="M429" i="27"/>
  <c r="N429" i="27"/>
  <c r="O429" i="27"/>
  <c r="P429" i="27"/>
  <c r="Q429" i="27"/>
  <c r="R429" i="27"/>
  <c r="S429" i="27"/>
  <c r="T429" i="27"/>
  <c r="U429" i="27"/>
  <c r="V429" i="27"/>
  <c r="W429" i="27"/>
  <c r="X429" i="27"/>
  <c r="Y429" i="27"/>
  <c r="Z429" i="27"/>
  <c r="AA429" i="27"/>
  <c r="AB429" i="27"/>
  <c r="AC429" i="27"/>
  <c r="AD429" i="27"/>
  <c r="AE429" i="27"/>
  <c r="AF429" i="27"/>
  <c r="AG429" i="27"/>
  <c r="AH429" i="27"/>
  <c r="AI429" i="27"/>
  <c r="AJ429" i="27"/>
  <c r="AK429" i="27"/>
  <c r="AL429" i="27"/>
  <c r="AM429" i="27"/>
  <c r="AN429" i="27"/>
  <c r="AO429" i="27"/>
  <c r="AP429" i="27"/>
  <c r="AQ429" i="27"/>
  <c r="AR429" i="27"/>
  <c r="AS429" i="27"/>
  <c r="AT429" i="27"/>
  <c r="AU429" i="27"/>
  <c r="AV429" i="27"/>
  <c r="AW429" i="27"/>
  <c r="AX429" i="27"/>
  <c r="AY429" i="27"/>
  <c r="AZ429" i="27"/>
  <c r="BA429" i="27"/>
  <c r="BC429" i="27"/>
  <c r="E425" i="63"/>
  <c r="D428" i="27"/>
  <c r="E428" i="27"/>
  <c r="F428" i="27"/>
  <c r="G428" i="27"/>
  <c r="H428" i="27"/>
  <c r="I428" i="27"/>
  <c r="J428" i="27"/>
  <c r="K428" i="27"/>
  <c r="L428" i="27"/>
  <c r="M428" i="27"/>
  <c r="N428" i="27"/>
  <c r="O428" i="27"/>
  <c r="P428" i="27"/>
  <c r="Q428" i="27"/>
  <c r="R428" i="27"/>
  <c r="S428" i="27"/>
  <c r="T428" i="27"/>
  <c r="U428" i="27"/>
  <c r="V428" i="27"/>
  <c r="W428" i="27"/>
  <c r="X428" i="27"/>
  <c r="Y428" i="27"/>
  <c r="Z428" i="27"/>
  <c r="AA428" i="27"/>
  <c r="AB428" i="27"/>
  <c r="AC428" i="27"/>
  <c r="AD428" i="27"/>
  <c r="AE428" i="27"/>
  <c r="AF428" i="27"/>
  <c r="AG428" i="27"/>
  <c r="AH428" i="27"/>
  <c r="AI428" i="27"/>
  <c r="AJ428" i="27"/>
  <c r="AK428" i="27"/>
  <c r="AL428" i="27"/>
  <c r="AM428" i="27"/>
  <c r="AN428" i="27"/>
  <c r="AO428" i="27"/>
  <c r="AP428" i="27"/>
  <c r="AQ428" i="27"/>
  <c r="AR428" i="27"/>
  <c r="AS428" i="27"/>
  <c r="AT428" i="27"/>
  <c r="AU428" i="27"/>
  <c r="AV428" i="27"/>
  <c r="AW428" i="27"/>
  <c r="AX428" i="27"/>
  <c r="AY428" i="27"/>
  <c r="AZ428" i="27"/>
  <c r="BA428" i="27"/>
  <c r="BC428" i="27"/>
  <c r="E424" i="63"/>
  <c r="D427" i="27"/>
  <c r="E427" i="27"/>
  <c r="F427" i="27"/>
  <c r="G427" i="27"/>
  <c r="H427" i="27"/>
  <c r="I427" i="27"/>
  <c r="J427" i="27"/>
  <c r="K427" i="27"/>
  <c r="L427" i="27"/>
  <c r="M427" i="27"/>
  <c r="N427" i="27"/>
  <c r="O427" i="27"/>
  <c r="P427" i="27"/>
  <c r="Q427" i="27"/>
  <c r="R427" i="27"/>
  <c r="S427" i="27"/>
  <c r="T427" i="27"/>
  <c r="U427" i="27"/>
  <c r="V427" i="27"/>
  <c r="W427" i="27"/>
  <c r="X427" i="27"/>
  <c r="Y427" i="27"/>
  <c r="Z427" i="27"/>
  <c r="AA427" i="27"/>
  <c r="AB427" i="27"/>
  <c r="AC427" i="27"/>
  <c r="AD427" i="27"/>
  <c r="AE427" i="27"/>
  <c r="AF427" i="27"/>
  <c r="AG427" i="27"/>
  <c r="AH427" i="27"/>
  <c r="AI427" i="27"/>
  <c r="AJ427" i="27"/>
  <c r="AK427" i="27"/>
  <c r="AL427" i="27"/>
  <c r="AM427" i="27"/>
  <c r="AN427" i="27"/>
  <c r="AO427" i="27"/>
  <c r="AP427" i="27"/>
  <c r="AQ427" i="27"/>
  <c r="AR427" i="27"/>
  <c r="AS427" i="27"/>
  <c r="AT427" i="27"/>
  <c r="AU427" i="27"/>
  <c r="AV427" i="27"/>
  <c r="AW427" i="27"/>
  <c r="AX427" i="27"/>
  <c r="AY427" i="27"/>
  <c r="AZ427" i="27"/>
  <c r="BA427" i="27"/>
  <c r="BC427" i="27"/>
  <c r="E423" i="63"/>
  <c r="D426" i="27"/>
  <c r="E426" i="27"/>
  <c r="F426" i="27"/>
  <c r="G426" i="27"/>
  <c r="H426" i="27"/>
  <c r="I426" i="27"/>
  <c r="J426" i="27"/>
  <c r="K426" i="27"/>
  <c r="L426" i="27"/>
  <c r="M426" i="27"/>
  <c r="N426" i="27"/>
  <c r="O426" i="27"/>
  <c r="P426" i="27"/>
  <c r="Q426" i="27"/>
  <c r="R426" i="27"/>
  <c r="S426" i="27"/>
  <c r="T426" i="27"/>
  <c r="U426" i="27"/>
  <c r="V426" i="27"/>
  <c r="W426" i="27"/>
  <c r="X426" i="27"/>
  <c r="Y426" i="27"/>
  <c r="Z426" i="27"/>
  <c r="AA426" i="27"/>
  <c r="AB426" i="27"/>
  <c r="AC426" i="27"/>
  <c r="AD426" i="27"/>
  <c r="AE426" i="27"/>
  <c r="AF426" i="27"/>
  <c r="AG426" i="27"/>
  <c r="AH426" i="27"/>
  <c r="AI426" i="27"/>
  <c r="AJ426" i="27"/>
  <c r="AK426" i="27"/>
  <c r="AL426" i="27"/>
  <c r="AM426" i="27"/>
  <c r="AN426" i="27"/>
  <c r="AO426" i="27"/>
  <c r="AP426" i="27"/>
  <c r="AQ426" i="27"/>
  <c r="AR426" i="27"/>
  <c r="AS426" i="27"/>
  <c r="AT426" i="27"/>
  <c r="AU426" i="27"/>
  <c r="AV426" i="27"/>
  <c r="AW426" i="27"/>
  <c r="AX426" i="27"/>
  <c r="AY426" i="27"/>
  <c r="AZ426" i="27"/>
  <c r="BA426" i="27"/>
  <c r="BC426" i="27"/>
  <c r="E422" i="63"/>
  <c r="D425" i="27"/>
  <c r="E425" i="27"/>
  <c r="F425" i="27"/>
  <c r="G425" i="27"/>
  <c r="H425" i="27"/>
  <c r="I425" i="27"/>
  <c r="J425" i="27"/>
  <c r="K425" i="27"/>
  <c r="L425" i="27"/>
  <c r="M425" i="27"/>
  <c r="N425" i="27"/>
  <c r="O425" i="27"/>
  <c r="P425" i="27"/>
  <c r="Q425" i="27"/>
  <c r="R425" i="27"/>
  <c r="S425" i="27"/>
  <c r="T425" i="27"/>
  <c r="U425" i="27"/>
  <c r="V425" i="27"/>
  <c r="W425" i="27"/>
  <c r="X425" i="27"/>
  <c r="Y425" i="27"/>
  <c r="Z425" i="27"/>
  <c r="AA425" i="27"/>
  <c r="AB425" i="27"/>
  <c r="AC425" i="27"/>
  <c r="AD425" i="27"/>
  <c r="AE425" i="27"/>
  <c r="AF425" i="27"/>
  <c r="AG425" i="27"/>
  <c r="AH425" i="27"/>
  <c r="AI425" i="27"/>
  <c r="AJ425" i="27"/>
  <c r="AK425" i="27"/>
  <c r="AL425" i="27"/>
  <c r="AM425" i="27"/>
  <c r="AN425" i="27"/>
  <c r="AO425" i="27"/>
  <c r="AP425" i="27"/>
  <c r="AQ425" i="27"/>
  <c r="AR425" i="27"/>
  <c r="AS425" i="27"/>
  <c r="AT425" i="27"/>
  <c r="AU425" i="27"/>
  <c r="AV425" i="27"/>
  <c r="AW425" i="27"/>
  <c r="AX425" i="27"/>
  <c r="AY425" i="27"/>
  <c r="AZ425" i="27"/>
  <c r="BA425" i="27"/>
  <c r="BC425" i="27"/>
  <c r="E421" i="63"/>
  <c r="D424" i="27"/>
  <c r="E424" i="27"/>
  <c r="F424" i="27"/>
  <c r="G424" i="27"/>
  <c r="H424" i="27"/>
  <c r="I424" i="27"/>
  <c r="J424" i="27"/>
  <c r="K424" i="27"/>
  <c r="L424" i="27"/>
  <c r="M424" i="27"/>
  <c r="N424" i="27"/>
  <c r="O424" i="27"/>
  <c r="P424" i="27"/>
  <c r="Q424" i="27"/>
  <c r="R424" i="27"/>
  <c r="S424" i="27"/>
  <c r="T424" i="27"/>
  <c r="U424" i="27"/>
  <c r="V424" i="27"/>
  <c r="W424" i="27"/>
  <c r="X424" i="27"/>
  <c r="Y424" i="27"/>
  <c r="Z424" i="27"/>
  <c r="AA424" i="27"/>
  <c r="AB424" i="27"/>
  <c r="AC424" i="27"/>
  <c r="AD424" i="27"/>
  <c r="AE424" i="27"/>
  <c r="AF424" i="27"/>
  <c r="AG424" i="27"/>
  <c r="AH424" i="27"/>
  <c r="AI424" i="27"/>
  <c r="AJ424" i="27"/>
  <c r="AK424" i="27"/>
  <c r="AL424" i="27"/>
  <c r="AM424" i="27"/>
  <c r="AN424" i="27"/>
  <c r="AO424" i="27"/>
  <c r="AP424" i="27"/>
  <c r="AQ424" i="27"/>
  <c r="AR424" i="27"/>
  <c r="AS424" i="27"/>
  <c r="AT424" i="27"/>
  <c r="AU424" i="27"/>
  <c r="AV424" i="27"/>
  <c r="AW424" i="27"/>
  <c r="AX424" i="27"/>
  <c r="AY424" i="27"/>
  <c r="AZ424" i="27"/>
  <c r="BA424" i="27"/>
  <c r="BC424" i="27"/>
  <c r="E420" i="63"/>
  <c r="D423" i="27"/>
  <c r="E423" i="27"/>
  <c r="F423" i="27"/>
  <c r="G423" i="27"/>
  <c r="H423" i="27"/>
  <c r="I423" i="27"/>
  <c r="J423" i="27"/>
  <c r="K423" i="27"/>
  <c r="L423" i="27"/>
  <c r="M423" i="27"/>
  <c r="N423" i="27"/>
  <c r="O423" i="27"/>
  <c r="P423" i="27"/>
  <c r="Q423" i="27"/>
  <c r="R423" i="27"/>
  <c r="S423" i="27"/>
  <c r="T423" i="27"/>
  <c r="U423" i="27"/>
  <c r="V423" i="27"/>
  <c r="W423" i="27"/>
  <c r="X423" i="27"/>
  <c r="Y423" i="27"/>
  <c r="Z423" i="27"/>
  <c r="AA423" i="27"/>
  <c r="AB423" i="27"/>
  <c r="AC423" i="27"/>
  <c r="AD423" i="27"/>
  <c r="AE423" i="27"/>
  <c r="AF423" i="27"/>
  <c r="AG423" i="27"/>
  <c r="AH423" i="27"/>
  <c r="AI423" i="27"/>
  <c r="AJ423" i="27"/>
  <c r="AK423" i="27"/>
  <c r="AL423" i="27"/>
  <c r="AM423" i="27"/>
  <c r="AN423" i="27"/>
  <c r="AO423" i="27"/>
  <c r="AP423" i="27"/>
  <c r="AQ423" i="27"/>
  <c r="AR423" i="27"/>
  <c r="AS423" i="27"/>
  <c r="AT423" i="27"/>
  <c r="AU423" i="27"/>
  <c r="AV423" i="27"/>
  <c r="AW423" i="27"/>
  <c r="AX423" i="27"/>
  <c r="AY423" i="27"/>
  <c r="AZ423" i="27"/>
  <c r="BA423" i="27"/>
  <c r="BC423" i="27"/>
  <c r="E419" i="63"/>
  <c r="D422" i="27"/>
  <c r="E422" i="27"/>
  <c r="F422" i="27"/>
  <c r="G422" i="27"/>
  <c r="H422" i="27"/>
  <c r="I422" i="27"/>
  <c r="J422" i="27"/>
  <c r="K422" i="27"/>
  <c r="L422" i="27"/>
  <c r="M422" i="27"/>
  <c r="N422" i="27"/>
  <c r="O422" i="27"/>
  <c r="P422" i="27"/>
  <c r="Q422" i="27"/>
  <c r="R422" i="27"/>
  <c r="S422" i="27"/>
  <c r="T422" i="27"/>
  <c r="U422" i="27"/>
  <c r="V422" i="27"/>
  <c r="W422" i="27"/>
  <c r="X422" i="27"/>
  <c r="Y422" i="27"/>
  <c r="Z422" i="27"/>
  <c r="AA422" i="27"/>
  <c r="AB422" i="27"/>
  <c r="AC422" i="27"/>
  <c r="AD422" i="27"/>
  <c r="AE422" i="27"/>
  <c r="AF422" i="27"/>
  <c r="AG422" i="27"/>
  <c r="AH422" i="27"/>
  <c r="AI422" i="27"/>
  <c r="AJ422" i="27"/>
  <c r="AK422" i="27"/>
  <c r="AL422" i="27"/>
  <c r="AM422" i="27"/>
  <c r="AN422" i="27"/>
  <c r="AO422" i="27"/>
  <c r="AP422" i="27"/>
  <c r="AQ422" i="27"/>
  <c r="AR422" i="27"/>
  <c r="AS422" i="27"/>
  <c r="AT422" i="27"/>
  <c r="AU422" i="27"/>
  <c r="AV422" i="27"/>
  <c r="AW422" i="27"/>
  <c r="AX422" i="27"/>
  <c r="AY422" i="27"/>
  <c r="AZ422" i="27"/>
  <c r="BA422" i="27"/>
  <c r="BC422" i="27"/>
  <c r="E418" i="63"/>
  <c r="D421" i="27"/>
  <c r="E421" i="27"/>
  <c r="F421" i="27"/>
  <c r="G421" i="27"/>
  <c r="H421" i="27"/>
  <c r="I421" i="27"/>
  <c r="J421" i="27"/>
  <c r="K421" i="27"/>
  <c r="L421" i="27"/>
  <c r="M421" i="27"/>
  <c r="N421" i="27"/>
  <c r="O421" i="27"/>
  <c r="P421" i="27"/>
  <c r="Q421" i="27"/>
  <c r="R421" i="27"/>
  <c r="S421" i="27"/>
  <c r="T421" i="27"/>
  <c r="U421" i="27"/>
  <c r="V421" i="27"/>
  <c r="W421" i="27"/>
  <c r="X421" i="27"/>
  <c r="Y421" i="27"/>
  <c r="Z421" i="27"/>
  <c r="AA421" i="27"/>
  <c r="AB421" i="27"/>
  <c r="AC421" i="27"/>
  <c r="AD421" i="27"/>
  <c r="AE421" i="27"/>
  <c r="AF421" i="27"/>
  <c r="AG421" i="27"/>
  <c r="AH421" i="27"/>
  <c r="AI421" i="27"/>
  <c r="AJ421" i="27"/>
  <c r="AK421" i="27"/>
  <c r="AL421" i="27"/>
  <c r="AM421" i="27"/>
  <c r="AN421" i="27"/>
  <c r="AO421" i="27"/>
  <c r="AP421" i="27"/>
  <c r="AQ421" i="27"/>
  <c r="AR421" i="27"/>
  <c r="AS421" i="27"/>
  <c r="AT421" i="27"/>
  <c r="AU421" i="27"/>
  <c r="AV421" i="27"/>
  <c r="AW421" i="27"/>
  <c r="AX421" i="27"/>
  <c r="AY421" i="27"/>
  <c r="AZ421" i="27"/>
  <c r="BA421" i="27"/>
  <c r="BC421" i="27"/>
  <c r="E417" i="63"/>
  <c r="D420" i="27"/>
  <c r="E420" i="27"/>
  <c r="F420" i="27"/>
  <c r="G420" i="27"/>
  <c r="H420" i="27"/>
  <c r="I420" i="27"/>
  <c r="J420" i="27"/>
  <c r="K420" i="27"/>
  <c r="L420" i="27"/>
  <c r="M420" i="27"/>
  <c r="N420" i="27"/>
  <c r="O420" i="27"/>
  <c r="P420" i="27"/>
  <c r="Q420" i="27"/>
  <c r="R420" i="27"/>
  <c r="S420" i="27"/>
  <c r="T420" i="27"/>
  <c r="U420" i="27"/>
  <c r="V420" i="27"/>
  <c r="W420" i="27"/>
  <c r="X420" i="27"/>
  <c r="Y420" i="27"/>
  <c r="Z420" i="27"/>
  <c r="AA420" i="27"/>
  <c r="AB420" i="27"/>
  <c r="AC420" i="27"/>
  <c r="AD420" i="27"/>
  <c r="AE420" i="27"/>
  <c r="AF420" i="27"/>
  <c r="AG420" i="27"/>
  <c r="AH420" i="27"/>
  <c r="AI420" i="27"/>
  <c r="AJ420" i="27"/>
  <c r="AK420" i="27"/>
  <c r="AL420" i="27"/>
  <c r="AM420" i="27"/>
  <c r="AN420" i="27"/>
  <c r="AO420" i="27"/>
  <c r="AP420" i="27"/>
  <c r="AQ420" i="27"/>
  <c r="AR420" i="27"/>
  <c r="AS420" i="27"/>
  <c r="AT420" i="27"/>
  <c r="AU420" i="27"/>
  <c r="AV420" i="27"/>
  <c r="AW420" i="27"/>
  <c r="AX420" i="27"/>
  <c r="AY420" i="27"/>
  <c r="AZ420" i="27"/>
  <c r="BA420" i="27"/>
  <c r="BC420" i="27"/>
  <c r="E416" i="63"/>
  <c r="D419" i="27"/>
  <c r="E419" i="27"/>
  <c r="F419" i="27"/>
  <c r="G419" i="27"/>
  <c r="H419" i="27"/>
  <c r="I419" i="27"/>
  <c r="J419" i="27"/>
  <c r="K419" i="27"/>
  <c r="L419" i="27"/>
  <c r="M419" i="27"/>
  <c r="N419" i="27"/>
  <c r="O419" i="27"/>
  <c r="P419" i="27"/>
  <c r="Q419" i="27"/>
  <c r="R419" i="27"/>
  <c r="S419" i="27"/>
  <c r="T419" i="27"/>
  <c r="U419" i="27"/>
  <c r="V419" i="27"/>
  <c r="W419" i="27"/>
  <c r="X419" i="27"/>
  <c r="Y419" i="27"/>
  <c r="Z419" i="27"/>
  <c r="AA419" i="27"/>
  <c r="AB419" i="27"/>
  <c r="AC419" i="27"/>
  <c r="AD419" i="27"/>
  <c r="AE419" i="27"/>
  <c r="AF419" i="27"/>
  <c r="AG419" i="27"/>
  <c r="AH419" i="27"/>
  <c r="AI419" i="27"/>
  <c r="AJ419" i="27"/>
  <c r="AK419" i="27"/>
  <c r="AL419" i="27"/>
  <c r="AM419" i="27"/>
  <c r="AN419" i="27"/>
  <c r="AO419" i="27"/>
  <c r="AP419" i="27"/>
  <c r="AQ419" i="27"/>
  <c r="AR419" i="27"/>
  <c r="AS419" i="27"/>
  <c r="AT419" i="27"/>
  <c r="AU419" i="27"/>
  <c r="AV419" i="27"/>
  <c r="AW419" i="27"/>
  <c r="AX419" i="27"/>
  <c r="AY419" i="27"/>
  <c r="AZ419" i="27"/>
  <c r="BA419" i="27"/>
  <c r="BC419" i="27"/>
  <c r="E415" i="63"/>
  <c r="D418" i="27"/>
  <c r="E418" i="27"/>
  <c r="F418" i="27"/>
  <c r="G418" i="27"/>
  <c r="H418" i="27"/>
  <c r="I418" i="27"/>
  <c r="J418" i="27"/>
  <c r="K418" i="27"/>
  <c r="L418" i="27"/>
  <c r="M418" i="27"/>
  <c r="N418" i="27"/>
  <c r="O418" i="27"/>
  <c r="P418" i="27"/>
  <c r="Q418" i="27"/>
  <c r="R418" i="27"/>
  <c r="S418" i="27"/>
  <c r="T418" i="27"/>
  <c r="U418" i="27"/>
  <c r="V418" i="27"/>
  <c r="W418" i="27"/>
  <c r="X418" i="27"/>
  <c r="Y418" i="27"/>
  <c r="Z418" i="27"/>
  <c r="AA418" i="27"/>
  <c r="AB418" i="27"/>
  <c r="AC418" i="27"/>
  <c r="AD418" i="27"/>
  <c r="AE418" i="27"/>
  <c r="AF418" i="27"/>
  <c r="AG418" i="27"/>
  <c r="AH418" i="27"/>
  <c r="AI418" i="27"/>
  <c r="AJ418" i="27"/>
  <c r="AK418" i="27"/>
  <c r="AL418" i="27"/>
  <c r="AM418" i="27"/>
  <c r="AN418" i="27"/>
  <c r="AO418" i="27"/>
  <c r="AP418" i="27"/>
  <c r="AQ418" i="27"/>
  <c r="AR418" i="27"/>
  <c r="AS418" i="27"/>
  <c r="AT418" i="27"/>
  <c r="AU418" i="27"/>
  <c r="AV418" i="27"/>
  <c r="AW418" i="27"/>
  <c r="AX418" i="27"/>
  <c r="AY418" i="27"/>
  <c r="AZ418" i="27"/>
  <c r="BA418" i="27"/>
  <c r="BC418" i="27"/>
  <c r="E414" i="63"/>
  <c r="E413" i="63"/>
  <c r="E412" i="63"/>
  <c r="E411" i="63"/>
  <c r="E410" i="63"/>
  <c r="E409" i="63"/>
  <c r="E408" i="63"/>
  <c r="E407" i="63"/>
  <c r="E406" i="63"/>
  <c r="E405" i="63"/>
  <c r="E404" i="63"/>
  <c r="E403" i="63"/>
  <c r="E402" i="63"/>
  <c r="E401" i="63"/>
  <c r="E400" i="63"/>
  <c r="E399" i="63"/>
  <c r="E398" i="63"/>
  <c r="E397" i="63"/>
  <c r="E396" i="63"/>
  <c r="E395" i="63"/>
  <c r="E394" i="63"/>
  <c r="E393" i="63"/>
  <c r="E392" i="63"/>
  <c r="E391" i="63"/>
  <c r="E390" i="63"/>
  <c r="E389" i="63"/>
  <c r="E388" i="63"/>
  <c r="E387" i="63"/>
  <c r="E386" i="63"/>
  <c r="E385" i="63"/>
  <c r="E384" i="63"/>
  <c r="E383" i="63"/>
  <c r="E382" i="63"/>
  <c r="E381" i="63"/>
  <c r="E380" i="63"/>
  <c r="E379" i="63"/>
  <c r="E378" i="63"/>
  <c r="E377" i="63"/>
  <c r="E376" i="63"/>
  <c r="E375" i="63"/>
  <c r="E374" i="63"/>
  <c r="E373" i="63"/>
  <c r="E372" i="63"/>
  <c r="E371" i="63"/>
  <c r="E370" i="63"/>
  <c r="E369" i="63"/>
  <c r="E368" i="63"/>
  <c r="E367" i="63"/>
  <c r="E366" i="63"/>
  <c r="E365" i="63"/>
  <c r="E364" i="63"/>
  <c r="E363" i="63"/>
  <c r="E362" i="63"/>
  <c r="E361" i="63"/>
  <c r="E360" i="63"/>
  <c r="E359" i="63"/>
  <c r="E358" i="63"/>
  <c r="E357" i="63"/>
  <c r="E356" i="63"/>
  <c r="E355" i="63"/>
  <c r="E354" i="63"/>
  <c r="E353" i="63"/>
  <c r="E352" i="63"/>
  <c r="E351" i="63"/>
  <c r="E350" i="63"/>
  <c r="E349" i="63"/>
  <c r="E348" i="63"/>
  <c r="E347" i="63"/>
  <c r="E346" i="63"/>
  <c r="E345" i="63"/>
  <c r="E344" i="63"/>
  <c r="E343" i="63"/>
  <c r="E342" i="63"/>
  <c r="E341" i="63"/>
  <c r="E340" i="63"/>
  <c r="E339" i="63"/>
  <c r="E338" i="63"/>
  <c r="E337" i="63"/>
  <c r="E336" i="63"/>
  <c r="E335" i="63"/>
  <c r="E334" i="63"/>
  <c r="E333" i="63"/>
  <c r="E332" i="63"/>
  <c r="E331" i="63"/>
  <c r="E330" i="63"/>
  <c r="E329" i="63"/>
  <c r="E328" i="63"/>
  <c r="E327" i="63"/>
  <c r="E326" i="63"/>
  <c r="E325" i="63"/>
  <c r="E324" i="63"/>
  <c r="E323" i="63"/>
  <c r="E322" i="63"/>
  <c r="E321" i="63"/>
  <c r="E320" i="63"/>
  <c r="E319" i="63"/>
  <c r="E318" i="63"/>
  <c r="E317" i="63"/>
  <c r="E316" i="63"/>
  <c r="E315" i="63"/>
  <c r="E314" i="63"/>
  <c r="E313" i="63"/>
  <c r="E312" i="63"/>
  <c r="E311" i="63"/>
  <c r="E310" i="63"/>
  <c r="E309" i="63"/>
  <c r="E308" i="63"/>
  <c r="E307" i="63"/>
  <c r="E306" i="63"/>
  <c r="E305" i="63"/>
  <c r="E304" i="63"/>
  <c r="E303" i="63"/>
  <c r="E302" i="63"/>
  <c r="E301" i="63"/>
  <c r="E300" i="63"/>
  <c r="E299" i="63"/>
  <c r="E298" i="63"/>
  <c r="E297" i="63"/>
  <c r="E296" i="63"/>
  <c r="E295" i="63"/>
  <c r="E294" i="63"/>
  <c r="E293" i="63"/>
  <c r="E292" i="63"/>
  <c r="E291" i="63"/>
  <c r="E290" i="63"/>
  <c r="E289" i="63"/>
  <c r="E288" i="63"/>
  <c r="E287" i="63"/>
  <c r="E286" i="63"/>
  <c r="E285" i="63"/>
  <c r="E284" i="63"/>
  <c r="E283" i="63"/>
  <c r="E282" i="63"/>
  <c r="E281" i="63"/>
  <c r="E280" i="63"/>
  <c r="E279" i="63"/>
  <c r="E278" i="63"/>
  <c r="E277" i="63"/>
  <c r="E276" i="63"/>
  <c r="E275" i="63"/>
  <c r="E274" i="63"/>
  <c r="E273" i="63"/>
  <c r="E272" i="63"/>
  <c r="E271" i="63"/>
  <c r="E270" i="63"/>
  <c r="E269" i="63"/>
  <c r="E268" i="63"/>
  <c r="E267" i="63"/>
  <c r="E266" i="63"/>
  <c r="E265" i="63"/>
  <c r="E264" i="63"/>
  <c r="E263" i="63"/>
  <c r="E262" i="63"/>
  <c r="E261" i="63"/>
  <c r="E260" i="63"/>
  <c r="E259" i="63"/>
  <c r="E258" i="63"/>
  <c r="E257" i="63"/>
  <c r="E256" i="63"/>
  <c r="E255" i="63"/>
  <c r="E254" i="63"/>
  <c r="E253" i="63"/>
  <c r="E252" i="63"/>
  <c r="E251" i="63"/>
  <c r="E250" i="63"/>
  <c r="E249" i="63"/>
  <c r="E248" i="63"/>
  <c r="E247" i="63"/>
  <c r="E246" i="63"/>
  <c r="E245" i="63"/>
  <c r="E244" i="63"/>
  <c r="E243" i="63"/>
  <c r="E242" i="63"/>
  <c r="E241" i="63"/>
  <c r="E240" i="63"/>
  <c r="E239" i="63"/>
  <c r="E238" i="63"/>
  <c r="E237" i="63"/>
  <c r="E236" i="63"/>
  <c r="E235" i="63"/>
  <c r="E234" i="63"/>
  <c r="E233" i="63"/>
  <c r="E232" i="63"/>
  <c r="E231" i="63"/>
  <c r="E230" i="63"/>
  <c r="E229" i="63"/>
  <c r="E228" i="63"/>
  <c r="E227" i="63"/>
  <c r="E226" i="63"/>
  <c r="E225" i="63"/>
  <c r="E224" i="63"/>
  <c r="E223" i="63"/>
  <c r="E222" i="63"/>
  <c r="E221" i="63"/>
  <c r="E220" i="63"/>
  <c r="E219" i="63"/>
  <c r="E218" i="63"/>
  <c r="E217" i="63"/>
  <c r="E216" i="63"/>
  <c r="E215" i="63"/>
  <c r="E214" i="63"/>
  <c r="E213" i="63"/>
  <c r="E212" i="63"/>
  <c r="E211" i="63"/>
  <c r="E210" i="63"/>
  <c r="E209" i="63"/>
  <c r="E208" i="63"/>
  <c r="E207" i="63"/>
  <c r="E206" i="63"/>
  <c r="E205" i="63"/>
  <c r="E204" i="63"/>
  <c r="E203" i="63"/>
  <c r="E202" i="63"/>
  <c r="E201" i="63"/>
  <c r="E200" i="63"/>
  <c r="E199" i="63"/>
  <c r="E198" i="63"/>
  <c r="E197" i="63"/>
  <c r="E196" i="63"/>
  <c r="E195" i="63"/>
  <c r="E194" i="63"/>
  <c r="E193" i="63"/>
  <c r="E192" i="63"/>
  <c r="E191" i="63"/>
  <c r="E190" i="63"/>
  <c r="E189" i="63"/>
  <c r="E188" i="63"/>
  <c r="E187" i="63"/>
  <c r="E186" i="63"/>
  <c r="E185" i="63"/>
  <c r="E184" i="63"/>
  <c r="E183" i="63"/>
  <c r="E182" i="63"/>
  <c r="E181" i="63"/>
  <c r="E180" i="63"/>
  <c r="E179" i="63"/>
  <c r="E178" i="63"/>
  <c r="E177" i="63"/>
  <c r="E176" i="63"/>
  <c r="E175" i="63"/>
  <c r="E174" i="63"/>
  <c r="E173" i="63"/>
  <c r="E172" i="63"/>
  <c r="E171" i="63"/>
  <c r="E170" i="63"/>
  <c r="E169" i="63"/>
  <c r="E168" i="63"/>
  <c r="E167" i="63"/>
  <c r="E166" i="63"/>
  <c r="E165" i="63"/>
  <c r="E164" i="63"/>
  <c r="E163" i="63"/>
  <c r="E162" i="63"/>
  <c r="E161" i="63"/>
  <c r="E160" i="63"/>
  <c r="E159" i="63"/>
  <c r="E158" i="63"/>
  <c r="E157" i="63"/>
  <c r="E156" i="63"/>
  <c r="E155" i="63"/>
  <c r="E154" i="63"/>
  <c r="E153" i="63"/>
  <c r="E152" i="63"/>
  <c r="E151" i="63"/>
  <c r="E150" i="63"/>
  <c r="E149" i="63"/>
  <c r="E148" i="63"/>
  <c r="E147" i="63"/>
  <c r="E146" i="63"/>
  <c r="E145" i="63"/>
  <c r="E144" i="63"/>
  <c r="E143" i="63"/>
  <c r="E142" i="63"/>
  <c r="E141" i="63"/>
  <c r="E140" i="63"/>
  <c r="E139" i="63"/>
  <c r="E138" i="63"/>
  <c r="E137" i="63"/>
  <c r="E136" i="63"/>
  <c r="E135" i="63"/>
  <c r="E134" i="63"/>
  <c r="E133" i="63"/>
  <c r="E132" i="63"/>
  <c r="E131" i="63"/>
  <c r="E130" i="63"/>
  <c r="E129" i="63"/>
  <c r="E128" i="63"/>
  <c r="E127" i="63"/>
  <c r="E126" i="63"/>
  <c r="E125" i="63"/>
  <c r="E124" i="63"/>
  <c r="E123" i="63"/>
  <c r="E122" i="63"/>
  <c r="E121" i="63"/>
  <c r="E120" i="63"/>
  <c r="E119" i="63"/>
  <c r="E118" i="63"/>
  <c r="E117" i="63"/>
  <c r="E116" i="63"/>
  <c r="E115" i="63"/>
  <c r="E114" i="63"/>
  <c r="E113" i="63"/>
  <c r="E112" i="63"/>
  <c r="E111" i="63"/>
  <c r="E110" i="63"/>
  <c r="E109" i="63"/>
  <c r="E108" i="63"/>
  <c r="E107" i="63"/>
  <c r="E106" i="63"/>
  <c r="E105" i="63"/>
  <c r="E104" i="63"/>
  <c r="E103" i="63"/>
  <c r="E102" i="63"/>
  <c r="E101" i="63"/>
  <c r="E100" i="63"/>
  <c r="E99" i="63"/>
  <c r="E98" i="63"/>
  <c r="E97" i="63"/>
  <c r="E96" i="63"/>
  <c r="E95" i="63"/>
  <c r="E94" i="63"/>
  <c r="E93" i="63"/>
  <c r="E92" i="63"/>
  <c r="E91" i="63"/>
  <c r="E90" i="63"/>
  <c r="E89" i="63"/>
  <c r="E88" i="63"/>
  <c r="E87" i="63"/>
  <c r="E86" i="63"/>
  <c r="E85" i="63"/>
  <c r="E84" i="63"/>
  <c r="E83" i="63"/>
  <c r="E82" i="63"/>
  <c r="E81" i="63"/>
  <c r="E80" i="63"/>
  <c r="E79" i="63"/>
  <c r="E78" i="63"/>
  <c r="E77" i="63"/>
  <c r="E76" i="63"/>
  <c r="E75" i="63"/>
  <c r="E74" i="63"/>
  <c r="E73" i="63"/>
  <c r="E72" i="63"/>
  <c r="E71" i="63"/>
  <c r="E70" i="63"/>
  <c r="E69" i="63"/>
  <c r="E68" i="63"/>
  <c r="E67" i="63"/>
  <c r="E66" i="63"/>
  <c r="E65" i="63"/>
  <c r="E64" i="63"/>
  <c r="E63" i="63"/>
  <c r="E62" i="63"/>
  <c r="E61" i="63"/>
  <c r="E60" i="63"/>
  <c r="E59" i="63"/>
  <c r="E58" i="63"/>
  <c r="E57" i="63"/>
  <c r="E56" i="63"/>
  <c r="E55" i="63"/>
  <c r="E54" i="63"/>
  <c r="E53" i="63"/>
  <c r="E52" i="63"/>
  <c r="E51" i="63"/>
  <c r="E50" i="63"/>
  <c r="E49" i="63"/>
  <c r="E48" i="63"/>
  <c r="E47" i="63"/>
  <c r="E46" i="63"/>
  <c r="E45" i="63"/>
  <c r="E44" i="63"/>
  <c r="E43" i="63"/>
  <c r="E42" i="63"/>
  <c r="E41" i="63"/>
  <c r="E40" i="63"/>
  <c r="E39" i="63"/>
  <c r="E38" i="63"/>
  <c r="E37" i="63"/>
  <c r="E36" i="63"/>
  <c r="E35" i="63"/>
  <c r="E34" i="63"/>
  <c r="E33" i="63"/>
  <c r="E32" i="63"/>
  <c r="E31" i="63"/>
  <c r="E30" i="63"/>
  <c r="E29" i="63"/>
  <c r="E28" i="63"/>
  <c r="E27" i="63"/>
  <c r="E26" i="63"/>
  <c r="E25" i="63"/>
  <c r="E24" i="63"/>
  <c r="E23" i="63"/>
  <c r="E22" i="63"/>
  <c r="E21" i="63"/>
  <c r="E20" i="63"/>
  <c r="E19" i="63"/>
  <c r="E18" i="63"/>
  <c r="E17" i="63"/>
  <c r="E16" i="63"/>
  <c r="E15" i="63"/>
  <c r="E14" i="63"/>
  <c r="E13" i="63"/>
  <c r="E12" i="63"/>
  <c r="E11" i="63"/>
  <c r="E10" i="63"/>
  <c r="E9" i="63"/>
  <c r="E8" i="63"/>
  <c r="E7" i="63"/>
  <c r="E6" i="63"/>
  <c r="E5" i="63"/>
  <c r="E4" i="63"/>
  <c r="E3" i="63"/>
  <c r="E2" i="63"/>
  <c r="BF418" i="27"/>
  <c r="BF419" i="27"/>
  <c r="BF420" i="27"/>
  <c r="BG418" i="27"/>
  <c r="BI418" i="27"/>
  <c r="BF421" i="27"/>
  <c r="BF422" i="27"/>
  <c r="BF423" i="27"/>
  <c r="BF424" i="27"/>
  <c r="BF425" i="27"/>
  <c r="BF426" i="27"/>
  <c r="BF427" i="27"/>
  <c r="BF428" i="27"/>
  <c r="BF429" i="27"/>
  <c r="BG421" i="27"/>
  <c r="BI421" i="27"/>
  <c r="BJ418" i="27"/>
  <c r="DS35" i="58"/>
  <c r="DI35" i="58"/>
  <c r="D12" i="57"/>
  <c r="D11" i="57"/>
  <c r="D10" i="57"/>
  <c r="D9" i="57"/>
  <c r="D8" i="57"/>
  <c r="D7" i="57"/>
  <c r="D6" i="57"/>
  <c r="D5" i="57"/>
  <c r="D4" i="57"/>
  <c r="DS35" i="56"/>
  <c r="CO35" i="56"/>
  <c r="CE35" i="56"/>
  <c r="BK35" i="56"/>
  <c r="BA35" i="56"/>
  <c r="AG35" i="56"/>
  <c r="W35" i="56"/>
  <c r="M35" i="56"/>
  <c r="C35" i="56"/>
  <c r="D7" i="55"/>
  <c r="D6" i="55"/>
  <c r="D5" i="55"/>
  <c r="D4" i="55"/>
  <c r="BU35" i="54"/>
  <c r="BK35" i="54"/>
  <c r="M35" i="54"/>
  <c r="C35" i="54"/>
  <c r="D9" i="53"/>
  <c r="D8" i="53"/>
  <c r="D7" i="53"/>
  <c r="D6" i="53"/>
  <c r="D5" i="53"/>
  <c r="D4" i="53"/>
  <c r="D3" i="53"/>
  <c r="DS35" i="52"/>
  <c r="CY35" i="52"/>
  <c r="CO35" i="52"/>
  <c r="BU35" i="52"/>
  <c r="BK35" i="52"/>
  <c r="AG35" i="52"/>
  <c r="W35" i="52"/>
  <c r="D11" i="51"/>
  <c r="D10" i="51"/>
  <c r="D9" i="51"/>
  <c r="D8" i="51"/>
  <c r="D7" i="51"/>
  <c r="D6" i="51"/>
  <c r="D5" i="51"/>
  <c r="D4" i="51"/>
  <c r="D3" i="51"/>
  <c r="DS35" i="50"/>
  <c r="CO35" i="50"/>
  <c r="BU35" i="50"/>
  <c r="BK35" i="50"/>
  <c r="BA35" i="50"/>
  <c r="AG35" i="50"/>
  <c r="W35" i="50"/>
  <c r="M35" i="50"/>
  <c r="C35" i="50"/>
  <c r="D6" i="49"/>
  <c r="D5" i="49"/>
  <c r="D4" i="49"/>
  <c r="DS35" i="48"/>
  <c r="M35" i="48"/>
  <c r="C35" i="48"/>
  <c r="C10" i="47"/>
  <c r="C9" i="47"/>
  <c r="C8" i="47"/>
  <c r="C7" i="47"/>
  <c r="C6" i="47"/>
  <c r="C5" i="47"/>
  <c r="C4" i="47"/>
  <c r="C3" i="47"/>
  <c r="DS35" i="46"/>
  <c r="CO35" i="46"/>
  <c r="BU35" i="46"/>
  <c r="BK35" i="46"/>
  <c r="BA35" i="46"/>
  <c r="AQ35" i="46"/>
  <c r="AG35" i="46"/>
  <c r="W35" i="46"/>
  <c r="C7" i="45"/>
  <c r="C6" i="45"/>
  <c r="C5" i="45"/>
  <c r="C4" i="45"/>
  <c r="C3" i="45"/>
  <c r="CY35" i="44"/>
  <c r="BA35" i="44"/>
  <c r="AQ35" i="44"/>
  <c r="M35" i="44"/>
  <c r="C35" i="44"/>
  <c r="Y39" i="64"/>
  <c r="U39" i="64"/>
  <c r="T39" i="64"/>
  <c r="S39" i="64"/>
  <c r="AA38" i="64"/>
  <c r="Y37" i="64"/>
  <c r="V37" i="64"/>
  <c r="U37" i="64"/>
  <c r="T37" i="64"/>
  <c r="S37" i="64"/>
  <c r="Z36" i="64"/>
  <c r="Y36" i="64"/>
  <c r="X36" i="64"/>
  <c r="W36" i="64"/>
  <c r="T34" i="64"/>
  <c r="S34" i="64"/>
  <c r="X33" i="64"/>
  <c r="W33" i="64"/>
  <c r="V33" i="64"/>
  <c r="V32" i="64"/>
  <c r="U32" i="64"/>
  <c r="U31" i="64"/>
  <c r="T30" i="64"/>
  <c r="S30" i="64"/>
  <c r="AA25" i="64"/>
  <c r="Z25" i="64"/>
  <c r="Y25" i="64"/>
  <c r="X25" i="64"/>
  <c r="W25" i="64"/>
  <c r="V25" i="64"/>
  <c r="V24" i="64"/>
  <c r="V23" i="64"/>
  <c r="X22" i="64"/>
  <c r="W22" i="64"/>
  <c r="W21" i="64"/>
  <c r="V21" i="64"/>
  <c r="X20" i="64"/>
  <c r="V20" i="64"/>
  <c r="X19" i="64"/>
  <c r="W19" i="64"/>
  <c r="W17" i="64"/>
  <c r="S25" i="64"/>
  <c r="S24" i="64"/>
  <c r="T21" i="64"/>
  <c r="S21" i="64"/>
  <c r="T20" i="64"/>
  <c r="S20" i="64"/>
  <c r="S17" i="64"/>
  <c r="Z17" i="64"/>
  <c r="Z16" i="64"/>
  <c r="D24" i="64"/>
  <c r="D23" i="64"/>
  <c r="D22" i="64"/>
  <c r="D21" i="64"/>
  <c r="D20" i="64"/>
  <c r="D19" i="64"/>
  <c r="D18" i="64"/>
  <c r="D17" i="64"/>
  <c r="D16" i="64"/>
  <c r="E208" i="62"/>
  <c r="E207" i="62"/>
  <c r="E206" i="62"/>
  <c r="E205" i="62"/>
  <c r="E204" i="62"/>
  <c r="E203" i="62"/>
  <c r="E202" i="62"/>
  <c r="E201" i="62"/>
  <c r="E200" i="62"/>
  <c r="E199" i="62"/>
  <c r="E198" i="62"/>
  <c r="E197" i="62"/>
  <c r="E196" i="62"/>
  <c r="E195" i="62"/>
  <c r="E194" i="62"/>
  <c r="E193" i="62"/>
  <c r="E192" i="62"/>
  <c r="E191" i="62"/>
  <c r="E190" i="62"/>
  <c r="E189" i="62"/>
  <c r="E188" i="62"/>
  <c r="E187" i="62"/>
  <c r="E186" i="62"/>
  <c r="E185" i="62"/>
  <c r="E184" i="62"/>
  <c r="E183" i="62"/>
  <c r="E182" i="62"/>
  <c r="E181" i="62"/>
  <c r="E180" i="62"/>
  <c r="E179" i="62"/>
  <c r="E178" i="62"/>
  <c r="E177" i="62"/>
  <c r="E176" i="62"/>
  <c r="E175" i="62"/>
  <c r="E174" i="62"/>
  <c r="E173" i="62"/>
  <c r="E172" i="62"/>
  <c r="E171" i="62"/>
  <c r="E170" i="62"/>
  <c r="E169" i="62"/>
  <c r="E168" i="62"/>
  <c r="E167" i="62"/>
  <c r="E166" i="62"/>
  <c r="E165" i="62"/>
  <c r="E164" i="62"/>
  <c r="E163" i="62"/>
  <c r="E162" i="62"/>
  <c r="E161" i="62"/>
  <c r="E160" i="62"/>
  <c r="E159" i="62"/>
  <c r="E158" i="62"/>
  <c r="E157" i="62"/>
  <c r="E156" i="62"/>
  <c r="E155" i="62"/>
  <c r="E154" i="62"/>
  <c r="E153" i="62"/>
  <c r="E152" i="62"/>
  <c r="E151" i="62"/>
  <c r="E150" i="62"/>
  <c r="E149" i="62"/>
  <c r="E148" i="62"/>
  <c r="E147" i="62"/>
  <c r="E146" i="62"/>
  <c r="E145" i="62"/>
  <c r="E144" i="62"/>
  <c r="E143" i="62"/>
  <c r="E142" i="62"/>
  <c r="E141" i="62"/>
  <c r="E140" i="62"/>
  <c r="E139" i="62"/>
  <c r="E138" i="62"/>
  <c r="E137" i="62"/>
  <c r="E136" i="62"/>
  <c r="E135" i="62"/>
  <c r="E134" i="62"/>
  <c r="E133" i="62"/>
  <c r="E132" i="62"/>
  <c r="E131" i="62"/>
  <c r="E130" i="62"/>
  <c r="E129" i="62"/>
  <c r="E128" i="62"/>
  <c r="E127" i="62"/>
  <c r="E126" i="62"/>
  <c r="E125" i="62"/>
  <c r="E124" i="62"/>
  <c r="E123" i="62"/>
  <c r="E122" i="62"/>
  <c r="E121" i="62"/>
  <c r="E120" i="62"/>
  <c r="E119" i="62"/>
  <c r="E118" i="62"/>
  <c r="E117" i="62"/>
  <c r="E116" i="62"/>
  <c r="E115" i="62"/>
  <c r="E114" i="62"/>
  <c r="E113" i="62"/>
  <c r="E112" i="62"/>
  <c r="E111" i="62"/>
  <c r="E110" i="62"/>
  <c r="E109" i="62"/>
  <c r="E108" i="62"/>
  <c r="E107" i="62"/>
  <c r="E106" i="62"/>
  <c r="E105" i="62"/>
  <c r="E104" i="62"/>
  <c r="E103" i="62"/>
  <c r="E102" i="62"/>
  <c r="E101" i="62"/>
  <c r="E100" i="62"/>
  <c r="E99" i="62"/>
  <c r="E98" i="62"/>
  <c r="E97" i="62"/>
  <c r="E96" i="62"/>
  <c r="E95" i="62"/>
  <c r="E94" i="62"/>
  <c r="E93" i="62"/>
  <c r="E92" i="62"/>
  <c r="E91" i="62"/>
  <c r="E90" i="62"/>
  <c r="E89" i="62"/>
  <c r="E88" i="62"/>
  <c r="E87" i="62"/>
  <c r="E86" i="62"/>
  <c r="E85" i="62"/>
  <c r="E84" i="62"/>
  <c r="E83" i="62"/>
  <c r="E82" i="62"/>
  <c r="E81" i="62"/>
  <c r="E80" i="62"/>
  <c r="E79" i="62"/>
  <c r="E78" i="62"/>
  <c r="E77" i="62"/>
  <c r="E76" i="62"/>
  <c r="E75" i="62"/>
  <c r="E74" i="62"/>
  <c r="E73" i="62"/>
  <c r="E72" i="62"/>
  <c r="E71" i="62"/>
  <c r="E70" i="62"/>
  <c r="E69" i="62"/>
  <c r="E68" i="62"/>
  <c r="E67" i="62"/>
  <c r="E66" i="62"/>
  <c r="E65" i="62"/>
  <c r="E64" i="62"/>
  <c r="E63" i="62"/>
  <c r="E62" i="62"/>
  <c r="E61" i="62"/>
  <c r="E60" i="62"/>
  <c r="E59" i="62"/>
  <c r="E58" i="62"/>
  <c r="E57" i="62"/>
  <c r="E56" i="62"/>
  <c r="E55" i="62"/>
  <c r="E54" i="62"/>
  <c r="E53" i="62"/>
  <c r="E52" i="62"/>
  <c r="E51" i="62"/>
  <c r="E50" i="62"/>
  <c r="E49" i="62"/>
  <c r="E48" i="62"/>
  <c r="E47" i="62"/>
  <c r="E46" i="62"/>
  <c r="E45" i="62"/>
  <c r="E44" i="62"/>
  <c r="E43" i="62"/>
  <c r="E42" i="62"/>
  <c r="E41" i="62"/>
  <c r="E40" i="62"/>
  <c r="E39" i="62"/>
  <c r="E38" i="62"/>
  <c r="E37" i="62"/>
  <c r="E36" i="62"/>
  <c r="E35" i="62"/>
  <c r="E34" i="62"/>
  <c r="E33" i="62"/>
  <c r="E32" i="62"/>
  <c r="E31" i="62"/>
  <c r="E30" i="62"/>
  <c r="E29" i="62"/>
  <c r="E28" i="62"/>
  <c r="E27" i="62"/>
  <c r="E26" i="62"/>
  <c r="E25" i="62"/>
  <c r="E24" i="62"/>
  <c r="E23" i="62"/>
  <c r="E22" i="62"/>
  <c r="E21" i="62"/>
  <c r="E20" i="62"/>
  <c r="E19" i="62"/>
  <c r="E18" i="62"/>
  <c r="E17" i="62"/>
  <c r="E16" i="62"/>
  <c r="E15" i="62"/>
  <c r="E14" i="62"/>
  <c r="E13" i="62"/>
  <c r="E12" i="62"/>
  <c r="E11" i="62"/>
  <c r="E10" i="62"/>
  <c r="E9" i="62"/>
  <c r="E8" i="62"/>
  <c r="E7" i="62"/>
  <c r="E6" i="62"/>
  <c r="E5" i="62"/>
  <c r="E4" i="62"/>
  <c r="E3" i="62"/>
  <c r="E2" i="62"/>
  <c r="CE27" i="58"/>
  <c r="D17" i="57"/>
  <c r="D16" i="57"/>
  <c r="D15" i="57"/>
  <c r="D14" i="57"/>
  <c r="D13" i="57"/>
  <c r="CY27" i="56"/>
  <c r="CE27" i="56"/>
  <c r="BU27" i="56"/>
  <c r="BK27" i="56"/>
  <c r="BA27" i="56"/>
  <c r="D11" i="55"/>
  <c r="D10" i="55"/>
  <c r="D9" i="55"/>
  <c r="D8" i="55"/>
  <c r="BU27" i="54"/>
  <c r="BK27" i="54"/>
  <c r="BA27" i="54"/>
  <c r="AQ27" i="54"/>
  <c r="D16" i="53"/>
  <c r="D15" i="53"/>
  <c r="D14" i="53"/>
  <c r="D13" i="53"/>
  <c r="D12" i="53"/>
  <c r="D11" i="53"/>
  <c r="D10" i="53"/>
  <c r="CY27" i="52"/>
  <c r="CE27" i="52"/>
  <c r="BU27" i="52"/>
  <c r="BK27" i="52"/>
  <c r="BA27" i="52"/>
  <c r="AQ27" i="52"/>
  <c r="D16" i="51"/>
  <c r="D15" i="51"/>
  <c r="D14" i="51"/>
  <c r="D13" i="51"/>
  <c r="D12" i="51"/>
  <c r="CY27" i="50"/>
  <c r="CE27" i="50"/>
  <c r="BU27" i="50"/>
  <c r="BA27" i="50"/>
  <c r="AQ27" i="50"/>
  <c r="D8" i="49"/>
  <c r="CY27" i="48"/>
  <c r="W27" i="48"/>
  <c r="C17" i="47"/>
  <c r="C16" i="47"/>
  <c r="C15" i="47"/>
  <c r="C14" i="47"/>
  <c r="C13" i="47"/>
  <c r="C12" i="47"/>
  <c r="C11" i="47"/>
  <c r="CY27" i="46"/>
  <c r="CE27" i="46"/>
  <c r="BU27" i="46"/>
  <c r="BA27" i="46"/>
  <c r="AQ27" i="46"/>
  <c r="AG27" i="46"/>
  <c r="C9" i="45"/>
  <c r="C8" i="45"/>
  <c r="AG27" i="44"/>
  <c r="W27" i="44"/>
  <c r="AF42" i="64"/>
  <c r="AE42" i="64"/>
  <c r="AD42" i="64"/>
  <c r="AC42" i="64"/>
  <c r="AB42" i="64"/>
  <c r="AC40" i="64"/>
  <c r="AF38" i="64"/>
  <c r="AE38" i="64"/>
  <c r="D33" i="64"/>
  <c r="D32" i="64"/>
  <c r="D31" i="64"/>
  <c r="D30" i="64"/>
  <c r="D29" i="64"/>
  <c r="D28" i="64"/>
  <c r="D27" i="64"/>
  <c r="D26" i="64"/>
  <c r="D25" i="64"/>
  <c r="AE29" i="64"/>
  <c r="AD29" i="64"/>
  <c r="AC29" i="64"/>
  <c r="AB29" i="64"/>
  <c r="AD28" i="64"/>
  <c r="AC28" i="64"/>
  <c r="AB28" i="64"/>
  <c r="AC27" i="64"/>
  <c r="AB27" i="64"/>
  <c r="AB26" i="64"/>
  <c r="AI24" i="64"/>
  <c r="AH24" i="64"/>
  <c r="AB24" i="64"/>
  <c r="AI23" i="64"/>
  <c r="AB23" i="64"/>
  <c r="AJ22" i="64"/>
  <c r="AB22" i="64"/>
  <c r="AI21" i="64"/>
  <c r="AB21" i="64"/>
  <c r="AI20" i="64"/>
  <c r="AB20" i="64"/>
  <c r="AI19" i="64"/>
  <c r="AH19" i="64"/>
  <c r="AB19" i="64"/>
  <c r="AH18" i="64"/>
  <c r="AG17" i="64"/>
  <c r="AF17" i="64"/>
  <c r="AE17" i="64"/>
  <c r="AD17" i="64"/>
  <c r="AC17" i="64"/>
  <c r="AB17" i="64"/>
  <c r="AG16" i="64"/>
  <c r="AF16" i="64"/>
  <c r="AE16" i="64"/>
  <c r="AD16" i="64"/>
  <c r="AC16" i="64"/>
  <c r="AB16" i="64"/>
  <c r="E193" i="61"/>
  <c r="E192" i="61"/>
  <c r="E191" i="61"/>
  <c r="E190" i="61"/>
  <c r="E189" i="61"/>
  <c r="E188" i="61"/>
  <c r="E187" i="61"/>
  <c r="E186" i="61"/>
  <c r="E185" i="61"/>
  <c r="E184" i="61"/>
  <c r="E183" i="61"/>
  <c r="E182" i="61"/>
  <c r="E181" i="61"/>
  <c r="E180" i="61"/>
  <c r="E179" i="61"/>
  <c r="E178" i="61"/>
  <c r="E177" i="61"/>
  <c r="E176" i="61"/>
  <c r="E175" i="61"/>
  <c r="E174" i="61"/>
  <c r="E173" i="61"/>
  <c r="E172" i="61"/>
  <c r="E171" i="61"/>
  <c r="E170" i="61"/>
  <c r="E169" i="61"/>
  <c r="E168" i="61"/>
  <c r="E167" i="61"/>
  <c r="E166" i="61"/>
  <c r="E165" i="61"/>
  <c r="E164" i="61"/>
  <c r="E163" i="61"/>
  <c r="E162" i="61"/>
  <c r="E161" i="61"/>
  <c r="E160" i="61"/>
  <c r="E159" i="61"/>
  <c r="E158" i="61"/>
  <c r="E157" i="61"/>
  <c r="E156" i="61"/>
  <c r="E155" i="61"/>
  <c r="E154" i="61"/>
  <c r="E153" i="61"/>
  <c r="E152" i="61"/>
  <c r="E151" i="61"/>
  <c r="E150" i="61"/>
  <c r="E149" i="61"/>
  <c r="E148" i="61"/>
  <c r="E147" i="61"/>
  <c r="E146" i="61"/>
  <c r="E145" i="61"/>
  <c r="E144" i="61"/>
  <c r="E143" i="61"/>
  <c r="E142" i="61"/>
  <c r="E141" i="61"/>
  <c r="E140" i="61"/>
  <c r="E139" i="61"/>
  <c r="E138" i="61"/>
  <c r="E137" i="61"/>
  <c r="E136" i="61"/>
  <c r="E135" i="61"/>
  <c r="E134" i="61"/>
  <c r="E133" i="61"/>
  <c r="E132" i="61"/>
  <c r="E131" i="61"/>
  <c r="E130" i="61"/>
  <c r="E129" i="61"/>
  <c r="E128" i="61"/>
  <c r="E127" i="61"/>
  <c r="E126" i="61"/>
  <c r="E125" i="61"/>
  <c r="E124" i="61"/>
  <c r="E123" i="61"/>
  <c r="E122" i="61"/>
  <c r="E121" i="61"/>
  <c r="E120" i="61"/>
  <c r="E119" i="61"/>
  <c r="E118" i="61"/>
  <c r="E117" i="61"/>
  <c r="E116" i="61"/>
  <c r="E115" i="61"/>
  <c r="E114" i="61"/>
  <c r="E113" i="61"/>
  <c r="E112" i="61"/>
  <c r="E111" i="61"/>
  <c r="E110" i="61"/>
  <c r="E109" i="61"/>
  <c r="E108" i="61"/>
  <c r="E107" i="61"/>
  <c r="E106" i="61"/>
  <c r="E105" i="61"/>
  <c r="E104" i="61"/>
  <c r="E103" i="61"/>
  <c r="E102" i="61"/>
  <c r="E101" i="61"/>
  <c r="E100" i="61"/>
  <c r="E99" i="61"/>
  <c r="E98" i="61"/>
  <c r="E97" i="61"/>
  <c r="E96" i="61"/>
  <c r="E95" i="61"/>
  <c r="E94" i="61"/>
  <c r="E93" i="61"/>
  <c r="E92" i="61"/>
  <c r="E91" i="61"/>
  <c r="E90" i="61"/>
  <c r="E89" i="61"/>
  <c r="E88" i="61"/>
  <c r="E87" i="61"/>
  <c r="E86" i="61"/>
  <c r="E85" i="61"/>
  <c r="E84" i="61"/>
  <c r="E83" i="61"/>
  <c r="E82" i="61"/>
  <c r="E81" i="61"/>
  <c r="E80" i="61"/>
  <c r="E79" i="61"/>
  <c r="E78" i="61"/>
  <c r="E77" i="61"/>
  <c r="E76" i="61"/>
  <c r="E75" i="61"/>
  <c r="E74" i="61"/>
  <c r="E73" i="61"/>
  <c r="E72" i="61"/>
  <c r="E71" i="61"/>
  <c r="E70" i="61"/>
  <c r="E69" i="61"/>
  <c r="E68" i="61"/>
  <c r="E67" i="61"/>
  <c r="E66" i="61"/>
  <c r="E65" i="61"/>
  <c r="E64" i="61"/>
  <c r="E63" i="61"/>
  <c r="E62" i="61"/>
  <c r="E61" i="61"/>
  <c r="E60" i="61"/>
  <c r="E59" i="61"/>
  <c r="E58" i="61"/>
  <c r="E57" i="61"/>
  <c r="E56" i="61"/>
  <c r="E55" i="61"/>
  <c r="E54" i="61"/>
  <c r="E53" i="61"/>
  <c r="E52" i="61"/>
  <c r="E51" i="61"/>
  <c r="E50" i="61"/>
  <c r="E49" i="61"/>
  <c r="E48" i="61"/>
  <c r="E47" i="61"/>
  <c r="E46" i="61"/>
  <c r="E45" i="61"/>
  <c r="E44" i="61"/>
  <c r="E43" i="61"/>
  <c r="E42" i="61"/>
  <c r="E41" i="61"/>
  <c r="E40" i="61"/>
  <c r="E39" i="61"/>
  <c r="E38" i="61"/>
  <c r="E37" i="61"/>
  <c r="E36" i="61"/>
  <c r="E35" i="61"/>
  <c r="E34" i="61"/>
  <c r="E33" i="61"/>
  <c r="E32" i="61"/>
  <c r="E31" i="61"/>
  <c r="E30" i="61"/>
  <c r="E29" i="61"/>
  <c r="E28" i="61"/>
  <c r="E27" i="61"/>
  <c r="E26" i="61"/>
  <c r="E25" i="61"/>
  <c r="E24" i="61"/>
  <c r="E23" i="61"/>
  <c r="E22" i="61"/>
  <c r="E21" i="61"/>
  <c r="E20" i="61"/>
  <c r="E19" i="61"/>
  <c r="E18" i="61"/>
  <c r="E17" i="61"/>
  <c r="E16" i="61"/>
  <c r="E15" i="61"/>
  <c r="E14" i="61"/>
  <c r="E13" i="61"/>
  <c r="E12" i="61"/>
  <c r="E11" i="61"/>
  <c r="E10" i="61"/>
  <c r="E9" i="61"/>
  <c r="E8" i="61"/>
  <c r="E7" i="61"/>
  <c r="E6" i="61"/>
  <c r="E5" i="61"/>
  <c r="E4" i="61"/>
  <c r="E3" i="61"/>
  <c r="E2" i="61"/>
  <c r="CY19" i="58"/>
  <c r="CO19" i="58"/>
  <c r="CE19" i="58"/>
  <c r="BU19" i="58"/>
  <c r="D20" i="57"/>
  <c r="D19" i="57"/>
  <c r="D18" i="57"/>
  <c r="CY19" i="56"/>
  <c r="CO19" i="56"/>
  <c r="D14" i="55"/>
  <c r="D13" i="55"/>
  <c r="D12" i="55"/>
  <c r="CO19" i="54"/>
  <c r="CE19" i="54"/>
  <c r="D19" i="53"/>
  <c r="D18" i="53"/>
  <c r="CY19" i="52"/>
  <c r="CO19" i="52"/>
  <c r="D20" i="51"/>
  <c r="D19" i="51"/>
  <c r="D18" i="51"/>
  <c r="D17" i="51"/>
  <c r="CY19" i="50"/>
  <c r="CO19" i="50"/>
  <c r="CE19" i="50"/>
  <c r="BA19" i="50"/>
  <c r="D11" i="49"/>
  <c r="AG19" i="48"/>
  <c r="W19" i="48"/>
  <c r="C20" i="47"/>
  <c r="C19" i="47"/>
  <c r="C18" i="47"/>
  <c r="CO19" i="46"/>
  <c r="CE19" i="46"/>
  <c r="BU19" i="46"/>
  <c r="BK19" i="46"/>
  <c r="C12" i="45"/>
  <c r="C11" i="45"/>
  <c r="C10" i="45"/>
  <c r="BU19" i="44"/>
  <c r="AG19" i="44"/>
  <c r="W19" i="44"/>
  <c r="AP42" i="64"/>
  <c r="AN42" i="64"/>
  <c r="AP41" i="64"/>
  <c r="AM41" i="64"/>
  <c r="AL41" i="64"/>
  <c r="AP40" i="64"/>
  <c r="AL40" i="64"/>
  <c r="AM38" i="64"/>
  <c r="AK38" i="64"/>
  <c r="AP37" i="64"/>
  <c r="AO36" i="64"/>
  <c r="AL36" i="64"/>
  <c r="AO34" i="64"/>
  <c r="AL34" i="64"/>
  <c r="D39" i="64"/>
  <c r="D38" i="64"/>
  <c r="D37" i="64"/>
  <c r="D36" i="64"/>
  <c r="D35" i="64"/>
  <c r="D34" i="64"/>
  <c r="AP25" i="64"/>
  <c r="AO25" i="64"/>
  <c r="AP24" i="64"/>
  <c r="AO24" i="64"/>
  <c r="AN24" i="64"/>
  <c r="AO23" i="64"/>
  <c r="AP22" i="64"/>
  <c r="AM21" i="64"/>
  <c r="AM20" i="64"/>
  <c r="AO19" i="64"/>
  <c r="AL19" i="64"/>
  <c r="AK19" i="64"/>
  <c r="AO18" i="64"/>
  <c r="AL18" i="64"/>
  <c r="AK18" i="64"/>
  <c r="AL17" i="64"/>
  <c r="AK17" i="64"/>
  <c r="AP16" i="64"/>
  <c r="AM16" i="64"/>
  <c r="AL16" i="64"/>
  <c r="AK16" i="64"/>
  <c r="D22" i="57"/>
  <c r="D21" i="57"/>
  <c r="CJ11" i="56"/>
  <c r="BP11" i="56"/>
  <c r="D20" i="53"/>
  <c r="AL11" i="52"/>
  <c r="D22" i="51"/>
  <c r="D21" i="51"/>
  <c r="CJ11" i="50"/>
  <c r="BP11" i="50"/>
  <c r="D13" i="49"/>
  <c r="D12" i="49"/>
  <c r="CJ11" i="48"/>
  <c r="BP11" i="48"/>
  <c r="C22" i="47"/>
  <c r="C21" i="47"/>
  <c r="CJ11" i="46"/>
  <c r="BP11" i="46"/>
  <c r="C14" i="45"/>
  <c r="C13" i="45"/>
  <c r="AL11" i="44"/>
  <c r="CJ11" i="44"/>
  <c r="D42" i="64"/>
  <c r="D41" i="64"/>
  <c r="D40" i="64"/>
  <c r="AR42" i="64"/>
  <c r="AQ42" i="64"/>
  <c r="AS41" i="64"/>
  <c r="AQ41" i="64"/>
  <c r="AS40" i="64"/>
  <c r="AR40" i="64"/>
  <c r="AS38" i="64"/>
  <c r="AS37" i="64"/>
  <c r="AR37" i="64"/>
  <c r="AQ37" i="64"/>
  <c r="AS36" i="64"/>
  <c r="AQ36" i="64"/>
  <c r="AS35" i="64"/>
  <c r="AQ35" i="64"/>
  <c r="AS34" i="64"/>
  <c r="AQ34" i="64"/>
  <c r="AS29" i="64"/>
  <c r="AS28" i="64"/>
  <c r="AS25" i="64"/>
  <c r="AQ25" i="64"/>
  <c r="AS24" i="64"/>
  <c r="AR24" i="64"/>
  <c r="AQ24" i="64"/>
  <c r="AS23" i="64"/>
  <c r="AS22" i="64"/>
  <c r="AS21" i="64"/>
  <c r="AS20" i="64"/>
  <c r="AS19" i="64"/>
  <c r="AS18" i="64"/>
  <c r="AS16" i="64"/>
  <c r="AR16" i="64"/>
  <c r="AQ16" i="64"/>
  <c r="F275" i="60"/>
  <c r="F274" i="60"/>
  <c r="F273" i="60"/>
  <c r="F272" i="60"/>
  <c r="F271" i="60"/>
  <c r="F270" i="60"/>
  <c r="F269" i="60"/>
  <c r="F268" i="60"/>
  <c r="F267" i="60"/>
  <c r="F266" i="60"/>
  <c r="F265" i="60"/>
  <c r="F264" i="60"/>
  <c r="F263" i="60"/>
  <c r="F262" i="60"/>
  <c r="F261" i="60"/>
  <c r="F260" i="60"/>
  <c r="F259" i="60"/>
  <c r="F258" i="60"/>
  <c r="F257" i="60"/>
  <c r="F256" i="60"/>
  <c r="F255" i="60"/>
  <c r="F254" i="60"/>
  <c r="F253" i="60"/>
  <c r="F252" i="60"/>
  <c r="F251" i="60"/>
  <c r="F250" i="60"/>
  <c r="F249" i="60"/>
  <c r="F248" i="60"/>
  <c r="F247" i="60"/>
  <c r="F246" i="60"/>
  <c r="F245" i="60"/>
  <c r="F244" i="60"/>
  <c r="F243" i="60"/>
  <c r="F242" i="60"/>
  <c r="F241" i="60"/>
  <c r="F240" i="60"/>
  <c r="F239" i="60"/>
  <c r="F238" i="60"/>
  <c r="F237" i="60"/>
  <c r="F236" i="60"/>
  <c r="F235" i="60"/>
  <c r="F234" i="60"/>
  <c r="F233" i="60"/>
  <c r="F232" i="60"/>
  <c r="F231" i="60"/>
  <c r="F230" i="60"/>
  <c r="F229" i="60"/>
  <c r="F228" i="60"/>
  <c r="F227" i="60"/>
  <c r="F226" i="60"/>
  <c r="F225" i="60"/>
  <c r="F224" i="60"/>
  <c r="F223" i="60"/>
  <c r="F222" i="60"/>
  <c r="F221" i="60"/>
  <c r="F220" i="60"/>
  <c r="F219" i="60"/>
  <c r="F218" i="60"/>
  <c r="F217" i="60"/>
  <c r="F216" i="60"/>
  <c r="F215" i="60"/>
  <c r="F214" i="60"/>
  <c r="F213" i="60"/>
  <c r="F212" i="60"/>
  <c r="F211" i="60"/>
  <c r="F210" i="60"/>
  <c r="F209" i="60"/>
  <c r="F208" i="60"/>
  <c r="F207" i="60"/>
  <c r="F206" i="60"/>
  <c r="F205" i="60"/>
  <c r="F204" i="60"/>
  <c r="F203" i="60"/>
  <c r="F202" i="60"/>
  <c r="F201" i="60"/>
  <c r="F200" i="60"/>
  <c r="F199" i="60"/>
  <c r="F198" i="60"/>
  <c r="F197" i="60"/>
  <c r="F196" i="60"/>
  <c r="F195" i="60"/>
  <c r="F194" i="60"/>
  <c r="F193" i="60"/>
  <c r="F192" i="60"/>
  <c r="F191" i="60"/>
  <c r="F190" i="60"/>
  <c r="F189" i="60"/>
  <c r="F188" i="60"/>
  <c r="F187" i="60"/>
  <c r="F186" i="60"/>
  <c r="F185" i="60"/>
  <c r="F184" i="60"/>
  <c r="F183" i="60"/>
  <c r="F182" i="60"/>
  <c r="F181" i="60"/>
  <c r="F180" i="60"/>
  <c r="F179" i="60"/>
  <c r="F178" i="60"/>
  <c r="F177" i="60"/>
  <c r="F176" i="60"/>
  <c r="F175" i="60"/>
  <c r="F174" i="60"/>
  <c r="F173" i="60"/>
  <c r="F172" i="60"/>
  <c r="F171" i="60"/>
  <c r="F170" i="60"/>
  <c r="F169" i="60"/>
  <c r="F168" i="60"/>
  <c r="F167" i="60"/>
  <c r="F166" i="60"/>
  <c r="F165" i="60"/>
  <c r="F164" i="60"/>
  <c r="F163" i="60"/>
  <c r="F162" i="60"/>
  <c r="F161" i="60"/>
  <c r="F160" i="60"/>
  <c r="F159" i="60"/>
  <c r="F158" i="60"/>
  <c r="F157" i="60"/>
  <c r="F156" i="60"/>
  <c r="F155" i="60"/>
  <c r="F154" i="60"/>
  <c r="F153" i="60"/>
  <c r="F152" i="60"/>
  <c r="F151" i="60"/>
  <c r="F150" i="60"/>
  <c r="F149" i="60"/>
  <c r="F148" i="60"/>
  <c r="F147" i="60"/>
  <c r="F146" i="60"/>
  <c r="F145" i="60"/>
  <c r="F144" i="60"/>
  <c r="F143" i="60"/>
  <c r="F142" i="60"/>
  <c r="F141" i="60"/>
  <c r="F140" i="60"/>
  <c r="F139" i="60"/>
  <c r="F138" i="60"/>
  <c r="F137" i="60"/>
  <c r="F136" i="60"/>
  <c r="F135" i="60"/>
  <c r="F134" i="60"/>
  <c r="F133" i="60"/>
  <c r="F132" i="60"/>
  <c r="F131" i="60"/>
  <c r="F130" i="60"/>
  <c r="F129" i="60"/>
  <c r="F128" i="60"/>
  <c r="F127" i="60"/>
  <c r="F126" i="60"/>
  <c r="F125" i="60"/>
  <c r="F124" i="60"/>
  <c r="F123" i="60"/>
  <c r="F122" i="60"/>
  <c r="F121" i="60"/>
  <c r="F120" i="60"/>
  <c r="F119" i="60"/>
  <c r="F118" i="60"/>
  <c r="F117" i="60"/>
  <c r="F116" i="60"/>
  <c r="F115" i="60"/>
  <c r="F114" i="60"/>
  <c r="F113" i="60"/>
  <c r="F112" i="60"/>
  <c r="F111" i="60"/>
  <c r="F110" i="60"/>
  <c r="F109" i="60"/>
  <c r="F108" i="60"/>
  <c r="F107" i="60"/>
  <c r="F106" i="60"/>
  <c r="F105" i="60"/>
  <c r="F104" i="60"/>
  <c r="F103" i="60"/>
  <c r="F102" i="60"/>
  <c r="F101" i="60"/>
  <c r="F100" i="60"/>
  <c r="F99" i="60"/>
  <c r="F98" i="60"/>
  <c r="F97" i="60"/>
  <c r="F96" i="60"/>
  <c r="F95" i="60"/>
  <c r="F94" i="60"/>
  <c r="F93" i="60"/>
  <c r="F92" i="60"/>
  <c r="F91" i="60"/>
  <c r="F90" i="60"/>
  <c r="F89" i="60"/>
  <c r="F88" i="60"/>
  <c r="F87" i="60"/>
  <c r="F86" i="60"/>
  <c r="F85" i="60"/>
  <c r="F84" i="60"/>
  <c r="F83" i="60"/>
  <c r="F82" i="60"/>
  <c r="F81" i="60"/>
  <c r="F80" i="60"/>
  <c r="F79" i="60"/>
  <c r="F78" i="60"/>
  <c r="F77" i="60"/>
  <c r="F76" i="60"/>
  <c r="F75" i="60"/>
  <c r="F74" i="60"/>
  <c r="F73" i="60"/>
  <c r="F72" i="60"/>
  <c r="F71" i="60"/>
  <c r="F70" i="60"/>
  <c r="F69" i="60"/>
  <c r="F68" i="60"/>
  <c r="F67" i="60"/>
  <c r="F66" i="60"/>
  <c r="F65" i="60"/>
  <c r="F64" i="60"/>
  <c r="F63" i="60"/>
  <c r="F62" i="60"/>
  <c r="F61" i="60"/>
  <c r="F60" i="60"/>
  <c r="F59" i="60"/>
  <c r="F58" i="60"/>
  <c r="F57" i="60"/>
  <c r="F56" i="60"/>
  <c r="F55" i="60"/>
  <c r="F54" i="60"/>
  <c r="F53" i="60"/>
  <c r="F52" i="60"/>
  <c r="F51" i="60"/>
  <c r="F50" i="60"/>
  <c r="F49" i="60"/>
  <c r="F48" i="60"/>
  <c r="F47" i="60"/>
  <c r="F46" i="60"/>
  <c r="F45" i="60"/>
  <c r="F44" i="60"/>
  <c r="F43" i="60"/>
  <c r="F42" i="60"/>
  <c r="F41" i="60"/>
  <c r="F40" i="60"/>
  <c r="F39" i="60"/>
  <c r="F38" i="60"/>
  <c r="F37" i="60"/>
  <c r="F36" i="60"/>
  <c r="F35" i="60"/>
  <c r="F34" i="60"/>
  <c r="F33" i="60"/>
  <c r="F32" i="60"/>
  <c r="F31" i="60"/>
  <c r="F30" i="60"/>
  <c r="F29" i="60"/>
  <c r="F28" i="60"/>
  <c r="F27" i="60"/>
  <c r="F26" i="60"/>
  <c r="F25" i="60"/>
  <c r="F24" i="60"/>
  <c r="F23" i="60"/>
  <c r="F22" i="60"/>
  <c r="F21" i="60"/>
  <c r="F20" i="60"/>
  <c r="F19" i="60"/>
  <c r="F18" i="60"/>
  <c r="F17" i="60"/>
  <c r="F16" i="60"/>
  <c r="F15" i="60"/>
  <c r="F14" i="60"/>
  <c r="F13" i="60"/>
  <c r="F12" i="60"/>
  <c r="F11" i="60"/>
  <c r="F10" i="60"/>
  <c r="F9" i="60"/>
  <c r="F8" i="60"/>
  <c r="F7" i="60"/>
  <c r="F6" i="60"/>
  <c r="F5" i="60"/>
  <c r="F4" i="60"/>
  <c r="F3" i="60"/>
  <c r="F2" i="60"/>
  <c r="D23" i="57"/>
  <c r="BU3" i="56"/>
  <c r="D15" i="55"/>
  <c r="BU3" i="54"/>
  <c r="D26" i="53"/>
  <c r="BU3" i="52"/>
  <c r="BA3" i="52"/>
  <c r="D25" i="51"/>
  <c r="D23" i="51"/>
  <c r="BU3" i="50"/>
  <c r="BA3" i="50"/>
  <c r="D16" i="49"/>
  <c r="D14" i="49"/>
  <c r="BU3" i="48"/>
  <c r="BA3" i="48"/>
  <c r="C23" i="47"/>
  <c r="BU3" i="46"/>
  <c r="C15" i="45"/>
  <c r="BU3" i="44"/>
  <c r="F32" i="63"/>
  <c r="F29" i="63"/>
  <c r="O28" i="63"/>
  <c r="F25" i="63"/>
  <c r="O23" i="63"/>
  <c r="O17" i="63"/>
  <c r="O10" i="63"/>
  <c r="F8" i="63"/>
  <c r="F6" i="63"/>
  <c r="O2" i="63"/>
  <c r="F204" i="62"/>
  <c r="F197" i="62"/>
  <c r="F151" i="62"/>
  <c r="F144" i="62"/>
  <c r="F126" i="62"/>
  <c r="F120" i="62"/>
  <c r="M20" i="62"/>
  <c r="M15" i="62"/>
  <c r="M10" i="62"/>
  <c r="M3" i="62"/>
  <c r="F92" i="61"/>
  <c r="F23" i="61"/>
  <c r="F20" i="61"/>
  <c r="L3" i="61"/>
  <c r="G44" i="60"/>
  <c r="G25" i="60"/>
  <c r="K19" i="60"/>
  <c r="K17" i="60"/>
  <c r="H9" i="60"/>
  <c r="K15" i="60"/>
  <c r="G9" i="60"/>
  <c r="K13" i="60"/>
  <c r="G5" i="60"/>
  <c r="K8" i="60"/>
  <c r="K6" i="60"/>
  <c r="K5" i="60"/>
  <c r="K4" i="60"/>
  <c r="K3" i="60"/>
  <c r="K2" i="60"/>
  <c r="F4" i="57"/>
  <c r="F5" i="57"/>
  <c r="F6" i="57"/>
  <c r="F7" i="57"/>
  <c r="F8" i="57"/>
  <c r="F9" i="57"/>
  <c r="F10" i="57"/>
  <c r="F11" i="57"/>
  <c r="F12" i="57"/>
  <c r="F13" i="57"/>
  <c r="F14" i="57"/>
  <c r="F15" i="57"/>
  <c r="F16" i="57"/>
  <c r="F17" i="57"/>
  <c r="F18" i="57"/>
  <c r="F19" i="57"/>
  <c r="F20" i="57"/>
  <c r="F21" i="57"/>
  <c r="F22" i="57"/>
  <c r="F23" i="57"/>
  <c r="F24" i="57"/>
  <c r="E24" i="57"/>
  <c r="G24" i="57"/>
  <c r="DP9" i="58"/>
  <c r="BA19" i="56"/>
  <c r="DP9" i="56"/>
  <c r="F4" i="55"/>
  <c r="F5" i="55"/>
  <c r="F6" i="55"/>
  <c r="F7" i="55"/>
  <c r="F8" i="55"/>
  <c r="F9" i="55"/>
  <c r="F10" i="55"/>
  <c r="F11" i="55"/>
  <c r="F12" i="55"/>
  <c r="F13" i="55"/>
  <c r="F14" i="55"/>
  <c r="F15" i="55"/>
  <c r="F16" i="55"/>
  <c r="E16" i="55"/>
  <c r="G16" i="55"/>
  <c r="BA19" i="54"/>
  <c r="DU9" i="54"/>
  <c r="F3" i="53"/>
  <c r="F4" i="53"/>
  <c r="F5" i="53"/>
  <c r="F6" i="53"/>
  <c r="F7" i="53"/>
  <c r="F8" i="53"/>
  <c r="F9" i="53"/>
  <c r="F10" i="53"/>
  <c r="F11" i="53"/>
  <c r="F12" i="53"/>
  <c r="F13" i="53"/>
  <c r="F14" i="53"/>
  <c r="F15" i="53"/>
  <c r="F16" i="53"/>
  <c r="F17" i="53"/>
  <c r="F18" i="53"/>
  <c r="F19" i="53"/>
  <c r="F20" i="53"/>
  <c r="F21" i="53"/>
  <c r="F22" i="53"/>
  <c r="F23" i="53"/>
  <c r="F24" i="53"/>
  <c r="F25" i="53"/>
  <c r="F26" i="53"/>
  <c r="F27" i="53"/>
  <c r="E27" i="53"/>
  <c r="G27" i="53"/>
  <c r="DV8" i="52"/>
  <c r="F3" i="51"/>
  <c r="F4" i="51"/>
  <c r="F5" i="51"/>
  <c r="F6" i="51"/>
  <c r="F7" i="51"/>
  <c r="F8" i="51"/>
  <c r="F9" i="51"/>
  <c r="F10" i="51"/>
  <c r="F11" i="51"/>
  <c r="F12" i="51"/>
  <c r="F13" i="51"/>
  <c r="F14" i="51"/>
  <c r="F15" i="51"/>
  <c r="F16" i="51"/>
  <c r="F17" i="51"/>
  <c r="F18" i="51"/>
  <c r="F19" i="51"/>
  <c r="F20" i="51"/>
  <c r="F21" i="51"/>
  <c r="F22" i="51"/>
  <c r="F23" i="51"/>
  <c r="F24" i="51"/>
  <c r="F25" i="51"/>
  <c r="F26" i="51"/>
  <c r="E26" i="51"/>
  <c r="G26" i="51"/>
  <c r="DT10" i="50"/>
  <c r="F4" i="49"/>
  <c r="F5" i="49"/>
  <c r="F6" i="49"/>
  <c r="F7" i="49"/>
  <c r="F8" i="49"/>
  <c r="F9" i="49"/>
  <c r="F10" i="49"/>
  <c r="F11" i="49"/>
  <c r="F12" i="49"/>
  <c r="F13" i="49"/>
  <c r="F14" i="49"/>
  <c r="F15" i="49"/>
  <c r="F16" i="49"/>
  <c r="F17" i="49"/>
  <c r="E17" i="49"/>
  <c r="G17" i="49"/>
  <c r="BA19" i="48"/>
  <c r="DU10" i="48"/>
  <c r="E3" i="47"/>
  <c r="E4" i="47"/>
  <c r="E5" i="47"/>
  <c r="E6" i="47"/>
  <c r="E7" i="47"/>
  <c r="E8" i="47"/>
  <c r="E9" i="47"/>
  <c r="E10" i="47"/>
  <c r="E11" i="47"/>
  <c r="E12" i="47"/>
  <c r="E13" i="47"/>
  <c r="E14" i="47"/>
  <c r="E15" i="47"/>
  <c r="E16" i="47"/>
  <c r="E17" i="47"/>
  <c r="E18" i="47"/>
  <c r="E19" i="47"/>
  <c r="E20" i="47"/>
  <c r="E21" i="47"/>
  <c r="E22" i="47"/>
  <c r="E23" i="47"/>
  <c r="E24" i="47"/>
  <c r="D24" i="47"/>
  <c r="F24" i="47"/>
  <c r="W27" i="46"/>
  <c r="BA19" i="46"/>
  <c r="DW9" i="46"/>
  <c r="E3" i="45"/>
  <c r="E4" i="45"/>
  <c r="E5" i="45"/>
  <c r="E6" i="45"/>
  <c r="E7" i="45"/>
  <c r="E8" i="45"/>
  <c r="E9" i="45"/>
  <c r="E10" i="45"/>
  <c r="E11" i="45"/>
  <c r="E12" i="45"/>
  <c r="E13" i="45"/>
  <c r="E14" i="45"/>
  <c r="E15" i="45"/>
  <c r="E16" i="45"/>
  <c r="D16" i="45"/>
  <c r="F16" i="45"/>
  <c r="DR9" i="44"/>
  <c r="DS35" i="22"/>
  <c r="DI35" i="22"/>
  <c r="CY35" i="22"/>
  <c r="CO35" i="22"/>
  <c r="CE35" i="22"/>
  <c r="BU35" i="22"/>
  <c r="BK35" i="22"/>
  <c r="BA35" i="22"/>
  <c r="BD429" i="27"/>
  <c r="BD428" i="27"/>
  <c r="BD427" i="27"/>
  <c r="BD426" i="27"/>
  <c r="BD425" i="27"/>
  <c r="BD424" i="27"/>
  <c r="BD423" i="27"/>
  <c r="BD422" i="27"/>
  <c r="BD421" i="27"/>
  <c r="BD420" i="27"/>
  <c r="BD419" i="27"/>
  <c r="BD418" i="27"/>
  <c r="BD417" i="27"/>
  <c r="BD416" i="27"/>
  <c r="BD415" i="27"/>
  <c r="BD414" i="27"/>
  <c r="BD413" i="27"/>
  <c r="BD412" i="27"/>
  <c r="BD411" i="27"/>
  <c r="BD410" i="27"/>
  <c r="BD409" i="27"/>
  <c r="BD408" i="27"/>
  <c r="BD407" i="27"/>
  <c r="BD406" i="27"/>
  <c r="BD405" i="27"/>
  <c r="BD404" i="27"/>
  <c r="BD403" i="27"/>
  <c r="BD402" i="27"/>
  <c r="BD401" i="27"/>
  <c r="BD400" i="27"/>
  <c r="BD399" i="27"/>
  <c r="BD398" i="27"/>
  <c r="BD397" i="27"/>
  <c r="BD396" i="27"/>
  <c r="BD395" i="27"/>
  <c r="BD394" i="27"/>
  <c r="BD393" i="27"/>
  <c r="BD392" i="27"/>
  <c r="BD391" i="27"/>
  <c r="BD390" i="27"/>
  <c r="BD389" i="27"/>
  <c r="BD388" i="27"/>
  <c r="BD387" i="27"/>
  <c r="BD386" i="27"/>
  <c r="BD385" i="27"/>
  <c r="BD384" i="27"/>
  <c r="BD383" i="27"/>
  <c r="BD382" i="27"/>
  <c r="BD381" i="27"/>
  <c r="BD380" i="27"/>
  <c r="BD379" i="27"/>
  <c r="BD378" i="27"/>
  <c r="BD377" i="27"/>
  <c r="BD376" i="27"/>
  <c r="BD375" i="27"/>
  <c r="BD374" i="27"/>
  <c r="BD373" i="27"/>
  <c r="BD372" i="27"/>
  <c r="BD371" i="27"/>
  <c r="BD370" i="27"/>
  <c r="BD369" i="27"/>
  <c r="BD368" i="27"/>
  <c r="BD367" i="27"/>
  <c r="BD366" i="27"/>
  <c r="BD365" i="27"/>
  <c r="BD364" i="27"/>
  <c r="BD363" i="27"/>
  <c r="BD362" i="27"/>
  <c r="BD361" i="27"/>
  <c r="BD360" i="27"/>
  <c r="BD359" i="27"/>
  <c r="BD358" i="27"/>
  <c r="BD357" i="27"/>
  <c r="BD356" i="27"/>
  <c r="BD355" i="27"/>
  <c r="BD354" i="27"/>
  <c r="BD353" i="27"/>
  <c r="BD352" i="27"/>
  <c r="BD351" i="27"/>
  <c r="BD350" i="27"/>
  <c r="BD349" i="27"/>
  <c r="BD348" i="27"/>
  <c r="BD347" i="27"/>
  <c r="BD346" i="27"/>
  <c r="BD345" i="27"/>
  <c r="BD344" i="27"/>
  <c r="BD343" i="27"/>
  <c r="BD342" i="27"/>
  <c r="BD341" i="27"/>
  <c r="BD340" i="27"/>
  <c r="BD339" i="27"/>
  <c r="BD338" i="27"/>
  <c r="BD337" i="27"/>
  <c r="BD336" i="27"/>
  <c r="BD335" i="27"/>
  <c r="BD334" i="27"/>
  <c r="BD333" i="27"/>
  <c r="BD332" i="27"/>
  <c r="BD331" i="27"/>
  <c r="BD330" i="27"/>
  <c r="BD329" i="27"/>
  <c r="BD328" i="27"/>
  <c r="BD327" i="27"/>
  <c r="BD326" i="27"/>
  <c r="BD325" i="27"/>
  <c r="BD324" i="27"/>
  <c r="BD323" i="27"/>
  <c r="BD322" i="27"/>
  <c r="BD321" i="27"/>
  <c r="BD320" i="27"/>
  <c r="BD319" i="27"/>
  <c r="BD318" i="27"/>
  <c r="BD317" i="27"/>
  <c r="BD316" i="27"/>
  <c r="BD315" i="27"/>
  <c r="BD314" i="27"/>
  <c r="BD313" i="27"/>
  <c r="BD312" i="27"/>
  <c r="BD311" i="27"/>
  <c r="BD310" i="27"/>
  <c r="BD309" i="27"/>
  <c r="BD308" i="27"/>
  <c r="BD307" i="27"/>
  <c r="BD306" i="27"/>
  <c r="BD305" i="27"/>
  <c r="BD304" i="27"/>
  <c r="BD303" i="27"/>
  <c r="BD302" i="27"/>
  <c r="BD301" i="27"/>
  <c r="BD300" i="27"/>
  <c r="BD299" i="27"/>
  <c r="BD298" i="27"/>
  <c r="BD297" i="27"/>
  <c r="BD296" i="27"/>
  <c r="BD295" i="27"/>
  <c r="BD294" i="27"/>
  <c r="BD293" i="27"/>
  <c r="BD292" i="27"/>
  <c r="BD291" i="27"/>
  <c r="BD290" i="27"/>
  <c r="BD289" i="27"/>
  <c r="BD288" i="27"/>
  <c r="BD287" i="27"/>
  <c r="BD286" i="27"/>
  <c r="BD285" i="27"/>
  <c r="BD284" i="27"/>
  <c r="BD283" i="27"/>
  <c r="BD282" i="27"/>
  <c r="BD281" i="27"/>
  <c r="BD280" i="27"/>
  <c r="BD279" i="27"/>
  <c r="BD278" i="27"/>
  <c r="BD277" i="27"/>
  <c r="BD276" i="27"/>
  <c r="BD275" i="27"/>
  <c r="BD274" i="27"/>
  <c r="BD273" i="27"/>
  <c r="BD272" i="27"/>
  <c r="BD271" i="27"/>
  <c r="BD270" i="27"/>
  <c r="BD269" i="27"/>
  <c r="BD268" i="27"/>
  <c r="BD267" i="27"/>
  <c r="BD266" i="27"/>
  <c r="BD265" i="27"/>
  <c r="BD264" i="27"/>
  <c r="BD263" i="27"/>
  <c r="BD262" i="27"/>
  <c r="BD261" i="27"/>
  <c r="BD260" i="27"/>
  <c r="BD259" i="27"/>
  <c r="BD258" i="27"/>
  <c r="BD257" i="27"/>
  <c r="BD256" i="27"/>
  <c r="BD255" i="27"/>
  <c r="BD254" i="27"/>
  <c r="BD253" i="27"/>
  <c r="BD252" i="27"/>
  <c r="BD251" i="27"/>
  <c r="BD250" i="27"/>
  <c r="BD249" i="27"/>
  <c r="BD248" i="27"/>
  <c r="BD247" i="27"/>
  <c r="BD246" i="27"/>
  <c r="BD245" i="27"/>
  <c r="BD244" i="27"/>
  <c r="BD243" i="27"/>
  <c r="BD242" i="27"/>
  <c r="BD241" i="27"/>
  <c r="BD240" i="27"/>
  <c r="BD239" i="27"/>
  <c r="BD238" i="27"/>
  <c r="BD237" i="27"/>
  <c r="BD236" i="27"/>
  <c r="BD235" i="27"/>
  <c r="BD234" i="27"/>
  <c r="BD233" i="27"/>
  <c r="BD232" i="27"/>
  <c r="BD231" i="27"/>
  <c r="BD230" i="27"/>
  <c r="BD229" i="27"/>
  <c r="BD228" i="27"/>
  <c r="BD227" i="27"/>
  <c r="BD226" i="27"/>
  <c r="BD225" i="27"/>
  <c r="BD224" i="27"/>
  <c r="BD223" i="27"/>
  <c r="BD222" i="27"/>
  <c r="BD221" i="27"/>
  <c r="BD220" i="27"/>
  <c r="BD219" i="27"/>
  <c r="BD218" i="27"/>
  <c r="BD217" i="27"/>
  <c r="BD216" i="27"/>
  <c r="BD215" i="27"/>
  <c r="BD214" i="27"/>
  <c r="BD213" i="27"/>
  <c r="BD212" i="27"/>
  <c r="BD211" i="27"/>
  <c r="BD210" i="27"/>
  <c r="BD209" i="27"/>
  <c r="BD208" i="27"/>
  <c r="BD207" i="27"/>
  <c r="BD206" i="27"/>
  <c r="BD205" i="27"/>
  <c r="BD204" i="27"/>
  <c r="BD203" i="27"/>
  <c r="BD202" i="27"/>
  <c r="BD201" i="27"/>
  <c r="BD200" i="27"/>
  <c r="BD199" i="27"/>
  <c r="BD198" i="27"/>
  <c r="BD197" i="27"/>
  <c r="BD196" i="27"/>
  <c r="BD195" i="27"/>
  <c r="BD194" i="27"/>
  <c r="BD193" i="27"/>
  <c r="BD192" i="27"/>
  <c r="BD191" i="27"/>
  <c r="BD190" i="27"/>
  <c r="BD189" i="27"/>
  <c r="BD188" i="27"/>
  <c r="BD187" i="27"/>
  <c r="BD186" i="27"/>
  <c r="BD185" i="27"/>
  <c r="BD184" i="27"/>
  <c r="BD183" i="27"/>
  <c r="BD182" i="27"/>
  <c r="BD181" i="27"/>
  <c r="BD180" i="27"/>
  <c r="BD179" i="27"/>
  <c r="BD178" i="27"/>
  <c r="BD177" i="27"/>
  <c r="BD176" i="27"/>
  <c r="BD175" i="27"/>
  <c r="BD174" i="27"/>
  <c r="BD173" i="27"/>
  <c r="BD172" i="27"/>
  <c r="BD171" i="27"/>
  <c r="BD170" i="27"/>
  <c r="BD169" i="27"/>
  <c r="BD168" i="27"/>
  <c r="BD167" i="27"/>
  <c r="BD166" i="27"/>
  <c r="BD165" i="27"/>
  <c r="BD164" i="27"/>
  <c r="BD163" i="27"/>
  <c r="BD162" i="27"/>
  <c r="BD161" i="27"/>
  <c r="BD160" i="27"/>
  <c r="BD159" i="27"/>
  <c r="BD158" i="27"/>
  <c r="BD157" i="27"/>
  <c r="BD156" i="27"/>
  <c r="BD155" i="27"/>
  <c r="BD154" i="27"/>
  <c r="BD153" i="27"/>
  <c r="BD152" i="27"/>
  <c r="BD151" i="27"/>
  <c r="BD150" i="27"/>
  <c r="BD149" i="27"/>
  <c r="BD148" i="27"/>
  <c r="BD147" i="27"/>
  <c r="BD146" i="27"/>
  <c r="BD145" i="27"/>
  <c r="BD144" i="27"/>
  <c r="BD143" i="27"/>
  <c r="BD142" i="27"/>
  <c r="BD141" i="27"/>
  <c r="BD140" i="27"/>
  <c r="BD139" i="27"/>
  <c r="BD138" i="27"/>
  <c r="BD137" i="27"/>
  <c r="BD136" i="27"/>
  <c r="BD135" i="27"/>
  <c r="BD134" i="27"/>
  <c r="BD133" i="27"/>
  <c r="BD132" i="27"/>
  <c r="BD131" i="27"/>
  <c r="BD130" i="27"/>
  <c r="BD129" i="27"/>
  <c r="BD128" i="27"/>
  <c r="BD127" i="27"/>
  <c r="BD126" i="27"/>
  <c r="BD125" i="27"/>
  <c r="BD124" i="27"/>
  <c r="BD123" i="27"/>
  <c r="BD122" i="27"/>
  <c r="BD121" i="27"/>
  <c r="BD120" i="27"/>
  <c r="BD119" i="27"/>
  <c r="BD118" i="27"/>
  <c r="BD117" i="27"/>
  <c r="BD116" i="27"/>
  <c r="BD115" i="27"/>
  <c r="BD114" i="27"/>
  <c r="BD113" i="27"/>
  <c r="BD112" i="27"/>
  <c r="BD111" i="27"/>
  <c r="BD110" i="27"/>
  <c r="BD109" i="27"/>
  <c r="BD108" i="27"/>
  <c r="BD107" i="27"/>
  <c r="BD106" i="27"/>
  <c r="BD105" i="27"/>
  <c r="BD104" i="27"/>
  <c r="BD103" i="27"/>
  <c r="BD102" i="27"/>
  <c r="BD101" i="27"/>
  <c r="BD100" i="27"/>
  <c r="BD99" i="27"/>
  <c r="BD98" i="27"/>
  <c r="BD97" i="27"/>
  <c r="BD96" i="27"/>
  <c r="BD95" i="27"/>
  <c r="BD94" i="27"/>
  <c r="BD93" i="27"/>
  <c r="BD92" i="27"/>
  <c r="BD91" i="27"/>
  <c r="BD90" i="27"/>
  <c r="BD89" i="27"/>
  <c r="BD88" i="27"/>
  <c r="BD87" i="27"/>
  <c r="BD86" i="27"/>
  <c r="BD85" i="27"/>
  <c r="BD84" i="27"/>
  <c r="BD83" i="27"/>
  <c r="BD82" i="27"/>
  <c r="BD81" i="27"/>
  <c r="BD80" i="27"/>
  <c r="BD75" i="27"/>
  <c r="BD74" i="27"/>
  <c r="BD73" i="27"/>
  <c r="BD72" i="27"/>
  <c r="BD71" i="27"/>
  <c r="BD70" i="27"/>
  <c r="BD69" i="27"/>
  <c r="BD68" i="27"/>
  <c r="BD67" i="27"/>
  <c r="BD66" i="27"/>
  <c r="BD65" i="27"/>
  <c r="BD64" i="27"/>
  <c r="BD63" i="27"/>
  <c r="BD62" i="27"/>
  <c r="BD61" i="27"/>
  <c r="BD60" i="27"/>
  <c r="BD59" i="27"/>
  <c r="BD58" i="27"/>
  <c r="BD57" i="27"/>
  <c r="BD56" i="27"/>
  <c r="BD55" i="27"/>
  <c r="BD54" i="27"/>
  <c r="BD53" i="27"/>
  <c r="BD52" i="27"/>
  <c r="BD51" i="27"/>
  <c r="BD50" i="27"/>
  <c r="BD49" i="27"/>
  <c r="BD48" i="27"/>
  <c r="BD47" i="27"/>
  <c r="BD46" i="27"/>
  <c r="BD45" i="27"/>
  <c r="BD44" i="27"/>
  <c r="BD43" i="27"/>
  <c r="BD42" i="27"/>
  <c r="BD41" i="27"/>
  <c r="BD40" i="27"/>
  <c r="BD39" i="27"/>
  <c r="BD38" i="27"/>
  <c r="BD37" i="27"/>
  <c r="BD36" i="27"/>
  <c r="BD35" i="27"/>
  <c r="BD34" i="27"/>
  <c r="BD33" i="27"/>
  <c r="BD32" i="27"/>
  <c r="BD31" i="27"/>
  <c r="BD30" i="27"/>
  <c r="BD29" i="27"/>
  <c r="BD28" i="27"/>
  <c r="BD27" i="27"/>
  <c r="BD26" i="27"/>
  <c r="BD25" i="27"/>
  <c r="BD24" i="27"/>
  <c r="BD23" i="27"/>
  <c r="BD22" i="27"/>
  <c r="BD21" i="27"/>
  <c r="BD20" i="27"/>
  <c r="BD19" i="27"/>
  <c r="BD18" i="27"/>
  <c r="BD17" i="27"/>
  <c r="BD16" i="27"/>
  <c r="BD15" i="27"/>
  <c r="BD14" i="27"/>
  <c r="BD13" i="27"/>
  <c r="BD12" i="27"/>
  <c r="BD11" i="27"/>
  <c r="BD10" i="27"/>
  <c r="BD9" i="27"/>
  <c r="BD8" i="27"/>
  <c r="BD7" i="27"/>
  <c r="BD6" i="27"/>
  <c r="BD5" i="27"/>
  <c r="BD4" i="27"/>
  <c r="BD3" i="27"/>
  <c r="BD2" i="27"/>
  <c r="CY19" i="22"/>
  <c r="CO19" i="22"/>
  <c r="CE19" i="22"/>
  <c r="D88" i="23" a="1"/>
  <c r="D88" i="23"/>
  <c r="E88" i="23"/>
  <c r="F88" i="23"/>
  <c r="G88" i="23"/>
  <c r="H88" i="23"/>
  <c r="I88" i="23"/>
  <c r="J88" i="23"/>
  <c r="K88" i="23"/>
  <c r="L88" i="23"/>
  <c r="M88" i="23"/>
  <c r="N88" i="23"/>
  <c r="O88" i="23"/>
  <c r="P88" i="23"/>
  <c r="Q88" i="23"/>
  <c r="R88" i="23"/>
  <c r="S88" i="23"/>
  <c r="T88" i="23"/>
  <c r="U88" i="23"/>
  <c r="V88" i="23"/>
  <c r="W88" i="23"/>
  <c r="X88" i="23"/>
  <c r="Y88" i="23"/>
  <c r="Z88" i="23"/>
  <c r="AA88" i="23"/>
  <c r="AB88" i="23"/>
  <c r="AC88" i="23"/>
  <c r="AD88" i="23"/>
  <c r="AE88" i="23"/>
  <c r="AF88" i="23"/>
  <c r="AG88" i="23"/>
  <c r="AH88" i="23"/>
  <c r="AI88" i="23"/>
  <c r="AJ88" i="23"/>
  <c r="AK88" i="23"/>
  <c r="AL88" i="23"/>
  <c r="AM88" i="23"/>
  <c r="AN88" i="23"/>
  <c r="AO88" i="23"/>
  <c r="AP88" i="23"/>
  <c r="AQ88" i="23"/>
  <c r="AR88" i="23"/>
  <c r="AS88" i="23"/>
  <c r="AT88" i="23"/>
  <c r="AU88" i="23"/>
  <c r="AV88" i="23"/>
  <c r="AW88" i="23"/>
  <c r="AX88" i="23"/>
  <c r="AY88" i="23"/>
  <c r="AZ88" i="23"/>
  <c r="BA88" i="23"/>
  <c r="D89" i="23" a="1"/>
  <c r="D89" i="23"/>
  <c r="E89" i="23"/>
  <c r="F89" i="23"/>
  <c r="G89" i="23"/>
  <c r="H89" i="23"/>
  <c r="I89" i="23"/>
  <c r="J89" i="23"/>
  <c r="K89" i="23"/>
  <c r="L89" i="23"/>
  <c r="M89" i="23"/>
  <c r="N89" i="23"/>
  <c r="O89" i="23"/>
  <c r="P89" i="23"/>
  <c r="Q89" i="23"/>
  <c r="R89" i="23"/>
  <c r="S89" i="23"/>
  <c r="T89" i="23"/>
  <c r="U89" i="23"/>
  <c r="V89" i="23"/>
  <c r="W89" i="23"/>
  <c r="X89" i="23"/>
  <c r="Y89" i="23"/>
  <c r="Z89" i="23"/>
  <c r="AA89" i="23"/>
  <c r="AB89" i="23"/>
  <c r="AC89" i="23"/>
  <c r="AD89" i="23"/>
  <c r="AE89" i="23"/>
  <c r="AF89" i="23"/>
  <c r="AG89" i="23"/>
  <c r="AH89" i="23"/>
  <c r="AI89" i="23"/>
  <c r="AJ89" i="23"/>
  <c r="AK89" i="23"/>
  <c r="AL89" i="23"/>
  <c r="AM89" i="23"/>
  <c r="AN89" i="23"/>
  <c r="AO89" i="23"/>
  <c r="AP89" i="23"/>
  <c r="AQ89" i="23"/>
  <c r="AR89" i="23"/>
  <c r="AS89" i="23"/>
  <c r="AT89" i="23"/>
  <c r="AU89" i="23"/>
  <c r="AV89" i="23"/>
  <c r="AW89" i="23"/>
  <c r="AX89" i="23"/>
  <c r="AY89" i="23"/>
  <c r="AZ89" i="23"/>
  <c r="BA89" i="23"/>
  <c r="N227" i="35"/>
  <c r="S227" i="35"/>
  <c r="P228" i="35"/>
  <c r="I381" i="35"/>
  <c r="I384" i="35"/>
  <c r="I394" i="35"/>
  <c r="I395" i="35"/>
  <c r="I408" i="35"/>
  <c r="I409" i="35"/>
  <c r="N450" i="35"/>
  <c r="D2" i="23" a="1"/>
  <c r="D2" i="23"/>
  <c r="E2" i="23"/>
  <c r="G2" i="23"/>
  <c r="I2" i="23"/>
  <c r="K2" i="23"/>
  <c r="M2" i="23"/>
  <c r="O2" i="23"/>
  <c r="Q2" i="23"/>
  <c r="S2" i="23"/>
  <c r="U2" i="23"/>
  <c r="W2" i="23"/>
  <c r="Y2" i="23"/>
  <c r="AA2" i="23"/>
  <c r="AC2" i="23"/>
  <c r="AE2" i="23"/>
  <c r="AG2" i="23"/>
  <c r="AI2" i="23"/>
  <c r="AK2" i="23"/>
  <c r="AM2" i="23"/>
  <c r="AO2" i="23"/>
  <c r="AQ2" i="23"/>
  <c r="AS2" i="23"/>
  <c r="AU2" i="23"/>
  <c r="AW2" i="23"/>
  <c r="AY2" i="23"/>
  <c r="BA2" i="23"/>
  <c r="E3" i="23"/>
  <c r="G3" i="23"/>
  <c r="I3" i="23"/>
  <c r="K3" i="23"/>
  <c r="M3" i="23"/>
  <c r="O3" i="23"/>
  <c r="Q3" i="23"/>
  <c r="S3" i="23"/>
  <c r="U3" i="23"/>
  <c r="W3" i="23"/>
  <c r="Y3" i="23"/>
  <c r="AA3" i="23"/>
  <c r="AC3" i="23"/>
  <c r="AE3" i="23"/>
  <c r="AG3" i="23"/>
  <c r="AI3" i="23"/>
  <c r="AK3" i="23"/>
  <c r="AM3" i="23"/>
  <c r="AO3" i="23"/>
  <c r="AQ3" i="23"/>
  <c r="AS3" i="23"/>
  <c r="AU3" i="23"/>
  <c r="AW3" i="23"/>
  <c r="AY3" i="23"/>
  <c r="BA3" i="23"/>
  <c r="E4" i="23"/>
  <c r="G4" i="23"/>
  <c r="I4" i="23"/>
  <c r="K4" i="23"/>
  <c r="M4" i="23"/>
  <c r="O4" i="23"/>
  <c r="Q4" i="23"/>
  <c r="S4" i="23"/>
  <c r="U4" i="23"/>
  <c r="W4" i="23"/>
  <c r="Y4" i="23"/>
  <c r="AA4" i="23"/>
  <c r="AC4" i="23"/>
  <c r="AE4" i="23"/>
  <c r="AG4" i="23"/>
  <c r="AI4" i="23"/>
  <c r="AK4" i="23"/>
  <c r="AM4" i="23"/>
  <c r="AO4" i="23"/>
  <c r="AQ4" i="23"/>
  <c r="AS4" i="23"/>
  <c r="AU4" i="23"/>
  <c r="AW4" i="23"/>
  <c r="AY4" i="23"/>
  <c r="BA4" i="23"/>
  <c r="E5" i="23"/>
  <c r="G5" i="23"/>
  <c r="I5" i="23"/>
  <c r="K5" i="23"/>
  <c r="M5" i="23"/>
  <c r="O5" i="23"/>
  <c r="Q5" i="23"/>
  <c r="S5" i="23"/>
  <c r="U5" i="23"/>
  <c r="W5" i="23"/>
  <c r="Y5" i="23"/>
  <c r="AA5" i="23"/>
  <c r="AC5" i="23"/>
  <c r="AE5" i="23"/>
  <c r="AG5" i="23"/>
  <c r="AI5" i="23"/>
  <c r="AK5" i="23"/>
  <c r="AM5" i="23"/>
  <c r="AO5" i="23"/>
  <c r="AQ5" i="23"/>
  <c r="AS5" i="23"/>
  <c r="AU5" i="23"/>
  <c r="AW5" i="23"/>
  <c r="AY5" i="23"/>
  <c r="BA5" i="23"/>
  <c r="E6" i="23"/>
  <c r="G6" i="23"/>
  <c r="I6" i="23"/>
  <c r="K6" i="23"/>
  <c r="M6" i="23"/>
  <c r="O6" i="23"/>
  <c r="Q6" i="23"/>
  <c r="S6" i="23"/>
  <c r="U6" i="23"/>
  <c r="W6" i="23"/>
  <c r="Y6" i="23"/>
  <c r="AA6" i="23"/>
  <c r="AC6" i="23"/>
  <c r="AE6" i="23"/>
  <c r="AG6" i="23"/>
  <c r="AI6" i="23"/>
  <c r="AK6" i="23"/>
  <c r="AM6" i="23"/>
  <c r="AO6" i="23"/>
  <c r="AQ6" i="23"/>
  <c r="AS6" i="23"/>
  <c r="AU6" i="23"/>
  <c r="AW6" i="23"/>
  <c r="AY6" i="23"/>
  <c r="BA6" i="23"/>
  <c r="E7" i="23"/>
  <c r="G7" i="23"/>
  <c r="I7" i="23"/>
  <c r="K7" i="23"/>
  <c r="M7" i="23"/>
  <c r="O7" i="23"/>
  <c r="Q7" i="23"/>
  <c r="S7" i="23"/>
  <c r="U7" i="23"/>
  <c r="W7" i="23"/>
  <c r="Y7" i="23"/>
  <c r="AA7" i="23"/>
  <c r="AC7" i="23"/>
  <c r="AE7" i="23"/>
  <c r="AG7" i="23"/>
  <c r="AI7" i="23"/>
  <c r="AK7" i="23"/>
  <c r="AM7" i="23"/>
  <c r="AO7" i="23"/>
  <c r="AQ7" i="23"/>
  <c r="AS7" i="23"/>
  <c r="AU7" i="23"/>
  <c r="AW7" i="23"/>
  <c r="AY7" i="23"/>
  <c r="BA7" i="23"/>
  <c r="E8" i="23"/>
  <c r="G8" i="23"/>
  <c r="I8" i="23"/>
  <c r="K8" i="23"/>
  <c r="M8" i="23"/>
  <c r="O8" i="23"/>
  <c r="Q8" i="23"/>
  <c r="S8" i="23"/>
  <c r="U8" i="23"/>
  <c r="W8" i="23"/>
  <c r="Y8" i="23"/>
  <c r="AA8" i="23"/>
  <c r="AC8" i="23"/>
  <c r="AE8" i="23"/>
  <c r="AG8" i="23"/>
  <c r="AI8" i="23"/>
  <c r="AK8" i="23"/>
  <c r="AM8" i="23"/>
  <c r="AO8" i="23"/>
  <c r="AQ8" i="23"/>
  <c r="AS8" i="23"/>
  <c r="AU8" i="23"/>
  <c r="AW8" i="23"/>
  <c r="AY8" i="23"/>
  <c r="BA8" i="23"/>
  <c r="E9" i="23"/>
  <c r="G9" i="23"/>
  <c r="I9" i="23"/>
  <c r="K9" i="23"/>
  <c r="M9" i="23"/>
  <c r="O9" i="23"/>
  <c r="Q9" i="23"/>
  <c r="S9" i="23"/>
  <c r="U9" i="23"/>
  <c r="W9" i="23"/>
  <c r="Y9" i="23"/>
  <c r="AA9" i="23"/>
  <c r="AC9" i="23"/>
  <c r="AE9" i="23"/>
  <c r="AG9" i="23"/>
  <c r="AI9" i="23"/>
  <c r="AK9" i="23"/>
  <c r="AM9" i="23"/>
  <c r="AO9" i="23"/>
  <c r="AQ9" i="23"/>
  <c r="AS9" i="23"/>
  <c r="AU9" i="23"/>
  <c r="AW9" i="23"/>
  <c r="AY9" i="23"/>
  <c r="BA9" i="23"/>
  <c r="E10" i="23"/>
  <c r="G10" i="23"/>
  <c r="I10" i="23"/>
  <c r="K10" i="23"/>
  <c r="M10" i="23"/>
  <c r="O10" i="23"/>
  <c r="Q10" i="23"/>
  <c r="S10" i="23"/>
  <c r="U10" i="23"/>
  <c r="W10" i="23"/>
  <c r="Y10" i="23"/>
  <c r="AA10" i="23"/>
  <c r="AC10" i="23"/>
  <c r="AE10" i="23"/>
  <c r="AG10" i="23"/>
  <c r="AI10" i="23"/>
  <c r="AK10" i="23"/>
  <c r="AM10" i="23"/>
  <c r="AO10" i="23"/>
  <c r="AQ10" i="23"/>
  <c r="AS10" i="23"/>
  <c r="AU10" i="23"/>
  <c r="AW10" i="23"/>
  <c r="AY10" i="23"/>
  <c r="BA10" i="23"/>
  <c r="E11" i="23"/>
  <c r="G11" i="23"/>
  <c r="I11" i="23"/>
  <c r="K11" i="23"/>
  <c r="M11" i="23"/>
  <c r="O11" i="23"/>
  <c r="Q11" i="23"/>
  <c r="S11" i="23"/>
  <c r="U11" i="23"/>
  <c r="W11" i="23"/>
  <c r="Y11" i="23"/>
  <c r="AA11" i="23"/>
  <c r="AC11" i="23"/>
  <c r="AE11" i="23"/>
  <c r="AG11" i="23"/>
  <c r="AI11" i="23"/>
  <c r="AK11" i="23"/>
  <c r="AM11" i="23"/>
  <c r="AO11" i="23"/>
  <c r="AQ11" i="23"/>
  <c r="AS11" i="23"/>
  <c r="AU11" i="23"/>
  <c r="AW11" i="23"/>
  <c r="AY11" i="23"/>
  <c r="BA11" i="23"/>
  <c r="E12" i="23"/>
  <c r="G12" i="23"/>
  <c r="I12" i="23"/>
  <c r="K12" i="23"/>
  <c r="M12" i="23"/>
  <c r="O12" i="23"/>
  <c r="P12" i="23"/>
  <c r="Q12" i="23"/>
  <c r="R12" i="23"/>
  <c r="S12" i="23"/>
  <c r="T12" i="23"/>
  <c r="U12" i="23"/>
  <c r="V12" i="23"/>
  <c r="W12" i="23"/>
  <c r="X12" i="23"/>
  <c r="Y12" i="23"/>
  <c r="Z12" i="23"/>
  <c r="AA12" i="23"/>
  <c r="AB12" i="23"/>
  <c r="AC12" i="23"/>
  <c r="AD12" i="23"/>
  <c r="AE12" i="23"/>
  <c r="AF12" i="23"/>
  <c r="AG12" i="23"/>
  <c r="AH12" i="23"/>
  <c r="AI12" i="23"/>
  <c r="AJ12" i="23"/>
  <c r="AK12" i="23"/>
  <c r="AL12" i="23"/>
  <c r="AM12" i="23"/>
  <c r="AN12" i="23"/>
  <c r="AO12" i="23"/>
  <c r="AP12" i="23"/>
  <c r="AQ12" i="23"/>
  <c r="AR12" i="23"/>
  <c r="AS12" i="23"/>
  <c r="AT12" i="23"/>
  <c r="AU12" i="23"/>
  <c r="AV12" i="23"/>
  <c r="AW12" i="23"/>
  <c r="AX12" i="23"/>
  <c r="AY12" i="23"/>
  <c r="AZ12" i="23"/>
  <c r="BA12"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AG13" i="23"/>
  <c r="AH13" i="23"/>
  <c r="AI13" i="23"/>
  <c r="AJ13" i="23"/>
  <c r="AK13" i="23"/>
  <c r="AL13" i="23"/>
  <c r="AM13" i="23"/>
  <c r="AN13" i="23"/>
  <c r="AO13" i="23"/>
  <c r="AP13" i="23"/>
  <c r="AQ13" i="23"/>
  <c r="AR13" i="23"/>
  <c r="AS13" i="23"/>
  <c r="AT13" i="23"/>
  <c r="AU13" i="23"/>
  <c r="AV13" i="23"/>
  <c r="AW13" i="23"/>
  <c r="AX13" i="23"/>
  <c r="AY13" i="23"/>
  <c r="AZ13" i="23"/>
  <c r="BA13"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AG14" i="23"/>
  <c r="AH14" i="23"/>
  <c r="AI14" i="23"/>
  <c r="AJ14" i="23"/>
  <c r="AK14" i="23"/>
  <c r="AL14" i="23"/>
  <c r="AM14" i="23"/>
  <c r="AN14" i="23"/>
  <c r="AO14" i="23"/>
  <c r="AP14" i="23"/>
  <c r="AQ14" i="23"/>
  <c r="AR14" i="23"/>
  <c r="AS14" i="23"/>
  <c r="AT14" i="23"/>
  <c r="AU14" i="23"/>
  <c r="AV14" i="23"/>
  <c r="AW14" i="23"/>
  <c r="AX14" i="23"/>
  <c r="AY14" i="23"/>
  <c r="AZ14" i="23"/>
  <c r="BA14"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AG15" i="23"/>
  <c r="AH15" i="23"/>
  <c r="AI15" i="23"/>
  <c r="AJ15" i="23"/>
  <c r="AK15" i="23"/>
  <c r="AL15" i="23"/>
  <c r="AM15" i="23"/>
  <c r="AN15" i="23"/>
  <c r="AO15" i="23"/>
  <c r="AP15" i="23"/>
  <c r="AQ15" i="23"/>
  <c r="AR15" i="23"/>
  <c r="AS15" i="23"/>
  <c r="AT15" i="23"/>
  <c r="AU15" i="23"/>
  <c r="AV15" i="23"/>
  <c r="AW15" i="23"/>
  <c r="AX15" i="23"/>
  <c r="AY15" i="23"/>
  <c r="AZ15" i="23"/>
  <c r="BA15"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AG16" i="23"/>
  <c r="AH16" i="23"/>
  <c r="AI16" i="23"/>
  <c r="AJ16" i="23"/>
  <c r="AK16" i="23"/>
  <c r="AL16" i="23"/>
  <c r="AM16" i="23"/>
  <c r="AN16" i="23"/>
  <c r="AO16" i="23"/>
  <c r="AP16" i="23"/>
  <c r="AQ16" i="23"/>
  <c r="AR16" i="23"/>
  <c r="AS16" i="23"/>
  <c r="AT16" i="23"/>
  <c r="AU16" i="23"/>
  <c r="AV16" i="23"/>
  <c r="AW16" i="23"/>
  <c r="AX16" i="23"/>
  <c r="AY16" i="23"/>
  <c r="AZ16" i="23"/>
  <c r="BA16"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AG17" i="23"/>
  <c r="AH17" i="23"/>
  <c r="AI17" i="23"/>
  <c r="AJ17" i="23"/>
  <c r="AK17" i="23"/>
  <c r="AL17" i="23"/>
  <c r="AM17" i="23"/>
  <c r="AN17" i="23"/>
  <c r="AO17" i="23"/>
  <c r="AP17" i="23"/>
  <c r="AQ17" i="23"/>
  <c r="AR17" i="23"/>
  <c r="AS17" i="23"/>
  <c r="AT17" i="23"/>
  <c r="AU17" i="23"/>
  <c r="AV17" i="23"/>
  <c r="AW17" i="23"/>
  <c r="AX17" i="23"/>
  <c r="AY17" i="23"/>
  <c r="AZ17" i="23"/>
  <c r="BA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AG18" i="23"/>
  <c r="AH18" i="23"/>
  <c r="AI18" i="23"/>
  <c r="AJ18" i="23"/>
  <c r="AK18" i="23"/>
  <c r="AL18" i="23"/>
  <c r="AM18" i="23"/>
  <c r="AN18" i="23"/>
  <c r="AO18" i="23"/>
  <c r="AP18" i="23"/>
  <c r="AQ18" i="23"/>
  <c r="AR18" i="23"/>
  <c r="AS18" i="23"/>
  <c r="AT18" i="23"/>
  <c r="AU18" i="23"/>
  <c r="AV18" i="23"/>
  <c r="AW18" i="23"/>
  <c r="AX18" i="23"/>
  <c r="AY18" i="23"/>
  <c r="AZ18" i="23"/>
  <c r="BA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AG19" i="23"/>
  <c r="AH19" i="23"/>
  <c r="AI19" i="23"/>
  <c r="AJ19" i="23"/>
  <c r="AK19" i="23"/>
  <c r="AL19" i="23"/>
  <c r="AM19" i="23"/>
  <c r="AN19" i="23"/>
  <c r="AO19" i="23"/>
  <c r="AP19" i="23"/>
  <c r="AQ19" i="23"/>
  <c r="AR19" i="23"/>
  <c r="AS19" i="23"/>
  <c r="AT19" i="23"/>
  <c r="AU19" i="23"/>
  <c r="AV19" i="23"/>
  <c r="AW19" i="23"/>
  <c r="AX19" i="23"/>
  <c r="AY19" i="23"/>
  <c r="AZ19" i="23"/>
  <c r="BA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AG20" i="23"/>
  <c r="AH20" i="23"/>
  <c r="AI20" i="23"/>
  <c r="AJ20" i="23"/>
  <c r="AK20" i="23"/>
  <c r="AL20" i="23"/>
  <c r="AM20" i="23"/>
  <c r="AN20" i="23"/>
  <c r="AO20" i="23"/>
  <c r="AP20" i="23"/>
  <c r="AQ20" i="23"/>
  <c r="AR20" i="23"/>
  <c r="AS20" i="23"/>
  <c r="AT20" i="23"/>
  <c r="AU20" i="23"/>
  <c r="AV20" i="23"/>
  <c r="AW20" i="23"/>
  <c r="AX20" i="23"/>
  <c r="AY20" i="23"/>
  <c r="AZ20" i="23"/>
  <c r="BA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AG21" i="23"/>
  <c r="AH21" i="23"/>
  <c r="AI21" i="23"/>
  <c r="AJ21" i="23"/>
  <c r="AK21" i="23"/>
  <c r="AL21" i="23"/>
  <c r="AM21" i="23"/>
  <c r="AN21" i="23"/>
  <c r="AO21" i="23"/>
  <c r="AP21" i="23"/>
  <c r="AQ21" i="23"/>
  <c r="AR21" i="23"/>
  <c r="AS21" i="23"/>
  <c r="AT21" i="23"/>
  <c r="AU21" i="23"/>
  <c r="AV21" i="23"/>
  <c r="AW21" i="23"/>
  <c r="AX21" i="23"/>
  <c r="AY21" i="23"/>
  <c r="AZ21" i="23"/>
  <c r="BA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AG22" i="23"/>
  <c r="AH22" i="23"/>
  <c r="AI22" i="23"/>
  <c r="AJ22" i="23"/>
  <c r="AK22" i="23"/>
  <c r="AL22" i="23"/>
  <c r="AM22" i="23"/>
  <c r="AN22" i="23"/>
  <c r="AO22" i="23"/>
  <c r="AP22" i="23"/>
  <c r="AQ22" i="23"/>
  <c r="AR22" i="23"/>
  <c r="AS22" i="23"/>
  <c r="AT22" i="23"/>
  <c r="AU22" i="23"/>
  <c r="AV22" i="23"/>
  <c r="AW22" i="23"/>
  <c r="AX22" i="23"/>
  <c r="AY22" i="23"/>
  <c r="AZ22" i="23"/>
  <c r="BA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AG23" i="23"/>
  <c r="AH23" i="23"/>
  <c r="AI23" i="23"/>
  <c r="AJ23" i="23"/>
  <c r="AK23" i="23"/>
  <c r="AL23" i="23"/>
  <c r="AM23" i="23"/>
  <c r="AN23" i="23"/>
  <c r="AO23" i="23"/>
  <c r="AP23" i="23"/>
  <c r="AQ23" i="23"/>
  <c r="AR23" i="23"/>
  <c r="AS23" i="23"/>
  <c r="AT23" i="23"/>
  <c r="AU23" i="23"/>
  <c r="AV23" i="23"/>
  <c r="AW23" i="23"/>
  <c r="AX23" i="23"/>
  <c r="AY23" i="23"/>
  <c r="AZ23" i="23"/>
  <c r="BA23" i="23"/>
  <c r="D24" i="23"/>
  <c r="E24" i="23"/>
  <c r="F24" i="23"/>
  <c r="G24" i="23"/>
  <c r="H24" i="23"/>
  <c r="I24" i="23"/>
  <c r="J24" i="23"/>
  <c r="K24" i="23"/>
  <c r="L24" i="23"/>
  <c r="M24" i="23"/>
  <c r="N24" i="23"/>
  <c r="O24" i="23"/>
  <c r="P24" i="23"/>
  <c r="Q24" i="23"/>
  <c r="R24" i="23"/>
  <c r="S24" i="23"/>
  <c r="T24" i="23"/>
  <c r="U24" i="23"/>
  <c r="V24" i="23"/>
  <c r="W24" i="23"/>
  <c r="X24" i="23"/>
  <c r="Y24" i="23"/>
  <c r="Z24" i="23"/>
  <c r="AA24" i="23"/>
  <c r="AB24" i="23"/>
  <c r="AC24" i="23"/>
  <c r="AD24" i="23"/>
  <c r="AE24" i="23"/>
  <c r="AF24" i="23"/>
  <c r="AG24" i="23"/>
  <c r="AH24" i="23"/>
  <c r="AI24" i="23"/>
  <c r="AJ24" i="23"/>
  <c r="AK24" i="23"/>
  <c r="AL24" i="23"/>
  <c r="AM24" i="23"/>
  <c r="AN24" i="23"/>
  <c r="AO24" i="23"/>
  <c r="AP24" i="23"/>
  <c r="AQ24" i="23"/>
  <c r="AR24" i="23"/>
  <c r="AS24" i="23"/>
  <c r="AT24" i="23"/>
  <c r="AU24" i="23"/>
  <c r="AV24" i="23"/>
  <c r="AW24" i="23"/>
  <c r="AX24" i="23"/>
  <c r="AY24" i="23"/>
  <c r="AZ24" i="23"/>
  <c r="BA24" i="23"/>
  <c r="D25" i="23"/>
  <c r="E25" i="23"/>
  <c r="F25" i="23"/>
  <c r="G25" i="23"/>
  <c r="H25" i="23"/>
  <c r="I25" i="23"/>
  <c r="J25" i="23"/>
  <c r="K25" i="23"/>
  <c r="L25" i="23"/>
  <c r="M25" i="23"/>
  <c r="N25" i="23"/>
  <c r="O25" i="23"/>
  <c r="P25" i="23"/>
  <c r="Q25" i="23"/>
  <c r="R25" i="23"/>
  <c r="S25" i="23"/>
  <c r="T25" i="23"/>
  <c r="U25" i="23"/>
  <c r="V25" i="23"/>
  <c r="W25" i="23"/>
  <c r="X25" i="23"/>
  <c r="Y25" i="23"/>
  <c r="Z25" i="23"/>
  <c r="AA25" i="23"/>
  <c r="AB25" i="23"/>
  <c r="AC25" i="23"/>
  <c r="AD25" i="23"/>
  <c r="AE25" i="23"/>
  <c r="AF25" i="23"/>
  <c r="AG25" i="23"/>
  <c r="AH25" i="23"/>
  <c r="AI25" i="23"/>
  <c r="AJ25" i="23"/>
  <c r="AK25" i="23"/>
  <c r="AL25" i="23"/>
  <c r="AM25" i="23"/>
  <c r="AN25" i="23"/>
  <c r="AO25" i="23"/>
  <c r="AP25" i="23"/>
  <c r="AQ25" i="23"/>
  <c r="AR25" i="23"/>
  <c r="AS25" i="23"/>
  <c r="AT25" i="23"/>
  <c r="AU25" i="23"/>
  <c r="AV25" i="23"/>
  <c r="AW25" i="23"/>
  <c r="AX25" i="23"/>
  <c r="AY25" i="23"/>
  <c r="AZ25" i="23"/>
  <c r="BA25"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AG26" i="23"/>
  <c r="AH26" i="23"/>
  <c r="AI26" i="23"/>
  <c r="AJ26" i="23"/>
  <c r="AK26" i="23"/>
  <c r="AL26" i="23"/>
  <c r="AM26" i="23"/>
  <c r="AN26" i="23"/>
  <c r="AO26" i="23"/>
  <c r="AP26" i="23"/>
  <c r="AQ26" i="23"/>
  <c r="AR26" i="23"/>
  <c r="AS26" i="23"/>
  <c r="AT26" i="23"/>
  <c r="AU26" i="23"/>
  <c r="AV26" i="23"/>
  <c r="AW26" i="23"/>
  <c r="AX26" i="23"/>
  <c r="AY26" i="23"/>
  <c r="AZ26" i="23"/>
  <c r="BA26" i="23"/>
  <c r="D27" i="23"/>
  <c r="E27" i="23"/>
  <c r="F27" i="23"/>
  <c r="G27" i="23"/>
  <c r="H27" i="23"/>
  <c r="I27" i="23"/>
  <c r="J27" i="23"/>
  <c r="K27" i="23"/>
  <c r="L27" i="23"/>
  <c r="M27" i="23"/>
  <c r="N27" i="23"/>
  <c r="O27" i="23"/>
  <c r="P27" i="23"/>
  <c r="Q27" i="23"/>
  <c r="R27" i="23"/>
  <c r="S27" i="23"/>
  <c r="T27" i="23"/>
  <c r="U27" i="23"/>
  <c r="V27" i="23"/>
  <c r="W27" i="23"/>
  <c r="X27" i="23"/>
  <c r="Y27" i="23"/>
  <c r="Z27" i="23"/>
  <c r="AA27" i="23"/>
  <c r="AB27" i="23"/>
  <c r="AC27" i="23"/>
  <c r="AD27" i="23"/>
  <c r="AE27" i="23"/>
  <c r="AF27" i="23"/>
  <c r="AG27" i="23"/>
  <c r="AH27" i="23"/>
  <c r="AI27" i="23"/>
  <c r="AJ27" i="23"/>
  <c r="AK27" i="23"/>
  <c r="AL27" i="23"/>
  <c r="AM27" i="23"/>
  <c r="AN27" i="23"/>
  <c r="AO27" i="23"/>
  <c r="AP27" i="23"/>
  <c r="AQ27" i="23"/>
  <c r="AR27" i="23"/>
  <c r="AS27" i="23"/>
  <c r="AT27" i="23"/>
  <c r="AU27" i="23"/>
  <c r="AV27" i="23"/>
  <c r="AW27" i="23"/>
  <c r="AX27" i="23"/>
  <c r="AY27" i="23"/>
  <c r="AZ27" i="23"/>
  <c r="BA27" i="23"/>
  <c r="D28" i="23"/>
  <c r="E28" i="23"/>
  <c r="F28" i="23"/>
  <c r="G28" i="23"/>
  <c r="H28" i="23"/>
  <c r="I28" i="23"/>
  <c r="J28" i="23"/>
  <c r="K28" i="23"/>
  <c r="L28" i="23"/>
  <c r="M28" i="23"/>
  <c r="N28" i="23"/>
  <c r="O28" i="23"/>
  <c r="P28" i="23"/>
  <c r="Q28" i="23"/>
  <c r="R28" i="23"/>
  <c r="S28" i="23"/>
  <c r="T28" i="23"/>
  <c r="U28" i="23"/>
  <c r="V28" i="23"/>
  <c r="W28" i="23"/>
  <c r="X28" i="23"/>
  <c r="Y28" i="23"/>
  <c r="Z28" i="23"/>
  <c r="AA28" i="23"/>
  <c r="AB28" i="23"/>
  <c r="AC28" i="23"/>
  <c r="AD28" i="23"/>
  <c r="AE28" i="23"/>
  <c r="AF28" i="23"/>
  <c r="AG28" i="23"/>
  <c r="AH28" i="23"/>
  <c r="AI28" i="23"/>
  <c r="AJ28" i="23"/>
  <c r="AK28" i="23"/>
  <c r="AL28" i="23"/>
  <c r="AM28" i="23"/>
  <c r="AN28" i="23"/>
  <c r="AO28" i="23"/>
  <c r="AP28" i="23"/>
  <c r="AQ28" i="23"/>
  <c r="AR28" i="23"/>
  <c r="AS28" i="23"/>
  <c r="AT28" i="23"/>
  <c r="AU28" i="23"/>
  <c r="AV28" i="23"/>
  <c r="AW28" i="23"/>
  <c r="AX28" i="23"/>
  <c r="AY28" i="23"/>
  <c r="AZ28" i="23"/>
  <c r="BA28" i="23"/>
  <c r="D29" i="23"/>
  <c r="E29" i="23"/>
  <c r="F29" i="23"/>
  <c r="G29" i="23"/>
  <c r="H29" i="23"/>
  <c r="I29" i="23"/>
  <c r="J29" i="23"/>
  <c r="K29" i="23"/>
  <c r="L29" i="23"/>
  <c r="M29" i="23"/>
  <c r="N29" i="23"/>
  <c r="O29" i="23"/>
  <c r="P29" i="23"/>
  <c r="Q29" i="23"/>
  <c r="R29" i="23"/>
  <c r="S29" i="23"/>
  <c r="T29" i="23"/>
  <c r="U29" i="23"/>
  <c r="V29" i="23"/>
  <c r="W29" i="23"/>
  <c r="X29" i="23"/>
  <c r="Y29" i="23"/>
  <c r="Z29" i="23"/>
  <c r="AA29" i="23"/>
  <c r="AB29" i="23"/>
  <c r="AC29" i="23"/>
  <c r="AD29" i="23"/>
  <c r="AE29" i="23"/>
  <c r="AF29" i="23"/>
  <c r="AG29" i="23"/>
  <c r="AH29" i="23"/>
  <c r="AI29" i="23"/>
  <c r="AJ29" i="23"/>
  <c r="AK29" i="23"/>
  <c r="AL29" i="23"/>
  <c r="AM29" i="23"/>
  <c r="AN29" i="23"/>
  <c r="AO29" i="23"/>
  <c r="AP29" i="23"/>
  <c r="AQ29" i="23"/>
  <c r="AR29" i="23"/>
  <c r="AS29" i="23"/>
  <c r="AT29" i="23"/>
  <c r="AU29" i="23"/>
  <c r="AV29" i="23"/>
  <c r="AW29" i="23"/>
  <c r="AX29" i="23"/>
  <c r="AY29" i="23"/>
  <c r="AZ29" i="23"/>
  <c r="BA29" i="23"/>
  <c r="D30" i="23"/>
  <c r="E30" i="23"/>
  <c r="F30" i="23"/>
  <c r="G30" i="23"/>
  <c r="H30" i="23"/>
  <c r="I30" i="23"/>
  <c r="J30" i="23"/>
  <c r="K30" i="23"/>
  <c r="L30" i="23"/>
  <c r="M30" i="23"/>
  <c r="N30" i="23"/>
  <c r="O30" i="23"/>
  <c r="P30" i="23"/>
  <c r="Q30" i="23"/>
  <c r="R30" i="23"/>
  <c r="S30" i="23"/>
  <c r="T30" i="23"/>
  <c r="U30" i="23"/>
  <c r="V30" i="23"/>
  <c r="W30" i="23"/>
  <c r="X30" i="23"/>
  <c r="Y30" i="23"/>
  <c r="Z30" i="23"/>
  <c r="AA30" i="23"/>
  <c r="AB30" i="23"/>
  <c r="AC30" i="23"/>
  <c r="AD30" i="23"/>
  <c r="AE30" i="23"/>
  <c r="AF30" i="23"/>
  <c r="AG30" i="23"/>
  <c r="AH30" i="23"/>
  <c r="AI30" i="23"/>
  <c r="AJ30" i="23"/>
  <c r="AK30" i="23"/>
  <c r="AL30" i="23"/>
  <c r="AM30" i="23"/>
  <c r="AN30" i="23"/>
  <c r="AO30" i="23"/>
  <c r="AP30" i="23"/>
  <c r="AQ30" i="23"/>
  <c r="AR30" i="23"/>
  <c r="AS30" i="23"/>
  <c r="AT30" i="23"/>
  <c r="AU30" i="23"/>
  <c r="AV30" i="23"/>
  <c r="AW30" i="23"/>
  <c r="AX30" i="23"/>
  <c r="AY30" i="23"/>
  <c r="AZ30" i="23"/>
  <c r="BA30" i="23"/>
  <c r="D31" i="23"/>
  <c r="E31" i="23"/>
  <c r="F31" i="23"/>
  <c r="G31" i="23"/>
  <c r="H31" i="23"/>
  <c r="I31" i="23"/>
  <c r="J31" i="23"/>
  <c r="K31" i="23"/>
  <c r="L31" i="23"/>
  <c r="M31" i="23"/>
  <c r="N31" i="23"/>
  <c r="O31" i="23"/>
  <c r="P31" i="23"/>
  <c r="Q31" i="23"/>
  <c r="R31" i="23"/>
  <c r="S31" i="23"/>
  <c r="T31" i="23"/>
  <c r="U31" i="23"/>
  <c r="V31" i="23"/>
  <c r="W31" i="23"/>
  <c r="X31" i="23"/>
  <c r="Y31" i="23"/>
  <c r="Z31" i="23"/>
  <c r="AA31" i="23"/>
  <c r="AB31" i="23"/>
  <c r="AC31" i="23"/>
  <c r="AD31" i="23"/>
  <c r="AE31" i="23"/>
  <c r="AF31" i="23"/>
  <c r="AG31" i="23"/>
  <c r="AH31" i="23"/>
  <c r="AI31" i="23"/>
  <c r="AJ31" i="23"/>
  <c r="AK31" i="23"/>
  <c r="AL31" i="23"/>
  <c r="AM31" i="23"/>
  <c r="AN31" i="23"/>
  <c r="AO31" i="23"/>
  <c r="AP31" i="23"/>
  <c r="AQ31" i="23"/>
  <c r="AR31" i="23"/>
  <c r="AS31" i="23"/>
  <c r="AT31" i="23"/>
  <c r="AU31" i="23"/>
  <c r="AV31" i="23"/>
  <c r="AW31" i="23"/>
  <c r="AX31" i="23"/>
  <c r="AY31" i="23"/>
  <c r="AZ31" i="23"/>
  <c r="BA31" i="23"/>
  <c r="D32" i="23"/>
  <c r="E32" i="23"/>
  <c r="F32" i="23"/>
  <c r="G32" i="23"/>
  <c r="H32" i="23"/>
  <c r="I32" i="23"/>
  <c r="J32" i="23"/>
  <c r="K32" i="23"/>
  <c r="L32" i="23"/>
  <c r="M32" i="23"/>
  <c r="N32" i="23"/>
  <c r="O32" i="23"/>
  <c r="P32" i="23"/>
  <c r="Q32" i="23"/>
  <c r="R32" i="23"/>
  <c r="S32" i="23"/>
  <c r="T32" i="23"/>
  <c r="U32" i="23"/>
  <c r="V32" i="23"/>
  <c r="W32" i="23"/>
  <c r="X32" i="23"/>
  <c r="Y32" i="23"/>
  <c r="Z32" i="23"/>
  <c r="AA32" i="23"/>
  <c r="AB32" i="23"/>
  <c r="AC32" i="23"/>
  <c r="AD32" i="23"/>
  <c r="AE32" i="23"/>
  <c r="AF32" i="23"/>
  <c r="AG32" i="23"/>
  <c r="AH32" i="23"/>
  <c r="AI32" i="23"/>
  <c r="AJ32" i="23"/>
  <c r="AK32" i="23"/>
  <c r="AL32" i="23"/>
  <c r="AM32" i="23"/>
  <c r="AN32" i="23"/>
  <c r="AO32" i="23"/>
  <c r="AP32" i="23"/>
  <c r="AQ32" i="23"/>
  <c r="AR32" i="23"/>
  <c r="AS32" i="23"/>
  <c r="AT32" i="23"/>
  <c r="AU32" i="23"/>
  <c r="AV32" i="23"/>
  <c r="AW32" i="23"/>
  <c r="AX32" i="23"/>
  <c r="AY32" i="23"/>
  <c r="AZ32" i="23"/>
  <c r="BA32" i="23"/>
  <c r="D33" i="23"/>
  <c r="E33" i="23"/>
  <c r="F33" i="23"/>
  <c r="G33" i="23"/>
  <c r="H33" i="23"/>
  <c r="I33" i="23"/>
  <c r="J33" i="23"/>
  <c r="K33" i="23"/>
  <c r="L33" i="23"/>
  <c r="M33" i="23"/>
  <c r="N33" i="23"/>
  <c r="O33" i="23"/>
  <c r="P33" i="23"/>
  <c r="Q33" i="23"/>
  <c r="R33" i="23"/>
  <c r="S33" i="23"/>
  <c r="T33" i="23"/>
  <c r="U33" i="23"/>
  <c r="V33" i="23"/>
  <c r="W33" i="23"/>
  <c r="X33" i="23"/>
  <c r="Y33" i="23"/>
  <c r="Z33" i="23"/>
  <c r="AA33" i="23"/>
  <c r="AB33" i="23"/>
  <c r="AC33" i="23"/>
  <c r="AD33" i="23"/>
  <c r="AE33" i="23"/>
  <c r="AF33" i="23"/>
  <c r="AG33" i="23"/>
  <c r="AH33" i="23"/>
  <c r="AI33" i="23"/>
  <c r="AJ33" i="23"/>
  <c r="AK33" i="23"/>
  <c r="AL33" i="23"/>
  <c r="AM33" i="23"/>
  <c r="AN33" i="23"/>
  <c r="AO33" i="23"/>
  <c r="AP33" i="23"/>
  <c r="AQ33" i="23"/>
  <c r="AR33" i="23"/>
  <c r="AS33" i="23"/>
  <c r="AT33" i="23"/>
  <c r="AU33" i="23"/>
  <c r="AV33" i="23"/>
  <c r="AW33" i="23"/>
  <c r="AX33" i="23"/>
  <c r="AY33" i="23"/>
  <c r="AZ33" i="23"/>
  <c r="BA33" i="23"/>
  <c r="D34" i="23"/>
  <c r="E34" i="23"/>
  <c r="F34" i="23"/>
  <c r="G34" i="23"/>
  <c r="H34" i="23"/>
  <c r="I34" i="23"/>
  <c r="J34" i="23"/>
  <c r="K34" i="23"/>
  <c r="L34" i="23"/>
  <c r="M34" i="23"/>
  <c r="N34" i="23"/>
  <c r="O34" i="23"/>
  <c r="P34" i="23"/>
  <c r="Q34" i="23"/>
  <c r="R34" i="23"/>
  <c r="S34" i="23"/>
  <c r="T34" i="23"/>
  <c r="U34" i="23"/>
  <c r="V34" i="23"/>
  <c r="W34" i="23"/>
  <c r="X34" i="23"/>
  <c r="Y34" i="23"/>
  <c r="Z34" i="23"/>
  <c r="AA34" i="23"/>
  <c r="AB34" i="23"/>
  <c r="AC34" i="23"/>
  <c r="AD34" i="23"/>
  <c r="AE34" i="23"/>
  <c r="AF34" i="23"/>
  <c r="AG34" i="23"/>
  <c r="AH34" i="23"/>
  <c r="AI34" i="23"/>
  <c r="AJ34" i="23"/>
  <c r="AK34" i="23"/>
  <c r="AL34" i="23"/>
  <c r="AM34" i="23"/>
  <c r="AN34" i="23"/>
  <c r="AO34" i="23"/>
  <c r="AP34" i="23"/>
  <c r="AQ34" i="23"/>
  <c r="AR34" i="23"/>
  <c r="AS34" i="23"/>
  <c r="AT34" i="23"/>
  <c r="AU34" i="23"/>
  <c r="AV34" i="23"/>
  <c r="AW34" i="23"/>
  <c r="AX34" i="23"/>
  <c r="AY34" i="23"/>
  <c r="AZ34" i="23"/>
  <c r="BA34" i="23"/>
  <c r="D35" i="23"/>
  <c r="E35" i="23"/>
  <c r="F35" i="23"/>
  <c r="G35" i="23"/>
  <c r="H35" i="23"/>
  <c r="I35" i="23"/>
  <c r="J35" i="23"/>
  <c r="K35" i="23"/>
  <c r="L35" i="23"/>
  <c r="M35" i="23"/>
  <c r="N35" i="23"/>
  <c r="O35" i="23"/>
  <c r="P35" i="23"/>
  <c r="Q35" i="23"/>
  <c r="R35" i="23"/>
  <c r="S35" i="23"/>
  <c r="T35" i="23"/>
  <c r="U35" i="23"/>
  <c r="V35" i="23"/>
  <c r="W35" i="23"/>
  <c r="X35" i="23"/>
  <c r="Y35" i="23"/>
  <c r="Z35" i="23"/>
  <c r="AA35" i="23"/>
  <c r="AB35" i="23"/>
  <c r="AC35" i="23"/>
  <c r="AD35" i="23"/>
  <c r="AE35" i="23"/>
  <c r="AF35" i="23"/>
  <c r="AG35" i="23"/>
  <c r="AH35" i="23"/>
  <c r="AI35" i="23"/>
  <c r="AJ35" i="23"/>
  <c r="AK35" i="23"/>
  <c r="AL35" i="23"/>
  <c r="AM35" i="23"/>
  <c r="AN35" i="23"/>
  <c r="AO35" i="23"/>
  <c r="AP35" i="23"/>
  <c r="AQ35" i="23"/>
  <c r="AR35" i="23"/>
  <c r="AS35" i="23"/>
  <c r="AT35" i="23"/>
  <c r="AU35" i="23"/>
  <c r="AV35" i="23"/>
  <c r="AW35" i="23"/>
  <c r="AX35" i="23"/>
  <c r="AY35" i="23"/>
  <c r="AZ35" i="23"/>
  <c r="BA35" i="23"/>
  <c r="D36" i="23"/>
  <c r="E36" i="23"/>
  <c r="F36" i="23"/>
  <c r="G36" i="23"/>
  <c r="H36" i="23"/>
  <c r="I36" i="23"/>
  <c r="J36" i="23"/>
  <c r="K36" i="23"/>
  <c r="L36" i="23"/>
  <c r="M36" i="23"/>
  <c r="N36" i="23"/>
  <c r="O36" i="23"/>
  <c r="P36" i="23"/>
  <c r="Q36" i="23"/>
  <c r="R36" i="23"/>
  <c r="S36" i="23"/>
  <c r="T36" i="23"/>
  <c r="U36" i="23"/>
  <c r="V36" i="23"/>
  <c r="W36" i="23"/>
  <c r="X36" i="23"/>
  <c r="Y36" i="23"/>
  <c r="Z36" i="23"/>
  <c r="AA36" i="23"/>
  <c r="AB36" i="23"/>
  <c r="AC36" i="23"/>
  <c r="AD36" i="23"/>
  <c r="AE36" i="23"/>
  <c r="AF36" i="23"/>
  <c r="AG36" i="23"/>
  <c r="AH36" i="23"/>
  <c r="AI36" i="23"/>
  <c r="AJ36" i="23"/>
  <c r="AK36" i="23"/>
  <c r="AL36" i="23"/>
  <c r="AM36" i="23"/>
  <c r="AN36" i="23"/>
  <c r="AO36" i="23"/>
  <c r="AP36" i="23"/>
  <c r="AQ36" i="23"/>
  <c r="AR36" i="23"/>
  <c r="AS36" i="23"/>
  <c r="AT36" i="23"/>
  <c r="AU36" i="23"/>
  <c r="AV36" i="23"/>
  <c r="AW36" i="23"/>
  <c r="AX36" i="23"/>
  <c r="AY36" i="23"/>
  <c r="AZ36" i="23"/>
  <c r="BA36" i="23"/>
  <c r="D37" i="23"/>
  <c r="E37" i="23"/>
  <c r="F37" i="23"/>
  <c r="G37" i="23"/>
  <c r="H37" i="23"/>
  <c r="I37" i="23"/>
  <c r="J37" i="23"/>
  <c r="K37" i="23"/>
  <c r="L37" i="23"/>
  <c r="M37" i="23"/>
  <c r="N37" i="23"/>
  <c r="O37" i="23"/>
  <c r="P37" i="23"/>
  <c r="Q37" i="23"/>
  <c r="R37" i="23"/>
  <c r="S37" i="23"/>
  <c r="T37" i="23"/>
  <c r="U37" i="23"/>
  <c r="V37" i="23"/>
  <c r="W37" i="23"/>
  <c r="X37" i="23"/>
  <c r="Y37" i="23"/>
  <c r="Z37" i="23"/>
  <c r="AA37" i="23"/>
  <c r="AB37" i="23"/>
  <c r="AC37" i="23"/>
  <c r="AD37" i="23"/>
  <c r="AE37" i="23"/>
  <c r="AF37" i="23"/>
  <c r="AG37" i="23"/>
  <c r="AH37" i="23"/>
  <c r="AI37" i="23"/>
  <c r="AJ37" i="23"/>
  <c r="AK37" i="23"/>
  <c r="AL37" i="23"/>
  <c r="AM37" i="23"/>
  <c r="AN37" i="23"/>
  <c r="AO37" i="23"/>
  <c r="AP37" i="23"/>
  <c r="AQ37" i="23"/>
  <c r="AR37" i="23"/>
  <c r="AS37" i="23"/>
  <c r="AT37" i="23"/>
  <c r="AU37" i="23"/>
  <c r="AV37" i="23"/>
  <c r="AW37" i="23"/>
  <c r="AX37" i="23"/>
  <c r="AY37" i="23"/>
  <c r="AZ37" i="23"/>
  <c r="BA37" i="23"/>
  <c r="D38" i="23"/>
  <c r="E38" i="23"/>
  <c r="F38" i="23"/>
  <c r="G38" i="23"/>
  <c r="H38" i="23"/>
  <c r="I38" i="23"/>
  <c r="J38" i="23"/>
  <c r="K38" i="23"/>
  <c r="L38" i="23"/>
  <c r="M38" i="23"/>
  <c r="N38" i="23"/>
  <c r="O38" i="23"/>
  <c r="P38" i="23"/>
  <c r="Q38" i="23"/>
  <c r="R38" i="23"/>
  <c r="S38" i="23"/>
  <c r="T38" i="23"/>
  <c r="U38" i="23"/>
  <c r="V38" i="23"/>
  <c r="W38" i="23"/>
  <c r="X38" i="23"/>
  <c r="Y38" i="23"/>
  <c r="Z38" i="23"/>
  <c r="AA38" i="23"/>
  <c r="AB38" i="23"/>
  <c r="AC38" i="23"/>
  <c r="AD38" i="23"/>
  <c r="AE38" i="23"/>
  <c r="AF38" i="23"/>
  <c r="AG38" i="23"/>
  <c r="AH38" i="23"/>
  <c r="AI38" i="23"/>
  <c r="AJ38" i="23"/>
  <c r="AK38" i="23"/>
  <c r="AL38" i="23"/>
  <c r="AM38" i="23"/>
  <c r="AN38" i="23"/>
  <c r="AO38" i="23"/>
  <c r="AP38" i="23"/>
  <c r="AQ38" i="23"/>
  <c r="AR38" i="23"/>
  <c r="AS38" i="23"/>
  <c r="AT38" i="23"/>
  <c r="AU38" i="23"/>
  <c r="AV38" i="23"/>
  <c r="AW38" i="23"/>
  <c r="AX38" i="23"/>
  <c r="AY38" i="23"/>
  <c r="AZ38" i="23"/>
  <c r="BA38" i="23"/>
  <c r="D39" i="23"/>
  <c r="E39" i="23"/>
  <c r="F39" i="23"/>
  <c r="G39" i="23"/>
  <c r="H39" i="23"/>
  <c r="I39" i="23"/>
  <c r="J39" i="23"/>
  <c r="K39" i="23"/>
  <c r="L39" i="23"/>
  <c r="M39" i="23"/>
  <c r="N39" i="23"/>
  <c r="O39" i="23"/>
  <c r="P39" i="23"/>
  <c r="Q39" i="23"/>
  <c r="R39" i="23"/>
  <c r="S39" i="23"/>
  <c r="T39" i="23"/>
  <c r="U39" i="23"/>
  <c r="V39" i="23"/>
  <c r="W39" i="23"/>
  <c r="X39" i="23"/>
  <c r="Y39" i="23"/>
  <c r="Z39" i="23"/>
  <c r="AA39" i="23"/>
  <c r="AB39" i="23"/>
  <c r="AC39" i="23"/>
  <c r="AD39" i="23"/>
  <c r="AE39" i="23"/>
  <c r="AF39" i="23"/>
  <c r="AG39" i="23"/>
  <c r="AH39" i="23"/>
  <c r="AI39" i="23"/>
  <c r="AJ39" i="23"/>
  <c r="AK39" i="23"/>
  <c r="AL39" i="23"/>
  <c r="AM39" i="23"/>
  <c r="AN39" i="23"/>
  <c r="AO39" i="23"/>
  <c r="AP39" i="23"/>
  <c r="AQ39" i="23"/>
  <c r="AR39" i="23"/>
  <c r="AS39" i="23"/>
  <c r="AT39" i="23"/>
  <c r="AU39" i="23"/>
  <c r="AV39" i="23"/>
  <c r="AW39" i="23"/>
  <c r="AX39" i="23"/>
  <c r="AY39" i="23"/>
  <c r="AZ39" i="23"/>
  <c r="BA39"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AD40" i="23"/>
  <c r="AE40" i="23"/>
  <c r="AF40" i="23"/>
  <c r="AG40" i="23"/>
  <c r="AH40" i="23"/>
  <c r="AI40" i="23"/>
  <c r="AJ40" i="23"/>
  <c r="AK40" i="23"/>
  <c r="AL40" i="23"/>
  <c r="AM40" i="23"/>
  <c r="AN40" i="23"/>
  <c r="AO40" i="23"/>
  <c r="AP40" i="23"/>
  <c r="AQ40" i="23"/>
  <c r="AR40" i="23"/>
  <c r="AS40" i="23"/>
  <c r="AT40" i="23"/>
  <c r="AU40" i="23"/>
  <c r="AV40" i="23"/>
  <c r="AW40" i="23"/>
  <c r="AX40" i="23"/>
  <c r="AY40" i="23"/>
  <c r="AZ40" i="23"/>
  <c r="BA40" i="23"/>
  <c r="D41" i="23"/>
  <c r="E41" i="23"/>
  <c r="F41" i="23"/>
  <c r="G41" i="23"/>
  <c r="H41" i="23"/>
  <c r="I41" i="23"/>
  <c r="J41" i="23"/>
  <c r="K41" i="23"/>
  <c r="L41" i="23"/>
  <c r="M41" i="23"/>
  <c r="N41" i="23"/>
  <c r="O41" i="23"/>
  <c r="P41" i="23"/>
  <c r="Q41" i="23"/>
  <c r="R41" i="23"/>
  <c r="S41" i="23"/>
  <c r="T41" i="23"/>
  <c r="U41" i="23"/>
  <c r="V41" i="23"/>
  <c r="W41" i="23"/>
  <c r="X41" i="23"/>
  <c r="Y41" i="23"/>
  <c r="Z41" i="23"/>
  <c r="AA41" i="23"/>
  <c r="AB41" i="23"/>
  <c r="AC41" i="23"/>
  <c r="AD41" i="23"/>
  <c r="AE41" i="23"/>
  <c r="AF41" i="23"/>
  <c r="AG41" i="23"/>
  <c r="AH41" i="23"/>
  <c r="AI41" i="23"/>
  <c r="AJ41" i="23"/>
  <c r="AK41" i="23"/>
  <c r="AL41" i="23"/>
  <c r="AM41" i="23"/>
  <c r="AN41" i="23"/>
  <c r="AO41" i="23"/>
  <c r="AP41" i="23"/>
  <c r="AQ41" i="23"/>
  <c r="AR41" i="23"/>
  <c r="AS41" i="23"/>
  <c r="AT41" i="23"/>
  <c r="AU41" i="23"/>
  <c r="AV41" i="23"/>
  <c r="AW41" i="23"/>
  <c r="AX41" i="23"/>
  <c r="AY41" i="23"/>
  <c r="AZ41" i="23"/>
  <c r="BA41" i="23"/>
  <c r="D42" i="23"/>
  <c r="E42" i="23"/>
  <c r="F42" i="23"/>
  <c r="G42" i="23"/>
  <c r="H42" i="23"/>
  <c r="I42" i="23"/>
  <c r="J42" i="23"/>
  <c r="K42" i="23"/>
  <c r="L42" i="23"/>
  <c r="M42" i="23"/>
  <c r="N42" i="23"/>
  <c r="O42" i="23"/>
  <c r="P42" i="23"/>
  <c r="Q42" i="23"/>
  <c r="R42" i="23"/>
  <c r="S42" i="23"/>
  <c r="T42" i="23"/>
  <c r="U42" i="23"/>
  <c r="V42" i="23"/>
  <c r="W42" i="23"/>
  <c r="X42" i="23"/>
  <c r="Y42" i="23"/>
  <c r="Z42" i="23"/>
  <c r="AA42" i="23"/>
  <c r="AB42" i="23"/>
  <c r="AC42" i="23"/>
  <c r="AD42" i="23"/>
  <c r="AE42" i="23"/>
  <c r="AF42" i="23"/>
  <c r="AG42" i="23"/>
  <c r="AH42" i="23"/>
  <c r="AI42" i="23"/>
  <c r="AJ42" i="23"/>
  <c r="AK42" i="23"/>
  <c r="AL42" i="23"/>
  <c r="AM42" i="23"/>
  <c r="AN42" i="23"/>
  <c r="AO42" i="23"/>
  <c r="AP42" i="23"/>
  <c r="AQ42" i="23"/>
  <c r="AR42" i="23"/>
  <c r="AS42" i="23"/>
  <c r="AT42" i="23"/>
  <c r="AU42" i="23"/>
  <c r="AV42" i="23"/>
  <c r="AW42" i="23"/>
  <c r="AX42" i="23"/>
  <c r="AY42" i="23"/>
  <c r="AZ42" i="23"/>
  <c r="BA42" i="23"/>
  <c r="D43" i="23"/>
  <c r="E43" i="23"/>
  <c r="F43" i="23"/>
  <c r="G43" i="23"/>
  <c r="H43" i="23"/>
  <c r="I43" i="23"/>
  <c r="J43" i="23"/>
  <c r="K43" i="23"/>
  <c r="L43" i="23"/>
  <c r="M43" i="23"/>
  <c r="N43" i="23"/>
  <c r="O43" i="23"/>
  <c r="P43" i="23"/>
  <c r="Q43" i="23"/>
  <c r="R43" i="23"/>
  <c r="S43" i="23"/>
  <c r="T43" i="23"/>
  <c r="U43" i="23"/>
  <c r="V43" i="23"/>
  <c r="W43" i="23"/>
  <c r="X43" i="23"/>
  <c r="Y43" i="23"/>
  <c r="Z43" i="23"/>
  <c r="AA43" i="23"/>
  <c r="AB43" i="23"/>
  <c r="AC43" i="23"/>
  <c r="AD43" i="23"/>
  <c r="AE43" i="23"/>
  <c r="AF43" i="23"/>
  <c r="AG43" i="23"/>
  <c r="AH43" i="23"/>
  <c r="AI43" i="23"/>
  <c r="AJ43" i="23"/>
  <c r="AK43" i="23"/>
  <c r="AL43" i="23"/>
  <c r="AM43" i="23"/>
  <c r="AN43" i="23"/>
  <c r="AO43" i="23"/>
  <c r="AP43" i="23"/>
  <c r="AQ43" i="23"/>
  <c r="AR43" i="23"/>
  <c r="AS43" i="23"/>
  <c r="AT43" i="23"/>
  <c r="AU43" i="23"/>
  <c r="AV43" i="23"/>
  <c r="AW43" i="23"/>
  <c r="AX43" i="23"/>
  <c r="AY43" i="23"/>
  <c r="AZ43" i="23"/>
  <c r="BA43" i="23"/>
  <c r="D44" i="23"/>
  <c r="E44" i="23"/>
  <c r="F44" i="23"/>
  <c r="G44" i="23"/>
  <c r="H44" i="23"/>
  <c r="I44" i="23"/>
  <c r="J44" i="23"/>
  <c r="K44" i="23"/>
  <c r="L44" i="23"/>
  <c r="M44" i="23"/>
  <c r="N44" i="23"/>
  <c r="O44" i="23"/>
  <c r="P44" i="23"/>
  <c r="Q44" i="23"/>
  <c r="R44" i="23"/>
  <c r="S44" i="23"/>
  <c r="T44" i="23"/>
  <c r="U44" i="23"/>
  <c r="V44" i="23"/>
  <c r="W44" i="23"/>
  <c r="X44" i="23"/>
  <c r="Y44" i="23"/>
  <c r="Z44" i="23"/>
  <c r="AA44" i="23"/>
  <c r="AB44" i="23"/>
  <c r="AC44" i="23"/>
  <c r="AD44" i="23"/>
  <c r="AE44" i="23"/>
  <c r="AF44" i="23"/>
  <c r="AG44" i="23"/>
  <c r="AH44" i="23"/>
  <c r="AI44" i="23"/>
  <c r="AJ44" i="23"/>
  <c r="AK44" i="23"/>
  <c r="AL44" i="23"/>
  <c r="AM44" i="23"/>
  <c r="AN44" i="23"/>
  <c r="AO44" i="23"/>
  <c r="AP44" i="23"/>
  <c r="AQ44" i="23"/>
  <c r="AR44" i="23"/>
  <c r="AS44" i="23"/>
  <c r="AT44" i="23"/>
  <c r="AU44" i="23"/>
  <c r="AV44" i="23"/>
  <c r="AW44" i="23"/>
  <c r="AX44" i="23"/>
  <c r="AY44" i="23"/>
  <c r="AZ44" i="23"/>
  <c r="BA44" i="23"/>
  <c r="D45" i="23"/>
  <c r="E45" i="23"/>
  <c r="F45" i="23"/>
  <c r="G45" i="23"/>
  <c r="H45" i="23"/>
  <c r="I45" i="23"/>
  <c r="J45" i="23"/>
  <c r="K45" i="23"/>
  <c r="L45" i="23"/>
  <c r="M45" i="23"/>
  <c r="N45" i="23"/>
  <c r="O45" i="23"/>
  <c r="P45" i="23"/>
  <c r="Q45" i="23"/>
  <c r="R45" i="23"/>
  <c r="S45" i="23"/>
  <c r="T45" i="23"/>
  <c r="U45" i="23"/>
  <c r="V45" i="23"/>
  <c r="W45" i="23"/>
  <c r="X45" i="23"/>
  <c r="Y45" i="23"/>
  <c r="Z45" i="23"/>
  <c r="AA45" i="23"/>
  <c r="AB45" i="23"/>
  <c r="AC45" i="23"/>
  <c r="AD45" i="23"/>
  <c r="AE45" i="23"/>
  <c r="AF45" i="23"/>
  <c r="AG45" i="23"/>
  <c r="AH45" i="23"/>
  <c r="AI45" i="23"/>
  <c r="AJ45" i="23"/>
  <c r="AK45" i="23"/>
  <c r="AL45" i="23"/>
  <c r="AM45" i="23"/>
  <c r="AN45" i="23"/>
  <c r="AO45" i="23"/>
  <c r="AP45" i="23"/>
  <c r="AQ45" i="23"/>
  <c r="AR45" i="23"/>
  <c r="AS45" i="23"/>
  <c r="AT45" i="23"/>
  <c r="AU45" i="23"/>
  <c r="AV45" i="23"/>
  <c r="AW45" i="23"/>
  <c r="AX45" i="23"/>
  <c r="AY45" i="23"/>
  <c r="AZ45" i="23"/>
  <c r="BA45" i="23"/>
  <c r="D46" i="23"/>
  <c r="E46" i="23"/>
  <c r="F46" i="23"/>
  <c r="G46" i="23"/>
  <c r="H46" i="23"/>
  <c r="I46" i="23"/>
  <c r="J46" i="23"/>
  <c r="K46" i="23"/>
  <c r="L46" i="23"/>
  <c r="M46" i="23"/>
  <c r="N46" i="23"/>
  <c r="O46" i="23"/>
  <c r="P46" i="23"/>
  <c r="Q46" i="23"/>
  <c r="R46" i="23"/>
  <c r="S46" i="23"/>
  <c r="T46" i="23"/>
  <c r="U46" i="23"/>
  <c r="V46" i="23"/>
  <c r="W46" i="23"/>
  <c r="X46" i="23"/>
  <c r="Y46" i="23"/>
  <c r="Z46" i="23"/>
  <c r="AA46" i="23"/>
  <c r="AB46" i="23"/>
  <c r="AC46" i="23"/>
  <c r="AD46" i="23"/>
  <c r="AE46" i="23"/>
  <c r="AF46" i="23"/>
  <c r="AG46" i="23"/>
  <c r="AH46" i="23"/>
  <c r="AI46" i="23"/>
  <c r="AJ46" i="23"/>
  <c r="AK46" i="23"/>
  <c r="AL46" i="23"/>
  <c r="AM46" i="23"/>
  <c r="AN46" i="23"/>
  <c r="AO46" i="23"/>
  <c r="AP46" i="23"/>
  <c r="AQ46" i="23"/>
  <c r="AR46" i="23"/>
  <c r="AS46" i="23"/>
  <c r="AT46" i="23"/>
  <c r="AU46" i="23"/>
  <c r="AV46" i="23"/>
  <c r="AW46" i="23"/>
  <c r="AX46" i="23"/>
  <c r="AY46" i="23"/>
  <c r="AZ46" i="23"/>
  <c r="BA46" i="23"/>
  <c r="D47" i="23"/>
  <c r="E47" i="23"/>
  <c r="F47" i="23"/>
  <c r="G47" i="23"/>
  <c r="H47" i="23"/>
  <c r="I47" i="23"/>
  <c r="J47" i="23"/>
  <c r="K47" i="23"/>
  <c r="L47" i="23"/>
  <c r="M47" i="23"/>
  <c r="N47" i="23"/>
  <c r="O47" i="23"/>
  <c r="P47" i="23"/>
  <c r="Q47" i="23"/>
  <c r="R47" i="23"/>
  <c r="S47" i="23"/>
  <c r="T47" i="23"/>
  <c r="U47" i="23"/>
  <c r="V47" i="23"/>
  <c r="W47" i="23"/>
  <c r="X47" i="23"/>
  <c r="Y47" i="23"/>
  <c r="Z47" i="23"/>
  <c r="AA47" i="23"/>
  <c r="AB47" i="23"/>
  <c r="AC47" i="23"/>
  <c r="AD47" i="23"/>
  <c r="AE47" i="23"/>
  <c r="AF47" i="23"/>
  <c r="AG47" i="23"/>
  <c r="AH47" i="23"/>
  <c r="AI47" i="23"/>
  <c r="AJ47" i="23"/>
  <c r="AK47" i="23"/>
  <c r="AL47" i="23"/>
  <c r="AM47" i="23"/>
  <c r="AN47" i="23"/>
  <c r="AO47" i="23"/>
  <c r="AP47" i="23"/>
  <c r="AQ47" i="23"/>
  <c r="AR47" i="23"/>
  <c r="AS47" i="23"/>
  <c r="AT47" i="23"/>
  <c r="AU47" i="23"/>
  <c r="AV47" i="23"/>
  <c r="AW47" i="23"/>
  <c r="AX47" i="23"/>
  <c r="AY47" i="23"/>
  <c r="AZ47" i="23"/>
  <c r="BA47" i="23"/>
  <c r="D48" i="23"/>
  <c r="E48" i="23"/>
  <c r="F48" i="23"/>
  <c r="G48" i="23"/>
  <c r="H48" i="23"/>
  <c r="I48" i="23"/>
  <c r="J48" i="23"/>
  <c r="K48" i="23"/>
  <c r="L48" i="23"/>
  <c r="M48" i="23"/>
  <c r="N48" i="23"/>
  <c r="O48" i="23"/>
  <c r="P48" i="23"/>
  <c r="Q48" i="23"/>
  <c r="R48" i="23"/>
  <c r="S48" i="23"/>
  <c r="T48" i="23"/>
  <c r="U48" i="23"/>
  <c r="V48" i="23"/>
  <c r="W48" i="23"/>
  <c r="X48" i="23"/>
  <c r="Y48" i="23"/>
  <c r="Z48" i="23"/>
  <c r="AA48" i="23"/>
  <c r="AB48" i="23"/>
  <c r="AC48" i="23"/>
  <c r="AD48" i="23"/>
  <c r="AE48" i="23"/>
  <c r="AF48" i="23"/>
  <c r="AG48" i="23"/>
  <c r="AH48" i="23"/>
  <c r="AI48" i="23"/>
  <c r="AJ48" i="23"/>
  <c r="AK48" i="23"/>
  <c r="AL48" i="23"/>
  <c r="AM48" i="23"/>
  <c r="AN48" i="23"/>
  <c r="AO48" i="23"/>
  <c r="AP48" i="23"/>
  <c r="AQ48" i="23"/>
  <c r="AR48" i="23"/>
  <c r="AS48" i="23"/>
  <c r="AT48" i="23"/>
  <c r="AU48" i="23"/>
  <c r="AV48" i="23"/>
  <c r="AW48" i="23"/>
  <c r="AX48" i="23"/>
  <c r="AY48" i="23"/>
  <c r="AZ48" i="23"/>
  <c r="BA48" i="23"/>
  <c r="D49" i="23"/>
  <c r="E49" i="23"/>
  <c r="F49" i="23"/>
  <c r="G49" i="23"/>
  <c r="H49" i="23"/>
  <c r="I49" i="23"/>
  <c r="J49" i="23"/>
  <c r="K49" i="23"/>
  <c r="L49" i="23"/>
  <c r="M49" i="23"/>
  <c r="N49" i="23"/>
  <c r="O49" i="23"/>
  <c r="P49" i="23"/>
  <c r="Q49" i="23"/>
  <c r="R49" i="23"/>
  <c r="S49" i="23"/>
  <c r="T49" i="23"/>
  <c r="U49" i="23"/>
  <c r="V49" i="23"/>
  <c r="W49" i="23"/>
  <c r="X49" i="23"/>
  <c r="Y49" i="23"/>
  <c r="Z49" i="23"/>
  <c r="AA49" i="23"/>
  <c r="AB49" i="23"/>
  <c r="AC49" i="23"/>
  <c r="AD49" i="23"/>
  <c r="AE49" i="23"/>
  <c r="AF49" i="23"/>
  <c r="AG49" i="23"/>
  <c r="AH49" i="23"/>
  <c r="AI49" i="23"/>
  <c r="AJ49" i="23"/>
  <c r="AK49" i="23"/>
  <c r="AL49" i="23"/>
  <c r="AM49" i="23"/>
  <c r="AN49" i="23"/>
  <c r="AO49" i="23"/>
  <c r="AP49" i="23"/>
  <c r="AQ49" i="23"/>
  <c r="AR49" i="23"/>
  <c r="AS49" i="23"/>
  <c r="AT49" i="23"/>
  <c r="AU49" i="23"/>
  <c r="AV49" i="23"/>
  <c r="AW49" i="23"/>
  <c r="AX49" i="23"/>
  <c r="AY49" i="23"/>
  <c r="AZ49" i="23"/>
  <c r="BA49" i="23"/>
  <c r="D50" i="23"/>
  <c r="E50" i="23"/>
  <c r="F50" i="23"/>
  <c r="G50" i="23"/>
  <c r="H50" i="23"/>
  <c r="I50" i="23"/>
  <c r="J50" i="23"/>
  <c r="K50" i="23"/>
  <c r="L50" i="23"/>
  <c r="M50" i="23"/>
  <c r="N50" i="23"/>
  <c r="O50" i="23"/>
  <c r="P50" i="23"/>
  <c r="Q50" i="23"/>
  <c r="R50" i="23"/>
  <c r="S50" i="23"/>
  <c r="T50" i="23"/>
  <c r="U50" i="23"/>
  <c r="V50" i="23"/>
  <c r="W50" i="23"/>
  <c r="X50" i="23"/>
  <c r="Y50" i="23"/>
  <c r="Z50" i="23"/>
  <c r="AA50" i="23"/>
  <c r="AB50" i="23"/>
  <c r="AC50" i="23"/>
  <c r="AD50" i="23"/>
  <c r="AE50" i="23"/>
  <c r="AF50" i="23"/>
  <c r="AG50" i="23"/>
  <c r="AH50" i="23"/>
  <c r="AI50" i="23"/>
  <c r="AJ50" i="23"/>
  <c r="AK50" i="23"/>
  <c r="AL50" i="23"/>
  <c r="AM50" i="23"/>
  <c r="AN50" i="23"/>
  <c r="AO50" i="23"/>
  <c r="AP50" i="23"/>
  <c r="AQ50" i="23"/>
  <c r="AR50" i="23"/>
  <c r="AS50" i="23"/>
  <c r="AT50" i="23"/>
  <c r="AU50" i="23"/>
  <c r="AV50" i="23"/>
  <c r="AW50" i="23"/>
  <c r="AX50" i="23"/>
  <c r="AY50" i="23"/>
  <c r="AZ50" i="23"/>
  <c r="BA50" i="23"/>
  <c r="D51" i="23"/>
  <c r="E51" i="23"/>
  <c r="F51" i="23"/>
  <c r="G51" i="23"/>
  <c r="H51" i="23"/>
  <c r="I51" i="23"/>
  <c r="J51" i="23"/>
  <c r="K51" i="23"/>
  <c r="L51" i="23"/>
  <c r="M51" i="23"/>
  <c r="N51" i="23"/>
  <c r="O51" i="23"/>
  <c r="P51" i="23"/>
  <c r="Q51" i="23"/>
  <c r="R51" i="23"/>
  <c r="S51" i="23"/>
  <c r="T51" i="23"/>
  <c r="U51" i="23"/>
  <c r="V51" i="23"/>
  <c r="W51" i="23"/>
  <c r="X51" i="23"/>
  <c r="Y51" i="23"/>
  <c r="Z51" i="23"/>
  <c r="AA51" i="23"/>
  <c r="AB51" i="23"/>
  <c r="AC51" i="23"/>
  <c r="AD51" i="23"/>
  <c r="AE51" i="23"/>
  <c r="AF51" i="23"/>
  <c r="AG51" i="23"/>
  <c r="AH51" i="23"/>
  <c r="AI51" i="23"/>
  <c r="AJ51" i="23"/>
  <c r="AK51" i="23"/>
  <c r="AL51" i="23"/>
  <c r="AM51" i="23"/>
  <c r="AN51" i="23"/>
  <c r="AO51" i="23"/>
  <c r="AP51" i="23"/>
  <c r="AQ51" i="23"/>
  <c r="AR51" i="23"/>
  <c r="AS51" i="23"/>
  <c r="AT51" i="23"/>
  <c r="AU51" i="23"/>
  <c r="AV51" i="23"/>
  <c r="AW51" i="23"/>
  <c r="AX51" i="23"/>
  <c r="AY51" i="23"/>
  <c r="AZ51" i="23"/>
  <c r="BA51" i="23"/>
  <c r="D52" i="23"/>
  <c r="E52" i="23"/>
  <c r="F52" i="23"/>
  <c r="G52" i="23"/>
  <c r="H52" i="23"/>
  <c r="I52" i="23"/>
  <c r="J52" i="23"/>
  <c r="K52" i="23"/>
  <c r="L52" i="23"/>
  <c r="M52" i="23"/>
  <c r="N52" i="23"/>
  <c r="O52" i="23"/>
  <c r="P52" i="23"/>
  <c r="Q52" i="23"/>
  <c r="R52" i="23"/>
  <c r="S52" i="23"/>
  <c r="T52" i="23"/>
  <c r="U52" i="23"/>
  <c r="V52" i="23"/>
  <c r="W52" i="23"/>
  <c r="X52" i="23"/>
  <c r="Y52" i="23"/>
  <c r="Z52" i="23"/>
  <c r="AA52" i="23"/>
  <c r="AB52" i="23"/>
  <c r="AC52" i="23"/>
  <c r="AD52" i="23"/>
  <c r="AE52" i="23"/>
  <c r="AF52" i="23"/>
  <c r="AG52" i="23"/>
  <c r="AH52" i="23"/>
  <c r="AI52" i="23"/>
  <c r="AJ52" i="23"/>
  <c r="AK52" i="23"/>
  <c r="AL52" i="23"/>
  <c r="AM52" i="23"/>
  <c r="AN52" i="23"/>
  <c r="AO52" i="23"/>
  <c r="AP52" i="23"/>
  <c r="AQ52" i="23"/>
  <c r="AR52" i="23"/>
  <c r="AS52" i="23"/>
  <c r="AT52" i="23"/>
  <c r="AU52" i="23"/>
  <c r="AV52" i="23"/>
  <c r="AW52" i="23"/>
  <c r="AX52" i="23"/>
  <c r="AY52" i="23"/>
  <c r="AZ52" i="23"/>
  <c r="BA52" i="23"/>
  <c r="D53" i="23"/>
  <c r="E53" i="23"/>
  <c r="F53" i="23"/>
  <c r="G53" i="23"/>
  <c r="H53" i="23"/>
  <c r="I53" i="23"/>
  <c r="J53" i="23"/>
  <c r="K53" i="23"/>
  <c r="L53" i="23"/>
  <c r="M53" i="23"/>
  <c r="N53" i="23"/>
  <c r="O53" i="23"/>
  <c r="P53" i="23"/>
  <c r="Q53" i="23"/>
  <c r="R53" i="23"/>
  <c r="S53" i="23"/>
  <c r="T53" i="23"/>
  <c r="U53" i="23"/>
  <c r="V53" i="23"/>
  <c r="W53" i="23"/>
  <c r="X53" i="23"/>
  <c r="Y53" i="23"/>
  <c r="Z53" i="23"/>
  <c r="AA53" i="23"/>
  <c r="AB53" i="23"/>
  <c r="AC53" i="23"/>
  <c r="AD53" i="23"/>
  <c r="AE53" i="23"/>
  <c r="AF53" i="23"/>
  <c r="AG53" i="23"/>
  <c r="AH53" i="23"/>
  <c r="AI53" i="23"/>
  <c r="AJ53" i="23"/>
  <c r="AK53" i="23"/>
  <c r="AL53" i="23"/>
  <c r="AM53" i="23"/>
  <c r="AN53" i="23"/>
  <c r="AO53" i="23"/>
  <c r="AP53" i="23"/>
  <c r="AQ53" i="23"/>
  <c r="AR53" i="23"/>
  <c r="AS53" i="23"/>
  <c r="AT53" i="23"/>
  <c r="AU53" i="23"/>
  <c r="AV53" i="23"/>
  <c r="AW53" i="23"/>
  <c r="AX53" i="23"/>
  <c r="AY53" i="23"/>
  <c r="AZ53" i="23"/>
  <c r="BA53" i="23"/>
  <c r="D54" i="23"/>
  <c r="E54" i="23"/>
  <c r="F54" i="23"/>
  <c r="G54" i="23"/>
  <c r="H54" i="23"/>
  <c r="I54" i="23"/>
  <c r="J54" i="23"/>
  <c r="K54" i="23"/>
  <c r="L54" i="23"/>
  <c r="M54" i="23"/>
  <c r="N54" i="23"/>
  <c r="O54" i="23"/>
  <c r="P54" i="23"/>
  <c r="Q54" i="23"/>
  <c r="R54" i="23"/>
  <c r="S54" i="23"/>
  <c r="T54" i="23"/>
  <c r="U54" i="23"/>
  <c r="V54" i="23"/>
  <c r="W54" i="23"/>
  <c r="X54" i="23"/>
  <c r="Y54" i="23"/>
  <c r="Z54" i="23"/>
  <c r="AA54" i="23"/>
  <c r="AB54" i="23"/>
  <c r="AC54" i="23"/>
  <c r="AD54" i="23"/>
  <c r="AE54" i="23"/>
  <c r="AF54" i="23"/>
  <c r="AG54" i="23"/>
  <c r="AH54" i="23"/>
  <c r="AI54" i="23"/>
  <c r="AJ54" i="23"/>
  <c r="AK54" i="23"/>
  <c r="AL54" i="23"/>
  <c r="AM54" i="23"/>
  <c r="AN54" i="23"/>
  <c r="AO54" i="23"/>
  <c r="AP54" i="23"/>
  <c r="AQ54" i="23"/>
  <c r="AR54" i="23"/>
  <c r="AS54" i="23"/>
  <c r="AT54" i="23"/>
  <c r="AU54" i="23"/>
  <c r="AV54" i="23"/>
  <c r="AW54" i="23"/>
  <c r="AX54" i="23"/>
  <c r="AY54" i="23"/>
  <c r="AZ54" i="23"/>
  <c r="BA54" i="23"/>
  <c r="D55" i="23"/>
  <c r="E55" i="23"/>
  <c r="F55" i="23"/>
  <c r="G55" i="23"/>
  <c r="H55" i="23"/>
  <c r="I55" i="23"/>
  <c r="J55" i="23"/>
  <c r="K55" i="23"/>
  <c r="L55" i="23"/>
  <c r="M55" i="23"/>
  <c r="N55" i="23"/>
  <c r="O55" i="23"/>
  <c r="P55" i="23"/>
  <c r="Q55" i="23"/>
  <c r="R55" i="23"/>
  <c r="S55" i="23"/>
  <c r="T55" i="23"/>
  <c r="U55" i="23"/>
  <c r="V55" i="23"/>
  <c r="W55" i="23"/>
  <c r="X55" i="23"/>
  <c r="Y55" i="23"/>
  <c r="Z55" i="23"/>
  <c r="AA55" i="23"/>
  <c r="AB55" i="23"/>
  <c r="AC55" i="23"/>
  <c r="AD55" i="23"/>
  <c r="AE55" i="23"/>
  <c r="AF55" i="23"/>
  <c r="AG55" i="23"/>
  <c r="AH55" i="23"/>
  <c r="AI55" i="23"/>
  <c r="AJ55" i="23"/>
  <c r="AK55" i="23"/>
  <c r="AL55" i="23"/>
  <c r="AM55" i="23"/>
  <c r="AN55" i="23"/>
  <c r="AO55" i="23"/>
  <c r="AP55" i="23"/>
  <c r="AQ55" i="23"/>
  <c r="AR55" i="23"/>
  <c r="AS55" i="23"/>
  <c r="AT55" i="23"/>
  <c r="AU55" i="23"/>
  <c r="AV55" i="23"/>
  <c r="AW55" i="23"/>
  <c r="AX55" i="23"/>
  <c r="AY55" i="23"/>
  <c r="AZ55" i="23"/>
  <c r="BA55" i="23"/>
  <c r="D56" i="23"/>
  <c r="E56" i="23"/>
  <c r="F56" i="23"/>
  <c r="G56" i="23"/>
  <c r="H56" i="23"/>
  <c r="I56" i="23"/>
  <c r="J56" i="23"/>
  <c r="K56" i="23"/>
  <c r="L56" i="23"/>
  <c r="M56" i="23"/>
  <c r="N56" i="23"/>
  <c r="O56" i="23"/>
  <c r="P56" i="23"/>
  <c r="Q56" i="23"/>
  <c r="R56" i="23"/>
  <c r="S56" i="23"/>
  <c r="T56" i="23"/>
  <c r="U56" i="23"/>
  <c r="V56" i="23"/>
  <c r="W56" i="23"/>
  <c r="X56" i="23"/>
  <c r="Y56" i="23"/>
  <c r="Z56" i="23"/>
  <c r="AA56" i="23"/>
  <c r="AB56" i="23"/>
  <c r="AC56" i="23"/>
  <c r="AD56" i="23"/>
  <c r="AE56" i="23"/>
  <c r="AF56" i="23"/>
  <c r="AG56" i="23"/>
  <c r="AH56" i="23"/>
  <c r="AI56" i="23"/>
  <c r="AJ56" i="23"/>
  <c r="AK56" i="23"/>
  <c r="AL56" i="23"/>
  <c r="AM56" i="23"/>
  <c r="AN56" i="23"/>
  <c r="AO56" i="23"/>
  <c r="AP56" i="23"/>
  <c r="AQ56" i="23"/>
  <c r="AR56" i="23"/>
  <c r="AS56" i="23"/>
  <c r="AT56" i="23"/>
  <c r="AU56" i="23"/>
  <c r="AV56" i="23"/>
  <c r="AW56" i="23"/>
  <c r="AX56" i="23"/>
  <c r="AY56" i="23"/>
  <c r="AZ56" i="23"/>
  <c r="BA56" i="23"/>
  <c r="D57" i="23"/>
  <c r="E57" i="23"/>
  <c r="F57" i="23"/>
  <c r="G57" i="23"/>
  <c r="H57" i="23"/>
  <c r="I57" i="23"/>
  <c r="J57" i="23"/>
  <c r="K57" i="23"/>
  <c r="L57" i="23"/>
  <c r="M57" i="23"/>
  <c r="N57" i="23"/>
  <c r="O57" i="23"/>
  <c r="P57" i="23"/>
  <c r="Q57" i="23"/>
  <c r="R57" i="23"/>
  <c r="S57" i="23"/>
  <c r="T57" i="23"/>
  <c r="U57" i="23"/>
  <c r="V57" i="23"/>
  <c r="W57" i="23"/>
  <c r="X57" i="23"/>
  <c r="Y57" i="23"/>
  <c r="Z57" i="23"/>
  <c r="AA57" i="23"/>
  <c r="AB57" i="23"/>
  <c r="AC57" i="23"/>
  <c r="AD57" i="23"/>
  <c r="AE57" i="23"/>
  <c r="AF57" i="23"/>
  <c r="AG57" i="23"/>
  <c r="AH57" i="23"/>
  <c r="AI57" i="23"/>
  <c r="AJ57" i="23"/>
  <c r="AK57" i="23"/>
  <c r="AL57" i="23"/>
  <c r="AM57" i="23"/>
  <c r="AN57" i="23"/>
  <c r="AO57" i="23"/>
  <c r="AP57" i="23"/>
  <c r="AQ57" i="23"/>
  <c r="AR57" i="23"/>
  <c r="AS57" i="23"/>
  <c r="AT57" i="23"/>
  <c r="AU57" i="23"/>
  <c r="AV57" i="23"/>
  <c r="AW57" i="23"/>
  <c r="AX57" i="23"/>
  <c r="AY57" i="23"/>
  <c r="AZ57" i="23"/>
  <c r="BA57" i="23"/>
  <c r="D58" i="23"/>
  <c r="E58" i="23"/>
  <c r="F58" i="23"/>
  <c r="G58" i="23"/>
  <c r="H58" i="23"/>
  <c r="I58" i="23"/>
  <c r="J58" i="23"/>
  <c r="K58" i="23"/>
  <c r="L58" i="23"/>
  <c r="M58" i="23"/>
  <c r="N58" i="23"/>
  <c r="O58" i="23"/>
  <c r="P58" i="23"/>
  <c r="Q58" i="23"/>
  <c r="R58" i="23"/>
  <c r="S58" i="23"/>
  <c r="T58" i="23"/>
  <c r="U58" i="23"/>
  <c r="V58" i="23"/>
  <c r="W58" i="23"/>
  <c r="X58" i="23"/>
  <c r="Y58" i="23"/>
  <c r="Z58" i="23"/>
  <c r="AA58" i="23"/>
  <c r="AB58" i="23"/>
  <c r="AC58" i="23"/>
  <c r="AD58" i="23"/>
  <c r="AE58" i="23"/>
  <c r="AF58" i="23"/>
  <c r="AG58" i="23"/>
  <c r="AH58" i="23"/>
  <c r="AI58" i="23"/>
  <c r="AJ58" i="23"/>
  <c r="AK58" i="23"/>
  <c r="AL58" i="23"/>
  <c r="AM58" i="23"/>
  <c r="AN58" i="23"/>
  <c r="AO58" i="23"/>
  <c r="AP58" i="23"/>
  <c r="AQ58" i="23"/>
  <c r="AR58" i="23"/>
  <c r="AS58" i="23"/>
  <c r="AT58" i="23"/>
  <c r="AU58" i="23"/>
  <c r="AV58" i="23"/>
  <c r="AW58" i="23"/>
  <c r="AX58" i="23"/>
  <c r="AY58" i="23"/>
  <c r="AZ58" i="23"/>
  <c r="BA58" i="23"/>
  <c r="D59" i="23"/>
  <c r="E59" i="23"/>
  <c r="F59" i="23"/>
  <c r="G59" i="23"/>
  <c r="H59" i="23"/>
  <c r="I59" i="23"/>
  <c r="J59" i="23"/>
  <c r="K59" i="23"/>
  <c r="L59" i="23"/>
  <c r="M59" i="23"/>
  <c r="N59" i="23"/>
  <c r="O59" i="23"/>
  <c r="P59" i="23"/>
  <c r="Q59" i="23"/>
  <c r="R59" i="23"/>
  <c r="S59" i="23"/>
  <c r="T59" i="23"/>
  <c r="U59" i="23"/>
  <c r="V59" i="23"/>
  <c r="W59" i="23"/>
  <c r="X59" i="23"/>
  <c r="Y59" i="23"/>
  <c r="Z59" i="23"/>
  <c r="AA59" i="23"/>
  <c r="AB59" i="23"/>
  <c r="AC59" i="23"/>
  <c r="AD59" i="23"/>
  <c r="AE59" i="23"/>
  <c r="AF59" i="23"/>
  <c r="AG59" i="23"/>
  <c r="AH59" i="23"/>
  <c r="AI59" i="23"/>
  <c r="AJ59" i="23"/>
  <c r="AK59" i="23"/>
  <c r="AL59" i="23"/>
  <c r="AM59" i="23"/>
  <c r="AN59" i="23"/>
  <c r="AO59" i="23"/>
  <c r="AP59" i="23"/>
  <c r="AQ59" i="23"/>
  <c r="AR59" i="23"/>
  <c r="AS59" i="23"/>
  <c r="AT59" i="23"/>
  <c r="AU59" i="23"/>
  <c r="AV59" i="23"/>
  <c r="AW59" i="23"/>
  <c r="AX59" i="23"/>
  <c r="AY59" i="23"/>
  <c r="AZ59" i="23"/>
  <c r="BA59" i="23"/>
  <c r="D60" i="23"/>
  <c r="E60" i="23"/>
  <c r="F60" i="23"/>
  <c r="G60" i="23"/>
  <c r="H60" i="23"/>
  <c r="I60" i="23"/>
  <c r="J60" i="23"/>
  <c r="K60" i="23"/>
  <c r="L60" i="23"/>
  <c r="M60" i="23"/>
  <c r="N60" i="23"/>
  <c r="O60" i="23"/>
  <c r="P60" i="23"/>
  <c r="Q60" i="23"/>
  <c r="R60" i="23"/>
  <c r="S60" i="23"/>
  <c r="T60" i="23"/>
  <c r="U60" i="23"/>
  <c r="V60" i="23"/>
  <c r="W60" i="23"/>
  <c r="X60" i="23"/>
  <c r="Y60" i="23"/>
  <c r="Z60" i="23"/>
  <c r="AA60" i="23"/>
  <c r="AB60" i="23"/>
  <c r="AC60" i="23"/>
  <c r="AD60" i="23"/>
  <c r="AE60" i="23"/>
  <c r="AF60" i="23"/>
  <c r="AG60" i="23"/>
  <c r="AH60" i="23"/>
  <c r="AI60" i="23"/>
  <c r="AJ60" i="23"/>
  <c r="AK60" i="23"/>
  <c r="AL60" i="23"/>
  <c r="AM60" i="23"/>
  <c r="AN60" i="23"/>
  <c r="AO60" i="23"/>
  <c r="AP60" i="23"/>
  <c r="AQ60" i="23"/>
  <c r="AR60" i="23"/>
  <c r="AS60" i="23"/>
  <c r="AT60" i="23"/>
  <c r="AU60" i="23"/>
  <c r="AV60" i="23"/>
  <c r="AW60" i="23"/>
  <c r="AX60" i="23"/>
  <c r="AY60" i="23"/>
  <c r="AZ60" i="23"/>
  <c r="BA60" i="23"/>
  <c r="D61" i="23"/>
  <c r="E61" i="23"/>
  <c r="F61" i="23"/>
  <c r="G61" i="23"/>
  <c r="H61" i="23"/>
  <c r="I61" i="23"/>
  <c r="J61" i="23"/>
  <c r="K61" i="23"/>
  <c r="L61" i="23"/>
  <c r="M61" i="23"/>
  <c r="N61" i="23"/>
  <c r="O61" i="23"/>
  <c r="P61" i="23"/>
  <c r="Q61" i="23"/>
  <c r="R61" i="23"/>
  <c r="S61" i="23"/>
  <c r="T61" i="23"/>
  <c r="U61" i="23"/>
  <c r="V61" i="23"/>
  <c r="W61" i="23"/>
  <c r="X61" i="23"/>
  <c r="Y61" i="23"/>
  <c r="Z61" i="23"/>
  <c r="AA61" i="23"/>
  <c r="AB61" i="23"/>
  <c r="AC61" i="23"/>
  <c r="AD61" i="23"/>
  <c r="AE61" i="23"/>
  <c r="AF61" i="23"/>
  <c r="AG61" i="23"/>
  <c r="AH61" i="23"/>
  <c r="AI61" i="23"/>
  <c r="AJ61" i="23"/>
  <c r="AK61" i="23"/>
  <c r="AL61" i="23"/>
  <c r="AM61" i="23"/>
  <c r="AN61" i="23"/>
  <c r="AO61" i="23"/>
  <c r="AP61" i="23"/>
  <c r="AQ61" i="23"/>
  <c r="AR61" i="23"/>
  <c r="AS61" i="23"/>
  <c r="AT61" i="23"/>
  <c r="AU61" i="23"/>
  <c r="AV61" i="23"/>
  <c r="AW61" i="23"/>
  <c r="AX61" i="23"/>
  <c r="AY61" i="23"/>
  <c r="AZ61" i="23"/>
  <c r="BA61" i="23"/>
  <c r="D62" i="23"/>
  <c r="E62" i="23"/>
  <c r="F62" i="23"/>
  <c r="G62" i="23"/>
  <c r="H62" i="23"/>
  <c r="I62" i="23"/>
  <c r="J62" i="23"/>
  <c r="K62" i="23"/>
  <c r="L62" i="23"/>
  <c r="M62" i="23"/>
  <c r="N62" i="23"/>
  <c r="O62" i="23"/>
  <c r="P62" i="23"/>
  <c r="Q62" i="23"/>
  <c r="R62" i="23"/>
  <c r="S62" i="23"/>
  <c r="T62" i="23"/>
  <c r="U62" i="23"/>
  <c r="V62" i="23"/>
  <c r="W62" i="23"/>
  <c r="X62" i="23"/>
  <c r="Y62" i="23"/>
  <c r="Z62" i="23"/>
  <c r="AA62" i="23"/>
  <c r="AB62" i="23"/>
  <c r="AC62" i="23"/>
  <c r="AD62" i="23"/>
  <c r="AE62" i="23"/>
  <c r="AF62" i="23"/>
  <c r="AG62" i="23"/>
  <c r="AH62" i="23"/>
  <c r="AI62" i="23"/>
  <c r="AJ62" i="23"/>
  <c r="AK62" i="23"/>
  <c r="AL62" i="23"/>
  <c r="AM62" i="23"/>
  <c r="AN62" i="23"/>
  <c r="AO62" i="23"/>
  <c r="AP62" i="23"/>
  <c r="AQ62" i="23"/>
  <c r="AR62" i="23"/>
  <c r="AS62" i="23"/>
  <c r="AT62" i="23"/>
  <c r="AU62" i="23"/>
  <c r="AV62" i="23"/>
  <c r="AW62" i="23"/>
  <c r="AX62" i="23"/>
  <c r="AY62" i="23"/>
  <c r="AZ62" i="23"/>
  <c r="BA62" i="23"/>
  <c r="D63" i="23"/>
  <c r="E63" i="23"/>
  <c r="F63" i="23"/>
  <c r="G63" i="23"/>
  <c r="H63" i="23"/>
  <c r="I63" i="23"/>
  <c r="J63" i="23"/>
  <c r="K63" i="23"/>
  <c r="L63" i="23"/>
  <c r="M63" i="23"/>
  <c r="N63" i="23"/>
  <c r="O63" i="23"/>
  <c r="P63" i="23"/>
  <c r="Q63" i="23"/>
  <c r="R63" i="23"/>
  <c r="S63" i="23"/>
  <c r="T63" i="23"/>
  <c r="U63" i="23"/>
  <c r="V63" i="23"/>
  <c r="W63" i="23"/>
  <c r="X63" i="23"/>
  <c r="Y63" i="23"/>
  <c r="Z63" i="23"/>
  <c r="AA63" i="23"/>
  <c r="AB63" i="23"/>
  <c r="AC63" i="23"/>
  <c r="AD63" i="23"/>
  <c r="AE63" i="23"/>
  <c r="AF63" i="23"/>
  <c r="AG63" i="23"/>
  <c r="AH63" i="23"/>
  <c r="AI63" i="23"/>
  <c r="AJ63" i="23"/>
  <c r="AK63" i="23"/>
  <c r="AL63" i="23"/>
  <c r="AM63" i="23"/>
  <c r="AN63" i="23"/>
  <c r="AO63" i="23"/>
  <c r="AP63" i="23"/>
  <c r="AQ63" i="23"/>
  <c r="AR63" i="23"/>
  <c r="AS63" i="23"/>
  <c r="AT63" i="23"/>
  <c r="AU63" i="23"/>
  <c r="AV63" i="23"/>
  <c r="AW63" i="23"/>
  <c r="AX63" i="23"/>
  <c r="AY63" i="23"/>
  <c r="AZ63" i="23"/>
  <c r="BA63" i="23"/>
  <c r="D64" i="23"/>
  <c r="E64" i="23"/>
  <c r="F64" i="23"/>
  <c r="G64" i="23"/>
  <c r="H64" i="23"/>
  <c r="I64" i="23"/>
  <c r="J64" i="23"/>
  <c r="K64" i="23"/>
  <c r="L64" i="23"/>
  <c r="M64" i="23"/>
  <c r="N64" i="23"/>
  <c r="O64" i="23"/>
  <c r="P64" i="23"/>
  <c r="Q64" i="23"/>
  <c r="R64" i="23"/>
  <c r="S64" i="23"/>
  <c r="T64" i="23"/>
  <c r="U64" i="23"/>
  <c r="V64" i="23"/>
  <c r="W64" i="23"/>
  <c r="X64" i="23"/>
  <c r="Y64" i="23"/>
  <c r="Z64" i="23"/>
  <c r="AA64" i="23"/>
  <c r="AB64" i="23"/>
  <c r="AC64" i="23"/>
  <c r="AD64" i="23"/>
  <c r="AE64" i="23"/>
  <c r="AF64" i="23"/>
  <c r="AG64" i="23"/>
  <c r="AH64" i="23"/>
  <c r="AI64" i="23"/>
  <c r="AJ64" i="23"/>
  <c r="AK64" i="23"/>
  <c r="AL64" i="23"/>
  <c r="AM64" i="23"/>
  <c r="AN64" i="23"/>
  <c r="AO64" i="23"/>
  <c r="AP64" i="23"/>
  <c r="AQ64" i="23"/>
  <c r="AR64" i="23"/>
  <c r="AS64" i="23"/>
  <c r="AT64" i="23"/>
  <c r="AU64" i="23"/>
  <c r="AV64" i="23"/>
  <c r="AW64" i="23"/>
  <c r="AX64" i="23"/>
  <c r="AY64" i="23"/>
  <c r="AZ64" i="23"/>
  <c r="BA64" i="23"/>
  <c r="D65" i="23"/>
  <c r="E65" i="23"/>
  <c r="F65" i="23"/>
  <c r="G65" i="23"/>
  <c r="H65" i="23"/>
  <c r="I65" i="23"/>
  <c r="J65" i="23"/>
  <c r="K65" i="23"/>
  <c r="L65" i="23"/>
  <c r="M65" i="23"/>
  <c r="N65" i="23"/>
  <c r="O65" i="23"/>
  <c r="P65" i="23"/>
  <c r="Q65" i="23"/>
  <c r="R65" i="23"/>
  <c r="S65" i="23"/>
  <c r="T65" i="23"/>
  <c r="U65" i="23"/>
  <c r="V65" i="23"/>
  <c r="W65" i="23"/>
  <c r="X65" i="23"/>
  <c r="Y65" i="23"/>
  <c r="Z65" i="23"/>
  <c r="AA65" i="23"/>
  <c r="AB65" i="23"/>
  <c r="AC65" i="23"/>
  <c r="AD65" i="23"/>
  <c r="AE65" i="23"/>
  <c r="AF65" i="23"/>
  <c r="AG65" i="23"/>
  <c r="AH65" i="23"/>
  <c r="AI65" i="23"/>
  <c r="AJ65" i="23"/>
  <c r="AK65" i="23"/>
  <c r="AL65" i="23"/>
  <c r="AM65" i="23"/>
  <c r="AN65" i="23"/>
  <c r="AO65" i="23"/>
  <c r="AP65" i="23"/>
  <c r="AQ65" i="23"/>
  <c r="AR65" i="23"/>
  <c r="AS65" i="23"/>
  <c r="AT65" i="23"/>
  <c r="AU65" i="23"/>
  <c r="AV65" i="23"/>
  <c r="AW65" i="23"/>
  <c r="AX65" i="23"/>
  <c r="AY65" i="23"/>
  <c r="AZ65" i="23"/>
  <c r="BA65" i="23"/>
  <c r="D66" i="23"/>
  <c r="E66" i="23"/>
  <c r="F66" i="23"/>
  <c r="G66" i="23"/>
  <c r="H66" i="23"/>
  <c r="I66" i="23"/>
  <c r="J66" i="23"/>
  <c r="K66" i="23"/>
  <c r="L66" i="23"/>
  <c r="M66" i="23"/>
  <c r="N66" i="23"/>
  <c r="O66" i="23"/>
  <c r="P66" i="23"/>
  <c r="Q66" i="23"/>
  <c r="R66" i="23"/>
  <c r="S66" i="23"/>
  <c r="T66" i="23"/>
  <c r="U66" i="23"/>
  <c r="V66" i="23"/>
  <c r="W66" i="23"/>
  <c r="X66" i="23"/>
  <c r="Y66" i="23"/>
  <c r="Z66" i="23"/>
  <c r="AA66" i="23"/>
  <c r="AB66" i="23"/>
  <c r="AC66" i="23"/>
  <c r="AD66" i="23"/>
  <c r="AE66" i="23"/>
  <c r="AF66" i="23"/>
  <c r="AG66" i="23"/>
  <c r="AH66" i="23"/>
  <c r="AI66" i="23"/>
  <c r="AJ66" i="23"/>
  <c r="AK66" i="23"/>
  <c r="AL66" i="23"/>
  <c r="AM66" i="23"/>
  <c r="AN66" i="23"/>
  <c r="AO66" i="23"/>
  <c r="AP66" i="23"/>
  <c r="AQ66" i="23"/>
  <c r="AR66" i="23"/>
  <c r="AS66" i="23"/>
  <c r="AT66" i="23"/>
  <c r="AU66" i="23"/>
  <c r="AV66" i="23"/>
  <c r="AW66" i="23"/>
  <c r="AX66" i="23"/>
  <c r="AY66" i="23"/>
  <c r="AZ66" i="23"/>
  <c r="BA66" i="23"/>
  <c r="D67" i="23"/>
  <c r="E67" i="23"/>
  <c r="F67" i="23"/>
  <c r="G67" i="23"/>
  <c r="H67" i="23"/>
  <c r="I67" i="23"/>
  <c r="J67" i="23"/>
  <c r="K67" i="23"/>
  <c r="L67" i="23"/>
  <c r="M67" i="23"/>
  <c r="N67" i="23"/>
  <c r="O67" i="23"/>
  <c r="P67" i="23"/>
  <c r="Q67" i="23"/>
  <c r="R67" i="23"/>
  <c r="S67" i="23"/>
  <c r="T67" i="23"/>
  <c r="U67" i="23"/>
  <c r="V67" i="23"/>
  <c r="W67" i="23"/>
  <c r="X67" i="23"/>
  <c r="Y67" i="23"/>
  <c r="Z67" i="23"/>
  <c r="AA67" i="23"/>
  <c r="AB67" i="23"/>
  <c r="AC67" i="23"/>
  <c r="AD67" i="23"/>
  <c r="AE67" i="23"/>
  <c r="AF67" i="23"/>
  <c r="AG67" i="23"/>
  <c r="AH67" i="23"/>
  <c r="AI67" i="23"/>
  <c r="AJ67" i="23"/>
  <c r="AK67" i="23"/>
  <c r="AL67" i="23"/>
  <c r="AM67" i="23"/>
  <c r="AN67" i="23"/>
  <c r="AO67" i="23"/>
  <c r="AP67" i="23"/>
  <c r="AQ67" i="23"/>
  <c r="AR67" i="23"/>
  <c r="AS67" i="23"/>
  <c r="AT67" i="23"/>
  <c r="AU67" i="23"/>
  <c r="AV67" i="23"/>
  <c r="AW67" i="23"/>
  <c r="AX67" i="23"/>
  <c r="AY67" i="23"/>
  <c r="AZ67" i="23"/>
  <c r="BA67" i="23"/>
  <c r="D68" i="23"/>
  <c r="E68" i="23"/>
  <c r="F68" i="23"/>
  <c r="G68" i="23"/>
  <c r="H68" i="23"/>
  <c r="I68" i="23"/>
  <c r="J68" i="23"/>
  <c r="K68" i="23"/>
  <c r="L68" i="23"/>
  <c r="M68" i="23"/>
  <c r="N68" i="23"/>
  <c r="O68" i="23"/>
  <c r="P68" i="23"/>
  <c r="Q68" i="23"/>
  <c r="R68" i="23"/>
  <c r="S68" i="23"/>
  <c r="T68" i="23"/>
  <c r="U68" i="23"/>
  <c r="V68" i="23"/>
  <c r="W68" i="23"/>
  <c r="X68" i="23"/>
  <c r="Y68" i="23"/>
  <c r="Z68" i="23"/>
  <c r="AA68" i="23"/>
  <c r="AB68" i="23"/>
  <c r="AC68" i="23"/>
  <c r="AD68" i="23"/>
  <c r="AE68" i="23"/>
  <c r="AF68" i="23"/>
  <c r="AG68" i="23"/>
  <c r="AH68" i="23"/>
  <c r="AI68" i="23"/>
  <c r="AJ68" i="23"/>
  <c r="AK68" i="23"/>
  <c r="AL68" i="23"/>
  <c r="AM68" i="23"/>
  <c r="AN68" i="23"/>
  <c r="AO68" i="23"/>
  <c r="AP68" i="23"/>
  <c r="AQ68" i="23"/>
  <c r="AR68" i="23"/>
  <c r="AS68" i="23"/>
  <c r="AT68" i="23"/>
  <c r="AU68" i="23"/>
  <c r="AV68" i="23"/>
  <c r="AW68" i="23"/>
  <c r="AX68" i="23"/>
  <c r="AY68" i="23"/>
  <c r="AZ68" i="23"/>
  <c r="BA68" i="23"/>
  <c r="D69" i="23"/>
  <c r="E69" i="23"/>
  <c r="F69" i="23"/>
  <c r="G69" i="23"/>
  <c r="H69" i="23"/>
  <c r="I69" i="23"/>
  <c r="J69" i="23"/>
  <c r="K69" i="23"/>
  <c r="L69" i="23"/>
  <c r="M69" i="23"/>
  <c r="N69" i="23"/>
  <c r="O69" i="23"/>
  <c r="P69" i="23"/>
  <c r="Q69" i="23"/>
  <c r="R69" i="23"/>
  <c r="S69" i="23"/>
  <c r="T69" i="23"/>
  <c r="U69" i="23"/>
  <c r="V69" i="23"/>
  <c r="W69" i="23"/>
  <c r="X69" i="23"/>
  <c r="Y69" i="23"/>
  <c r="Z69" i="23"/>
  <c r="AA69" i="23"/>
  <c r="AB69" i="23"/>
  <c r="AC69" i="23"/>
  <c r="AD69" i="23"/>
  <c r="AE69" i="23"/>
  <c r="AF69" i="23"/>
  <c r="AG69" i="23"/>
  <c r="AH69" i="23"/>
  <c r="AI69" i="23"/>
  <c r="AJ69" i="23"/>
  <c r="AK69" i="23"/>
  <c r="AL69" i="23"/>
  <c r="AM69" i="23"/>
  <c r="AN69" i="23"/>
  <c r="AO69" i="23"/>
  <c r="AP69" i="23"/>
  <c r="AQ69" i="23"/>
  <c r="AR69" i="23"/>
  <c r="AS69" i="23"/>
  <c r="AT69" i="23"/>
  <c r="AU69" i="23"/>
  <c r="AV69" i="23"/>
  <c r="AW69" i="23"/>
  <c r="AX69" i="23"/>
  <c r="AY69" i="23"/>
  <c r="AZ69" i="23"/>
  <c r="BA69" i="23"/>
  <c r="D70" i="23"/>
  <c r="E70" i="23"/>
  <c r="F70" i="23"/>
  <c r="G70" i="23"/>
  <c r="H70" i="23"/>
  <c r="I70" i="23"/>
  <c r="J70" i="23"/>
  <c r="K70" i="23"/>
  <c r="L70" i="23"/>
  <c r="M70" i="23"/>
  <c r="N70" i="23"/>
  <c r="O70" i="23"/>
  <c r="P70" i="23"/>
  <c r="Q70" i="23"/>
  <c r="R70" i="23"/>
  <c r="S70" i="23"/>
  <c r="T70" i="23"/>
  <c r="U70" i="23"/>
  <c r="V70" i="23"/>
  <c r="W70" i="23"/>
  <c r="X70" i="23"/>
  <c r="Y70" i="23"/>
  <c r="Z70" i="23"/>
  <c r="AA70" i="23"/>
  <c r="AB70" i="23"/>
  <c r="AC70" i="23"/>
  <c r="AD70" i="23"/>
  <c r="AE70" i="23"/>
  <c r="AF70" i="23"/>
  <c r="AG70" i="23"/>
  <c r="AH70" i="23"/>
  <c r="AI70" i="23"/>
  <c r="AJ70" i="23"/>
  <c r="AK70" i="23"/>
  <c r="AL70" i="23"/>
  <c r="AM70" i="23"/>
  <c r="AN70" i="23"/>
  <c r="AO70" i="23"/>
  <c r="AP70" i="23"/>
  <c r="AQ70" i="23"/>
  <c r="AR70" i="23"/>
  <c r="AS70" i="23"/>
  <c r="AT70" i="23"/>
  <c r="AU70" i="23"/>
  <c r="AV70" i="23"/>
  <c r="AW70" i="23"/>
  <c r="AX70" i="23"/>
  <c r="AY70" i="23"/>
  <c r="AZ70" i="23"/>
  <c r="BA70" i="23"/>
  <c r="D71" i="23"/>
  <c r="E71" i="23"/>
  <c r="F71" i="23"/>
  <c r="G71" i="23"/>
  <c r="H71" i="23"/>
  <c r="I71" i="23"/>
  <c r="J71" i="23"/>
  <c r="K71" i="23"/>
  <c r="L71" i="23"/>
  <c r="M71" i="23"/>
  <c r="N71" i="23"/>
  <c r="O71" i="23"/>
  <c r="P71" i="23"/>
  <c r="Q71" i="23"/>
  <c r="R71" i="23"/>
  <c r="S71" i="23"/>
  <c r="T71" i="23"/>
  <c r="U71" i="23"/>
  <c r="V71" i="23"/>
  <c r="W71" i="23"/>
  <c r="X71" i="23"/>
  <c r="Y71" i="23"/>
  <c r="Z71" i="23"/>
  <c r="AA71" i="23"/>
  <c r="AB71" i="23"/>
  <c r="AC71" i="23"/>
  <c r="AD71" i="23"/>
  <c r="AE71" i="23"/>
  <c r="AF71" i="23"/>
  <c r="AG71" i="23"/>
  <c r="AH71" i="23"/>
  <c r="AI71" i="23"/>
  <c r="AJ71" i="23"/>
  <c r="AK71" i="23"/>
  <c r="AL71" i="23"/>
  <c r="AM71" i="23"/>
  <c r="AN71" i="23"/>
  <c r="AO71" i="23"/>
  <c r="AP71" i="23"/>
  <c r="AQ71" i="23"/>
  <c r="AR71" i="23"/>
  <c r="AS71" i="23"/>
  <c r="AT71" i="23"/>
  <c r="AU71" i="23"/>
  <c r="AV71" i="23"/>
  <c r="AW71" i="23"/>
  <c r="AX71" i="23"/>
  <c r="AY71" i="23"/>
  <c r="AZ71" i="23"/>
  <c r="BA71" i="23"/>
  <c r="D72" i="23"/>
  <c r="E72" i="23"/>
  <c r="F72" i="23"/>
  <c r="G72" i="23"/>
  <c r="H72" i="23"/>
  <c r="I72" i="23"/>
  <c r="J72" i="23"/>
  <c r="K72" i="23"/>
  <c r="L72" i="23"/>
  <c r="M72" i="23"/>
  <c r="N72" i="23"/>
  <c r="O72" i="23"/>
  <c r="P72" i="23"/>
  <c r="Q72" i="23"/>
  <c r="R72" i="23"/>
  <c r="S72" i="23"/>
  <c r="T72" i="23"/>
  <c r="U72" i="23"/>
  <c r="V72" i="23"/>
  <c r="W72" i="23"/>
  <c r="X72" i="23"/>
  <c r="Y72" i="23"/>
  <c r="Z72" i="23"/>
  <c r="AA72" i="23"/>
  <c r="AB72" i="23"/>
  <c r="AC72" i="23"/>
  <c r="AD72" i="23"/>
  <c r="AE72" i="23"/>
  <c r="AF72" i="23"/>
  <c r="AG72" i="23"/>
  <c r="AH72" i="23"/>
  <c r="AI72" i="23"/>
  <c r="AJ72" i="23"/>
  <c r="AK72" i="23"/>
  <c r="AL72" i="23"/>
  <c r="AM72" i="23"/>
  <c r="AN72" i="23"/>
  <c r="AO72" i="23"/>
  <c r="AP72" i="23"/>
  <c r="AQ72" i="23"/>
  <c r="AR72" i="23"/>
  <c r="AS72" i="23"/>
  <c r="AT72" i="23"/>
  <c r="AU72" i="23"/>
  <c r="AV72" i="23"/>
  <c r="AW72" i="23"/>
  <c r="AX72" i="23"/>
  <c r="AY72" i="23"/>
  <c r="AZ72" i="23"/>
  <c r="BA72" i="23"/>
  <c r="D73" i="23"/>
  <c r="E73" i="23"/>
  <c r="F73" i="23"/>
  <c r="G73" i="23"/>
  <c r="H73" i="23"/>
  <c r="I73" i="23"/>
  <c r="J73" i="23"/>
  <c r="K73" i="23"/>
  <c r="L73" i="23"/>
  <c r="M73" i="23"/>
  <c r="N73" i="23"/>
  <c r="O73" i="23"/>
  <c r="P73" i="23"/>
  <c r="Q73" i="23"/>
  <c r="R73" i="23"/>
  <c r="S73" i="23"/>
  <c r="T73" i="23"/>
  <c r="U73" i="23"/>
  <c r="V73" i="23"/>
  <c r="W73" i="23"/>
  <c r="X73" i="23"/>
  <c r="Y73" i="23"/>
  <c r="Z73" i="23"/>
  <c r="AA73" i="23"/>
  <c r="AB73" i="23"/>
  <c r="AC73" i="23"/>
  <c r="AD73" i="23"/>
  <c r="AE73" i="23"/>
  <c r="AF73" i="23"/>
  <c r="AG73" i="23"/>
  <c r="AH73" i="23"/>
  <c r="AI73" i="23"/>
  <c r="AJ73" i="23"/>
  <c r="AK73" i="23"/>
  <c r="AL73" i="23"/>
  <c r="AM73" i="23"/>
  <c r="AN73" i="23"/>
  <c r="AO73" i="23"/>
  <c r="AP73" i="23"/>
  <c r="AQ73" i="23"/>
  <c r="AR73" i="23"/>
  <c r="AS73" i="23"/>
  <c r="AT73" i="23"/>
  <c r="AU73" i="23"/>
  <c r="AV73" i="23"/>
  <c r="AW73" i="23"/>
  <c r="AX73" i="23"/>
  <c r="AY73" i="23"/>
  <c r="AZ73" i="23"/>
  <c r="BA73" i="23"/>
  <c r="D74" i="23"/>
  <c r="E74" i="23"/>
  <c r="F74" i="23"/>
  <c r="G74" i="23"/>
  <c r="H74" i="23"/>
  <c r="I74" i="23"/>
  <c r="J74" i="23"/>
  <c r="K74" i="23"/>
  <c r="L74" i="23"/>
  <c r="M74" i="23"/>
  <c r="N74" i="23"/>
  <c r="O74" i="23"/>
  <c r="P74" i="23"/>
  <c r="Q74" i="23"/>
  <c r="R74" i="23"/>
  <c r="S74" i="23"/>
  <c r="T74" i="23"/>
  <c r="U74" i="23"/>
  <c r="V74" i="23"/>
  <c r="W74" i="23"/>
  <c r="X74" i="23"/>
  <c r="Y74" i="23"/>
  <c r="Z74" i="23"/>
  <c r="AA74" i="23"/>
  <c r="AB74" i="23"/>
  <c r="AC74" i="23"/>
  <c r="AD74" i="23"/>
  <c r="AE74" i="23"/>
  <c r="AF74" i="23"/>
  <c r="AG74" i="23"/>
  <c r="AH74" i="23"/>
  <c r="AI74" i="23"/>
  <c r="AJ74" i="23"/>
  <c r="AK74" i="23"/>
  <c r="AL74" i="23"/>
  <c r="AM74" i="23"/>
  <c r="AN74" i="23"/>
  <c r="AO74" i="23"/>
  <c r="AP74" i="23"/>
  <c r="AQ74" i="23"/>
  <c r="AR74" i="23"/>
  <c r="AS74" i="23"/>
  <c r="AT74" i="23"/>
  <c r="AU74" i="23"/>
  <c r="AV74" i="23"/>
  <c r="AW74" i="23"/>
  <c r="AX74" i="23"/>
  <c r="AY74" i="23"/>
  <c r="AZ74" i="23"/>
  <c r="BA74" i="23"/>
  <c r="D75" i="23"/>
  <c r="E75" i="23"/>
  <c r="F75" i="23"/>
  <c r="G75" i="23"/>
  <c r="H75" i="23"/>
  <c r="I75" i="23"/>
  <c r="J75" i="23"/>
  <c r="K75" i="23"/>
  <c r="L75" i="23"/>
  <c r="M75" i="23"/>
  <c r="N75" i="23"/>
  <c r="O75" i="23"/>
  <c r="P75" i="23"/>
  <c r="Q75" i="23"/>
  <c r="R75" i="23"/>
  <c r="S75" i="23"/>
  <c r="T75" i="23"/>
  <c r="U75" i="23"/>
  <c r="V75" i="23"/>
  <c r="W75" i="23"/>
  <c r="X75" i="23"/>
  <c r="Y75" i="23"/>
  <c r="Z75" i="23"/>
  <c r="AA75" i="23"/>
  <c r="AB75" i="23"/>
  <c r="AC75" i="23"/>
  <c r="AD75" i="23"/>
  <c r="AE75" i="23"/>
  <c r="AF75" i="23"/>
  <c r="AG75" i="23"/>
  <c r="AH75" i="23"/>
  <c r="AI75" i="23"/>
  <c r="AJ75" i="23"/>
  <c r="AK75" i="23"/>
  <c r="AL75" i="23"/>
  <c r="AM75" i="23"/>
  <c r="AN75" i="23"/>
  <c r="AO75" i="23"/>
  <c r="AP75" i="23"/>
  <c r="AQ75" i="23"/>
  <c r="AR75" i="23"/>
  <c r="AS75" i="23"/>
  <c r="AT75" i="23"/>
  <c r="AU75" i="23"/>
  <c r="AV75" i="23"/>
  <c r="AW75" i="23"/>
  <c r="AX75" i="23"/>
  <c r="AY75" i="23"/>
  <c r="AZ75" i="23"/>
  <c r="BA75" i="23"/>
  <c r="D76" i="23"/>
  <c r="E76" i="23"/>
  <c r="F76" i="23"/>
  <c r="G76" i="23"/>
  <c r="H76" i="23"/>
  <c r="I76" i="23"/>
  <c r="J76" i="23"/>
  <c r="K76" i="23"/>
  <c r="L76" i="23"/>
  <c r="M76" i="23"/>
  <c r="N76" i="23"/>
  <c r="O76" i="23"/>
  <c r="P76" i="23"/>
  <c r="Q76" i="23"/>
  <c r="R76" i="23"/>
  <c r="S76" i="23"/>
  <c r="T76" i="23"/>
  <c r="U76" i="23"/>
  <c r="V76" i="23"/>
  <c r="W76" i="23"/>
  <c r="X76" i="23"/>
  <c r="Y76" i="23"/>
  <c r="Z76" i="23"/>
  <c r="AA76" i="23"/>
  <c r="AB76" i="23"/>
  <c r="AC76" i="23"/>
  <c r="AD76" i="23"/>
  <c r="AE76" i="23"/>
  <c r="AF76" i="23"/>
  <c r="AG76" i="23"/>
  <c r="AH76" i="23"/>
  <c r="AI76" i="23"/>
  <c r="AJ76" i="23"/>
  <c r="AK76" i="23"/>
  <c r="AL76" i="23"/>
  <c r="AM76" i="23"/>
  <c r="AN76" i="23"/>
  <c r="AO76" i="23"/>
  <c r="AP76" i="23"/>
  <c r="AQ76" i="23"/>
  <c r="AR76" i="23"/>
  <c r="AS76" i="23"/>
  <c r="AT76" i="23"/>
  <c r="AU76" i="23"/>
  <c r="AV76" i="23"/>
  <c r="AW76" i="23"/>
  <c r="AX76" i="23"/>
  <c r="AY76" i="23"/>
  <c r="AZ76" i="23"/>
  <c r="BA76" i="23"/>
  <c r="D77" i="23"/>
  <c r="E77" i="23"/>
  <c r="F77" i="23"/>
  <c r="G77" i="23"/>
  <c r="H77" i="23"/>
  <c r="I77" i="23"/>
  <c r="J77" i="23"/>
  <c r="K77" i="23"/>
  <c r="L77" i="23"/>
  <c r="M77" i="23"/>
  <c r="N77" i="23"/>
  <c r="O77" i="23"/>
  <c r="P77" i="23"/>
  <c r="Q77" i="23"/>
  <c r="R77" i="23"/>
  <c r="S77" i="23"/>
  <c r="T77" i="23"/>
  <c r="U77" i="23"/>
  <c r="V77" i="23"/>
  <c r="W77" i="23"/>
  <c r="X77" i="23"/>
  <c r="Y77" i="23"/>
  <c r="Z77" i="23"/>
  <c r="AA77" i="23"/>
  <c r="AB77" i="23"/>
  <c r="AC77" i="23"/>
  <c r="AD77" i="23"/>
  <c r="AE77" i="23"/>
  <c r="AF77" i="23"/>
  <c r="AG77" i="23"/>
  <c r="AH77" i="23"/>
  <c r="AI77" i="23"/>
  <c r="AJ77" i="23"/>
  <c r="AK77" i="23"/>
  <c r="AL77" i="23"/>
  <c r="AM77" i="23"/>
  <c r="AN77" i="23"/>
  <c r="AO77" i="23"/>
  <c r="AP77" i="23"/>
  <c r="AQ77" i="23"/>
  <c r="AR77" i="23"/>
  <c r="AS77" i="23"/>
  <c r="AT77" i="23"/>
  <c r="AU77" i="23"/>
  <c r="AV77" i="23"/>
  <c r="AW77" i="23"/>
  <c r="AX77" i="23"/>
  <c r="AY77" i="23"/>
  <c r="AZ77" i="23"/>
  <c r="BA77" i="23"/>
  <c r="D78" i="23"/>
  <c r="E78" i="23"/>
  <c r="F78" i="23"/>
  <c r="G78" i="23"/>
  <c r="H78" i="23"/>
  <c r="I78" i="23"/>
  <c r="J78" i="23"/>
  <c r="K78" i="23"/>
  <c r="L78" i="23"/>
  <c r="M78" i="23"/>
  <c r="N78" i="23"/>
  <c r="O78" i="23"/>
  <c r="P78" i="23"/>
  <c r="Q78" i="23"/>
  <c r="R78" i="23"/>
  <c r="S78" i="23"/>
  <c r="T78" i="23"/>
  <c r="U78" i="23"/>
  <c r="V78" i="23"/>
  <c r="W78" i="23"/>
  <c r="X78" i="23"/>
  <c r="Y78" i="23"/>
  <c r="Z78" i="23"/>
  <c r="AA78" i="23"/>
  <c r="AB78" i="23"/>
  <c r="AC78" i="23"/>
  <c r="AD78" i="23"/>
  <c r="AE78" i="23"/>
  <c r="AF78" i="23"/>
  <c r="AG78" i="23"/>
  <c r="AH78" i="23"/>
  <c r="AI78" i="23"/>
  <c r="AJ78" i="23"/>
  <c r="AK78" i="23"/>
  <c r="AL78" i="23"/>
  <c r="AM78" i="23"/>
  <c r="AN78" i="23"/>
  <c r="AO78" i="23"/>
  <c r="AP78" i="23"/>
  <c r="AQ78" i="23"/>
  <c r="AR78" i="23"/>
  <c r="AS78" i="23"/>
  <c r="AT78" i="23"/>
  <c r="AU78" i="23"/>
  <c r="AV78" i="23"/>
  <c r="AW78" i="23"/>
  <c r="AX78" i="23"/>
  <c r="AY78" i="23"/>
  <c r="AZ78" i="23"/>
  <c r="BA78" i="23"/>
  <c r="D79" i="23"/>
  <c r="E79" i="23"/>
  <c r="F79" i="23"/>
  <c r="G79" i="23"/>
  <c r="H79" i="23"/>
  <c r="I79" i="23"/>
  <c r="J79" i="23"/>
  <c r="K79" i="23"/>
  <c r="L79" i="23"/>
  <c r="M79" i="23"/>
  <c r="N79" i="23"/>
  <c r="O79" i="23"/>
  <c r="P79" i="23"/>
  <c r="Q79" i="23"/>
  <c r="R79" i="23"/>
  <c r="S79" i="23"/>
  <c r="T79" i="23"/>
  <c r="U79" i="23"/>
  <c r="V79" i="23"/>
  <c r="W79" i="23"/>
  <c r="X79" i="23"/>
  <c r="Y79" i="23"/>
  <c r="Z79" i="23"/>
  <c r="AA79" i="23"/>
  <c r="AB79" i="23"/>
  <c r="AC79" i="23"/>
  <c r="AD79" i="23"/>
  <c r="AE79" i="23"/>
  <c r="AF79" i="23"/>
  <c r="AG79" i="23"/>
  <c r="AH79" i="23"/>
  <c r="AI79" i="23"/>
  <c r="AJ79" i="23"/>
  <c r="AK79" i="23"/>
  <c r="AL79" i="23"/>
  <c r="AM79" i="23"/>
  <c r="AN79" i="23"/>
  <c r="AO79" i="23"/>
  <c r="AP79" i="23"/>
  <c r="AQ79" i="23"/>
  <c r="AR79" i="23"/>
  <c r="AS79" i="23"/>
  <c r="AT79" i="23"/>
  <c r="AU79" i="23"/>
  <c r="AV79" i="23"/>
  <c r="AW79" i="23"/>
  <c r="AX79" i="23"/>
  <c r="AY79" i="23"/>
  <c r="AZ79" i="23"/>
  <c r="BA79" i="23"/>
  <c r="D80" i="23"/>
  <c r="E80" i="23"/>
  <c r="F80" i="23"/>
  <c r="G80" i="23"/>
  <c r="H80" i="23"/>
  <c r="I80" i="23"/>
  <c r="J80" i="23"/>
  <c r="K80" i="23"/>
  <c r="L80" i="23"/>
  <c r="M80" i="23"/>
  <c r="N80" i="23"/>
  <c r="O80" i="23"/>
  <c r="P80" i="23"/>
  <c r="Q80" i="23"/>
  <c r="R80" i="23"/>
  <c r="S80" i="23"/>
  <c r="T80" i="23"/>
  <c r="U80" i="23"/>
  <c r="V80" i="23"/>
  <c r="W80" i="23"/>
  <c r="X80" i="23"/>
  <c r="Y80" i="23"/>
  <c r="Z80" i="23"/>
  <c r="AA80" i="23"/>
  <c r="AB80" i="23"/>
  <c r="AC80" i="23"/>
  <c r="AD80" i="23"/>
  <c r="AE80" i="23"/>
  <c r="AF80" i="23"/>
  <c r="AG80" i="23"/>
  <c r="AH80" i="23"/>
  <c r="AI80" i="23"/>
  <c r="AJ80" i="23"/>
  <c r="AK80" i="23"/>
  <c r="AL80" i="23"/>
  <c r="AM80" i="23"/>
  <c r="AN80" i="23"/>
  <c r="AO80" i="23"/>
  <c r="AP80" i="23"/>
  <c r="AQ80" i="23"/>
  <c r="AR80" i="23"/>
  <c r="AS80" i="23"/>
  <c r="AT80" i="23"/>
  <c r="AU80" i="23"/>
  <c r="AV80" i="23"/>
  <c r="AW80" i="23"/>
  <c r="AX80" i="23"/>
  <c r="AY80" i="23"/>
  <c r="AZ80" i="23"/>
  <c r="BA80" i="23"/>
  <c r="D81" i="23"/>
  <c r="E81" i="23"/>
  <c r="F81" i="23"/>
  <c r="G81" i="23"/>
  <c r="H81" i="23"/>
  <c r="I81" i="23"/>
  <c r="J81" i="23"/>
  <c r="K81" i="23"/>
  <c r="L81" i="23"/>
  <c r="M81" i="23"/>
  <c r="N81" i="23"/>
  <c r="O81" i="23"/>
  <c r="P81" i="23"/>
  <c r="Q81" i="23"/>
  <c r="R81" i="23"/>
  <c r="S81" i="23"/>
  <c r="T81" i="23"/>
  <c r="U81" i="23"/>
  <c r="V81" i="23"/>
  <c r="W81" i="23"/>
  <c r="X81" i="23"/>
  <c r="Y81" i="23"/>
  <c r="Z81" i="23"/>
  <c r="AA81" i="23"/>
  <c r="AB81" i="23"/>
  <c r="AC81" i="23"/>
  <c r="AD81" i="23"/>
  <c r="AE81" i="23"/>
  <c r="AF81" i="23"/>
  <c r="AG81" i="23"/>
  <c r="AH81" i="23"/>
  <c r="AI81" i="23"/>
  <c r="AJ81" i="23"/>
  <c r="AK81" i="23"/>
  <c r="AL81" i="23"/>
  <c r="AM81" i="23"/>
  <c r="AN81" i="23"/>
  <c r="AO81" i="23"/>
  <c r="AP81" i="23"/>
  <c r="AQ81" i="23"/>
  <c r="AR81" i="23"/>
  <c r="AS81" i="23"/>
  <c r="AT81" i="23"/>
  <c r="AU81" i="23"/>
  <c r="AV81" i="23"/>
  <c r="AW81" i="23"/>
  <c r="AX81" i="23"/>
  <c r="AY81" i="23"/>
  <c r="AZ81" i="23"/>
  <c r="BA81" i="23"/>
  <c r="D82" i="23"/>
  <c r="E82" i="23"/>
  <c r="F82" i="23"/>
  <c r="G82" i="23"/>
  <c r="H82" i="23"/>
  <c r="I82" i="23"/>
  <c r="J82" i="23"/>
  <c r="K82" i="23"/>
  <c r="L82" i="23"/>
  <c r="M82" i="23"/>
  <c r="N82" i="23"/>
  <c r="O82" i="23"/>
  <c r="P82" i="23"/>
  <c r="Q82" i="23"/>
  <c r="R82" i="23"/>
  <c r="S82" i="23"/>
  <c r="T82" i="23"/>
  <c r="U82" i="23"/>
  <c r="V82" i="23"/>
  <c r="W82" i="23"/>
  <c r="X82" i="23"/>
  <c r="Y82" i="23"/>
  <c r="Z82" i="23"/>
  <c r="AA82" i="23"/>
  <c r="AB82" i="23"/>
  <c r="AC82" i="23"/>
  <c r="AD82" i="23"/>
  <c r="AE82" i="23"/>
  <c r="AF82" i="23"/>
  <c r="AG82" i="23"/>
  <c r="AH82" i="23"/>
  <c r="AI82" i="23"/>
  <c r="AJ82" i="23"/>
  <c r="AK82" i="23"/>
  <c r="AL82" i="23"/>
  <c r="AM82" i="23"/>
  <c r="AN82" i="23"/>
  <c r="AO82" i="23"/>
  <c r="AP82" i="23"/>
  <c r="AQ82" i="23"/>
  <c r="AR82" i="23"/>
  <c r="AS82" i="23"/>
  <c r="AT82" i="23"/>
  <c r="AU82" i="23"/>
  <c r="AV82" i="23"/>
  <c r="AW82" i="23"/>
  <c r="AX82" i="23"/>
  <c r="AY82" i="23"/>
  <c r="AZ82" i="23"/>
  <c r="BA82" i="23"/>
  <c r="D83" i="23"/>
  <c r="E83" i="23"/>
  <c r="F83" i="23"/>
  <c r="G83" i="23"/>
  <c r="H83" i="23"/>
  <c r="I83" i="23"/>
  <c r="J83" i="23"/>
  <c r="K83" i="23"/>
  <c r="L83" i="23"/>
  <c r="M83" i="23"/>
  <c r="N83" i="23"/>
  <c r="O83" i="23"/>
  <c r="P83" i="23"/>
  <c r="Q83" i="23"/>
  <c r="R83" i="23"/>
  <c r="S83" i="23"/>
  <c r="T83" i="23"/>
  <c r="U83" i="23"/>
  <c r="V83" i="23"/>
  <c r="W83" i="23"/>
  <c r="X83" i="23"/>
  <c r="Y83" i="23"/>
  <c r="Z83" i="23"/>
  <c r="AA83" i="23"/>
  <c r="AB83" i="23"/>
  <c r="AC83" i="23"/>
  <c r="AD83" i="23"/>
  <c r="AE83" i="23"/>
  <c r="AF83" i="23"/>
  <c r="AG83" i="23"/>
  <c r="AH83" i="23"/>
  <c r="AI83" i="23"/>
  <c r="AJ83" i="23"/>
  <c r="AK83" i="23"/>
  <c r="AL83" i="23"/>
  <c r="AM83" i="23"/>
  <c r="AN83" i="23"/>
  <c r="AO83" i="23"/>
  <c r="AP83" i="23"/>
  <c r="AQ83" i="23"/>
  <c r="AR83" i="23"/>
  <c r="AS83" i="23"/>
  <c r="AT83" i="23"/>
  <c r="AU83" i="23"/>
  <c r="AV83" i="23"/>
  <c r="AW83" i="23"/>
  <c r="AX83" i="23"/>
  <c r="AY83" i="23"/>
  <c r="AZ83" i="23"/>
  <c r="BA83" i="23"/>
  <c r="D84" i="23"/>
  <c r="E84" i="23"/>
  <c r="F84" i="23"/>
  <c r="G84" i="23"/>
  <c r="H84" i="23"/>
  <c r="I84" i="23"/>
  <c r="J84" i="23"/>
  <c r="K84" i="23"/>
  <c r="L84" i="23"/>
  <c r="M84" i="23"/>
  <c r="N84" i="23"/>
  <c r="O84" i="23"/>
  <c r="P84" i="23"/>
  <c r="Q84" i="23"/>
  <c r="R84" i="23"/>
  <c r="S84" i="23"/>
  <c r="T84" i="23"/>
  <c r="U84" i="23"/>
  <c r="V84" i="23"/>
  <c r="W84" i="23"/>
  <c r="X84" i="23"/>
  <c r="Y84" i="23"/>
  <c r="Z84" i="23"/>
  <c r="AA84" i="23"/>
  <c r="AB84" i="23"/>
  <c r="AC84" i="23"/>
  <c r="AD84" i="23"/>
  <c r="AE84" i="23"/>
  <c r="AF84" i="23"/>
  <c r="AG84" i="23"/>
  <c r="AH84" i="23"/>
  <c r="AI84" i="23"/>
  <c r="AJ84" i="23"/>
  <c r="AK84" i="23"/>
  <c r="AL84" i="23"/>
  <c r="AM84" i="23"/>
  <c r="AN84" i="23"/>
  <c r="AO84" i="23"/>
  <c r="AP84" i="23"/>
  <c r="AQ84" i="23"/>
  <c r="AR84" i="23"/>
  <c r="AS84" i="23"/>
  <c r="AT84" i="23"/>
  <c r="AU84" i="23"/>
  <c r="AV84" i="23"/>
  <c r="AW84" i="23"/>
  <c r="AX84" i="23"/>
  <c r="AY84" i="23"/>
  <c r="AZ84" i="23"/>
  <c r="BA84" i="23"/>
  <c r="D85" i="23"/>
  <c r="E85" i="23"/>
  <c r="F85" i="23"/>
  <c r="G85" i="23"/>
  <c r="H85" i="23"/>
  <c r="I85" i="23"/>
  <c r="J85" i="23"/>
  <c r="K85" i="23"/>
  <c r="L85" i="23"/>
  <c r="M85" i="23"/>
  <c r="N85" i="23"/>
  <c r="O85" i="23"/>
  <c r="P85" i="23"/>
  <c r="Q85" i="23"/>
  <c r="R85" i="23"/>
  <c r="S85" i="23"/>
  <c r="T85" i="23"/>
  <c r="U85" i="23"/>
  <c r="V85" i="23"/>
  <c r="W85" i="23"/>
  <c r="X85" i="23"/>
  <c r="Y85" i="23"/>
  <c r="Z85" i="23"/>
  <c r="AA85" i="23"/>
  <c r="AB85" i="23"/>
  <c r="AC85" i="23"/>
  <c r="AD85" i="23"/>
  <c r="AE85" i="23"/>
  <c r="AF85" i="23"/>
  <c r="AG85" i="23"/>
  <c r="AH85" i="23"/>
  <c r="AI85" i="23"/>
  <c r="AJ85" i="23"/>
  <c r="AK85" i="23"/>
  <c r="AL85" i="23"/>
  <c r="AM85" i="23"/>
  <c r="AN85" i="23"/>
  <c r="AO85" i="23"/>
  <c r="AP85" i="23"/>
  <c r="AQ85" i="23"/>
  <c r="AR85" i="23"/>
  <c r="AS85" i="23"/>
  <c r="AT85" i="23"/>
  <c r="AU85" i="23"/>
  <c r="AV85" i="23"/>
  <c r="AW85" i="23"/>
  <c r="AX85" i="23"/>
  <c r="AY85" i="23"/>
  <c r="AZ85" i="23"/>
  <c r="BA85" i="23"/>
  <c r="D86" i="23"/>
  <c r="E86" i="23"/>
  <c r="F86" i="23"/>
  <c r="G86" i="23"/>
  <c r="H86" i="23"/>
  <c r="I86" i="23"/>
  <c r="J86" i="23"/>
  <c r="K86" i="23"/>
  <c r="L86" i="23"/>
  <c r="M86" i="23"/>
  <c r="N86" i="23"/>
  <c r="O86" i="23"/>
  <c r="P86" i="23"/>
  <c r="Q86" i="23"/>
  <c r="R86" i="23"/>
  <c r="S86" i="23"/>
  <c r="T86" i="23"/>
  <c r="U86" i="23"/>
  <c r="V86" i="23"/>
  <c r="W86" i="23"/>
  <c r="X86" i="23"/>
  <c r="Y86" i="23"/>
  <c r="Z86" i="23"/>
  <c r="AA86" i="23"/>
  <c r="AB86" i="23"/>
  <c r="AC86" i="23"/>
  <c r="AD86" i="23"/>
  <c r="AE86" i="23"/>
  <c r="AF86" i="23"/>
  <c r="AG86" i="23"/>
  <c r="AH86" i="23"/>
  <c r="AI86" i="23"/>
  <c r="AJ86" i="23"/>
  <c r="AK86" i="23"/>
  <c r="AL86" i="23"/>
  <c r="AM86" i="23"/>
  <c r="AN86" i="23"/>
  <c r="AO86" i="23"/>
  <c r="AP86" i="23"/>
  <c r="AQ86" i="23"/>
  <c r="AR86" i="23"/>
  <c r="AS86" i="23"/>
  <c r="AT86" i="23"/>
  <c r="AU86" i="23"/>
  <c r="AV86" i="23"/>
  <c r="AW86" i="23"/>
  <c r="AX86" i="23"/>
  <c r="AY86" i="23"/>
  <c r="AZ86" i="23"/>
  <c r="BA86" i="23"/>
  <c r="D87" i="23"/>
  <c r="E87" i="23"/>
  <c r="F87" i="23"/>
  <c r="G87" i="23"/>
  <c r="H87" i="23"/>
  <c r="I87" i="23"/>
  <c r="J87" i="23"/>
  <c r="K87" i="23"/>
  <c r="L87" i="23"/>
  <c r="M87" i="23"/>
  <c r="N87" i="23"/>
  <c r="O87" i="23"/>
  <c r="P87" i="23"/>
  <c r="Q87" i="23"/>
  <c r="R87" i="23"/>
  <c r="S87" i="23"/>
  <c r="T87" i="23"/>
  <c r="U87" i="23"/>
  <c r="V87" i="23"/>
  <c r="W87" i="23"/>
  <c r="X87" i="23"/>
  <c r="Y87" i="23"/>
  <c r="Z87" i="23"/>
  <c r="AA87" i="23"/>
  <c r="AB87" i="23"/>
  <c r="AC87" i="23"/>
  <c r="AD87" i="23"/>
  <c r="AE87" i="23"/>
  <c r="AF87" i="23"/>
  <c r="AG87" i="23"/>
  <c r="AH87" i="23"/>
  <c r="AI87" i="23"/>
  <c r="AJ87" i="23"/>
  <c r="AK87" i="23"/>
  <c r="AL87" i="23"/>
  <c r="AM87" i="23"/>
  <c r="AN87" i="23"/>
  <c r="AO87" i="23"/>
  <c r="AP87" i="23"/>
  <c r="AQ87" i="23"/>
  <c r="AR87" i="23"/>
  <c r="AS87" i="23"/>
  <c r="AT87" i="23"/>
  <c r="AU87" i="23"/>
  <c r="AV87" i="23"/>
  <c r="AW87" i="23"/>
  <c r="AX87" i="23"/>
  <c r="AY87" i="23"/>
  <c r="AZ87" i="23"/>
  <c r="BA87" i="23"/>
  <c r="N12" i="23"/>
  <c r="L12" i="23"/>
  <c r="J12" i="23"/>
  <c r="H12" i="23"/>
  <c r="F12" i="23"/>
  <c r="D12" i="23"/>
  <c r="AZ11" i="23"/>
  <c r="AX11" i="23"/>
  <c r="AV11" i="23"/>
  <c r="AT11" i="23"/>
  <c r="AR11" i="23"/>
  <c r="AP11" i="23"/>
  <c r="AN11" i="23"/>
  <c r="AL11" i="23"/>
  <c r="AJ11" i="23"/>
  <c r="AH11" i="23"/>
  <c r="AF11" i="23"/>
  <c r="AD11" i="23"/>
  <c r="AB11" i="23"/>
  <c r="Z11" i="23"/>
  <c r="X11" i="23"/>
  <c r="V11" i="23"/>
  <c r="T11" i="23"/>
  <c r="R11" i="23"/>
  <c r="P11" i="23"/>
  <c r="N11" i="23"/>
  <c r="L11" i="23"/>
  <c r="J11" i="23"/>
  <c r="H11" i="23"/>
  <c r="F11" i="23"/>
  <c r="D11" i="23"/>
  <c r="AZ10" i="23"/>
  <c r="AX10" i="23"/>
  <c r="AV10" i="23"/>
  <c r="AT10" i="23"/>
  <c r="AR10" i="23"/>
  <c r="AP10" i="23"/>
  <c r="AN10" i="23"/>
  <c r="AL10" i="23"/>
  <c r="AJ10" i="23"/>
  <c r="AH10" i="23"/>
  <c r="AF10" i="23"/>
  <c r="AD10" i="23"/>
  <c r="AB10" i="23"/>
  <c r="Z10" i="23"/>
  <c r="X10" i="23"/>
  <c r="V10" i="23"/>
  <c r="T10" i="23"/>
  <c r="R10" i="23"/>
  <c r="P10" i="23"/>
  <c r="N10" i="23"/>
  <c r="L10" i="23"/>
  <c r="J10" i="23"/>
  <c r="H10" i="23"/>
  <c r="F10" i="23"/>
  <c r="D10" i="23"/>
  <c r="AZ9" i="23"/>
  <c r="AX9" i="23"/>
  <c r="AV9" i="23"/>
  <c r="AT9" i="23"/>
  <c r="AR9" i="23"/>
  <c r="AP9" i="23"/>
  <c r="AN9" i="23"/>
  <c r="AL9" i="23"/>
  <c r="AJ9" i="23"/>
  <c r="AH9" i="23"/>
  <c r="AF9" i="23"/>
  <c r="AD9" i="23"/>
  <c r="AB9" i="23"/>
  <c r="Z9" i="23"/>
  <c r="X9" i="23"/>
  <c r="V9" i="23"/>
  <c r="T9" i="23"/>
  <c r="R9" i="23"/>
  <c r="P9" i="23"/>
  <c r="N9" i="23"/>
  <c r="L9" i="23"/>
  <c r="J9" i="23"/>
  <c r="H9" i="23"/>
  <c r="F9" i="23"/>
  <c r="D9" i="23"/>
  <c r="AZ8" i="23"/>
  <c r="AX8" i="23"/>
  <c r="AV8" i="23"/>
  <c r="AT8" i="23"/>
  <c r="AR8" i="23"/>
  <c r="AP8" i="23"/>
  <c r="AN8" i="23"/>
  <c r="AL8" i="23"/>
  <c r="AJ8" i="23"/>
  <c r="AH8" i="23"/>
  <c r="AF8" i="23"/>
  <c r="AD8" i="23"/>
  <c r="AB8" i="23"/>
  <c r="Z8" i="23"/>
  <c r="X8" i="23"/>
  <c r="V8" i="23"/>
  <c r="T8" i="23"/>
  <c r="R8" i="23"/>
  <c r="P8" i="23"/>
  <c r="N8" i="23"/>
  <c r="L8" i="23"/>
  <c r="J8" i="23"/>
  <c r="H8" i="23"/>
  <c r="F8" i="23"/>
  <c r="D8" i="23"/>
  <c r="AZ7" i="23"/>
  <c r="AX7" i="23"/>
  <c r="AV7" i="23"/>
  <c r="AT7" i="23"/>
  <c r="AR7" i="23"/>
  <c r="AP7" i="23"/>
  <c r="AN7" i="23"/>
  <c r="AL7" i="23"/>
  <c r="AJ7" i="23"/>
  <c r="AH7" i="23"/>
  <c r="AF7" i="23"/>
  <c r="AD7" i="23"/>
  <c r="AB7" i="23"/>
  <c r="Z7" i="23"/>
  <c r="X7" i="23"/>
  <c r="V7" i="23"/>
  <c r="T7" i="23"/>
  <c r="R7" i="23"/>
  <c r="P7" i="23"/>
  <c r="N7" i="23"/>
  <c r="L7" i="23"/>
  <c r="J7" i="23"/>
  <c r="H7" i="23"/>
  <c r="F7" i="23"/>
  <c r="D7" i="23"/>
  <c r="AZ6" i="23"/>
  <c r="AX6" i="23"/>
  <c r="AV6" i="23"/>
  <c r="AT6" i="23"/>
  <c r="AR6" i="23"/>
  <c r="AP6" i="23"/>
  <c r="AN6" i="23"/>
  <c r="AL6" i="23"/>
  <c r="AJ6" i="23"/>
  <c r="AH6" i="23"/>
  <c r="AF6" i="23"/>
  <c r="AD6" i="23"/>
  <c r="AB6" i="23"/>
  <c r="Z6" i="23"/>
  <c r="X6" i="23"/>
  <c r="V6" i="23"/>
  <c r="T6" i="23"/>
  <c r="R6" i="23"/>
  <c r="P6" i="23"/>
  <c r="N6" i="23"/>
  <c r="L6" i="23"/>
  <c r="J6" i="23"/>
  <c r="H6" i="23"/>
  <c r="F6" i="23"/>
  <c r="D6" i="23"/>
  <c r="AZ5" i="23"/>
  <c r="AX5" i="23"/>
  <c r="AV5" i="23"/>
  <c r="AT5" i="23"/>
  <c r="AR5" i="23"/>
  <c r="AP5" i="23"/>
  <c r="AN5" i="23"/>
  <c r="AL5" i="23"/>
  <c r="AJ5" i="23"/>
  <c r="AH5" i="23"/>
  <c r="AF5" i="23"/>
  <c r="AD5" i="23"/>
  <c r="AB5" i="23"/>
  <c r="Z5" i="23"/>
  <c r="X5" i="23"/>
  <c r="V5" i="23"/>
  <c r="T5" i="23"/>
  <c r="R5" i="23"/>
  <c r="P5" i="23"/>
  <c r="N5" i="23"/>
  <c r="L5" i="23"/>
  <c r="J5" i="23"/>
  <c r="H5" i="23"/>
  <c r="F5" i="23"/>
  <c r="D5" i="23"/>
  <c r="AZ4" i="23"/>
  <c r="AX4" i="23"/>
  <c r="AV4" i="23"/>
  <c r="AT4" i="23"/>
  <c r="AR4" i="23"/>
  <c r="AP4" i="23"/>
  <c r="AN4" i="23"/>
  <c r="AL4" i="23"/>
  <c r="AJ4" i="23"/>
  <c r="AH4" i="23"/>
  <c r="AF4" i="23"/>
  <c r="AD4" i="23"/>
  <c r="AB4" i="23"/>
  <c r="Z4" i="23"/>
  <c r="X4" i="23"/>
  <c r="V4" i="23"/>
  <c r="T4" i="23"/>
  <c r="R4" i="23"/>
  <c r="P4" i="23"/>
  <c r="N4" i="23"/>
  <c r="L4" i="23"/>
  <c r="J4" i="23"/>
  <c r="H4" i="23"/>
  <c r="F4" i="23"/>
  <c r="D4" i="23"/>
  <c r="AZ3" i="23"/>
  <c r="AX3" i="23"/>
  <c r="AV3" i="23"/>
  <c r="AT3" i="23"/>
  <c r="AR3" i="23"/>
  <c r="AP3" i="23"/>
  <c r="AN3" i="23"/>
  <c r="AL3" i="23"/>
  <c r="AJ3" i="23"/>
  <c r="AH3" i="23"/>
  <c r="AF3" i="23"/>
  <c r="AD3" i="23"/>
  <c r="AB3" i="23"/>
  <c r="Z3" i="23"/>
  <c r="X3" i="23"/>
  <c r="V3" i="23"/>
  <c r="T3" i="23"/>
  <c r="R3" i="23"/>
  <c r="P3" i="23"/>
  <c r="N3" i="23"/>
  <c r="L3" i="23"/>
  <c r="J3" i="23"/>
  <c r="H3" i="23"/>
  <c r="F3" i="23"/>
  <c r="D3" i="23"/>
  <c r="AZ2" i="23"/>
  <c r="AX2" i="23"/>
  <c r="AV2" i="23"/>
  <c r="AT2" i="23"/>
  <c r="AR2" i="23"/>
  <c r="AP2" i="23"/>
  <c r="AN2" i="23"/>
  <c r="AL2" i="23"/>
  <c r="AJ2" i="23"/>
  <c r="AH2" i="23"/>
  <c r="AF2" i="23"/>
  <c r="AD2" i="23"/>
  <c r="AB2" i="23"/>
  <c r="Z2" i="23"/>
  <c r="X2" i="23"/>
  <c r="V2" i="23"/>
  <c r="T2" i="23"/>
  <c r="R2" i="23"/>
  <c r="P2" i="23"/>
  <c r="N2" i="23"/>
  <c r="L2" i="23"/>
  <c r="J2" i="23"/>
  <c r="H2" i="23"/>
  <c r="F2" i="23"/>
  <c r="M60" i="31"/>
  <c r="M59" i="31"/>
  <c r="M58" i="31"/>
  <c r="Q448" i="35"/>
  <c r="P448" i="35"/>
  <c r="O448" i="35"/>
  <c r="N448" i="35"/>
  <c r="M450" i="35"/>
  <c r="M449" i="35"/>
  <c r="S422" i="35"/>
  <c r="S421" i="35"/>
  <c r="R421" i="35"/>
  <c r="Q421" i="35"/>
  <c r="P421" i="35"/>
  <c r="O421" i="35"/>
  <c r="N421" i="35"/>
  <c r="M421" i="35"/>
  <c r="T231" i="35"/>
  <c r="P199" i="35"/>
  <c r="O199" i="35"/>
  <c r="N199" i="35"/>
  <c r="M202" i="35"/>
  <c r="M201" i="35"/>
  <c r="M200" i="35"/>
  <c r="P57" i="35"/>
  <c r="O57" i="35"/>
  <c r="N57" i="35"/>
  <c r="M60" i="35"/>
  <c r="M59" i="35"/>
  <c r="M58" i="35"/>
  <c r="P365" i="33"/>
  <c r="O365" i="33"/>
  <c r="N365" i="33"/>
  <c r="M367" i="33"/>
  <c r="M366" i="33"/>
  <c r="Q337" i="33"/>
  <c r="P337" i="33"/>
  <c r="O337" i="33"/>
  <c r="N337" i="33"/>
  <c r="M340" i="33"/>
  <c r="M339" i="33"/>
  <c r="M338" i="33"/>
  <c r="Q310" i="33"/>
  <c r="P310" i="33"/>
  <c r="O310" i="33"/>
  <c r="N310" i="33"/>
  <c r="M313" i="33"/>
  <c r="M312" i="33"/>
  <c r="M311" i="33"/>
  <c r="S197" i="33"/>
  <c r="V197" i="33"/>
  <c r="U197" i="33"/>
  <c r="T197" i="33"/>
  <c r="R197" i="33"/>
  <c r="Q197" i="33"/>
  <c r="P197" i="33"/>
  <c r="O197" i="33"/>
  <c r="N197" i="33"/>
  <c r="Q16" i="33"/>
  <c r="P16" i="33"/>
  <c r="O16" i="33"/>
  <c r="N16" i="33"/>
  <c r="M18" i="33"/>
  <c r="M17" i="33"/>
  <c r="Q2" i="33"/>
  <c r="P2" i="33"/>
  <c r="O2" i="33"/>
  <c r="N2" i="33"/>
  <c r="M4" i="33"/>
  <c r="M3" i="33"/>
  <c r="K328" i="32"/>
  <c r="J328" i="32"/>
  <c r="I328" i="32"/>
  <c r="H328" i="32"/>
  <c r="G328" i="32"/>
  <c r="K327" i="32"/>
  <c r="J327" i="32"/>
  <c r="R291" i="32"/>
  <c r="I327" i="32"/>
  <c r="H327" i="32"/>
  <c r="P291" i="32"/>
  <c r="G327" i="32"/>
  <c r="F327" i="32"/>
  <c r="N291" i="32"/>
  <c r="K326" i="32"/>
  <c r="J326" i="32"/>
  <c r="R290" i="32"/>
  <c r="I326" i="32"/>
  <c r="H326" i="32"/>
  <c r="P290" i="32"/>
  <c r="G326" i="32"/>
  <c r="F326" i="32"/>
  <c r="L326" i="32"/>
  <c r="K325" i="32"/>
  <c r="J325" i="32"/>
  <c r="R289" i="32"/>
  <c r="I325" i="32"/>
  <c r="H325" i="32"/>
  <c r="P289" i="32"/>
  <c r="G325" i="32"/>
  <c r="F325" i="32"/>
  <c r="N289" i="32"/>
  <c r="K324" i="32"/>
  <c r="J324" i="32"/>
  <c r="I324" i="32"/>
  <c r="H324" i="32"/>
  <c r="G324" i="32"/>
  <c r="F324" i="32"/>
  <c r="L324" i="32"/>
  <c r="K323" i="32"/>
  <c r="J323" i="32"/>
  <c r="R287" i="32"/>
  <c r="I323" i="32"/>
  <c r="H323" i="32"/>
  <c r="P287" i="32"/>
  <c r="G323" i="32"/>
  <c r="F323" i="32"/>
  <c r="N287" i="32"/>
  <c r="K322" i="32"/>
  <c r="J322" i="32"/>
  <c r="I322" i="32"/>
  <c r="H322" i="32"/>
  <c r="G322" i="32"/>
  <c r="F322" i="32"/>
  <c r="L322" i="32"/>
  <c r="K321" i="32"/>
  <c r="J321" i="32"/>
  <c r="R285" i="32"/>
  <c r="I321" i="32"/>
  <c r="H321" i="32"/>
  <c r="P285" i="32"/>
  <c r="G321" i="32"/>
  <c r="F321" i="32"/>
  <c r="N285" i="32"/>
  <c r="K320" i="32"/>
  <c r="J320" i="32"/>
  <c r="I320" i="32"/>
  <c r="H320" i="32"/>
  <c r="H312" i="32"/>
  <c r="H313" i="32"/>
  <c r="H314" i="32"/>
  <c r="H315" i="32"/>
  <c r="H316" i="32"/>
  <c r="H317" i="32"/>
  <c r="H318" i="32"/>
  <c r="H319" i="32"/>
  <c r="H333" i="32"/>
  <c r="G320" i="32"/>
  <c r="F320" i="32"/>
  <c r="L320" i="32"/>
  <c r="J319" i="32"/>
  <c r="I319" i="32"/>
  <c r="Q283" i="32"/>
  <c r="G319" i="32"/>
  <c r="O283" i="32"/>
  <c r="F319" i="32"/>
  <c r="K318" i="32"/>
  <c r="J318" i="32"/>
  <c r="I318" i="32"/>
  <c r="G318" i="32"/>
  <c r="F318" i="32"/>
  <c r="L318" i="32"/>
  <c r="K317" i="32"/>
  <c r="J317" i="32"/>
  <c r="I317" i="32"/>
  <c r="G317" i="32"/>
  <c r="F317" i="32"/>
  <c r="L317" i="32"/>
  <c r="K316" i="32"/>
  <c r="J316" i="32"/>
  <c r="I316" i="32"/>
  <c r="G316" i="32"/>
  <c r="F316" i="32"/>
  <c r="K315" i="32"/>
  <c r="J315" i="32"/>
  <c r="I315" i="32"/>
  <c r="G315" i="32"/>
  <c r="F315" i="32"/>
  <c r="L315" i="32"/>
  <c r="K314" i="32"/>
  <c r="J314" i="32"/>
  <c r="I314" i="32"/>
  <c r="G314" i="32"/>
  <c r="F314" i="32"/>
  <c r="L314" i="32"/>
  <c r="K313" i="32"/>
  <c r="J313" i="32"/>
  <c r="I313" i="32"/>
  <c r="G313" i="32"/>
  <c r="F313" i="32"/>
  <c r="L313" i="32"/>
  <c r="K312" i="32"/>
  <c r="S284" i="32"/>
  <c r="J312" i="32"/>
  <c r="I312" i="32"/>
  <c r="Q284" i="32"/>
  <c r="G312" i="32"/>
  <c r="O284" i="32"/>
  <c r="F312" i="32"/>
  <c r="M114" i="32"/>
  <c r="P113" i="32"/>
  <c r="O113" i="32"/>
  <c r="N113" i="32"/>
  <c r="M115" i="32"/>
  <c r="L325" i="32"/>
  <c r="L321" i="32"/>
  <c r="L316" i="32"/>
  <c r="I333" i="32"/>
  <c r="S291" i="32"/>
  <c r="Q291" i="32"/>
  <c r="O291" i="32"/>
  <c r="M291" i="32"/>
  <c r="S290" i="32"/>
  <c r="Q290" i="32"/>
  <c r="O290" i="32"/>
  <c r="M290" i="32"/>
  <c r="S289" i="32"/>
  <c r="Q289" i="32"/>
  <c r="O289" i="32"/>
  <c r="M289" i="32"/>
  <c r="S288" i="32"/>
  <c r="R288" i="32"/>
  <c r="Q288" i="32"/>
  <c r="P288" i="32"/>
  <c r="O288" i="32"/>
  <c r="N288" i="32"/>
  <c r="M288" i="32"/>
  <c r="S287" i="32"/>
  <c r="Q287" i="32"/>
  <c r="O287" i="32"/>
  <c r="M287" i="32"/>
  <c r="T286" i="32"/>
  <c r="M286" i="32"/>
  <c r="Q285" i="32"/>
  <c r="O285" i="32"/>
  <c r="M285" i="32"/>
  <c r="R284" i="32"/>
  <c r="P284" i="32"/>
  <c r="N284" i="32"/>
  <c r="M284" i="32"/>
  <c r="R283" i="32"/>
  <c r="P283" i="32"/>
  <c r="N283" i="32"/>
  <c r="M283" i="32"/>
  <c r="S282" i="32"/>
  <c r="R282" i="32"/>
  <c r="Q282" i="32"/>
  <c r="P282" i="32"/>
  <c r="O282" i="32"/>
  <c r="N282" i="32"/>
  <c r="P213" i="28"/>
  <c r="O212" i="28"/>
  <c r="N212" i="28"/>
  <c r="M212" i="28"/>
  <c r="O211" i="28"/>
  <c r="N211" i="28"/>
  <c r="M211" i="28"/>
  <c r="P211" i="28"/>
  <c r="O210" i="28"/>
  <c r="N210" i="28"/>
  <c r="M210" i="28"/>
  <c r="O209" i="28"/>
  <c r="N209" i="28"/>
  <c r="M209" i="28"/>
  <c r="O208" i="28"/>
  <c r="N208" i="28"/>
  <c r="M208" i="28"/>
  <c r="O207" i="28"/>
  <c r="N207" i="28"/>
  <c r="M207" i="28"/>
  <c r="O206" i="28"/>
  <c r="N206" i="28"/>
  <c r="M206" i="28"/>
  <c r="O205" i="28"/>
  <c r="N205" i="28"/>
  <c r="M205" i="28"/>
  <c r="O204" i="28"/>
  <c r="N204" i="28"/>
  <c r="M204" i="28"/>
  <c r="O203" i="28"/>
  <c r="N203" i="28"/>
  <c r="M203" i="28"/>
  <c r="O202" i="28"/>
  <c r="N202" i="28"/>
  <c r="M202" i="28"/>
  <c r="O201" i="28"/>
  <c r="N201" i="28"/>
  <c r="M201" i="28"/>
  <c r="M174" i="28"/>
  <c r="M173" i="28"/>
  <c r="M172" i="28"/>
  <c r="M171" i="28"/>
  <c r="P170" i="28"/>
  <c r="O170" i="28"/>
  <c r="N170" i="28"/>
  <c r="M91" i="28"/>
  <c r="M90" i="28"/>
  <c r="M89" i="28"/>
  <c r="M88" i="28"/>
  <c r="M87" i="28"/>
  <c r="P86" i="28"/>
  <c r="O86" i="28"/>
  <c r="N86" i="28"/>
  <c r="P1" i="28"/>
  <c r="O1" i="28"/>
  <c r="N1" i="28"/>
  <c r="P30" i="28"/>
  <c r="O30" i="28"/>
  <c r="N30" i="28"/>
  <c r="M34" i="28"/>
  <c r="M33" i="28"/>
  <c r="M32" i="28"/>
  <c r="M31" i="28"/>
  <c r="M5" i="28"/>
  <c r="M4" i="28"/>
  <c r="M3" i="28"/>
  <c r="M2" i="28"/>
  <c r="M119" i="31"/>
  <c r="M118" i="31"/>
  <c r="M117" i="31"/>
  <c r="M116" i="31"/>
  <c r="M115" i="31"/>
  <c r="M114" i="31"/>
  <c r="M6" i="31"/>
  <c r="M5" i="31"/>
  <c r="M4" i="31"/>
  <c r="M3" i="31"/>
  <c r="M2" i="31"/>
  <c r="P158" i="31"/>
  <c r="P157" i="31"/>
  <c r="P156" i="31"/>
  <c r="P154" i="31"/>
  <c r="P153" i="31"/>
  <c r="P152" i="31"/>
  <c r="P151" i="31"/>
  <c r="P150" i="31"/>
  <c r="P149" i="31"/>
  <c r="P148" i="31"/>
  <c r="P147" i="31"/>
  <c r="P145" i="31"/>
  <c r="P144" i="31"/>
  <c r="P143" i="31"/>
  <c r="O142" i="31"/>
  <c r="M86" i="30"/>
  <c r="M85" i="30"/>
  <c r="P203" i="28"/>
  <c r="O2" i="28"/>
  <c r="N3" i="28"/>
  <c r="O3" i="28"/>
  <c r="P3" i="28"/>
  <c r="N4" i="28"/>
  <c r="O4" i="28"/>
  <c r="P4" i="28"/>
  <c r="N5" i="28"/>
  <c r="O5" i="28"/>
  <c r="N31" i="28"/>
  <c r="O31" i="28"/>
  <c r="N32" i="28"/>
  <c r="O32" i="28"/>
  <c r="N33" i="28"/>
  <c r="O33" i="28"/>
  <c r="P33" i="28"/>
  <c r="N34" i="28"/>
  <c r="O34" i="28"/>
  <c r="N87" i="28"/>
  <c r="O87" i="28"/>
  <c r="N91" i="28"/>
  <c r="O91" i="28"/>
  <c r="N89" i="28"/>
  <c r="O89" i="28"/>
  <c r="N90" i="28"/>
  <c r="O90" i="28"/>
  <c r="N88" i="28"/>
  <c r="O88" i="28"/>
  <c r="P88" i="28"/>
  <c r="N171" i="28"/>
  <c r="O171" i="28"/>
  <c r="N172" i="28"/>
  <c r="O172" i="28"/>
  <c r="P172" i="28"/>
  <c r="N173" i="28"/>
  <c r="O173" i="28"/>
  <c r="N174" i="28"/>
  <c r="O174" i="28"/>
  <c r="N114" i="32"/>
  <c r="O114" i="32"/>
  <c r="P114" i="32"/>
  <c r="N115" i="32"/>
  <c r="O115" i="32"/>
  <c r="O17" i="33"/>
  <c r="N3" i="33"/>
  <c r="O3" i="33"/>
  <c r="P3" i="33"/>
  <c r="Q3" i="33"/>
  <c r="N18" i="33"/>
  <c r="O18" i="33"/>
  <c r="P18" i="33"/>
  <c r="Q18" i="33"/>
  <c r="N4" i="33"/>
  <c r="O4" i="33"/>
  <c r="P4" i="33"/>
  <c r="Q4" i="33"/>
  <c r="N145" i="33"/>
  <c r="N144" i="33"/>
  <c r="N142" i="33"/>
  <c r="N146" i="33"/>
  <c r="O145" i="33"/>
  <c r="O144" i="33"/>
  <c r="O143" i="33"/>
  <c r="O142" i="33"/>
  <c r="O146" i="33"/>
  <c r="N198" i="33"/>
  <c r="O198" i="33"/>
  <c r="P198" i="33"/>
  <c r="Q198" i="33"/>
  <c r="R198" i="33"/>
  <c r="S198" i="33"/>
  <c r="T198" i="33"/>
  <c r="U198" i="33"/>
  <c r="V198" i="33"/>
  <c r="N312" i="33"/>
  <c r="O312" i="33"/>
  <c r="P312" i="33"/>
  <c r="Q312" i="33"/>
  <c r="N313" i="33"/>
  <c r="O313" i="33"/>
  <c r="P313" i="33"/>
  <c r="Q313" i="33"/>
  <c r="N311" i="33"/>
  <c r="O311" i="33"/>
  <c r="Q311" i="33"/>
  <c r="N338" i="33"/>
  <c r="O338" i="33"/>
  <c r="N339" i="33"/>
  <c r="O339" i="33"/>
  <c r="P339" i="33"/>
  <c r="O394" i="33"/>
  <c r="O395" i="33"/>
  <c r="O396" i="33"/>
  <c r="O397" i="33"/>
  <c r="O398" i="33"/>
  <c r="P394" i="33"/>
  <c r="P395" i="33"/>
  <c r="P396" i="33"/>
  <c r="P397" i="33"/>
  <c r="P398" i="33"/>
  <c r="N340" i="33"/>
  <c r="O340" i="33"/>
  <c r="Q340" i="33"/>
  <c r="N366" i="33"/>
  <c r="O366" i="33"/>
  <c r="N367" i="33"/>
  <c r="O367" i="33"/>
  <c r="P367" i="33"/>
  <c r="N2" i="28"/>
  <c r="N17" i="33"/>
  <c r="AQ27" i="22"/>
  <c r="AG27" i="22"/>
  <c r="W27" i="22"/>
  <c r="BK19" i="22"/>
  <c r="BA19" i="22"/>
  <c r="AG19" i="22"/>
  <c r="W19" i="22"/>
  <c r="BZ11" i="22"/>
  <c r="BP11" i="22"/>
  <c r="BF11" i="22"/>
  <c r="AV11" i="22"/>
  <c r="AL11" i="22"/>
  <c r="K143" i="30"/>
  <c r="H144" i="30"/>
  <c r="H142" i="30"/>
  <c r="F328" i="32"/>
  <c r="L328" i="32"/>
  <c r="H146" i="30"/>
  <c r="G145" i="30"/>
  <c r="G143" i="30"/>
  <c r="K142" i="30"/>
  <c r="T287" i="32"/>
  <c r="P205" i="28"/>
  <c r="P208" i="28"/>
  <c r="N290" i="32"/>
  <c r="G333" i="32"/>
  <c r="L323" i="32"/>
  <c r="L327" i="32"/>
  <c r="M213" i="28"/>
  <c r="N213" i="28"/>
  <c r="T284" i="32"/>
  <c r="F333" i="32"/>
  <c r="J333" i="32"/>
  <c r="N143" i="33"/>
  <c r="BU19" i="22"/>
  <c r="K319" i="32"/>
  <c r="K333" i="32"/>
  <c r="L333" i="32"/>
  <c r="M313" i="32"/>
  <c r="T291" i="32"/>
  <c r="T290" i="32"/>
  <c r="T289" i="32"/>
  <c r="T288" i="32"/>
  <c r="S285" i="32"/>
  <c r="T285" i="32"/>
  <c r="L312" i="32"/>
  <c r="O213" i="28"/>
  <c r="P202" i="28"/>
  <c r="P204" i="28"/>
  <c r="P206" i="28"/>
  <c r="P207" i="28"/>
  <c r="P209" i="28"/>
  <c r="P210" i="28"/>
  <c r="P212" i="28"/>
  <c r="P201" i="28"/>
  <c r="AQ19" i="22"/>
  <c r="J146" i="30"/>
  <c r="I145" i="30"/>
  <c r="J144" i="30"/>
  <c r="I143" i="30"/>
  <c r="J142" i="30"/>
  <c r="H143" i="30"/>
  <c r="K145" i="30"/>
  <c r="G142" i="30"/>
  <c r="G144" i="30"/>
  <c r="G146" i="30"/>
  <c r="K146" i="30"/>
  <c r="J145" i="30"/>
  <c r="K144" i="30"/>
  <c r="J143" i="30"/>
  <c r="I142" i="30"/>
  <c r="I144" i="30"/>
  <c r="H145" i="30"/>
  <c r="I146" i="30"/>
  <c r="CJ11" i="22"/>
  <c r="L319" i="32"/>
  <c r="M319" i="32"/>
  <c r="S283" i="32"/>
  <c r="T283" i="32"/>
  <c r="T292" i="32"/>
  <c r="M322" i="32"/>
  <c r="M326" i="32"/>
  <c r="M318" i="32"/>
  <c r="M328" i="32"/>
  <c r="M324" i="32"/>
  <c r="M320" i="32"/>
  <c r="M316" i="32"/>
  <c r="M314" i="32"/>
  <c r="M312" i="32"/>
  <c r="M327" i="32"/>
  <c r="M325" i="32"/>
  <c r="M323" i="32"/>
  <c r="M321" i="32"/>
  <c r="M317" i="32"/>
  <c r="M315" i="32"/>
  <c r="U283" i="32"/>
  <c r="U289" i="32"/>
  <c r="U291" i="32"/>
  <c r="U290" i="32"/>
  <c r="U285" i="32"/>
  <c r="U287" i="32"/>
  <c r="U288" i="32"/>
  <c r="U286" i="32"/>
  <c r="U284" i="32"/>
  <c r="R422" i="35"/>
  <c r="G408" i="35"/>
  <c r="H379" i="35"/>
  <c r="S230" i="35"/>
  <c r="I401" i="35"/>
  <c r="H395" i="35"/>
  <c r="H371" i="35"/>
  <c r="H412" i="35"/>
  <c r="I414" i="35"/>
  <c r="H398" i="35"/>
  <c r="I396" i="35"/>
  <c r="I390" i="35"/>
  <c r="H387" i="35"/>
  <c r="I410" i="35"/>
  <c r="I400" i="35"/>
  <c r="I392" i="35"/>
  <c r="I387" i="35"/>
  <c r="I383" i="35"/>
  <c r="I380" i="35"/>
  <c r="I378" i="35"/>
  <c r="I376" i="35"/>
  <c r="I413" i="35"/>
  <c r="I412" i="35"/>
  <c r="I393" i="35"/>
  <c r="I386" i="35"/>
  <c r="I385" i="35"/>
  <c r="I411" i="35"/>
  <c r="H407" i="35"/>
  <c r="I406" i="35"/>
  <c r="I404" i="35"/>
  <c r="I403" i="35"/>
  <c r="I389" i="35"/>
  <c r="I379" i="35"/>
  <c r="I377" i="35"/>
  <c r="H148" i="31"/>
  <c r="H155" i="31"/>
  <c r="L179" i="31"/>
  <c r="J177" i="31"/>
  <c r="I166" i="31"/>
  <c r="G176" i="31"/>
  <c r="I167" i="31"/>
  <c r="L156" i="31"/>
  <c r="I151" i="31"/>
  <c r="K180" i="31"/>
  <c r="I178" i="31"/>
  <c r="I174" i="31"/>
  <c r="G172" i="31"/>
  <c r="G165" i="31"/>
  <c r="G166" i="31"/>
  <c r="G167" i="31"/>
  <c r="G168" i="31"/>
  <c r="G169" i="31"/>
  <c r="G170" i="31"/>
  <c r="G171" i="31"/>
  <c r="G173" i="31"/>
  <c r="G174" i="31"/>
  <c r="G175" i="31"/>
  <c r="G177" i="31"/>
  <c r="G178" i="31"/>
  <c r="G179" i="31"/>
  <c r="G180" i="31"/>
  <c r="G182" i="31"/>
  <c r="H173" i="31"/>
  <c r="F169" i="31"/>
  <c r="H169" i="31"/>
  <c r="I169" i="31"/>
  <c r="J169" i="31"/>
  <c r="K169" i="31"/>
  <c r="L169" i="31"/>
  <c r="M169" i="31"/>
  <c r="K158" i="31"/>
  <c r="G155" i="31"/>
  <c r="L151" i="31"/>
  <c r="K150" i="31"/>
  <c r="L157" i="31"/>
  <c r="K156" i="31"/>
  <c r="L155" i="31"/>
  <c r="G156" i="31"/>
  <c r="G153" i="31"/>
  <c r="K173" i="31"/>
  <c r="K154" i="31"/>
  <c r="J168" i="31"/>
  <c r="F173" i="31"/>
  <c r="I173" i="31"/>
  <c r="J173" i="31"/>
  <c r="L173" i="31"/>
  <c r="M173" i="31"/>
  <c r="I168" i="31"/>
  <c r="L154" i="31"/>
  <c r="H153" i="31"/>
  <c r="H150" i="31"/>
  <c r="J152" i="31"/>
  <c r="G150" i="31"/>
  <c r="N144" i="35"/>
  <c r="O145" i="35"/>
  <c r="Q144" i="35"/>
  <c r="R145" i="35"/>
  <c r="O200" i="35"/>
  <c r="N202" i="35"/>
  <c r="N58" i="35"/>
  <c r="P200" i="35"/>
  <c r="O143" i="35"/>
  <c r="N200" i="35"/>
  <c r="N60" i="35"/>
  <c r="O59" i="35"/>
  <c r="N145" i="35"/>
  <c r="Q143" i="35"/>
  <c r="Q145" i="35"/>
  <c r="R144" i="35"/>
  <c r="P201" i="35"/>
  <c r="P60" i="35"/>
  <c r="P143" i="35"/>
  <c r="O60" i="35"/>
  <c r="G382" i="35"/>
  <c r="N422" i="35"/>
  <c r="O227" i="35"/>
  <c r="H381" i="35"/>
  <c r="G414" i="35"/>
  <c r="S231" i="35"/>
  <c r="P227" i="35"/>
  <c r="F374" i="35"/>
  <c r="G374" i="35"/>
  <c r="H374" i="35"/>
  <c r="I374" i="35"/>
  <c r="J374" i="35"/>
  <c r="F391" i="35"/>
  <c r="G391" i="35"/>
  <c r="H391" i="35"/>
  <c r="I391" i="35"/>
  <c r="J391" i="35"/>
  <c r="F401" i="35"/>
  <c r="G401" i="35"/>
  <c r="H401" i="35"/>
  <c r="J401" i="35"/>
  <c r="P342" i="35"/>
  <c r="F385" i="35"/>
  <c r="G385" i="35"/>
  <c r="H385" i="35"/>
  <c r="J385" i="35"/>
  <c r="F409" i="35"/>
  <c r="G409" i="35"/>
  <c r="H409" i="35"/>
  <c r="J409" i="35"/>
  <c r="Q230" i="35"/>
  <c r="Q341" i="35"/>
  <c r="H382" i="35"/>
  <c r="G398" i="35"/>
  <c r="G405" i="35"/>
  <c r="P449" i="35"/>
  <c r="N229" i="35"/>
  <c r="G373" i="35"/>
  <c r="G383" i="35"/>
  <c r="H393" i="35"/>
  <c r="G406" i="35"/>
  <c r="Q422" i="35"/>
  <c r="I399" i="35"/>
  <c r="P232" i="35"/>
  <c r="I370" i="35"/>
  <c r="T227" i="35"/>
  <c r="F376" i="35"/>
  <c r="G376" i="35"/>
  <c r="H376" i="35"/>
  <c r="J376" i="35"/>
  <c r="F392" i="35"/>
  <c r="G392" i="35"/>
  <c r="H392" i="35"/>
  <c r="J392" i="35"/>
  <c r="F402" i="35"/>
  <c r="G402" i="35"/>
  <c r="H402" i="35"/>
  <c r="I402" i="35"/>
  <c r="J402" i="35"/>
  <c r="F370" i="35"/>
  <c r="G370" i="35"/>
  <c r="H370" i="35"/>
  <c r="J370" i="35"/>
  <c r="F387" i="35"/>
  <c r="G387" i="35"/>
  <c r="J387" i="35"/>
  <c r="F411" i="35"/>
  <c r="G411" i="35"/>
  <c r="H411" i="35"/>
  <c r="J411" i="35"/>
  <c r="O230" i="35"/>
  <c r="G384" i="35"/>
  <c r="H399" i="35"/>
  <c r="H406" i="35"/>
  <c r="O450" i="35"/>
  <c r="P229" i="35"/>
  <c r="G375" i="35"/>
  <c r="H384" i="35"/>
  <c r="G394" i="35"/>
  <c r="H408" i="35"/>
  <c r="Q450" i="35"/>
  <c r="T228" i="35"/>
  <c r="T232" i="35"/>
  <c r="I371" i="35"/>
  <c r="O231" i="35"/>
  <c r="F390" i="35"/>
  <c r="G390" i="35"/>
  <c r="H390" i="35"/>
  <c r="J390" i="35"/>
  <c r="N341" i="35"/>
  <c r="G397" i="35"/>
  <c r="I369" i="35"/>
  <c r="O228" i="35"/>
  <c r="F378" i="35"/>
  <c r="G378" i="35"/>
  <c r="H378" i="35"/>
  <c r="J378" i="35"/>
  <c r="F393" i="35"/>
  <c r="G393" i="35"/>
  <c r="J393" i="35"/>
  <c r="F405" i="35"/>
  <c r="H405" i="35"/>
  <c r="I405" i="35"/>
  <c r="J405" i="35"/>
  <c r="F375" i="35"/>
  <c r="H375" i="35"/>
  <c r="I375" i="35"/>
  <c r="J375" i="35"/>
  <c r="F388" i="35"/>
  <c r="G388" i="35"/>
  <c r="H388" i="35"/>
  <c r="I388" i="35"/>
  <c r="J388" i="35"/>
  <c r="F412" i="35"/>
  <c r="G412" i="35"/>
  <c r="J412" i="35"/>
  <c r="O202" i="35"/>
  <c r="G377" i="35"/>
  <c r="G400" i="35"/>
  <c r="G407" i="35"/>
  <c r="T229" i="35"/>
  <c r="Q340" i="35"/>
  <c r="H397" i="35"/>
  <c r="P340" i="35"/>
  <c r="Q229" i="35"/>
  <c r="O232" i="35"/>
  <c r="O340" i="35"/>
  <c r="I372" i="35"/>
  <c r="O422" i="35"/>
  <c r="H410" i="35"/>
  <c r="R232" i="35"/>
  <c r="F380" i="35"/>
  <c r="G380" i="35"/>
  <c r="H380" i="35"/>
  <c r="J380" i="35"/>
  <c r="F394" i="35"/>
  <c r="H394" i="35"/>
  <c r="J394" i="35"/>
  <c r="F406" i="35"/>
  <c r="J406" i="35"/>
  <c r="Q228" i="35"/>
  <c r="F377" i="35"/>
  <c r="H377" i="35"/>
  <c r="J377" i="35"/>
  <c r="F397" i="35"/>
  <c r="I397" i="35"/>
  <c r="J397" i="35"/>
  <c r="F413" i="35"/>
  <c r="G413" i="35"/>
  <c r="H413" i="35"/>
  <c r="J413" i="35"/>
  <c r="Q227" i="35"/>
  <c r="G369" i="35"/>
  <c r="G386" i="35"/>
  <c r="T230" i="35"/>
  <c r="N342" i="35"/>
  <c r="G399" i="35"/>
  <c r="I382" i="35"/>
  <c r="O229" i="35"/>
  <c r="O341" i="35"/>
  <c r="I373" i="35"/>
  <c r="H414" i="35"/>
  <c r="Q342" i="35"/>
  <c r="F399" i="35"/>
  <c r="J399" i="35"/>
  <c r="F384" i="35"/>
  <c r="J384" i="35"/>
  <c r="S229" i="35"/>
  <c r="H372" i="35"/>
  <c r="I398" i="35"/>
  <c r="F369" i="35"/>
  <c r="H369" i="35"/>
  <c r="J369" i="35"/>
  <c r="F395" i="35"/>
  <c r="G395" i="35"/>
  <c r="J395" i="35"/>
  <c r="R229" i="35"/>
  <c r="F400" i="35"/>
  <c r="H400" i="35"/>
  <c r="J400" i="35"/>
  <c r="G379" i="35"/>
  <c r="Q231" i="35"/>
  <c r="G410" i="35"/>
  <c r="P341" i="35"/>
  <c r="Q449" i="35"/>
  <c r="F371" i="35"/>
  <c r="G371" i="35"/>
  <c r="J371" i="35"/>
  <c r="F386" i="35"/>
  <c r="H386" i="35"/>
  <c r="J386" i="35"/>
  <c r="F396" i="35"/>
  <c r="G396" i="35"/>
  <c r="H396" i="35"/>
  <c r="J396" i="35"/>
  <c r="F410" i="35"/>
  <c r="J410" i="35"/>
  <c r="N230" i="35"/>
  <c r="F382" i="35"/>
  <c r="J382" i="35"/>
  <c r="F403" i="35"/>
  <c r="G403" i="35"/>
  <c r="H403" i="35"/>
  <c r="J403" i="35"/>
  <c r="F415" i="35"/>
  <c r="R228" i="35"/>
  <c r="R231" i="35"/>
  <c r="G389" i="35"/>
  <c r="P450" i="35"/>
  <c r="R230" i="35"/>
  <c r="I407" i="35"/>
  <c r="H383" i="35"/>
  <c r="F373" i="35"/>
  <c r="H373" i="35"/>
  <c r="J373" i="35"/>
  <c r="F408" i="35"/>
  <c r="J408" i="35"/>
  <c r="H404" i="35"/>
  <c r="S232" i="35"/>
  <c r="Q232" i="35"/>
  <c r="F381" i="35"/>
  <c r="G381" i="35"/>
  <c r="J381" i="35"/>
  <c r="F407" i="35"/>
  <c r="J407" i="35"/>
  <c r="F379" i="35"/>
  <c r="J379" i="35"/>
  <c r="F414" i="35"/>
  <c r="J414" i="35"/>
  <c r="N228" i="35"/>
  <c r="P230" i="35"/>
  <c r="O342" i="35"/>
  <c r="F372" i="35"/>
  <c r="G372" i="35"/>
  <c r="J372" i="35"/>
  <c r="F389" i="35"/>
  <c r="H389" i="35"/>
  <c r="J389" i="35"/>
  <c r="F398" i="35"/>
  <c r="J398" i="35"/>
  <c r="N449" i="35"/>
  <c r="P231" i="35"/>
  <c r="F383" i="35"/>
  <c r="J383" i="35"/>
  <c r="F404" i="35"/>
  <c r="G404" i="35"/>
  <c r="J404" i="35"/>
  <c r="P422" i="35"/>
  <c r="S228" i="35"/>
  <c r="N340" i="35"/>
  <c r="M422" i="35"/>
  <c r="R227" i="35"/>
  <c r="N232" i="35"/>
  <c r="N231" i="35"/>
  <c r="G147" i="31"/>
  <c r="G149" i="31"/>
  <c r="K149" i="31"/>
  <c r="F176" i="31"/>
  <c r="H176" i="31"/>
  <c r="I176" i="31"/>
  <c r="J176" i="31"/>
  <c r="K176" i="31"/>
  <c r="L176" i="31"/>
  <c r="M176" i="31"/>
  <c r="H177" i="31"/>
  <c r="H149" i="31"/>
  <c r="F149" i="31"/>
  <c r="I149" i="31"/>
  <c r="J149" i="31"/>
  <c r="L149" i="31"/>
  <c r="M149" i="31"/>
  <c r="G148" i="31"/>
  <c r="J148" i="31"/>
  <c r="L146" i="31"/>
  <c r="J155" i="31"/>
  <c r="L152" i="31"/>
  <c r="I179" i="31"/>
  <c r="J179" i="31"/>
  <c r="K155" i="31"/>
  <c r="F145" i="31"/>
  <c r="G145" i="31"/>
  <c r="H145" i="31"/>
  <c r="I145" i="31"/>
  <c r="J145" i="31"/>
  <c r="K145" i="31"/>
  <c r="L145" i="31"/>
  <c r="M145" i="31"/>
  <c r="F157" i="31"/>
  <c r="G157" i="31"/>
  <c r="H157" i="31"/>
  <c r="I157" i="31"/>
  <c r="J157" i="31"/>
  <c r="K157" i="31"/>
  <c r="M157" i="31"/>
  <c r="J144" i="31"/>
  <c r="H175" i="31"/>
  <c r="F146" i="31"/>
  <c r="G146" i="31"/>
  <c r="H146" i="31"/>
  <c r="I146" i="31"/>
  <c r="J146" i="31"/>
  <c r="K146" i="31"/>
  <c r="M146" i="31"/>
  <c r="H151" i="31"/>
  <c r="I155" i="31"/>
  <c r="F148" i="31"/>
  <c r="I148" i="31"/>
  <c r="K148" i="31"/>
  <c r="L148" i="31"/>
  <c r="M148" i="31"/>
  <c r="H174" i="31"/>
  <c r="F156" i="31"/>
  <c r="H156" i="31"/>
  <c r="I156" i="31"/>
  <c r="J156" i="31"/>
  <c r="M156" i="31"/>
  <c r="F154" i="31"/>
  <c r="G154" i="31"/>
  <c r="H154" i="31"/>
  <c r="I154" i="31"/>
  <c r="J154" i="31"/>
  <c r="M154" i="31"/>
  <c r="K147" i="31"/>
  <c r="I171" i="31"/>
  <c r="F180" i="31"/>
  <c r="H180" i="31"/>
  <c r="I180" i="31"/>
  <c r="J180" i="31"/>
  <c r="L180" i="31"/>
  <c r="M180" i="31"/>
  <c r="L143" i="31"/>
  <c r="L144" i="31"/>
  <c r="L147" i="31"/>
  <c r="L150" i="31"/>
  <c r="L153" i="31"/>
  <c r="L158" i="31"/>
  <c r="L160" i="31"/>
  <c r="I144" i="31"/>
  <c r="H143" i="31"/>
  <c r="H144" i="31"/>
  <c r="H147" i="31"/>
  <c r="H152" i="31"/>
  <c r="H158" i="31"/>
  <c r="H160" i="31"/>
  <c r="K143" i="31"/>
  <c r="K144" i="31"/>
  <c r="K151" i="31"/>
  <c r="K152" i="31"/>
  <c r="K153" i="31"/>
  <c r="K160" i="31"/>
  <c r="G144" i="31"/>
  <c r="K175" i="31"/>
  <c r="L165" i="31"/>
  <c r="L166" i="31"/>
  <c r="L167" i="31"/>
  <c r="L168" i="31"/>
  <c r="L170" i="31"/>
  <c r="L171" i="31"/>
  <c r="L172" i="31"/>
  <c r="L174" i="31"/>
  <c r="L175" i="31"/>
  <c r="L177" i="31"/>
  <c r="L178" i="31"/>
  <c r="L182" i="31"/>
  <c r="I147" i="31"/>
  <c r="H178" i="31"/>
  <c r="J172" i="31"/>
  <c r="J151" i="31"/>
  <c r="J158" i="31"/>
  <c r="J167" i="31"/>
  <c r="K168" i="31"/>
  <c r="F171" i="31"/>
  <c r="H171" i="31"/>
  <c r="J171" i="31"/>
  <c r="K171" i="31"/>
  <c r="M171" i="31"/>
  <c r="K165" i="31"/>
  <c r="K166" i="31"/>
  <c r="K167" i="31"/>
  <c r="K170" i="31"/>
  <c r="K172" i="31"/>
  <c r="K174" i="31"/>
  <c r="K177" i="31"/>
  <c r="K178" i="31"/>
  <c r="K179" i="31"/>
  <c r="K182" i="31"/>
  <c r="H165" i="31"/>
  <c r="H166" i="31"/>
  <c r="H167" i="31"/>
  <c r="H168" i="31"/>
  <c r="H170" i="31"/>
  <c r="H172" i="31"/>
  <c r="H179" i="31"/>
  <c r="H182" i="31"/>
  <c r="G151" i="31"/>
  <c r="F167" i="31"/>
  <c r="M167" i="31"/>
  <c r="J153" i="31"/>
  <c r="J165" i="31"/>
  <c r="J166" i="31"/>
  <c r="J170" i="31"/>
  <c r="J174" i="31"/>
  <c r="J175" i="31"/>
  <c r="J178" i="31"/>
  <c r="J182" i="31"/>
  <c r="F168" i="31"/>
  <c r="M168" i="31"/>
  <c r="F147" i="31"/>
  <c r="J147" i="31"/>
  <c r="M147" i="31"/>
  <c r="F166" i="31"/>
  <c r="M166" i="31"/>
  <c r="F170" i="31"/>
  <c r="I170" i="31"/>
  <c r="M170" i="31"/>
  <c r="F150" i="31"/>
  <c r="I150" i="31"/>
  <c r="J150" i="31"/>
  <c r="M150" i="31"/>
  <c r="G152" i="31"/>
  <c r="I152" i="31"/>
  <c r="F153" i="31"/>
  <c r="I153" i="31"/>
  <c r="M153" i="31"/>
  <c r="F175" i="31"/>
  <c r="I175" i="31"/>
  <c r="M175" i="31"/>
  <c r="F151" i="31"/>
  <c r="M151" i="31"/>
  <c r="F174" i="31"/>
  <c r="M174" i="31"/>
  <c r="J143" i="31"/>
  <c r="J160" i="31"/>
  <c r="F152" i="31"/>
  <c r="M152" i="31"/>
  <c r="G158" i="31"/>
  <c r="F179" i="31"/>
  <c r="M179" i="31"/>
  <c r="I165" i="31"/>
  <c r="I172" i="31"/>
  <c r="I177" i="31"/>
  <c r="I182" i="31"/>
  <c r="F177" i="31"/>
  <c r="M177" i="31"/>
  <c r="I158" i="31"/>
  <c r="F158" i="31"/>
  <c r="M158" i="31"/>
  <c r="F172" i="31"/>
  <c r="M172" i="31"/>
  <c r="F155" i="31"/>
  <c r="M155" i="31"/>
  <c r="F165" i="31"/>
  <c r="F178" i="31"/>
  <c r="M178" i="31"/>
  <c r="O201" i="35"/>
  <c r="O58" i="35"/>
  <c r="R143" i="35"/>
  <c r="P202" i="35"/>
  <c r="I415" i="35"/>
  <c r="J415" i="35"/>
  <c r="H415" i="35"/>
  <c r="G415" i="35"/>
  <c r="N143" i="35"/>
  <c r="P144" i="35"/>
  <c r="N201" i="35"/>
  <c r="P59" i="35"/>
  <c r="O144" i="35"/>
  <c r="N59" i="35"/>
  <c r="P145" i="35"/>
  <c r="F144" i="31"/>
  <c r="M144" i="31"/>
  <c r="I143" i="31"/>
  <c r="I160" i="31"/>
  <c r="G143" i="31"/>
  <c r="G160" i="31"/>
  <c r="F143" i="31"/>
  <c r="M165" i="31"/>
  <c r="F182" i="31"/>
  <c r="M182" i="31"/>
  <c r="AQ35" i="22"/>
  <c r="M35" i="22"/>
  <c r="W35" i="22"/>
  <c r="AG35" i="22"/>
  <c r="C35" i="22"/>
  <c r="F160" i="31"/>
  <c r="M160" i="31"/>
  <c r="M143" i="31"/>
  <c r="BU3" i="22"/>
  <c r="BA3" i="22"/>
  <c r="BK3" i="22"/>
</calcChain>
</file>

<file path=xl/comments1.xml><?xml version="1.0" encoding="utf-8"?>
<comments xmlns="http://schemas.openxmlformats.org/spreadsheetml/2006/main">
  <authors>
    <author>Tom Rommens</author>
  </authors>
  <commentList>
    <comment ref="B2" authorId="0">
      <text>
        <r>
          <rPr>
            <b/>
            <sz val="9"/>
            <color indexed="81"/>
            <rFont val="Tahoma"/>
            <family val="2"/>
          </rPr>
          <t>Tom Rommens:</t>
        </r>
        <r>
          <rPr>
            <sz val="9"/>
            <color indexed="81"/>
            <rFont val="Tahoma"/>
            <family val="2"/>
          </rPr>
          <t xml:space="preserve">
This question was and should be deleted
</t>
        </r>
      </text>
    </comment>
  </commentList>
</comments>
</file>

<file path=xl/comments2.xml><?xml version="1.0" encoding="utf-8"?>
<comments xmlns="http://schemas.openxmlformats.org/spreadsheetml/2006/main">
  <authors>
    <author>Tom Rommens</author>
  </authors>
  <commentList>
    <comment ref="B2" authorId="0">
      <text>
        <r>
          <rPr>
            <b/>
            <sz val="9"/>
            <color indexed="81"/>
            <rFont val="Tahoma"/>
            <family val="2"/>
          </rPr>
          <t>Tom Rommens:</t>
        </r>
        <r>
          <rPr>
            <sz val="9"/>
            <color indexed="81"/>
            <rFont val="Tahoma"/>
            <family val="2"/>
          </rPr>
          <t xml:space="preserve">
This question was and should be deleted
</t>
        </r>
      </text>
    </comment>
  </commentList>
</comments>
</file>

<file path=xl/comments3.xml><?xml version="1.0" encoding="utf-8"?>
<comments xmlns="http://schemas.openxmlformats.org/spreadsheetml/2006/main">
  <authors>
    <author>GA</author>
  </authors>
  <commentList>
    <comment ref="D1" authorId="0">
      <text>
        <r>
          <rPr>
            <b/>
            <sz val="9"/>
            <color indexed="81"/>
            <rFont val="Tahoma"/>
            <family val="2"/>
          </rPr>
          <t>GA:</t>
        </r>
        <r>
          <rPr>
            <sz val="9"/>
            <color indexed="81"/>
            <rFont val="Tahoma"/>
            <family val="2"/>
          </rPr>
          <t xml:space="preserve">
text values have been transformed in 1 to make it more compact, readable, and easy to count them (sum).</t>
        </r>
      </text>
    </comment>
    <comment ref="BE1" authorId="0">
      <text>
        <r>
          <rPr>
            <b/>
            <sz val="9"/>
            <color indexed="81"/>
            <rFont val="Tahoma"/>
            <family val="2"/>
          </rPr>
          <t>GA:</t>
        </r>
        <r>
          <rPr>
            <sz val="9"/>
            <color indexed="81"/>
            <rFont val="Tahoma"/>
            <family val="2"/>
          </rPr>
          <t xml:space="preserve">
To be filled by functional analysts.
100% means: if all the responders answer there, the company gets all the points.
For questions where the responder can give only one answer, the sum of the % should be 100, per question.
For questions where one can give several answers, the sum can be higher than 100%: it will be capped at 100% anyway in the formula.
</t>
        </r>
      </text>
    </comment>
    <comment ref="BE33" authorId="0">
      <text>
        <r>
          <rPr>
            <b/>
            <sz val="9"/>
            <color indexed="81"/>
            <rFont val="Tahoma"/>
            <family val="2"/>
          </rPr>
          <t>GA:</t>
        </r>
        <r>
          <rPr>
            <sz val="9"/>
            <color indexed="81"/>
            <rFont val="Tahoma"/>
            <family val="2"/>
          </rPr>
          <t xml:space="preserve">
check the weighting functionally</t>
        </r>
      </text>
    </comment>
    <comment ref="BE52" authorId="0">
      <text>
        <r>
          <rPr>
            <b/>
            <sz val="9"/>
            <color indexed="81"/>
            <rFont val="Tahoma"/>
            <family val="2"/>
          </rPr>
          <t>GA:</t>
        </r>
        <r>
          <rPr>
            <sz val="9"/>
            <color indexed="81"/>
            <rFont val="Tahoma"/>
            <family val="2"/>
          </rPr>
          <t xml:space="preserve">
check the weights functionally; here assuming that central is good, but is it always true?</t>
        </r>
      </text>
    </comment>
    <comment ref="BE164" authorId="0">
      <text>
        <r>
          <rPr>
            <b/>
            <sz val="9"/>
            <color indexed="81"/>
            <rFont val="Tahoma"/>
            <family val="2"/>
          </rPr>
          <t>GA:</t>
        </r>
        <r>
          <rPr>
            <sz val="9"/>
            <color indexed="81"/>
            <rFont val="Tahoma"/>
            <family val="2"/>
          </rPr>
          <t xml:space="preserve">
check the weights functionally; here assuming that central is good, but is it always true?
Maybe the N/A and don't know at 50% to not influence the results ?</t>
        </r>
      </text>
    </comment>
  </commentList>
</comments>
</file>

<file path=xl/comments4.xml><?xml version="1.0" encoding="utf-8"?>
<comments xmlns="http://schemas.openxmlformats.org/spreadsheetml/2006/main">
  <authors>
    <author>GA</author>
    <author>Sleuwaegen Quinten</author>
  </authors>
  <commentList>
    <comment ref="BE1" authorId="0">
      <text>
        <r>
          <rPr>
            <b/>
            <sz val="9"/>
            <color indexed="81"/>
            <rFont val="Tahoma"/>
            <family val="2"/>
          </rPr>
          <t>GA:</t>
        </r>
        <r>
          <rPr>
            <sz val="9"/>
            <color indexed="81"/>
            <rFont val="Tahoma"/>
            <family val="2"/>
          </rPr>
          <t xml:space="preserve">
To be filled by functional analysts.
100% means: if all the responders answer there, the company gets all the points.
For questions where the responder can give only one answer, the sum of the % should be 100, per question.
For questions where one can give several answers, the sum can be higher than 100%: it will be capped at 100% anyway in the formula.
</t>
        </r>
      </text>
    </comment>
    <comment ref="BE31" authorId="1">
      <text>
        <r>
          <rPr>
            <b/>
            <sz val="8"/>
            <color indexed="81"/>
            <rFont val="Tahoma"/>
            <family val="2"/>
          </rPr>
          <t>Sleuwaegen Quinten:</t>
        </r>
        <r>
          <rPr>
            <sz val="8"/>
            <color indexed="81"/>
            <rFont val="Tahoma"/>
            <family val="2"/>
          </rPr>
          <t xml:space="preserve">
Moet dit aan 100% gewogen worden?</t>
        </r>
      </text>
    </comment>
    <comment ref="BE73" authorId="0">
      <text>
        <r>
          <rPr>
            <b/>
            <sz val="9"/>
            <color indexed="81"/>
            <rFont val="Tahoma"/>
            <family val="2"/>
          </rPr>
          <t>GA:</t>
        </r>
        <r>
          <rPr>
            <sz val="9"/>
            <color indexed="81"/>
            <rFont val="Tahoma"/>
            <family val="2"/>
          </rPr>
          <t xml:space="preserve">
weights to be updated, based on your opinion of the "least problematic" reason.</t>
        </r>
      </text>
    </comment>
  </commentList>
</comments>
</file>

<file path=xl/comments5.xml><?xml version="1.0" encoding="utf-8"?>
<comments xmlns="http://schemas.openxmlformats.org/spreadsheetml/2006/main">
  <authors>
    <author>GA</author>
    <author>Tom Rommens</author>
  </authors>
  <commentList>
    <comment ref="BE1" authorId="0">
      <text>
        <r>
          <rPr>
            <b/>
            <sz val="9"/>
            <color indexed="81"/>
            <rFont val="Tahoma"/>
            <family val="2"/>
          </rPr>
          <t>GA:</t>
        </r>
        <r>
          <rPr>
            <sz val="9"/>
            <color indexed="81"/>
            <rFont val="Tahoma"/>
            <family val="2"/>
          </rPr>
          <t xml:space="preserve">
To be filled by functional analysts.
100% means: if all the responders answer there, the company gets all the points.
For questions where the responder can give only one answer, the sum of the % should be 100, per question.
For questions where one can give several answers, the sum can be higher than 100%: it will be capped at 100% anyway in the formula.
</t>
        </r>
      </text>
    </comment>
    <comment ref="BE97" authorId="0">
      <text>
        <r>
          <rPr>
            <b/>
            <sz val="9"/>
            <color indexed="81"/>
            <rFont val="Tahoma"/>
            <family val="2"/>
          </rPr>
          <t>GA:</t>
        </r>
        <r>
          <rPr>
            <sz val="9"/>
            <color indexed="81"/>
            <rFont val="Tahoma"/>
            <family val="2"/>
          </rPr>
          <t xml:space="preserve">
Assumption: if a company has all the modules of one supplier, it's 16.5%*6 = about 100%</t>
        </r>
      </text>
    </comment>
    <comment ref="BK97" authorId="1">
      <text>
        <r>
          <rPr>
            <b/>
            <sz val="9"/>
            <color indexed="81"/>
            <rFont val="Tahoma"/>
            <family val="2"/>
          </rPr>
          <t>Tom Rommens:</t>
        </r>
        <r>
          <rPr>
            <sz val="9"/>
            <color indexed="81"/>
            <rFont val="Tahoma"/>
            <family val="2"/>
          </rPr>
          <t xml:space="preserve">
Had to be rewritten completely: does not go to one but to 4 blocks in the pyramid. Furthermore: it's enough to have just one product for one goal (eg recruitment to score 100%) 
Have to finetine further as this also feeds into workforceplanning and rewardmgmt + Q97 and Q138 also probing for IT</t>
        </r>
      </text>
    </comment>
  </commentList>
</comments>
</file>

<file path=xl/comments6.xml><?xml version="1.0" encoding="utf-8"?>
<comments xmlns="http://schemas.openxmlformats.org/spreadsheetml/2006/main">
  <authors>
    <author>GA</author>
    <author>Forcom</author>
  </authors>
  <commentList>
    <comment ref="BE1" authorId="0">
      <text>
        <r>
          <rPr>
            <b/>
            <sz val="9"/>
            <color indexed="81"/>
            <rFont val="Tahoma"/>
            <family val="2"/>
          </rPr>
          <t>GA:</t>
        </r>
        <r>
          <rPr>
            <sz val="9"/>
            <color indexed="81"/>
            <rFont val="Tahoma"/>
            <family val="2"/>
          </rPr>
          <t xml:space="preserve">
To be filled by functional analysts.
100% means: if all the responders answer there, the company gets all the points.
For questions where the responder can give only one answer, the sum of the % should be 100, per question.
For questions where one can give several answers, the sum can be higher than 100%: it will be capped at 100% anyway in the formula.
</t>
        </r>
      </text>
    </comment>
    <comment ref="BH179" authorId="1">
      <text>
        <r>
          <rPr>
            <b/>
            <sz val="8"/>
            <color indexed="81"/>
            <rFont val="Tahoma"/>
            <family val="2"/>
          </rPr>
          <t>Forcom:</t>
        </r>
        <r>
          <rPr>
            <sz val="8"/>
            <color indexed="81"/>
            <rFont val="Tahoma"/>
            <family val="2"/>
          </rPr>
          <t xml:space="preserve">
Formule invoegen</t>
        </r>
      </text>
    </comment>
    <comment ref="BC206" authorId="0">
      <text>
        <r>
          <rPr>
            <b/>
            <sz val="9"/>
            <color indexed="81"/>
            <rFont val="Tahoma"/>
            <family val="2"/>
          </rPr>
          <t>GA:</t>
        </r>
        <r>
          <rPr>
            <sz val="9"/>
            <color indexed="81"/>
            <rFont val="Tahoma"/>
            <family val="2"/>
          </rPr>
          <t xml:space="preserve">
would be better to reformulate the question and propose some percentages.
At the moment the answers are all over the place, it just shows that there is a difference between the levels.
Plus it would allow me to keep the 1 in the columns, for consistency with the other questions.</t>
        </r>
      </text>
    </comment>
  </commentList>
</comments>
</file>

<file path=xl/comments7.xml><?xml version="1.0" encoding="utf-8"?>
<comments xmlns="http://schemas.openxmlformats.org/spreadsheetml/2006/main">
  <authors>
    <author>Forcom</author>
    <author>GA</author>
  </authors>
  <commentList>
    <comment ref="BI73" authorId="0">
      <text>
        <r>
          <rPr>
            <b/>
            <sz val="8"/>
            <color indexed="81"/>
            <rFont val="Tahoma"/>
            <family val="2"/>
          </rPr>
          <t>Forcom:</t>
        </r>
        <r>
          <rPr>
            <sz val="8"/>
            <color indexed="81"/>
            <rFont val="Tahoma"/>
            <family val="2"/>
          </rPr>
          <t xml:space="preserve">
Formule invoegen</t>
        </r>
      </text>
    </comment>
    <comment ref="BI90" authorId="0">
      <text>
        <r>
          <rPr>
            <b/>
            <sz val="8"/>
            <color indexed="81"/>
            <rFont val="Tahoma"/>
            <family val="2"/>
          </rPr>
          <t>Forcom:</t>
        </r>
        <r>
          <rPr>
            <sz val="8"/>
            <color indexed="81"/>
            <rFont val="Tahoma"/>
            <family val="2"/>
          </rPr>
          <t xml:space="preserve">
Formule invoegen
</t>
        </r>
      </text>
    </comment>
    <comment ref="BJ187" authorId="0">
      <text>
        <r>
          <rPr>
            <b/>
            <sz val="8"/>
            <color indexed="81"/>
            <rFont val="Tahoma"/>
            <family val="2"/>
          </rPr>
          <t>Forcom:</t>
        </r>
        <r>
          <rPr>
            <sz val="8"/>
            <color indexed="81"/>
            <rFont val="Tahoma"/>
            <family val="2"/>
          </rPr>
          <t xml:space="preserve">
Eerste vragen tellen niet mee.</t>
        </r>
      </text>
    </comment>
    <comment ref="BE193" authorId="1">
      <text>
        <r>
          <rPr>
            <b/>
            <sz val="9"/>
            <color indexed="81"/>
            <rFont val="Tahoma"/>
            <family val="2"/>
          </rPr>
          <t>GA:</t>
        </r>
        <r>
          <rPr>
            <sz val="9"/>
            <color indexed="81"/>
            <rFont val="Tahoma"/>
            <family val="2"/>
          </rPr>
          <t xml:space="preserve">
udpate the weights to decide on what is a "good a,swer"</t>
        </r>
      </text>
    </comment>
  </commentList>
</comments>
</file>

<file path=xl/comments8.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9.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0.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1.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2.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3.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4.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5.xml><?xml version="1.0" encoding="utf-8"?>
<comments xmlns="http://schemas.openxmlformats.org/spreadsheetml/2006/main">
  <authors>
    <author>GA</author>
  </authors>
  <commentList>
    <comment ref="BB18" authorId="0">
      <text>
        <r>
          <rPr>
            <b/>
            <sz val="18"/>
            <color indexed="81"/>
            <rFont val="Tahoma"/>
            <family val="2"/>
          </rPr>
          <t>GA:</t>
        </r>
        <r>
          <rPr>
            <sz val="18"/>
            <color indexed="81"/>
            <rFont val="Tahoma"/>
            <family val="2"/>
          </rPr>
          <t xml:space="preserve">
Cannot see a match between the title of the box and the questions</t>
        </r>
      </text>
    </comment>
    <comment ref="BV18" authorId="0">
      <text>
        <r>
          <rPr>
            <b/>
            <sz val="18"/>
            <color indexed="81"/>
            <rFont val="Tahoma"/>
            <family val="2"/>
          </rPr>
          <t>GA:</t>
        </r>
        <r>
          <rPr>
            <sz val="18"/>
            <color indexed="81"/>
            <rFont val="Tahoma"/>
            <family val="2"/>
          </rPr>
          <t xml:space="preserve">
4 boxes corresponding to certain answers within one single question. Doable but does not follow the overall logic. Possible to reformulate the questions?
E.g. Question 1 : Do you have a Recruitment tool? Yes, No, So-So -&gt; gives box Recruitment, and other questions for the other boxes.</t>
        </r>
      </text>
    </comment>
  </commentList>
</comments>
</file>

<file path=xl/comments16.xml><?xml version="1.0" encoding="utf-8"?>
<comments xmlns="http://schemas.openxmlformats.org/spreadsheetml/2006/main">
  <authors>
    <author>Tom Rommens</author>
  </authors>
  <commentList>
    <comment ref="D79" authorId="0">
      <text>
        <r>
          <rPr>
            <b/>
            <sz val="9"/>
            <color indexed="81"/>
            <rFont val="Tahoma"/>
            <family val="2"/>
          </rPr>
          <t>Tom Rommens:</t>
        </r>
        <r>
          <rPr>
            <sz val="9"/>
            <color indexed="81"/>
            <rFont val="Tahoma"/>
            <family val="2"/>
          </rPr>
          <t xml:space="preserve">
Just a not that this has to be marked in the front end as a "Don't know", but here I did not have to change the order. Cell was already here</t>
        </r>
      </text>
    </comment>
  </commentList>
</comments>
</file>

<file path=xl/sharedStrings.xml><?xml version="1.0" encoding="utf-8"?>
<sst xmlns="http://schemas.openxmlformats.org/spreadsheetml/2006/main" count="6614" uniqueCount="3799">
  <si>
    <t>RespondentID</t>
  </si>
  <si>
    <t>CollectorID</t>
  </si>
  <si>
    <t>StartDate</t>
  </si>
  <si>
    <t>EndDate</t>
  </si>
  <si>
    <t>IP Address</t>
  </si>
  <si>
    <t>_x0000_</t>
  </si>
  <si>
    <t>&lt; 50</t>
  </si>
  <si>
    <t>50 &lt; 250</t>
  </si>
  <si>
    <t>&gt; 250</t>
  </si>
  <si>
    <t>Staff meetings</t>
  </si>
  <si>
    <t>Brochures</t>
  </si>
  <si>
    <t>Email</t>
  </si>
  <si>
    <t>Compensation &amp; benefits</t>
  </si>
  <si>
    <t>Automotive</t>
  </si>
  <si>
    <t>Consultancy</t>
  </si>
  <si>
    <t>Engineering</t>
  </si>
  <si>
    <t>Manufacturing</t>
  </si>
  <si>
    <t>Media</t>
  </si>
  <si>
    <t>Non profit</t>
  </si>
  <si>
    <t>Retail</t>
  </si>
  <si>
    <t>Count</t>
  </si>
  <si>
    <t>Element</t>
  </si>
  <si>
    <t>Respondent Data</t>
  </si>
  <si>
    <t>4.2 - Cultural Alignment</t>
  </si>
  <si>
    <t>4.3 - Motivatie Management</t>
  </si>
  <si>
    <t>4.4 - Capability Management</t>
  </si>
  <si>
    <t>4.6 - Workforce Planning</t>
  </si>
  <si>
    <t>3.1 - HR &amp; Talent Management KPI's</t>
  </si>
  <si>
    <t>Headcount</t>
  </si>
  <si>
    <t>Human Capital cost'</t>
  </si>
  <si>
    <t>Ad hoc in management meetings</t>
  </si>
  <si>
    <t>3.2 - Visuele Rapportering</t>
  </si>
  <si>
    <t>Management Meeting</t>
  </si>
  <si>
    <t>HR Staff Meeting</t>
  </si>
  <si>
    <t>3.3 - Evaluatie HR prestaties</t>
  </si>
  <si>
    <t>Compensation &amp; Benefits</t>
  </si>
  <si>
    <t>3.4 - Target setting</t>
  </si>
  <si>
    <t>ADP - Learning Management</t>
  </si>
  <si>
    <t>ADP - Reward Management</t>
  </si>
  <si>
    <t>HR Access - Learning Management</t>
  </si>
  <si>
    <t>HR Access - Reward Management</t>
  </si>
  <si>
    <t>Kenexa - Learning Management</t>
  </si>
  <si>
    <t>Kenexa - Reward Management</t>
  </si>
  <si>
    <t>Lawson HRIS - Learning Management</t>
  </si>
  <si>
    <t>Lawson HRIS - Reward Management</t>
  </si>
  <si>
    <t>Meta4 - Learning Management</t>
  </si>
  <si>
    <t>Meta4 - Reward Management</t>
  </si>
  <si>
    <t>MS Great Planes - Learning Management</t>
  </si>
  <si>
    <t>MS Great Planes - Reward Management</t>
  </si>
  <si>
    <t>SAP - Learning Management</t>
  </si>
  <si>
    <t>SAP - Reward Management</t>
  </si>
  <si>
    <t>SilkRoad Technology - Learning Management</t>
  </si>
  <si>
    <t>SilkRoad Technology - Reward Management</t>
  </si>
  <si>
    <t>Stepstone - Learning Management</t>
  </si>
  <si>
    <t>Stepstone - Reward Management</t>
  </si>
  <si>
    <t>3.6 - HR Informatiesystemen</t>
  </si>
  <si>
    <t>Jobsites</t>
  </si>
  <si>
    <t>CV-screening</t>
  </si>
  <si>
    <t>Interviews</t>
  </si>
  <si>
    <t>Face-to-face</t>
  </si>
  <si>
    <t>360° - feedback</t>
  </si>
  <si>
    <t>Training in 'people skills'</t>
  </si>
  <si>
    <t>Mentoring</t>
  </si>
  <si>
    <t>Saba</t>
  </si>
  <si>
    <t>Lotus</t>
  </si>
  <si>
    <t>Plateau</t>
  </si>
  <si>
    <t>KnowledgePlanet</t>
  </si>
  <si>
    <t>Docent</t>
  </si>
  <si>
    <t>SumTotal</t>
  </si>
  <si>
    <t>SuccessFactors</t>
  </si>
  <si>
    <t>2.8 - Verloningssysteem</t>
  </si>
  <si>
    <t>2.9 - Successieplanning en monitoring</t>
  </si>
  <si>
    <t>Arbeiders</t>
  </si>
  <si>
    <t>Performance management</t>
  </si>
  <si>
    <t>Coaching &amp; Mentoring</t>
  </si>
  <si>
    <t>Senior management - &lt;30%</t>
  </si>
  <si>
    <t>Senior management - 30&lt;60%</t>
  </si>
  <si>
    <t>Senior management - 60&lt;90%</t>
  </si>
  <si>
    <t>Senior management - &gt;90%</t>
  </si>
  <si>
    <t>Senior management - 100%</t>
  </si>
  <si>
    <t>Middle management - &lt;30%</t>
  </si>
  <si>
    <t>Middle management - 30&lt;60%</t>
  </si>
  <si>
    <t>Middle management - 60&lt;90%</t>
  </si>
  <si>
    <t>Middle management - &gt;90%</t>
  </si>
  <si>
    <t>Middle management - 100%</t>
  </si>
  <si>
    <t>Sales &amp; customer service</t>
  </si>
  <si>
    <t>Quality &amp; compliance</t>
  </si>
  <si>
    <t>Management &amp; leadership</t>
  </si>
  <si>
    <t>One-on-one coaching</t>
  </si>
  <si>
    <t>E-learning</t>
  </si>
  <si>
    <t>Classroom training</t>
  </si>
  <si>
    <t>Blended learning (= classroom + e-learning)</t>
  </si>
  <si>
    <t>1.10 - Individuele ontwikkelingsplannen (KT/MT/LT)</t>
  </si>
  <si>
    <t>Ad hoc</t>
  </si>
  <si>
    <t>1.11 - Verlongingsstructuur en -strategie</t>
  </si>
  <si>
    <t>Meta4/Cyborg</t>
  </si>
  <si>
    <t>MS Great Planes</t>
  </si>
  <si>
    <t>Kenexa</t>
  </si>
  <si>
    <t>ADP</t>
  </si>
  <si>
    <t>Silk Road Technology</t>
  </si>
  <si>
    <t>Stepstone</t>
  </si>
  <si>
    <t>Mr. Ted</t>
  </si>
  <si>
    <t>HR Access</t>
  </si>
  <si>
    <t>SAP</t>
  </si>
  <si>
    <t>Rebus/Peterborough</t>
  </si>
  <si>
    <t>Lawson HRIS</t>
  </si>
  <si>
    <t>CHRIS</t>
  </si>
  <si>
    <t>Micropay/Ingenuity</t>
  </si>
  <si>
    <t>Via HR</t>
  </si>
  <si>
    <t>1.12 - Database</t>
  </si>
  <si>
    <t>1.13 - Skills &amp; Competencies knowledge base</t>
  </si>
  <si>
    <t>Learning Management</t>
  </si>
  <si>
    <t>Reward Management</t>
  </si>
  <si>
    <t>&lt;30%</t>
  </si>
  <si>
    <t>Senior Management</t>
  </si>
  <si>
    <t>Middle Management</t>
  </si>
  <si>
    <t>Experten / Specialisten</t>
  </si>
  <si>
    <t>Bedienden in Staffuncties</t>
  </si>
  <si>
    <t>Bedienden in Operationele Functies</t>
  </si>
  <si>
    <t>30% &lt; 60%</t>
  </si>
  <si>
    <t>60% &lt; 90%</t>
  </si>
  <si>
    <t>&gt; 90%</t>
  </si>
  <si>
    <t>Avg</t>
  </si>
  <si>
    <t>In which business sector is your organisation situated?</t>
  </si>
  <si>
    <t>check onvolledige output</t>
  </si>
  <si>
    <t>Number of Respondents</t>
  </si>
  <si>
    <t>Calculations</t>
  </si>
  <si>
    <t>What type of organisation does it concern?</t>
  </si>
  <si>
    <t>In which 'life cycle' phase is your company?</t>
  </si>
  <si>
    <t>Yes</t>
  </si>
  <si>
    <t>No</t>
  </si>
  <si>
    <t>Aeronautics</t>
  </si>
  <si>
    <t>Accounting</t>
  </si>
  <si>
    <t>Agriculture</t>
  </si>
  <si>
    <t>Audiovisual</t>
  </si>
  <si>
    <t>Chemistry</t>
  </si>
  <si>
    <t>Communication</t>
  </si>
  <si>
    <t>Construction</t>
  </si>
  <si>
    <t>Cosmetics</t>
  </si>
  <si>
    <t>Education, training</t>
  </si>
  <si>
    <t>Electronics</t>
  </si>
  <si>
    <t>Energy</t>
  </si>
  <si>
    <t>Environment</t>
  </si>
  <si>
    <t>Finance</t>
  </si>
  <si>
    <t>Food and Beverages</t>
  </si>
  <si>
    <t>Healthcare</t>
  </si>
  <si>
    <t>Information Technology</t>
  </si>
  <si>
    <t>Insurance</t>
  </si>
  <si>
    <t>Legal Services</t>
  </si>
  <si>
    <t>Leisure</t>
  </si>
  <si>
    <t>Logistics</t>
  </si>
  <si>
    <t>Mining</t>
  </si>
  <si>
    <t>Pharmaceuticals</t>
  </si>
  <si>
    <t>Primary materials</t>
  </si>
  <si>
    <t>Public Services</t>
  </si>
  <si>
    <t>Real Estate</t>
  </si>
  <si>
    <t>Technology</t>
  </si>
  <si>
    <t>Telecommunication</t>
  </si>
  <si>
    <t>Textiles</t>
  </si>
  <si>
    <t>Transportation</t>
  </si>
  <si>
    <t>Other (Please specify)</t>
  </si>
  <si>
    <t>Other</t>
  </si>
  <si>
    <t>Not for profit organisation</t>
  </si>
  <si>
    <t>Corporation</t>
  </si>
  <si>
    <t>Public Institution or Service</t>
  </si>
  <si>
    <t>Start-up</t>
  </si>
  <si>
    <t>Growth</t>
  </si>
  <si>
    <t>Maturity</t>
  </si>
  <si>
    <t>How many employees does your business entity have?</t>
  </si>
  <si>
    <t>Don't know</t>
  </si>
  <si>
    <t>5.2 - Operational Strategy</t>
  </si>
  <si>
    <t>5.1 - Business Strategy</t>
  </si>
  <si>
    <t>Significantly improve the quality of your existing products or services</t>
  </si>
  <si>
    <t>Introduce significant new products or services</t>
  </si>
  <si>
    <t>Introduce significant new working methods within your organisation</t>
  </si>
  <si>
    <t>0.2 - Business environment characteristics</t>
  </si>
  <si>
    <t>0.1 - General Company characteristics</t>
  </si>
  <si>
    <t>Based upon local initiatives, and as much as possible aligned with corporate</t>
  </si>
  <si>
    <t>Based upon corporate, but adapted to local circumstances</t>
  </si>
  <si>
    <t>I don't know</t>
  </si>
  <si>
    <t>Developed locally and different from corporate</t>
  </si>
  <si>
    <t>Not applicable</t>
  </si>
  <si>
    <t>Does not exist within my business entity</t>
  </si>
  <si>
    <t>As efficient and effective</t>
  </si>
  <si>
    <t>More efficient and more effective</t>
  </si>
  <si>
    <t>More efficient but less effective</t>
  </si>
  <si>
    <t>Less efficient but more effective</t>
  </si>
  <si>
    <t>Less efficient and less effective</t>
  </si>
  <si>
    <t>Human Capital Strategy development</t>
  </si>
  <si>
    <t>Motivation Management</t>
  </si>
  <si>
    <t xml:space="preserve">Capability Management </t>
  </si>
  <si>
    <t>Retention Strategy</t>
  </si>
  <si>
    <t>Workforce Planning</t>
  </si>
  <si>
    <t>HR Dashboards</t>
  </si>
  <si>
    <t>Recruitment and Selection Processes</t>
  </si>
  <si>
    <t>Performance Management</t>
  </si>
  <si>
    <t>Compensation and Reward Strategy</t>
  </si>
  <si>
    <t>Succession Management</t>
  </si>
  <si>
    <t>Competence Framework</t>
  </si>
  <si>
    <t>Career Development</t>
  </si>
  <si>
    <t>Employee Information Management</t>
  </si>
  <si>
    <t>Skills and Competence Data Management</t>
  </si>
  <si>
    <t>Knowledge Management</t>
  </si>
  <si>
    <t>comparing (local) concepts, methodologies and processes with corporate initiatives</t>
  </si>
  <si>
    <t>Partially</t>
  </si>
  <si>
    <t>5.3 - Human Capital Strategy</t>
  </si>
  <si>
    <t>Other (Please specify):</t>
  </si>
  <si>
    <t>other</t>
  </si>
  <si>
    <t>reason 1</t>
  </si>
  <si>
    <t>reason 2</t>
  </si>
  <si>
    <t>reason 3</t>
  </si>
  <si>
    <t>total</t>
  </si>
  <si>
    <t>Productivity</t>
  </si>
  <si>
    <t>Absenteeism</t>
  </si>
  <si>
    <t>Turnover</t>
  </si>
  <si>
    <t>Yes, for senior management</t>
  </si>
  <si>
    <t>None of the above</t>
  </si>
  <si>
    <t>Staff training completed in comparison to learning goals</t>
  </si>
  <si>
    <t>Cost per hire</t>
  </si>
  <si>
    <t>Standard in management meetings</t>
  </si>
  <si>
    <t>Ad hoc in work/staff meetings per department</t>
  </si>
  <si>
    <t>Through news letters</t>
  </si>
  <si>
    <t>is planned and held according to a set frequency (annually, monthly, weekly..)</t>
  </si>
  <si>
    <t>has a pre-set agenda</t>
  </si>
  <si>
    <t>has a report as output with clear action points and their responsible(s)</t>
  </si>
  <si>
    <t>Board of Directors</t>
  </si>
  <si>
    <t>Social Consulting/Negociations</t>
  </si>
  <si>
    <t>Always</t>
  </si>
  <si>
    <t>Sometimes</t>
  </si>
  <si>
    <t>Never</t>
  </si>
  <si>
    <t>Recruitment and Selection Management</t>
  </si>
  <si>
    <t>Career- and Succession Management</t>
  </si>
  <si>
    <t>OCR - (company owned software) for performance management.</t>
  </si>
  <si>
    <t>As far as the Learning Management tool,   1) we use the ALP,  created on HTML language.  2) we get reportings on learning development of our employees, through Livelink (HTML with XML Workflow Interchange)</t>
  </si>
  <si>
    <t>Canada uses local system for Learning management, reward management and workforce planning.  US uses external system for Recruitment and Selection management</t>
  </si>
  <si>
    <t>Meta4</t>
  </si>
  <si>
    <t>SilkRoad Technology</t>
  </si>
  <si>
    <t>Contracted to external partner</t>
  </si>
  <si>
    <t>Internally developed system</t>
  </si>
  <si>
    <t>Spreadsheets (Excel or similar)</t>
  </si>
  <si>
    <t>No IT-systems</t>
  </si>
  <si>
    <t>Which of the following IT-systems does your business entity/organisation use to support the processes below?</t>
  </si>
  <si>
    <t>Occasionally</t>
  </si>
  <si>
    <t>Daily papers and/or weeklies</t>
  </si>
  <si>
    <t>Professional press</t>
  </si>
  <si>
    <t>Employee referral programs</t>
  </si>
  <si>
    <t>Through informal contacts with management</t>
  </si>
  <si>
    <t>By means of investigation into the recruitment requirements with management</t>
  </si>
  <si>
    <t>By means of a formal evaluation of the talent requirements, in collaboration with management</t>
  </si>
  <si>
    <t>Testing (practical/technical)</t>
  </si>
  <si>
    <t>By phone</t>
  </si>
  <si>
    <t>By email</t>
  </si>
  <si>
    <t>Excellent</t>
  </si>
  <si>
    <t>Satisfactory</t>
  </si>
  <si>
    <t>Unsatisfactory</t>
  </si>
  <si>
    <t>Weak</t>
  </si>
  <si>
    <t>Internal communication with colleagues</t>
  </si>
  <si>
    <t>Guided tour</t>
  </si>
  <si>
    <t>Integration/Onboarding program</t>
  </si>
  <si>
    <t>Non-selected candidates</t>
  </si>
  <si>
    <t>Shortlisted candidates</t>
  </si>
  <si>
    <t>Mainly the improvement of individual and/or team performance</t>
  </si>
  <si>
    <t>Professional/technical skills</t>
  </si>
  <si>
    <t>Personal development, training and learning</t>
  </si>
  <si>
    <t>Conducting individual performance reviews</t>
  </si>
  <si>
    <t>Giving and receiving feedback</t>
  </si>
  <si>
    <t>Voluntary departure</t>
  </si>
  <si>
    <t>Unvoluntary departure</t>
  </si>
  <si>
    <t>2.6 - Coaching processes</t>
  </si>
  <si>
    <t>2.5 - Feedback processes</t>
  </si>
  <si>
    <t>2.3 - Performance management processes</t>
  </si>
  <si>
    <t>2.1 - Recruitment processes</t>
  </si>
  <si>
    <t>2.2 - Selection, closing &amp; follow-up processes</t>
  </si>
  <si>
    <t>2.4 - Evolution processes</t>
  </si>
  <si>
    <t>By means of self-assessments</t>
  </si>
  <si>
    <t>Through interviews</t>
  </si>
  <si>
    <t>This is not measured</t>
  </si>
  <si>
    <t>Competency based remuneration</t>
  </si>
  <si>
    <t>Individual salary packages</t>
  </si>
  <si>
    <t>Performance based remuneration</t>
  </si>
  <si>
    <t>Internal benchmarking</t>
  </si>
  <si>
    <t>External benchmarking (By external service provider)</t>
  </si>
  <si>
    <t>Yes, a formal succession plan has been designed, but it is not (yet) operational.</t>
  </si>
  <si>
    <t>Senior management</t>
  </si>
  <si>
    <t>Middle management</t>
  </si>
  <si>
    <t>Blue collars</t>
  </si>
  <si>
    <t>Appraisals</t>
  </si>
  <si>
    <t>Training and development of managers</t>
  </si>
  <si>
    <t>Review of talent management programs</t>
  </si>
  <si>
    <t>Career mobility interviews</t>
  </si>
  <si>
    <t>Personal development planning</t>
  </si>
  <si>
    <t>Career coaching</t>
  </si>
  <si>
    <t>Performance</t>
  </si>
  <si>
    <t>Knowledge and skills</t>
  </si>
  <si>
    <t>Personality</t>
  </si>
  <si>
    <t>Motivation</t>
  </si>
  <si>
    <t>Recruitment</t>
  </si>
  <si>
    <t>Hierarchic promotion</t>
  </si>
  <si>
    <t>Non-hierarchic promotion</t>
  </si>
  <si>
    <t>Blue Collars</t>
  </si>
  <si>
    <t>White Collars</t>
  </si>
  <si>
    <t>None of these</t>
  </si>
  <si>
    <t>There is no structured way in dealing with the learning capacity of the employees</t>
  </si>
  <si>
    <t>None</t>
  </si>
  <si>
    <t>Coaching, mentoring and performance support</t>
  </si>
  <si>
    <t>Internship</t>
  </si>
  <si>
    <t>Projects with development objectives</t>
  </si>
  <si>
    <t>There are a number of these instruments/processes available</t>
  </si>
  <si>
    <t>Once a year</t>
  </si>
  <si>
    <t>9-10</t>
  </si>
  <si>
    <t>1-2</t>
  </si>
  <si>
    <t>3-4</t>
  </si>
  <si>
    <t>5-6</t>
  </si>
  <si>
    <t>7-8</t>
  </si>
  <si>
    <t>A copy of the corporate methodology</t>
  </si>
  <si>
    <t>Level of corporate alignment</t>
  </si>
  <si>
    <t>Efficiency &amp; effectiveness</t>
  </si>
  <si>
    <t>Distribution</t>
  </si>
  <si>
    <t>4.1 - Corporate values</t>
  </si>
  <si>
    <t>4.5 - Retention Strategy</t>
  </si>
  <si>
    <t>poor working relationship with superiors/coworkers</t>
  </si>
  <si>
    <t>negative working environment</t>
  </si>
  <si>
    <t>better quality of management/leadership elsewhere</t>
  </si>
  <si>
    <t xml:space="preserve">(dissatisfaction with current working environment) - </t>
  </si>
  <si>
    <t>higher compensation elsewhere</t>
  </si>
  <si>
    <t xml:space="preserve">(remuneration and reward) - </t>
  </si>
  <si>
    <t>better benefits elsewhere</t>
  </si>
  <si>
    <t>opportunity to work with more attractive technology</t>
  </si>
  <si>
    <t xml:space="preserve">(job content) - </t>
  </si>
  <si>
    <t>opportunity to work on more challenging projects</t>
  </si>
  <si>
    <t>opportunity for more/better professional development through training</t>
  </si>
  <si>
    <t>better opportunity to advance in career</t>
  </si>
  <si>
    <t>opportunity to learn new technical skills through training</t>
  </si>
  <si>
    <t xml:space="preserve">(development) - </t>
  </si>
  <si>
    <t>more non-monetary recognition for contribution to business success elsewhere</t>
  </si>
  <si>
    <t xml:space="preserve">(personal recognition) - </t>
  </si>
  <si>
    <t>more prestigious position elsewhere</t>
  </si>
  <si>
    <t>There is a personal development plan known by the employee, his/her supervisor and by HR.</t>
  </si>
  <si>
    <t>The personal development plan is made and adjusted based on formal evaluations.</t>
  </si>
  <si>
    <t>The realisation of the personal development plan is a formal target for each employee.</t>
  </si>
  <si>
    <t>3.5 - Dedicated action plans</t>
  </si>
  <si>
    <t>2.7 - LTD processes</t>
  </si>
  <si>
    <t>1.2 - Function profiles</t>
  </si>
  <si>
    <t>1.1 - Competenty model</t>
  </si>
  <si>
    <t>1.3 - Function classification</t>
  </si>
  <si>
    <t>1.4 - Career paths</t>
  </si>
  <si>
    <t>1.5 - Assessment methodology</t>
  </si>
  <si>
    <t>1.7 - Individual objectives</t>
  </si>
  <si>
    <t>1.6 - Learning Potential (LQ)</t>
  </si>
  <si>
    <t>1.8 - Individual performance reviews</t>
  </si>
  <si>
    <t>1.9 - Knowledge Centre</t>
  </si>
  <si>
    <t>Talentlink</t>
  </si>
  <si>
    <t>Oracle (Peoplesoft,Taleo, J.D. Edwards en other Oracle products)</t>
  </si>
  <si>
    <t>Number of answers</t>
  </si>
  <si>
    <t>Answer points</t>
  </si>
  <si>
    <t>Choices</t>
  </si>
  <si>
    <t>Question</t>
  </si>
  <si>
    <t>Subject</t>
  </si>
  <si>
    <t>Answer weight
in the question</t>
  </si>
  <si>
    <t>Question result in %</t>
  </si>
  <si>
    <t>Question weight 
in the element</t>
  </si>
  <si>
    <t>Question result 
weighted</t>
  </si>
  <si>
    <t>% of answers</t>
  </si>
  <si>
    <t>% of Answers</t>
  </si>
  <si>
    <t>Setup page</t>
  </si>
  <si>
    <t>lower limit for conditional formatting:</t>
  </si>
  <si>
    <t>upper limit for conditional formatting:</t>
  </si>
  <si>
    <t>Fixed - Salary</t>
  </si>
  <si>
    <t>Variable - Bonus</t>
  </si>
  <si>
    <t>Variable - Commission</t>
  </si>
  <si>
    <t>Variable - Market premium</t>
  </si>
  <si>
    <t>Variable - Participation in Profit</t>
  </si>
  <si>
    <t xml:space="preserve">Variable - Stock options / Shares </t>
  </si>
  <si>
    <t>Bonuses - End of year bonus</t>
  </si>
  <si>
    <t xml:space="preserve">Bonuses - Domestic bonus </t>
  </si>
  <si>
    <t xml:space="preserve">Bonuses - Stand bonus </t>
  </si>
  <si>
    <t xml:space="preserve">Bonuses - Performance Bonus </t>
  </si>
  <si>
    <t>Bonuses - Extra performance (overtime, weekend work,...)</t>
  </si>
  <si>
    <t>Bonuses - Bonus for dangerous/risky activities - Blue co</t>
  </si>
  <si>
    <t>Fringe benefits - Commuter bonus/allowance</t>
  </si>
  <si>
    <t>Fringe benefits - Company car</t>
  </si>
  <si>
    <t>Fringe benefits - Petrol card/allowance</t>
  </si>
  <si>
    <t>Fringe benefits - Cycle allowance</t>
  </si>
  <si>
    <t>Fringe benefits - Traveling costs</t>
  </si>
  <si>
    <t>Fringe benefits - Meal cheques</t>
  </si>
  <si>
    <t>Fringe benefits - Meal allowance</t>
  </si>
  <si>
    <t>Fringe benefits - Child care (internal/external)</t>
  </si>
  <si>
    <t>Fringe benefits - Increased child/family allowance</t>
  </si>
  <si>
    <t>Fringe benefits - Marriage premium/bonus</t>
  </si>
  <si>
    <t>Fringe benefits - Childbirth premium/bonus</t>
  </si>
  <si>
    <t xml:space="preserve">Fringe benefits - (Mobile) phone (+costs) </t>
  </si>
  <si>
    <t>Fringe benefits - PC/Laptop</t>
  </si>
  <si>
    <t>Fringe benefits - PC Private plan (Personal use)</t>
  </si>
  <si>
    <t xml:space="preserve">Fringe benefits - Internet subscription/allowance </t>
  </si>
  <si>
    <t>Fringe benefits - Hospital insurance</t>
  </si>
  <si>
    <t>Fringe benefits - Health insurance</t>
  </si>
  <si>
    <t>Fringe benefits - Group insurance</t>
  </si>
  <si>
    <t>Fringe benefits - Pension/Retirement plan</t>
  </si>
  <si>
    <t>Fringe benefits - Ironing services</t>
  </si>
  <si>
    <t>Fringe benefits - Home care allowance</t>
  </si>
  <si>
    <t>Fringe benefits - Communication allowance</t>
  </si>
  <si>
    <t>Fringe benefits - Per diem</t>
  </si>
  <si>
    <t>Fringe benefits - Cold weather premium/bonus</t>
  </si>
  <si>
    <t>Fringe benefits - Personal loan (Interest free)</t>
  </si>
  <si>
    <t>Fringe benefits - (Mortgage) loan at discounted interest</t>
  </si>
  <si>
    <t xml:space="preserve">Others - Gifts </t>
  </si>
  <si>
    <t xml:space="preserve">Others - Gift vouchers </t>
  </si>
  <si>
    <t>Others - Culture vouchers</t>
  </si>
  <si>
    <t>Others - Sports vouchers (Fitness Club subscription,...)</t>
  </si>
  <si>
    <t>Others - Incentives</t>
  </si>
  <si>
    <t>Others - Free housing</t>
  </si>
  <si>
    <t>Others - Energy discount or bonus</t>
  </si>
  <si>
    <t xml:space="preserve">Others - Company bound benefits (purchases at discounted prices,..) </t>
  </si>
  <si>
    <t>White collars - no management</t>
  </si>
  <si>
    <t xml:space="preserve"> Middle management</t>
  </si>
  <si>
    <t>Bad</t>
  </si>
  <si>
    <t>Worse</t>
  </si>
  <si>
    <t>Similar</t>
  </si>
  <si>
    <t>Better</t>
  </si>
  <si>
    <t>Much better</t>
  </si>
  <si>
    <t>Financial performance</t>
  </si>
  <si>
    <t>Growth regarding turnover or profit</t>
  </si>
  <si>
    <t>Market share</t>
  </si>
  <si>
    <t>Innovation regarding products or services</t>
  </si>
  <si>
    <t>Quality of the supplied goods or services</t>
  </si>
  <si>
    <t>Was blank in my original version, not sure what it should point to</t>
  </si>
  <si>
    <t>Sales Services, production of IT and IMG products and solutions</t>
  </si>
  <si>
    <t>BLANK FOR NOW</t>
  </si>
  <si>
    <t>Dropdown list</t>
  </si>
  <si>
    <t>_x0000_Dropdown list</t>
  </si>
  <si>
    <t/>
  </si>
  <si>
    <t>Ja</t>
  </si>
  <si>
    <t>Nee</t>
  </si>
  <si>
    <t>Departement</t>
  </si>
  <si>
    <t>Uw bedrijf is actief in een sector waarin het moeilijk is om geschikt personeel te vinden en/of te houden (bijv. knelpuntberoepen).</t>
  </si>
  <si>
    <t>Uw bedrijf is actief in een kennisintensieve sector; er wordt veel met kenniswerkers gewerkt.</t>
  </si>
  <si>
    <t>De belangrijkste markt(en) voor uw produkten of diensten situeren zich:</t>
  </si>
  <si>
    <t>Hoe beoordeelt u de prestaties van uw organisatie ten opzichte van gelijkaardige ondernemingen/instellingen, voor elk van de volgende onderwerpen:</t>
  </si>
  <si>
    <t>De klanten voor uw producten/diensten nemen hun beslissing voornamelijk op basis van:</t>
  </si>
  <si>
    <t>Lokaal</t>
  </si>
  <si>
    <t>Regionaal</t>
  </si>
  <si>
    <t>Nationaal</t>
  </si>
  <si>
    <t>Internationaal</t>
  </si>
  <si>
    <t>Financiële performance - Slecht</t>
  </si>
  <si>
    <t>Financiële performance - Minder goed</t>
  </si>
  <si>
    <t>Financiële performance - Hetzelfde</t>
  </si>
  <si>
    <t>Financiële performance - Beter</t>
  </si>
  <si>
    <t>Financiële performance - Veel beter</t>
  </si>
  <si>
    <t>Groei qua omzet/inkomsten - Slecht</t>
  </si>
  <si>
    <t>Groei qua omzet/inkomsten - Minder goed</t>
  </si>
  <si>
    <t>Groei qua omzet/inkomsten - Hetzelfde</t>
  </si>
  <si>
    <t>Groei qua omzet/inkomsten - Beter</t>
  </si>
  <si>
    <t>Groei qua omzet/inkomsten - Veel beter</t>
  </si>
  <si>
    <t>Marktaandeel - Slecht</t>
  </si>
  <si>
    <t>Marktaandeel - Minder goed</t>
  </si>
  <si>
    <t>Marktaandeel - Hetzelfde</t>
  </si>
  <si>
    <t>Marktaandeel - Beter</t>
  </si>
  <si>
    <t>Marktaandeel - Veel beter</t>
  </si>
  <si>
    <t>Innovatie op het vlak van producten of diensten - Slecht</t>
  </si>
  <si>
    <t>Innovatie op het vlak van producten of diensten - Minder goed</t>
  </si>
  <si>
    <t>Innovatie op het vlak van producten of diensten - Hetzelfde</t>
  </si>
  <si>
    <t>Innovatie op het vlak van producten of diensten - Beter</t>
  </si>
  <si>
    <t>Innovatie op het vlak van producten of diensten - Veel beter</t>
  </si>
  <si>
    <t>Kwaliteit van de geleverde goederen of diensten - Slecht</t>
  </si>
  <si>
    <t>Kwaliteit van de geleverde goederen of diensten - Minder goed</t>
  </si>
  <si>
    <t>Kwaliteit van de geleverde goederen of diensten - Hetzelfde</t>
  </si>
  <si>
    <t>Kwaliteit van de geleverde goederen of diensten - Beter</t>
  </si>
  <si>
    <t>Kwaliteit van de geleverde goederen of diensten - Veel beter</t>
  </si>
  <si>
    <t>Prijs</t>
  </si>
  <si>
    <t>Kwaliteit</t>
  </si>
  <si>
    <t>Uw vermogen om hun (specifieke) behoeften juist in te vullen</t>
  </si>
  <si>
    <t>Uw vermogen om anders te zijn dan de concurrentie</t>
  </si>
  <si>
    <t>Er bestaat een heldere bedrijfsmissie en -visie die de lange termijn doelstelling(en) van de organisatie reflecteert.</t>
  </si>
  <si>
    <t>De bedrijfsstrategie is bepaald en haar doelstellingen zijn duidelijk gedefinieerd, gekwantificeerd en gedocumenteerd.</t>
  </si>
  <si>
    <t>De visie, missie en doelstellingen zijn op een doeltreffende manier gecommuniceerd naar het management en de andere medewerkers.</t>
  </si>
  <si>
    <t>Missie en visie worden begrepen en gedragen door alle medewerkers.</t>
  </si>
  <si>
    <t>Strategische opties worden op regelmatige basis voorgesteld, (her)bekeken en bediscussieerd.</t>
  </si>
  <si>
    <t>Ik weet het niet</t>
  </si>
  <si>
    <t>Er zijn formele plannen om gedurende de komende 12 maanden:</t>
  </si>
  <si>
    <t>De organisatie is op de juiste manier (functioneel en procesmatig) gestructureerd zodat ze het behalen van de strategische doelstellingen optimaal kan ondersteunen.</t>
  </si>
  <si>
    <t>Alle leidinggevenden weten hoe ze de missie/visie moeten vertalen naar concrete operationele doelstellingen.</t>
  </si>
  <si>
    <t>Elk departement/afdeling heeft een lange termijn plan dat jaarlijks wordt geëvalueerd en indien nodig wordt bijgesteld.</t>
  </si>
  <si>
    <t>Welke van de volgende omschrijvingen past het best bij de huidige structuur van uw HR-organisatie?</t>
  </si>
  <si>
    <t>Het personeelsbeleid is duidelijk gelinkt aan de missie, visie, strategie en doelen van uw organisatie.</t>
  </si>
  <si>
    <t>De strategische behoeften voor HR zijn geïdentificeerd.</t>
  </si>
  <si>
    <t>De HR-strategie en haar doelstellingen zijn gecommuniceerd naar alle relevante betrokkenen.</t>
  </si>
  <si>
    <t>Personeelsbeleid is een vast agendapunt op de directievergaderingen.</t>
  </si>
  <si>
    <t>Personeelsbeleid wordt in woord en daad uitgedragen door de leidinggevenden en niet enkel door de personeelsmanager.</t>
  </si>
  <si>
    <t>De organisatie beschouwt het personeelsbudget vooral als een kost.</t>
  </si>
  <si>
    <t>De kwaliteit van bestaande producten of diensten significant te verbeteren</t>
  </si>
  <si>
    <t>De efficiëntie waarmee bestaande producten of diensten worden geproduceerd, significant te verbeteren</t>
  </si>
  <si>
    <t>Belangrijke nieuwe producten of diensten te introduceren</t>
  </si>
  <si>
    <t>Belangrijke nieuwe technologieën te introduceren</t>
  </si>
  <si>
    <t>Belangrijke nieuwe werkwijzen binnen uw organisatie te introduceren</t>
  </si>
  <si>
    <t>Geen grote veranderingen geïmplementeerd in het voorbije jaar</t>
  </si>
  <si>
    <t>Andere (specificeer):</t>
  </si>
  <si>
    <t>Geen formele plannen voor grote veranderingen tijdens de komende 12 maanden</t>
  </si>
  <si>
    <t>Totaal gedecentraliseerd</t>
  </si>
  <si>
    <t>Op weg naar een gedecentraliseerde structuur</t>
  </si>
  <si>
    <t>Gemengde structuur</t>
  </si>
  <si>
    <t>Op weg naar een gecentraliseerde structuur</t>
  </si>
  <si>
    <t>Totaal gecentraliseerd</t>
  </si>
  <si>
    <t>HR Strategie ivm Ontwikkeling - Een kopie van de corporate strategie</t>
  </si>
  <si>
    <t>HR Strategie ivm Ontwikkeling - Gebaseerd op de corporate strategie maar aangepast aan lokale omstandigheden</t>
  </si>
  <si>
    <t>HR Strategie ivm Ontwikkeling - Gebaseerd op lokale initiatieven en zo veel mogelijk in lijn met de corporate strategie</t>
  </si>
  <si>
    <t>HR Strategie ivm Ontwikkeling - Lokaal ontwikkeld en verschillend van de corporate strategie</t>
  </si>
  <si>
    <t>HR Strategie ivm Ontwikkeling - Bestaat niet in mijn lokale entiteit</t>
  </si>
  <si>
    <t>HR Strategie ivm Ontwikkeling - Niet van toepassing</t>
  </si>
  <si>
    <t>HR Strategie ivm Ontwikkeling - Weet ik niet</t>
  </si>
  <si>
    <t>Motivatiemanagement - Een kopie van de corporate strategie</t>
  </si>
  <si>
    <t>Motivatiemanagement - Gebaseerd op de corporate strategie maar aangepast aan lokale omstandigheden</t>
  </si>
  <si>
    <t>Motivatiemanagement - Gebaseerd op lokale initiatieven en zo veel mogelijk in lijn met de corporate strategie</t>
  </si>
  <si>
    <t>Motivatiemanagement - Lokaal ontwikkeld en verschillend van de corporate strategie</t>
  </si>
  <si>
    <t>Motivatiemanagement - Bestaat niet in mijn lokale entiteit</t>
  </si>
  <si>
    <t>Motivatiemanagement - Niet van toepassing</t>
  </si>
  <si>
    <t>Motivatiemanagement - Weet ik niet</t>
  </si>
  <si>
    <t>Capabilitymanagement - Een kopie van de corporate strategie</t>
  </si>
  <si>
    <t>Capabilitymanagement - Gebaseerd op de corporate strategie maar aangepast aan lokale omstandigheden</t>
  </si>
  <si>
    <t>Capabilitymanagement - Gebaseerd op lokale initiatieven en zo veel mogelijk in lijn met de corporate strategie</t>
  </si>
  <si>
    <t>Capabilitymanagement - Lokaal ontwikkeld en verschillend van de corporate strategie</t>
  </si>
  <si>
    <t>Capabilitymanagement - Bestaat niet in mijn lokale entiteit</t>
  </si>
  <si>
    <t>Capabilitymanagement - Niet van toepassing</t>
  </si>
  <si>
    <t>Capabilitymanagement - Weet ik niet</t>
  </si>
  <si>
    <t>Retentiestrategie - Een kopie van de corporate strategie</t>
  </si>
  <si>
    <t>Retentiestrategie - Gebaseerd op de corporate strategie maar aangepast aan lokale omstandigheden</t>
  </si>
  <si>
    <t>Retentiestrategie - Gebaseerd op lokale initiatieven en zo veel mogelijk in lijn met de corporate strategie</t>
  </si>
  <si>
    <t>Retentiestrategie - Lokaal ontwikkeld en verschillend van de corporate strategie</t>
  </si>
  <si>
    <t>Retentiestrategie - Bestaat niet in mijn lokale entiteit</t>
  </si>
  <si>
    <t>Retentiestrategie - Niet van toepassing</t>
  </si>
  <si>
    <t>Retentiestrategie - Weet ik niet</t>
  </si>
  <si>
    <t>Workforceplanning - Een kopie van de corporate strategie</t>
  </si>
  <si>
    <t>Workforceplanning - Gebaseerd op de corporate strategie maar aangepast aan lokale omstandigheden</t>
  </si>
  <si>
    <t>Workforceplanning - Gebaseerd op lokale initiatieven en zo veel mogelijk in lijn met de corporate strategie</t>
  </si>
  <si>
    <t>Workforceplanning - Lokaal ontwikkeld en verschillend van de corporate strategie</t>
  </si>
  <si>
    <t>Workforceplanning - Bestaat niet in mijn lokale entiteit</t>
  </si>
  <si>
    <t>Workforceplanning - Niet van toepassing</t>
  </si>
  <si>
    <t>Workforceplanning - Weet ik niet</t>
  </si>
  <si>
    <t>HR Dashboards - Een kopie van de corporate strategie</t>
  </si>
  <si>
    <t>HR Dashboards - Gebaseerd op de corporate strategie maar aangepast aan lokale omstandigheden</t>
  </si>
  <si>
    <t>HR Dashboards - Gebaseerd op lokale initiatieven en zo veel mogelijk in lijn met de corporate strategie</t>
  </si>
  <si>
    <t>HR Dashboards - Lokaal ontwikkeld en verschillend van de corporate strategie</t>
  </si>
  <si>
    <t>HR Dashboards - Bestaat niet in mijn lokale entiteit</t>
  </si>
  <si>
    <t>HR Dashboards - Niet van toepassing</t>
  </si>
  <si>
    <t>HR Dashboards - Weet ik niet</t>
  </si>
  <si>
    <t>Rekrutering -en Selectieprocessen - Een kopie van de corporate strategie</t>
  </si>
  <si>
    <t>Rekrutering -en Selectieprocessen - Gebaseerd op de corporate strategie maar aangepast aan lokale omstandigheden</t>
  </si>
  <si>
    <t>Rekrutering -en Selectieprocessen - Gebaseerd op lokale initiatieven en zo veel mogelijk in lijn met de corporate strategie</t>
  </si>
  <si>
    <t>Rekrutering -en Selectieprocessen - Lokaal ontwikkeld en verschillend van de corporate strategie</t>
  </si>
  <si>
    <t>Rekrutering -en Selectieprocessen - Bestaat niet in mijn lokale entiteit</t>
  </si>
  <si>
    <t>Rekrutering -en Selectieprocessen - Niet van toepassing</t>
  </si>
  <si>
    <t>Rekrutering -en Selectieprocessen - Weet ik niet</t>
  </si>
  <si>
    <t>Performance management - Een kopie van de corporate strategie</t>
  </si>
  <si>
    <t>Performance management - Gebaseerd op de corporate strategie maar aangepast aan lokale omstandigheden</t>
  </si>
  <si>
    <t>Performance management - Gebaseerd op lokale initiatieven en zo veel mogelijk in lijn met de corporate strategie</t>
  </si>
  <si>
    <t>Performance management - Lokaal ontwikkeld en verschillend van de corporate strategie</t>
  </si>
  <si>
    <t>Performance management - Bestaat niet in mijn lokale entiteit</t>
  </si>
  <si>
    <t>Performance management - Niet van toepassing</t>
  </si>
  <si>
    <t>Performance management - Weet ik niet</t>
  </si>
  <si>
    <t>Learning Management - Een kopie van de corporate strategie</t>
  </si>
  <si>
    <t>Learning Management - Gebaseerd op de corporate strategie maar aangepast aan lokale omstandigheden</t>
  </si>
  <si>
    <t>Learning Management - Gebaseerd op lokale initiatieven en zo veel mogelijk in lijn met de corporate strategie</t>
  </si>
  <si>
    <t>Learning Management - Lokaal ontwikkeld en verschillend van de corporate strategie</t>
  </si>
  <si>
    <t>Learning Management - Bestaat niet in mijn lokale entiteit</t>
  </si>
  <si>
    <t>Learning Management - Niet van toepassing</t>
  </si>
  <si>
    <t>Learning Management - Weet ik niet</t>
  </si>
  <si>
    <t>Remuneratiestrategie - Een kopie van de corporate strategie</t>
  </si>
  <si>
    <t>Remuneratiestrategie - Gebaseerd op de corporate strategie maar aangepast aan lokale omstandigheden</t>
  </si>
  <si>
    <t>Remuneratiestrategie - Gebaseerd op lokale initiatieven en zo veel mogelijk in lijn met de corporate strategie</t>
  </si>
  <si>
    <t>Remuneratiestrategie - Lokaal ontwikkeld en verschillend van de corporate strategie</t>
  </si>
  <si>
    <t>Remuneratiestrategie - Bestaat niet in mijn lokale entiteit</t>
  </si>
  <si>
    <t>Remuneratiestrategie - Niet van toepassing</t>
  </si>
  <si>
    <t>Remuneratiestrategie - Weet ik niet</t>
  </si>
  <si>
    <t>Successiemanagement - Een kopie van de corporate strategie</t>
  </si>
  <si>
    <t>Successiemanagement - Gebaseerd op de corporate strategie maar aangepast aan lokale omstandigheden</t>
  </si>
  <si>
    <t>Successiemanagement - Gebaseerd op lokale initiatieven en zo veel mogelijk in lijn met de corporate strategie</t>
  </si>
  <si>
    <t>Successiemanagement - Lokaal ontwikkeld en verschillend van de corporate strategie</t>
  </si>
  <si>
    <t>Successiemanagement - Bestaat niet in mijn lokale entiteit</t>
  </si>
  <si>
    <t>Successiemanagement - Niet van toepassing</t>
  </si>
  <si>
    <t>Successiemanagement - Weet ik niet</t>
  </si>
  <si>
    <t>Competentie framework - Een kopie van de corporate strategie</t>
  </si>
  <si>
    <t>Competentie framework - Gebaseerd op de corporate strategie maar aangepast aan lokale omstandigheden</t>
  </si>
  <si>
    <t>Competentie framework - Gebaseerd op lokale initiatieven en zo veel mogelijk in lijn met de corporate strategie</t>
  </si>
  <si>
    <t>Competentie framework - Lokaal ontwikkeld en verschillend van de corporate strategie</t>
  </si>
  <si>
    <t>Competentie framework - Bestaat niet in mijn lokale entiteit</t>
  </si>
  <si>
    <t>Competentie framework - Niet van toepassing</t>
  </si>
  <si>
    <t>Competentie framework - Weet ik niet</t>
  </si>
  <si>
    <t>Loopbaanontwikkeling - Een kopie van de corporate strategie</t>
  </si>
  <si>
    <t>Loopbaanontwikkeling - Gebaseerd op de corporate strategie maar aangepast aan lokale omstandigheden</t>
  </si>
  <si>
    <t>Loopbaanontwikkeling - Gebaseerd op lokale initiatieven en zo veel mogelijk in lijn met de corporate strategie</t>
  </si>
  <si>
    <t>Loopbaanontwikkeling - Lokaal ontwikkeld en verschillend van de corporate strategie</t>
  </si>
  <si>
    <t>Loopbaanontwikkeling - Bestaat niet in mijn lokale entiteit</t>
  </si>
  <si>
    <t>Loopbaanontwikkeling - Niet van toepassing</t>
  </si>
  <si>
    <t>Loopbaanontwikkeling - Weet ik niet</t>
  </si>
  <si>
    <t>Werknemers Informatie Management - Een kopie van de corporate strategie</t>
  </si>
  <si>
    <t>Werknemers Informatie Management - Gebaseerd op de corporate strategie maar aangepast aan lokale omstandigheden</t>
  </si>
  <si>
    <t>Werknemers Informatie Management - Gebaseerd op lokale initiatieven en zo veel mogelijk in lijn met de corporate strategie</t>
  </si>
  <si>
    <t>Werknemers Informatie Management - Lokaal ontwikkeld en verschillend van de corporate strategie</t>
  </si>
  <si>
    <t>Werknemers Informatie Management - Bestaat niet in mijn lokale entiteit</t>
  </si>
  <si>
    <t>Werknemers Informatie Management - Niet van toepassing</t>
  </si>
  <si>
    <t>Werknemers Informatie Management - Weet ik niet</t>
  </si>
  <si>
    <t>Vaardigheden en competentie databeheer - Een kopie van de corporate strategie</t>
  </si>
  <si>
    <t>Vaardigheden en competentie databeheer - Gebaseerd op de corporate strategie maar aangepast aan lokale omstandigheden</t>
  </si>
  <si>
    <t>Vaardigheden en competentie databeheer - Gebaseerd op lokale initiatieven en zo veel mogelijk in lijn met de corporate strategie</t>
  </si>
  <si>
    <t>Vaardigheden en competentie databeheer - Lokaal ontwikkeld en verschillend van de corporate strategie</t>
  </si>
  <si>
    <t>Vaardigheden en competentie databeheer - Bestaat niet in mijn lokale entiteit</t>
  </si>
  <si>
    <t>Vaardigheden en competentie databeheer - Niet van toepassing</t>
  </si>
  <si>
    <t>Vaardigheden en competentie databeheer - Weet ik niet</t>
  </si>
  <si>
    <t>Kennisbeheer - Een kopie van de corporate strategie</t>
  </si>
  <si>
    <t>Kennisbeheer - Gebaseerd op de corporate strategie maar aangepast aan lokale omstandigheden</t>
  </si>
  <si>
    <t>Kennisbeheer - Gebaseerd op lokale initiatieven en zo veel mogelijk in lijn met de corporate strategie</t>
  </si>
  <si>
    <t>Kennisbeheer - Lokaal ontwikkeld en verschillend van de corporate strategie</t>
  </si>
  <si>
    <t>Kennisbeheer - Bestaat niet in mijn lokale entiteit</t>
  </si>
  <si>
    <t>Kennisbeheer - Niet van toepassing</t>
  </si>
  <si>
    <t>Kennisbeheer - Weet ik niet</t>
  </si>
  <si>
    <t>HR Strategie ivm Ontwikkeling - Efficiënter en Effectiever</t>
  </si>
  <si>
    <t>HR Strategie ivm Ontwikkeling - Even efficiënt en even effectief</t>
  </si>
  <si>
    <t>HR Strategie ivm Ontwikkeling - Efficiënter maar minder effectief</t>
  </si>
  <si>
    <t>HR Strategie ivm Ontwikkeling - Minder efficiënt maar effectiever</t>
  </si>
  <si>
    <t>HR Strategie ivm Ontwikkeling - Minder effciënt en minder effectief</t>
  </si>
  <si>
    <t>Motivatiemanagement - Efficiënter en Effectiever</t>
  </si>
  <si>
    <t>Motivatiemanagement - Even efficiënt en even effectief</t>
  </si>
  <si>
    <t>Motivatiemanagement - Efficiënter maar minder effectief</t>
  </si>
  <si>
    <t>Motivatiemanagement - Minder efficiënt maar effectiever</t>
  </si>
  <si>
    <t>Motivatiemanagement - Minder effciënt en minder effectief</t>
  </si>
  <si>
    <t>Capabilitymanagement - Efficiënter en Effectiever</t>
  </si>
  <si>
    <t>Capabilitymanagement - Even efficiënt en even effectief</t>
  </si>
  <si>
    <t>Capabilitymanagement - Efficiënter maar minder effectief</t>
  </si>
  <si>
    <t>Capabilitymanagement - Minder efficiënt maar effectiever</t>
  </si>
  <si>
    <t>Capabilitymanagement - Minder effciënt en minder effectief</t>
  </si>
  <si>
    <t>Retentiestrategie - Efficiënter en Effectiever</t>
  </si>
  <si>
    <t>Retentiestrategie - Even efficiënt en even effectief</t>
  </si>
  <si>
    <t>Retentiestrategie - Efficiënter maar minder effectief</t>
  </si>
  <si>
    <t>Retentiestrategie - Minder efficiënt maar effectiever</t>
  </si>
  <si>
    <t>Retentiestrategie - Minder effciënt en minder effectief</t>
  </si>
  <si>
    <t>Workforceplanning - Efficiënter en Effectiever</t>
  </si>
  <si>
    <t>Workforceplanning - Even efficiënt en even effectief</t>
  </si>
  <si>
    <t>Workforceplanning - Efficiënter maar minder effectief</t>
  </si>
  <si>
    <t>Workforceplanning - Minder efficiënt maar effectiever</t>
  </si>
  <si>
    <t>Workforceplanning - Minder effciënt en minder effectief</t>
  </si>
  <si>
    <t>HR Dashboards - Efficiënter en Effectiever</t>
  </si>
  <si>
    <t>HR Dashboards - Even efficiënt en even effectief</t>
  </si>
  <si>
    <t>HR Dashboards - Efficiënter maar minder effectief</t>
  </si>
  <si>
    <t>HR Dashboards - Minder efficiënt maar effectiever</t>
  </si>
  <si>
    <t>HR Dashboards - Minder effciënt en minder effectief</t>
  </si>
  <si>
    <t>Rekrutering -en Selectieprocessen - Efficiënter en Effectiever</t>
  </si>
  <si>
    <t>Rekrutering -en Selectieprocessen - Even efficiënt en even effectief</t>
  </si>
  <si>
    <t>Rekrutering -en Selectieprocessen - Efficiënter maar minder effectief</t>
  </si>
  <si>
    <t>Rekrutering -en Selectieprocessen - Minder efficiënt maar effectiever</t>
  </si>
  <si>
    <t>Rekrutering -en Selectieprocessen - Minder effciënt en minder effectief</t>
  </si>
  <si>
    <t>Performance management - Efficiënter en Effectiever</t>
  </si>
  <si>
    <t>Performance management - Even efficiënt en even effectief</t>
  </si>
  <si>
    <t>Performance management - Efficiënter maar minder effectief</t>
  </si>
  <si>
    <t>Performance management - Minder efficiënt maar effectiever</t>
  </si>
  <si>
    <t>Performance management - Minder effciënt en minder effectief</t>
  </si>
  <si>
    <t>Learning Management - Efficiënter en Effectiever</t>
  </si>
  <si>
    <t>Learning Management - Even efficiënt en even effectief</t>
  </si>
  <si>
    <t>Learning Management - Efficiënter maar minder effectief</t>
  </si>
  <si>
    <t>Learning Management - Minder efficiënt maar effectiever</t>
  </si>
  <si>
    <t>Learning Management - Minder effciënt en minder effectief</t>
  </si>
  <si>
    <t>Remuneratiestrategie - Efficiënter en Effectiever</t>
  </si>
  <si>
    <t>Remuneratiestrategie - Even efficiënt en even effectief</t>
  </si>
  <si>
    <t>Remuneratiestrategie - Efficiënter maar minder effectief</t>
  </si>
  <si>
    <t>Remuneratiestrategie - Minder efficiënt maar effectiever</t>
  </si>
  <si>
    <t>Remuneratiestrategie - Minder effciënt en minder effectief</t>
  </si>
  <si>
    <t>Successiemanagement - Efficiënter en Effectiever</t>
  </si>
  <si>
    <t>Successiemanagement - Even efficiënt en even effectief</t>
  </si>
  <si>
    <t>Successiemanagement - Efficiënter maar minder effectief</t>
  </si>
  <si>
    <t>Successiemanagement - Minder efficiënt maar effectiever</t>
  </si>
  <si>
    <t>Successiemanagement - Minder effciënt en minder effectief</t>
  </si>
  <si>
    <t>Competentie framework - Efficiënter en Effectiever</t>
  </si>
  <si>
    <t>Competentie framework - Even efficiënt en even effectief</t>
  </si>
  <si>
    <t>Competentie framework - Efficiënter maar minder effectief</t>
  </si>
  <si>
    <t>Competentie framework - Minder efficiënt maar effectiever</t>
  </si>
  <si>
    <t>Competentie framework - Minder effciënt en minder effectief</t>
  </si>
  <si>
    <t>Loopbaanontwikkeling - Efficiënter en Effectiever</t>
  </si>
  <si>
    <t>Loopbaanontwikkeling - Even efficiënt en even effectief</t>
  </si>
  <si>
    <t>Loopbaanontwikkeling - Efficiënter maar minder effectief</t>
  </si>
  <si>
    <t>Loopbaanontwikkeling - Minder efficiënt maar effectiever</t>
  </si>
  <si>
    <t>Loopbaanontwikkeling - Minder effciënt en minder effectief</t>
  </si>
  <si>
    <t>Werknemers Informatie Management - Efficiënter en Effectiever</t>
  </si>
  <si>
    <t>Werknemers Informatie Management - Even efficiënt en even effectief</t>
  </si>
  <si>
    <t>Werknemers Informatie Management - Efficiënter maar minder effectief</t>
  </si>
  <si>
    <t>Werknemers Informatie Management - Minder efficiënt maar effectiever</t>
  </si>
  <si>
    <t>Werknemers Informatie Management - Minder effciënt en minder effectief</t>
  </si>
  <si>
    <t>Vaardigheden en competentie databeheer - Efficiënter en Effectiever</t>
  </si>
  <si>
    <t>Vaardigheden en competentie databeheer - Even efficiënt en even effectief</t>
  </si>
  <si>
    <t>Vaardigheden en competentie databeheer - Efficiënter maar minder effectief</t>
  </si>
  <si>
    <t>Vaardigheden en competentie databeheer - Minder efficiënt maar effectiever</t>
  </si>
  <si>
    <t>Vaardigheden en competentie databeheer - Minder effciënt en minder effectief</t>
  </si>
  <si>
    <t>Kennisbeheer - Efficiënter en Effectiever</t>
  </si>
  <si>
    <t>Kennisbeheer - Even efficiënt en even effectief</t>
  </si>
  <si>
    <t>Kennisbeheer - Efficiënter maar minder effectief</t>
  </si>
  <si>
    <t>Kennisbeheer - Minder efficiënt maar effectiever</t>
  </si>
  <si>
    <t>Kennisbeheer - Minder effciënt en minder effectief</t>
  </si>
  <si>
    <t>De organisatie heeft een set van normen en waarden ontwikkeld die als referentiekader dient voor het dagdagelijks gedrag van haar medewerkers.</t>
  </si>
  <si>
    <t>Corporate Social Responsibility' en ethisch gedrag zijn opgenomen in de basisbedrijfswaarden.</t>
  </si>
  <si>
    <t>Er is een duidelijk waarneembare bedrijfscultuur die het naleven en uitdragen van de bedrijfswaarden reflecteert.</t>
  </si>
  <si>
    <t>De gewoonte bestaat om, ook op moeilijke momenten, de vraag te stellen of men de dingen goed doet en of men nog de juiste dingen doet, met betrekking tot de bedrijfswaarden.</t>
  </si>
  <si>
    <t>In de organisatie overheerst een “wij”-gevoel: de neuzen staan in dezelfde richting.</t>
  </si>
  <si>
    <t>Er is een grote mate van bespreekbaarheid en vertrouwen binnen uw organisatie.</t>
  </si>
  <si>
    <t>Leidinggevenden tonen zich als een rolmodel door consistent rekening te houden met de bedrijfswaarden bij het nemen van beslissingen.</t>
  </si>
  <si>
    <t>De leiding en de medewerkers komen regelmatig samen om op een gestructureerde manier in gesprek te gaan over het werk en de werksituatie.</t>
  </si>
  <si>
    <t>Bij het selecteren van nieuwe medewerkers wordt rekening gehouden met hun 'culturele inpasbaarheid'.</t>
  </si>
  <si>
    <t>U hebt zicht op de factoren die de medewerkerstevredenheid beïnvloeden.</t>
  </si>
  <si>
    <t>Er wordt minimaal één keer per jaar een formeel onderzoek gedaan naar de tevredenheid van de medewerkers.</t>
  </si>
  <si>
    <t>Er is aandacht voor het motiveren, betrekken en enthousiast houden van getalenteerde medewerkers.</t>
  </si>
  <si>
    <t>De medewerkers voelen zich gewaardeerd door hun leidinggevenden.</t>
  </si>
  <si>
    <t>Het management weet welke medewerkers het meest invloed hebben in de organisatie, zowel in positieve als in negatieve zin.</t>
  </si>
  <si>
    <t>Men stuurt op basis van de competenties van uw medewerkers en bewaakt op die manier het principe "de juiste man/vrouw op de juiste plaats".</t>
  </si>
  <si>
    <t>Er wordt op bestuurs-, management- en leidinggevend niveau bij voorkeur aandacht geschonken aan talentvolle medewerkers en aan positieve zaken (in plaats van aan probleemgevallen).</t>
  </si>
  <si>
    <t>Welke van de volgende uitspraken beschrijft het best de 'learning' strategie van uw bedrijfsentiteit?</t>
  </si>
  <si>
    <t>Welke van de volgende kennis en vaardigheden zou HR moeten verwerven om een meer beslissende partner te kunnen zijn voor de organisatie? (Selecteer de top 3)</t>
  </si>
  <si>
    <t>U hebt een goed zicht op wat uw organisatie aantrekkelijk maakt voor talentvolle medewerkers.</t>
  </si>
  <si>
    <t>De oorzaken voor het zogenaamde 'niet gewenst' verloop worden op een formele manier getraceerd en geanalyseerd.</t>
  </si>
  <si>
    <t>Zo ja, wat zijn de drie belangrijkste redenen voor 'niet gewenst' verloop?</t>
  </si>
  <si>
    <t>Welke van de volgende initiatieven worden door uw organisatie genomen om een beter evenwicht tussen werk en privé te ondersteunen?  (Selecteer alle passende antwoorden)</t>
  </si>
  <si>
    <t>U hebt zicht op acties die u kan ondernemen waardoor u (nog) aantrekkelijker wordt als werkgever.</t>
  </si>
  <si>
    <t>De resultaten van exitinterviews worden gezien als leerkansen om verbeteringen te realiseren.</t>
  </si>
  <si>
    <t>Er bestaat een geformaliseerd personeelsplanningproces dat consistent wordt gebruikt.</t>
  </si>
  <si>
    <t>Er bestaat een lange termijn (3 - 5 jaar) personeelsplan dat de volgende inputs bevat:  (Selecteer alle passende antwoorden)</t>
  </si>
  <si>
    <t xml:space="preserve">In welke mate zijn er binnen de organisatie instrumenten beschikbaar die leidinggevenden in staat stellen om op een doeltreffende manier aan personeelsplanning te doen?  </t>
  </si>
  <si>
    <t>Heeft uw organisatie een standaard set van HR-indicatoren/kerngetallen die gelinkt zijn met haar strategische doelstellingen?</t>
  </si>
  <si>
    <t>Gedeeltelijk</t>
  </si>
  <si>
    <t>Handboeken met procedures of richtlijnen</t>
  </si>
  <si>
    <t>Bedrijfsintranet</t>
  </si>
  <si>
    <t>Nieuwsbrieven</t>
  </si>
  <si>
    <t>Individuele brief aan elke medewerker</t>
  </si>
  <si>
    <t>Specifieke training- of communicatiesessies</t>
  </si>
  <si>
    <t>Oriëntatietraining voor nieuwe medewerkers</t>
  </si>
  <si>
    <t>Andere (specificeer aub):</t>
  </si>
  <si>
    <t>Er is een corporate 'learning' strategie die wij volgen</t>
  </si>
  <si>
    <t>Onze bedrijfsentiteit heeft een eigen 'learning' strategie</t>
  </si>
  <si>
    <t>Er is geen 'learning' strategie</t>
  </si>
  <si>
    <t>Skills op het vlak van organisatieverandering</t>
  </si>
  <si>
    <t>Specifieke inhoudelijke kennis met betrekking tot de verschillende partners binnen de organisatie</t>
  </si>
  <si>
    <t>Bedrijfskundige kennis</t>
  </si>
  <si>
    <t>Kennis op het vlak van infosystemen</t>
  </si>
  <si>
    <t>Kennis/vaardigheden op het vlak van arbeidsrelaties</t>
  </si>
  <si>
    <t>Kennis/vaardigheden op het vlak van talent management</t>
  </si>
  <si>
    <t>Kennis/vaardigheden op het vlak van performance management</t>
  </si>
  <si>
    <t>Beïnvloedingsvaardigheden</t>
  </si>
  <si>
    <t>Initiatief nemen</t>
  </si>
  <si>
    <t>Rekrutering &amp; selectie</t>
  </si>
  <si>
    <t>Prestatiemanagement</t>
  </si>
  <si>
    <t>Successieplanning</t>
  </si>
  <si>
    <t>Retentiebeleid</t>
  </si>
  <si>
    <t>Geen integratie met andere talent management processen</t>
  </si>
  <si>
    <t>Eerste reden: - Redenen - (ontevredenheid met huidige werkomgeving) - een negatieve huidige werkomgeving</t>
  </si>
  <si>
    <t>Eerste reden: - Redenen - (ontevredenheid met huidige werkomgeving) - een minder goede werkrelatie met oversten/collega's</t>
  </si>
  <si>
    <t>Eerste reden: - Redenen - (ontevredenheid met huidige werkomgeving) - de hogere kwaliteit van het management elders</t>
  </si>
  <si>
    <t>Eerste reden: - Redenen - (remuneratie) - betere verloningsvoorwaarden elders</t>
  </si>
  <si>
    <t>Eerste reden: - Redenen - (remuneratie) - betere (extralegale) voordelen elders</t>
  </si>
  <si>
    <t>Eerste reden: - Redenen - (remuneratie) - de mogelijkheid om meer te verdienen via incentives, gebaseerd op de prestaties van een project of team</t>
  </si>
  <si>
    <t>Eerste reden: - Redenen - (remuneratie) - de mogelijkheid om meer te verdienen door middel van incentives, gebaseerd op specifieke kennis/vaardigheden</t>
  </si>
  <si>
    <t>Eerste reden: - Redenen - (loopbaan inhoud) - de mogelijkheid om met een meer aantrekkelijke technologie te werken</t>
  </si>
  <si>
    <t>Eerste reden: - Redenen - (loopbaan inhoud) - de kans om gecertificeerd te worden in een bepaalde vaardigheid/kennis</t>
  </si>
  <si>
    <t>Eerste reden: - Redenen - (loopbaan inhoud) - de mogelijkheid om aan projecten met een grotere uitdaging te werken</t>
  </si>
  <si>
    <t>Eerste reden: - Redenen - (loopbaan inhoud) - de kans op meer en betere professionele ontwikkeling</t>
  </si>
  <si>
    <t>Eerste reden: - Redenen - (loopbaan inhoud) - betere professionele doorgroeimogelijkheden</t>
  </si>
  <si>
    <t>Eerste reden: - Redenen - (ontwikkeling) - elders een degelijker en effectiever integratieproces voor nieuwe werknemers</t>
  </si>
  <si>
    <t>Eerste reden: - Redenen - (ontwikkeling) - de kans om via training nieuwe technische kennis te verwerven</t>
  </si>
  <si>
    <t>Eerste reden: - Redenen - (ontwikkeling) - meer begeleiding via coaching en/of mentoring</t>
  </si>
  <si>
    <t>Eerste reden: - Redenen - (balans werk-privé) - de mogelijkheid om te verhuizen naar een meer aantrekkelijke locatie</t>
  </si>
  <si>
    <t>Eerste reden: - Redenen - (balans werk-privé) - meer flexibele werktijden</t>
  </si>
  <si>
    <t>Eerste reden: - Redenen - (balans werk-privé) - korter woon-werk verkeer</t>
  </si>
  <si>
    <t>Eerste reden: - Redenen - (balans werk-privé) - meer kans op gedeeld reizen</t>
  </si>
  <si>
    <t>Eerste reden: - Redenen - (persoonlijke erkenning) - meer (niet-pecuniaire) erkenning voor bijdragen aan het succes van het bedrijf</t>
  </si>
  <si>
    <t>Eerste reden: - Redenen - (persoonlijke erkenning) - elders een functie met meer prestige</t>
  </si>
  <si>
    <t>Tweede reden: - Redenen - (ontevredenheid met huidige werkomgeving) - een negatieve huidige werkomgeving</t>
  </si>
  <si>
    <t>Tweede reden: - Redenen - (ontevredenheid met huidige werkomgeving) - een minder goede werkrelatie met oversten/collega's</t>
  </si>
  <si>
    <t>Tweede reden: - Redenen - (ontevredenheid met huidige werkomgeving) - de hogere kwaliteit van het management elders</t>
  </si>
  <si>
    <t>Tweede reden: - Redenen - (remuneratie) - betere verloningsvoorwaarden elders</t>
  </si>
  <si>
    <t>Tweede reden: - Redenen - (remuneratie) - betere (extralegale) voordelen elders</t>
  </si>
  <si>
    <t>Tweede reden: - Redenen - (remuneratie) - de mogelijkheid om meer te verdienen via incentives, gebaseerd op de prestaties van een project of team</t>
  </si>
  <si>
    <t>Tweede reden: - Redenen - (remuneratie) - de mogelijkheid om meer te verdienen door middel van incentives, gebaseerd op specifieke kennis/vaardigheden</t>
  </si>
  <si>
    <t>Tweede reden: - Redenen - (loopbaan inhoud) - de mogelijkheid om met een meer aantrekkelijke technologie te werken</t>
  </si>
  <si>
    <t>Tweede reden: - Redenen - (loopbaan inhoud) - de kans om gecertificeerd te worden in een bepaalde vaardigheid/kennis</t>
  </si>
  <si>
    <t>Tweede reden: - Redenen - (loopbaan inhoud) - de mogelijkheid om aan projecten met een grotere uitdaging te werken</t>
  </si>
  <si>
    <t>Tweede reden: - Redenen - (loopbaan inhoud) - de kans op meer en betere professionele ontwikkeling</t>
  </si>
  <si>
    <t>Tweede reden: - Redenen - (loopbaan inhoud) - betere professionele doorgroeimogelijkheden</t>
  </si>
  <si>
    <t>Tweede reden: - Redenen - (ontwikkeling) - elders een degelijker en effectiever integratieproces voor nieuwe werknemers</t>
  </si>
  <si>
    <t>Tweede reden: - Redenen - (ontwikkeling) - de kans om via training nieuwe technische kennis te verwerven</t>
  </si>
  <si>
    <t>Tweede reden: - Redenen - (ontwikkeling) - meer begeleiding via coaching en/of mentoring</t>
  </si>
  <si>
    <t>Tweede reden: - Redenen - (balans werk-privé) - de mogelijkheid om te verhuizen naar een meer aantrekkelijke locatie</t>
  </si>
  <si>
    <t>Tweede reden: - Redenen - (balans werk-privé) - meer flexibele werktijden</t>
  </si>
  <si>
    <t>Tweede reden: - Redenen - (balans werk-privé) - korter woon-werk verkeer</t>
  </si>
  <si>
    <t>Tweede reden: - Redenen - (balans werk-privé) - meer kans op gedeeld reizen</t>
  </si>
  <si>
    <t>Tweede reden: - Redenen - (persoonlijke erkenning) - meer (niet-pecuniaire) erkenning voor bijdragen aan het succes van het bedrijf</t>
  </si>
  <si>
    <t>Tweede reden: - Redenen - (persoonlijke erkenning) - elders een functie met meer prestige</t>
  </si>
  <si>
    <t>Derde reden: - Redenen - (ontevredenheid met huidige werkomgeving) - een negatieve huidige werkomgeving</t>
  </si>
  <si>
    <t>Derde reden: - Redenen - (ontevredenheid met huidige werkomgeving) - een minder goede werkrelatie met oversten/collega's</t>
  </si>
  <si>
    <t>Derde reden: - Redenen - (ontevredenheid met huidige werkomgeving) - de hogere kwaliteit van het management elders</t>
  </si>
  <si>
    <t>Derde reden: - Redenen - (remuneratie) - betere verloningsvoorwaarden elders</t>
  </si>
  <si>
    <t>Derde reden: - Redenen - (remuneratie) - betere (extralegale) voordelen elders</t>
  </si>
  <si>
    <t>Derde reden: - Redenen - (remuneratie) - de mogelijkheid om meer te verdienen via incentives, gebaseerd op de prestaties van een project of team</t>
  </si>
  <si>
    <t>Derde reden: - Redenen - (remuneratie) - de mogelijkheid om meer te verdienen door middel van incentives, gebaseerd op specifieke kennis/vaardigheden</t>
  </si>
  <si>
    <t>Derde reden: - Redenen - (loopbaan inhoud) - de mogelijkheid om met een meer aantrekkelijke technologie te werken</t>
  </si>
  <si>
    <t>Derde reden: - Redenen - (loopbaan inhoud) - de kans om gecertificeerd te worden in een bepaalde vaardigheid/kennis</t>
  </si>
  <si>
    <t>Derde reden: - Redenen - (loopbaan inhoud) - de mogelijkheid om aan projecten met een grotere uitdaging te werken</t>
  </si>
  <si>
    <t>Derde reden: - Redenen - (loopbaan inhoud) - de kans op meer en betere professionele ontwikkeling</t>
  </si>
  <si>
    <t>Derde reden: - Redenen - (loopbaan inhoud) - betere professionele doorgroeimogelijkheden</t>
  </si>
  <si>
    <t>Derde reden: - Redenen - (ontwikkeling) - elders een degelijker en effectiever integratieproces voor nieuwe werknemers</t>
  </si>
  <si>
    <t>Derde reden: - Redenen - (ontwikkeling) - de kans om via training nieuwe technische kennis te verwerven</t>
  </si>
  <si>
    <t>Derde reden: - Redenen - (ontwikkeling) - meer begeleiding via coaching en/of mentoring</t>
  </si>
  <si>
    <t>Derde reden: - Redenen - (balans werk-privé) - de mogelijkheid om te verhuizen naar een meer aantrekkelijke locatie</t>
  </si>
  <si>
    <t>Derde reden: - Redenen - (balans werk-privé) - meer flexibele werktijden</t>
  </si>
  <si>
    <t>Derde reden: - Redenen - (balans werk-privé) - korter woon-werk verkeer</t>
  </si>
  <si>
    <t>Derde reden: - Redenen - (balans werk-privé) - meer kans op gedeeld reizen</t>
  </si>
  <si>
    <t>Derde reden: - Redenen - (persoonlijke erkenning) - meer (niet-pecuniaire) erkenning voor bijdragen aan het succes van het bedrijf</t>
  </si>
  <si>
    <t>Derde reden: - Redenen - (persoonlijke erkenning) - elders een functie met meer prestige</t>
  </si>
  <si>
    <t>Ja, er bestaat een strategie voor het behouden van kritisch talent op het vlak van leiderschap</t>
  </si>
  <si>
    <t>Ja, er bestaat een strategie voor het behouden van kritisch talent op functioneel vlak</t>
  </si>
  <si>
    <t>Ja, er bestaat een strategie voor het behouden van kritisch talent op technisch vlak</t>
  </si>
  <si>
    <t>Er bestaat geen duidelijke, geformaliseerde retentiestrategie op organisatieniveau; retentie is de verantwoordelijkheid van de verschillende entiteiten/afdelingen</t>
  </si>
  <si>
    <t>Nee, er is geen duidelijke geformaliseerde retentiestrategie</t>
  </si>
  <si>
    <t>Minder overwerken</t>
  </si>
  <si>
    <t>Minder zakenreizen</t>
  </si>
  <si>
    <t>Flexibele werktijden</t>
  </si>
  <si>
    <t>Thuiswerken</t>
  </si>
  <si>
    <t>Kindvriendelijke richtlijnen</t>
  </si>
  <si>
    <t>Huishoudelijke dienstverlening op het werk</t>
  </si>
  <si>
    <t>Kinderopvang op/bij het werk</t>
  </si>
  <si>
    <t>Geen specifieke initiatieven</t>
  </si>
  <si>
    <t>Toekomstige behoeften</t>
  </si>
  <si>
    <t>Verwacht verloop</t>
  </si>
  <si>
    <t>Interne demografische trends</t>
  </si>
  <si>
    <t>Externe demografische trends</t>
  </si>
  <si>
    <t>Er is geen lange termijn personeelsplanning</t>
  </si>
  <si>
    <t>Er zijn weinig of geen instrumenten voorhanden om leidinggevenden te helpen bij hun personeelsplanning</t>
  </si>
  <si>
    <t>De instrumenten om leidinggevenden te helpen bij hun personeelsplanning zijn beschikbaar, maar ze worden onvoldoende benut wegens een gebrek aan gebruikerskennis en/of aan actieve medewerking</t>
  </si>
  <si>
    <t>De nodige instrumenten zijn voorhanden en leidinggevenden laten de toegevoegde waarde ervan zien door ze consistent te gebruiken</t>
  </si>
  <si>
    <t>Productiviteit</t>
  </si>
  <si>
    <t>Absenteïsme</t>
  </si>
  <si>
    <t>Verloop</t>
  </si>
  <si>
    <t>Vorming, training &amp; opleiding</t>
  </si>
  <si>
    <t>Verloning</t>
  </si>
  <si>
    <t>Medewerkerstevredenheid</t>
  </si>
  <si>
    <t>Retentie</t>
  </si>
  <si>
    <t>Diversiteit</t>
  </si>
  <si>
    <t>Kosten van de HR functie</t>
  </si>
  <si>
    <t>Geen regelmatige rapportering naar de organisatie</t>
  </si>
  <si>
    <t>Ja, voor senior management</t>
  </si>
  <si>
    <t>Ja, voor middel management/experten</t>
  </si>
  <si>
    <t>Ja, voor arbeiders/bedienden</t>
  </si>
  <si>
    <t>Voor geen van deze</t>
  </si>
  <si>
    <t>Wordt er binnen HR een budgetrapportering gemaakt (jaar- en maandniveau) die periodiek wordt geanalyseerd en geëvalueerd op financiële en operationele indicatoren?</t>
  </si>
  <si>
    <t>Bestaat er bij HR een actief systeem van visuele rapportering (scorecards, dashboards,..) gebaseerd op belangrijke resultaatsgebieden en prestatie-indicatoren?</t>
  </si>
  <si>
    <t>Aantal beschikbare vacatures ingevuld door interne medewerkers</t>
  </si>
  <si>
    <t>Training/opleiding van medewerkers in functie tot hun leerdoelstellingen</t>
  </si>
  <si>
    <t>Groei van 'belangrijke' medewerkers (promoties, opportuniteiten voor ontwikkeling)</t>
  </si>
  <si>
    <t>Verloop/retentie van 'belangrijke' medewerkers</t>
  </si>
  <si>
    <t>Geen personeels/HR-gerelateerde indicatoren opgenomen in het compensatiepakket</t>
  </si>
  <si>
    <t>Aantal kandidaten per wervingskanaal</t>
  </si>
  <si>
    <t>Aantal online kandidaturen</t>
  </si>
  <si>
    <t>Aantal kandidaten per functie/vacature</t>
  </si>
  <si>
    <t>Doorlooptijd</t>
  </si>
  <si>
    <t>Kost per aangeworven medewerker</t>
  </si>
  <si>
    <t>Kwaliteit van nieuwe medewerkers</t>
  </si>
  <si>
    <t>Vrijwillig verloop van nieuwe medewerkers</t>
  </si>
  <si>
    <t>Er is geen beoordeling</t>
  </si>
  <si>
    <t>Standaard in management meetings</t>
  </si>
  <si>
    <t>Standaard in werkoverleg/staff meetings per afdeling</t>
  </si>
  <si>
    <t>Ad hoc in werkoverleg/staff meetings per afdeling</t>
  </si>
  <si>
    <t>Via intranet</t>
  </si>
  <si>
    <t>Via nieuwsbrieven</t>
  </si>
  <si>
    <t>Via persoonlijke email</t>
  </si>
  <si>
    <t>Via communicatieborden</t>
  </si>
  <si>
    <t>Via interne audiovisuele media</t>
  </si>
  <si>
    <t>Er is geen gerichte rapportering</t>
  </si>
  <si>
    <t>Er zijn verschillende soorten vergaderorganen in het bedrijf  (bvb: Raad van Bestuur, directiecomité, managementteam, staffmeetings, werkoverleg, sociaal overleg, werkgroepen...).</t>
  </si>
  <si>
    <t>Elke vergadering:</t>
  </si>
  <si>
    <t>De prestatie-doelstellingen voor HR worden jaarlijks gekwalificeerd, gekwantificeerd en gevalideerd.</t>
  </si>
  <si>
    <t>Naar aanleiding van de evaluatie van HR prestatie-indicatoren worden gerichte acties ondernomen, die worden vastgelegd in een actieplan of -lijst.</t>
  </si>
  <si>
    <t>Vanuit de HR-functie ontwikkelt en presenteert men een 'business case' bij nieuwe HR-initiatieven of -programma's.</t>
  </si>
  <si>
    <t>Welke van de volgende IT-systemen worden door uw organisatie gebruikt om onderstaande processen te ondersteunen?  (Selecteer alle passende antwoorden)</t>
  </si>
  <si>
    <t>wordt volgens een vastgelegde frequentie gepland en gehouden (jaarlijks, maandelijks, wekelijks..) - Ja</t>
  </si>
  <si>
    <t>wordt volgens een vastgelegde frequentie gepland en gehouden (jaarlijks, maandelijks, wekelijks..) - Nee</t>
  </si>
  <si>
    <t>wordt volgens een vastgelegde frequentie gepland en gehouden (jaarlijks, maandelijks, wekelijks..) - Gedeeltelijk</t>
  </si>
  <si>
    <t>heeft een vooraf bepaalde agenda - Ja</t>
  </si>
  <si>
    <t>heeft een vooraf bepaalde agenda - Nee</t>
  </si>
  <si>
    <t>heeft een vooraf bepaalde agenda - Gedeeltelijk</t>
  </si>
  <si>
    <t>heeft als output een verslag met duidelijke actiepunten en hun verantwoordelijken - Ja</t>
  </si>
  <si>
    <t>heeft als output een verslag met duidelijke actiepunten en hun verantwoordelijken - Nee</t>
  </si>
  <si>
    <t>heeft als output een verslag met duidelijke actiepunten en hun verantwoordelijken - Gedeeltelijk</t>
  </si>
  <si>
    <t>Raad van Bestuur</t>
  </si>
  <si>
    <t>Directievergadering</t>
  </si>
  <si>
    <t>Afdelingsoverleg</t>
  </si>
  <si>
    <t>Sociaal Overleg</t>
  </si>
  <si>
    <t>Werkgroepen</t>
  </si>
  <si>
    <t>De prestaties van HR worden niet besproken</t>
  </si>
  <si>
    <t>Er worden geen doelstellingen voor HR geformuleerd</t>
  </si>
  <si>
    <t>Rekrutering en Selectie</t>
  </si>
  <si>
    <t>Prestatie Management</t>
  </si>
  <si>
    <t>Evaluatie &amp; Feedback</t>
  </si>
  <si>
    <t>Training &amp; Ontwikkeling</t>
  </si>
  <si>
    <t>Successie</t>
  </si>
  <si>
    <t>HR-Projecten</t>
  </si>
  <si>
    <t>Andere (specificeer)</t>
  </si>
  <si>
    <t>Altijd</t>
  </si>
  <si>
    <t>Soms</t>
  </si>
  <si>
    <t>Nooit</t>
  </si>
  <si>
    <t>ADP - Rekruterings -en Selectie Management</t>
  </si>
  <si>
    <t>ADP - Prestatie Management</t>
  </si>
  <si>
    <t>ADP - Loopbaan- en Successie Management</t>
  </si>
  <si>
    <t>ADP - Personeelsplanning</t>
  </si>
  <si>
    <t>HR Access - Rekruterings -en Selectie Management</t>
  </si>
  <si>
    <t>HR Access - Prestatie Management</t>
  </si>
  <si>
    <t>HR Access - Loopbaan- en Successie Management</t>
  </si>
  <si>
    <t>HR Access - Personeelsplanning</t>
  </si>
  <si>
    <t>Kenexa - Rekruterings -en Selectie Management</t>
  </si>
  <si>
    <t>Kenexa - Prestatie Management</t>
  </si>
  <si>
    <t>Kenexa - Loopbaan- en Successie Management</t>
  </si>
  <si>
    <t>Kenexa - Personeelsplanning</t>
  </si>
  <si>
    <t>Lawson HRIS - Rekruterings -en Selectie Management</t>
  </si>
  <si>
    <t>Lawson HRIS - Prestatie Management</t>
  </si>
  <si>
    <t>Lawson HRIS - Loopbaan- en Successie Management</t>
  </si>
  <si>
    <t>Lawson HRIS - Personeelsplanning</t>
  </si>
  <si>
    <t>Meta4 - Rekruterings -en Selectie Management</t>
  </si>
  <si>
    <t>Meta4 - Prestatie Management</t>
  </si>
  <si>
    <t>Meta4 - Loopbaan- en Successie Management</t>
  </si>
  <si>
    <t>Meta4 - Personeelsplanning</t>
  </si>
  <si>
    <t>MS Great Planes - Rekruterings -en Selectie Management</t>
  </si>
  <si>
    <t>MS Great Planes - Prestatie Management</t>
  </si>
  <si>
    <t>MS Great Planes - Loopbaan- en Successie Management</t>
  </si>
  <si>
    <t>MS Great Planes - Personeelsplanning</t>
  </si>
  <si>
    <t>Oracle (inclusief Peoplesoft, J.D. Edwards en andere Oracle producten) - Rekruterings -en Selectie Management</t>
  </si>
  <si>
    <t>Oracle (inclusief Peoplesoft, J.D. Edwards en andere Oracle producten) - Prestatie Management</t>
  </si>
  <si>
    <t>Oracle (inclusief Peoplesoft, J.D. Edwards en andere Oracle producten) - Loopbaan- en Successie Management</t>
  </si>
  <si>
    <t>Oracle (inclusief Peoplesoft, J.D. Edwards en andere Oracle producten) - Learning Management</t>
  </si>
  <si>
    <t>Oracle (inclusief Peoplesoft, J.D. Edwards en andere Oracle producten) - Reward Management</t>
  </si>
  <si>
    <t>Oracle (inclusief Peoplesoft, J.D. Edwards en andere Oracle producten) - Personeelsplanning</t>
  </si>
  <si>
    <t>SAP - Rekruterings -en Selectie Management</t>
  </si>
  <si>
    <t>SAP - Prestatie Management</t>
  </si>
  <si>
    <t>SAP - Loopbaan- en Successie Management</t>
  </si>
  <si>
    <t>SAP - Personeelsplanning</t>
  </si>
  <si>
    <t>SilkRoad Technology - Rekruterings -en Selectie Management</t>
  </si>
  <si>
    <t>SilkRoad Technology - Prestatie Management</t>
  </si>
  <si>
    <t>SilkRoad Technology - Loopbaan- en Successie Management</t>
  </si>
  <si>
    <t>SilkRoad Technology - Personeelsplanning</t>
  </si>
  <si>
    <t>Stepstone - Rekruterings -en Selectie Management</t>
  </si>
  <si>
    <t>Stepstone - Prestatie Management</t>
  </si>
  <si>
    <t>Stepstone - Loopbaan- en Successie Management</t>
  </si>
  <si>
    <t>Stepstone - Personeelsplanning</t>
  </si>
  <si>
    <t>Taleo - Rekruterings -en Selectie Management</t>
  </si>
  <si>
    <t>Taleo - Prestatie Management</t>
  </si>
  <si>
    <t>Taleo - Loopbaan- en Successie Management</t>
  </si>
  <si>
    <t>Taleo - Learning Management</t>
  </si>
  <si>
    <t>Taleo - Reward Management</t>
  </si>
  <si>
    <t>Taleo - Personeelsplanning</t>
  </si>
  <si>
    <t>Uitbesteed aan externe partner - Rekruterings -en Selectie Management</t>
  </si>
  <si>
    <t>Uitbesteed aan externe partner - Prestatie Management</t>
  </si>
  <si>
    <t>Uitbesteed aan externe partner - Loopbaan- en Successie Management</t>
  </si>
  <si>
    <t>Uitbesteed aan externe partner - Learning Management</t>
  </si>
  <si>
    <t>Uitbesteed aan externe partner - Reward Management</t>
  </si>
  <si>
    <t>Uitbesteed aan externe partner - Personeelsplanning</t>
  </si>
  <si>
    <t>Intern ontwikkeld systeem - Rekruterings -en Selectie Management</t>
  </si>
  <si>
    <t>Intern ontwikkeld systeem - Prestatie Management</t>
  </si>
  <si>
    <t>Intern ontwikkeld systeem - Loopbaan- en Successie Management</t>
  </si>
  <si>
    <t>Intern ontwikkeld systeem - Learning Management</t>
  </si>
  <si>
    <t>Intern ontwikkeld systeem - Reward Management</t>
  </si>
  <si>
    <t>Intern ontwikkeld systeem - Personeelsplanning</t>
  </si>
  <si>
    <t>Spreadsheets (Excel of gelijkaardig) - Rekruterings -en Selectie Management</t>
  </si>
  <si>
    <t>Spreadsheets (Excel of gelijkaardig) - Prestatie Management</t>
  </si>
  <si>
    <t>Spreadsheets (Excel of gelijkaardig) - Loopbaan- en Successie Management</t>
  </si>
  <si>
    <t>Spreadsheets (Excel of gelijkaardig) - Learning Management</t>
  </si>
  <si>
    <t>Spreadsheets (Excel of gelijkaardig) - Reward Management</t>
  </si>
  <si>
    <t>Spreadsheets (Excel of gelijkaardig) - Personeelsplanning</t>
  </si>
  <si>
    <t>Geen IT-systemen - Rekruterings -en Selectie Management</t>
  </si>
  <si>
    <t>Geen IT-systemen - Prestatie Management</t>
  </si>
  <si>
    <t>Geen IT-systemen - Loopbaan- en Successie Management</t>
  </si>
  <si>
    <t>Geen IT-systemen - Learning Management</t>
  </si>
  <si>
    <t>Geen IT-systemen - Reward Management</t>
  </si>
  <si>
    <t>Geen IT-systemen - Personeelsplanning</t>
  </si>
  <si>
    <t>Ik weet het niet - Rekruterings -en Selectie Management</t>
  </si>
  <si>
    <t>Ik weet het niet - Prestatie Management</t>
  </si>
  <si>
    <t>Ik weet het niet - Loopbaan- en Successie Management</t>
  </si>
  <si>
    <t>Ik weet het niet - Learning Management</t>
  </si>
  <si>
    <t>Ik weet het niet - Reward Management</t>
  </si>
  <si>
    <t>Ik weet het niet - Personeelsplanning</t>
  </si>
  <si>
    <t>Het rekruteringsproces bestaat uit duidelijke stappen die systematisch doorlopen worden bij elke aanwerving.</t>
  </si>
  <si>
    <t>Bij een vacature kunnen interne medewerkers zich ook kandidaat stellen.</t>
  </si>
  <si>
    <t>De functieomschrijving en het competentieprofiel worden gebruikt om een vacaturetekst op te stellen.</t>
  </si>
  <si>
    <t>De functievereisten in een vacaturetekst zijn realistisch en marktconform.</t>
  </si>
  <si>
    <t>Selectieprocedures verlopen volgens een vast schema.</t>
  </si>
  <si>
    <t>Zelden</t>
  </si>
  <si>
    <t>Dag- en/of weekbladen</t>
  </si>
  <si>
    <t>Vacaturetijdschriften</t>
  </si>
  <si>
    <t>Vakpers</t>
  </si>
  <si>
    <t>Internetsite van het bedrijf</t>
  </si>
  <si>
    <t>Intranet van het bedrijf</t>
  </si>
  <si>
    <t>Recruiters in eigen dienst</t>
  </si>
  <si>
    <t>Interne' recruiters onder contract</t>
  </si>
  <si>
    <t>Agentschappen voor Rekrutering &amp; Selectie</t>
  </si>
  <si>
    <t>Agentschappen voor tewerkstelling (VDAB,…)</t>
  </si>
  <si>
    <t>Agentschappen voor interim arbeid</t>
  </si>
  <si>
    <t>Rekrutering in hogescholen en universiteiten</t>
  </si>
  <si>
    <t>Contacten met middelbare scholen</t>
  </si>
  <si>
    <t>Job fairs / open houses / specifieke events</t>
  </si>
  <si>
    <t>Professionele verenigingen of -netwerken</t>
  </si>
  <si>
    <t>Employee referral' programma's</t>
  </si>
  <si>
    <t>Vakbonden</t>
  </si>
  <si>
    <t>Via informele contacten met het bedrijfsmanagement</t>
  </si>
  <si>
    <t>Door middel van de personeelsplanning</t>
  </si>
  <si>
    <t>Aan de hand van onderzoeken naar de rekruteringsbehoeften bij het management</t>
  </si>
  <si>
    <t>Via een formele evaluatie van de talentbehoeften, samen met het bedrijfsmanagement</t>
  </si>
  <si>
    <t>Op basis van het verzamelen en analyseren van HR-metrics zoals verloop en retentie</t>
  </si>
  <si>
    <t>Door middel van een prestatie-evaluatie van HR na elke aanwerving</t>
  </si>
  <si>
    <t>Er is geen afstemming</t>
  </si>
  <si>
    <t>Selectieproeven (praktisch/technisch)</t>
  </si>
  <si>
    <t>Assessment centers</t>
  </si>
  <si>
    <t>Eindselectie</t>
  </si>
  <si>
    <t>Geen actieve betrokkenheid van het lijnmanagement</t>
  </si>
  <si>
    <t>Telefonisch</t>
  </si>
  <si>
    <t>Per brief</t>
  </si>
  <si>
    <t>Via email</t>
  </si>
  <si>
    <t>Hoe zou u de kwaliteit van de communicatie tijdens een selectieprocedure beoordelen:  (Selecteer één antwoord per rij)</t>
  </si>
  <si>
    <t>Naar weerhouden kandidaten - Zwak</t>
  </si>
  <si>
    <t>Naar weerhouden kandidaten - Onvoldoende</t>
  </si>
  <si>
    <t>Naar weerhouden kandidaten - Voldoende</t>
  </si>
  <si>
    <t>Naar weerhouden kandidaten - Uitstekend</t>
  </si>
  <si>
    <t>Naar weerhouden kandidaten - Geen idee</t>
  </si>
  <si>
    <t>Naar niet weerhouden kandidaten - Zwak</t>
  </si>
  <si>
    <t>Naar niet weerhouden kandidaten - Onvoldoende</t>
  </si>
  <si>
    <t>Naar niet weerhouden kandidaten - Voldoende</t>
  </si>
  <si>
    <t>Naar niet weerhouden kandidaten - Uitstekend</t>
  </si>
  <si>
    <t>Naar niet weerhouden kandidaten - Geen idee</t>
  </si>
  <si>
    <t xml:space="preserve">Wat is volgens u de belangrijkste doelstelling die door de prestatiemanagement processen in uw organisatie wordt nagestreefd? (Er is slechts één antwoord mogelijk.)  </t>
  </si>
  <si>
    <t>Voor elke functie is er een duidelijke procedure vastgelegd die tot doel heeft om de loopbaanperspectieven en -mogelijkheden van een medewerker in kaart te brengen en te beoordelen.</t>
  </si>
  <si>
    <t>Leidinggevenden zijn bekwaam in het voeren van evolutiegesprekken.</t>
  </si>
  <si>
    <t>U hebt zicht op de opleidings- en ontwikkelingsbehoeften van elke medewerker.</t>
  </si>
  <si>
    <t>Regelmatige terugkoppeling over het eigen functioneren en/of het functioneren van de groep wordt aangemoedigd.</t>
  </si>
  <si>
    <t>Fouten worden niet afgestraft maar als leerkans benut.</t>
  </si>
  <si>
    <t>Wanneer iemand de organisatie verlaat, wordt er een exitgesprek gehouden over de reden(en) van vertrek.</t>
  </si>
  <si>
    <t>Leidinggevenden worden getraind in het geven van feedback.</t>
  </si>
  <si>
    <t>Iemand wordt formeel aangeduid om een nieuwkomer te begeleiden in zijn/haar nieuwe functie en te integreren in het bedrijf.</t>
  </si>
  <si>
    <t>Senior managers nemen actief deel aan trainingprogramma's bedoeld voor nieuwe medewerkers en high potentials.</t>
  </si>
  <si>
    <t>Het opleidingsaanbod voor elke medewerker is gebaseerd op zijn/haar functieomschrijving en competentieprofiel.</t>
  </si>
  <si>
    <t>Op welke manier meet uw organisatie de doeltreffendheid van opleidings- en ontwikkelingsinitiatieven?</t>
  </si>
  <si>
    <t>Welke van de volgende systemen ondersteunen uw VTO management (Vorming, Training en Opleiding)?</t>
  </si>
  <si>
    <t>Het verloningssysteem is transparant voor iedereen in de organisatie.</t>
  </si>
  <si>
    <t>Het beleid met betrekking tot extralegale voordelen (bedrijfswagen, PC-gebruik,...) is uitgeschreven en door iedereen gekend.</t>
  </si>
  <si>
    <t>U hebt zicht op wie er tussen dit en 5 jaar op (brug)pensioen gaat.</t>
  </si>
  <si>
    <t>Vooraleer medewerkers de organisatie verlaten, wordt er voor gezorgd dat hun kennis en kunde wordt overgedragen.</t>
  </si>
  <si>
    <t>Heeft uw organisatie maatregelen voorzien die de opvolging van medewerkers met essentiële en/of uitzonderlijke competenties en vaardigheden waarborgen?</t>
  </si>
  <si>
    <t>Geef door middel van een percentage (enkel het getal) aan in welke mate bij volgende groepen een formeel successieplan werd ontwikkeld en geïmplementeerd.</t>
  </si>
  <si>
    <t>Interne communicatie naar collega's</t>
  </si>
  <si>
    <t>Rondleiding</t>
  </si>
  <si>
    <t>Onthaalbrochure</t>
  </si>
  <si>
    <t>Integratieprogramma</t>
  </si>
  <si>
    <t>Geen instrumenten</t>
  </si>
  <si>
    <t>Bij het beëindigen van elke belangrijke opdracht/project</t>
  </si>
  <si>
    <t>Elk semester</t>
  </si>
  <si>
    <t>Elk kwartaal</t>
  </si>
  <si>
    <t>Tweejaarlijks</t>
  </si>
  <si>
    <t>Jaarlijks</t>
  </si>
  <si>
    <t>Er zijn geen welbepaalde tijdstippen</t>
  </si>
  <si>
    <t>Uitsluitend het verbeteren van individuele en/of teamprestaties</t>
  </si>
  <si>
    <t>Vooral het verbeteren van individuele en/of teamprestaties</t>
  </si>
  <si>
    <t>Vooral het identificeren en het actief begeleiden van de ontwikkelingsbehoeften en motivaties van medewerkers</t>
  </si>
  <si>
    <t>Uitsluitend het identificeren en het actief begeleiden van de ontwikkelingsbehoeften en motivaties van medewerkers</t>
  </si>
  <si>
    <t>Opgenomen verantwoordelijkheden</t>
  </si>
  <si>
    <t>Behaalde resultaten (vs doelstellingen)</t>
  </si>
  <si>
    <t>Professionele/technische vaardigheden</t>
  </si>
  <si>
    <t>Gedragscompetenties</t>
  </si>
  <si>
    <t>Persoonlijke vorming, training en ontwikkeling</t>
  </si>
  <si>
    <t>Naleven van de bedrijfsnormen en -waarden</t>
  </si>
  <si>
    <t>Motivatie / tevredenheid</t>
  </si>
  <si>
    <t>Leren on-the-job</t>
  </si>
  <si>
    <t>Zelfstudie</t>
  </si>
  <si>
    <t>Feedback geven en krijgen</t>
  </si>
  <si>
    <t>Workshops voor persoonlijke ontwikkeling</t>
  </si>
  <si>
    <t>Training in leiderschapstijl</t>
  </si>
  <si>
    <t>Individuele coaching</t>
  </si>
  <si>
    <t>Er zijn geen management ontwikkelingsprogramma's</t>
  </si>
  <si>
    <t>Geen van deze</t>
  </si>
  <si>
    <t>Bij vrijwillig vertrek - Altijd</t>
  </si>
  <si>
    <t>Bij vrijwillig vertrek - Soms</t>
  </si>
  <si>
    <t>Bij vrijwillig vertrek - Zelden</t>
  </si>
  <si>
    <t>Bij vrijwillig vertrek - Nooit</t>
  </si>
  <si>
    <t>Bij vrijwillig vertrek - Geen idee</t>
  </si>
  <si>
    <t>Bij onvrijwillig vertrek - Altijd</t>
  </si>
  <si>
    <t>Bij onvrijwillig vertrek - Soms</t>
  </si>
  <si>
    <t>Bij onvrijwillig vertrek - Zelden</t>
  </si>
  <si>
    <t>Bij onvrijwillig vertrek - Nooit</t>
  </si>
  <si>
    <t>Bij onvrijwillig vertrek - Geen idee</t>
  </si>
  <si>
    <t>Via Self-Assessment</t>
  </si>
  <si>
    <t>Door middel van observaties</t>
  </si>
  <si>
    <t>Via interviews</t>
  </si>
  <si>
    <t>Door middel van een rapport door de trainingcoördinator of manager</t>
  </si>
  <si>
    <t>In focus- of werkgroepen</t>
  </si>
  <si>
    <t>Dit wordt niet gemeten</t>
  </si>
  <si>
    <t>Andere (Specificeer)</t>
  </si>
  <si>
    <t>Ge-outsourced naar een externe partij</t>
  </si>
  <si>
    <t>Intern ontwikkeld systeem</t>
  </si>
  <si>
    <t>Spreadsheets (Excel of equivalent)</t>
  </si>
  <si>
    <t>Onze organisatie maakt geen gebruik van een systeem</t>
  </si>
  <si>
    <t>Competentiegerichte verloning</t>
  </si>
  <si>
    <t>Open salarisschalen</t>
  </si>
  <si>
    <t>Individuele salarispakketten</t>
  </si>
  <si>
    <t>Verloningschaal met vaste verhoging</t>
  </si>
  <si>
    <t>Broadbanding (Grote bandbreedtes, marktconform bepaald, los van functieschalen)</t>
  </si>
  <si>
    <t>Prestatiegerichte verloning</t>
  </si>
  <si>
    <t>Interne benchmarking</t>
  </si>
  <si>
    <t>Externe benchmarking (Intern)</t>
  </si>
  <si>
    <t>Externe benchmarking (Via externe dienstverlener)</t>
  </si>
  <si>
    <t>Er wordt niet gedaan aan benchmarking</t>
  </si>
  <si>
    <t>Neen, er zijn geen maatregelen voorzien.</t>
  </si>
  <si>
    <t>Neen, er is geen successieplan vereist.</t>
  </si>
  <si>
    <t>Ja, er is een formeel successieplan opgemaakt, maar dit is (nog) niet operationeel.</t>
  </si>
  <si>
    <t>Ja, het successieplan is volledig ontwikkeld en operationeel.</t>
  </si>
  <si>
    <t>Hoger kader</t>
  </si>
  <si>
    <t>Middenkader</t>
  </si>
  <si>
    <t>Bedienden</t>
  </si>
  <si>
    <t xml:space="preserve">In het competentiehandboek wordt elke competentie éénduidig gedefinieerd en haar verschillende gedragsindicatoren helder beschreven.  </t>
  </si>
  <si>
    <t>De verschillende functies in uw organisatie zijn benoemd.</t>
  </si>
  <si>
    <t>Alle functies zijn op eenzelfde gestandaardiseerde manier beschreven.</t>
  </si>
  <si>
    <t>Voor elke functie zijn de resultaatsgebieden duidelijk omschreven.</t>
  </si>
  <si>
    <t>Voor elke functie zijn de kennis, vaardigheden en attitude die nodig zijn om de resultaten te behalen duidelijk omschreven in een competentieprofiel.</t>
  </si>
  <si>
    <t>Medewerkers worden betrokken bij de opmaak van functieomschrijvingen en competentieprofielen (kennis, vaardigheden en persoonlijkheid nodig voor de functie).</t>
  </si>
  <si>
    <t>U weet hoe de verschillende functies samenhangen.</t>
  </si>
  <si>
    <t>Er bestaat een duidelijk schematisch overzicht van de organisatiestructuur op functieniveau.</t>
  </si>
  <si>
    <t>Er is geen inventaris van de gedragscompetenties</t>
  </si>
  <si>
    <t>Personeelsplanning</t>
  </si>
  <si>
    <t>Evaluatiegesprekken</t>
  </si>
  <si>
    <t>Evolutiegesprekken</t>
  </si>
  <si>
    <t>Ontwikkeling van medewerkers</t>
  </si>
  <si>
    <t>Training en opleiding van het management</t>
  </si>
  <si>
    <t>Retentieprogramma's</t>
  </si>
  <si>
    <t>Analyse van de talentbehoeften</t>
  </si>
  <si>
    <t>Evaluatie van een talent management programma</t>
  </si>
  <si>
    <t>Weinig</t>
  </si>
  <si>
    <t>Werknemers</t>
  </si>
  <si>
    <t>De samenhang en de hiërarchie van alle functies is bepaald aan de hand van een objectieve, transparante en coherente methode.</t>
  </si>
  <si>
    <t>De verschillende loopbaanladders binnen de organisatie zijn in kaart gebracht.</t>
  </si>
  <si>
    <t>Medewerkers hebben zicht op hun mogelijke carrièreperspectieven binnen de organisatie.</t>
  </si>
  <si>
    <t>Voor elke functie is er een aangepaste selectieprocedure vastgelegd.</t>
  </si>
  <si>
    <t xml:space="preserve">Welke van de volgende omschrijvingen is het best passend voor de manier waarop uw organisatie omgaat met het leervermogen van haar medewerkers?  </t>
  </si>
  <si>
    <t>Medewerkers weten wat er van hen wordt verwacht; ze kennen de inhoud van hun job en ze weten op welke manier ze deze moeten realiseren.</t>
  </si>
  <si>
    <t>Het is voor elke medewerker duidelijk hoe en in welke mate hij/zij bijdraagt tot het realiseren van de bedrijfsdoelstellingen.</t>
  </si>
  <si>
    <t>Voor elke werknemer zijn de jaarlijkse doelstellingen gedefinieerd en gevalideerd.</t>
  </si>
  <si>
    <t>Persoonlijke ontwikkelingsplannen</t>
  </si>
  <si>
    <t>Loopbaanbegeleiding</t>
  </si>
  <si>
    <t>Er worden geen loopbaanschema's gebruikt</t>
  </si>
  <si>
    <t>Ervaring</t>
  </si>
  <si>
    <t>Prestaties</t>
  </si>
  <si>
    <t>Kennis en vaardigheden</t>
  </si>
  <si>
    <t>Persoonlijkheid</t>
  </si>
  <si>
    <t>Motivatie</t>
  </si>
  <si>
    <t>Arbeiders - Aanwerving</t>
  </si>
  <si>
    <t>Arbeiders - Doorgroei hiërarchisch</t>
  </si>
  <si>
    <t>Arbeiders - Doorgroei niet-hiërarchisch</t>
  </si>
  <si>
    <t>Lager kader - Aanwerving</t>
  </si>
  <si>
    <t>Lager kader - Doorgroei hiërarchisch</t>
  </si>
  <si>
    <t>Lager kader - Doorgroei niet-hiërarchisch</t>
  </si>
  <si>
    <t>Middenkader - Aanwerving</t>
  </si>
  <si>
    <t>Middenkader - Doorgroei hiërarchisch</t>
  </si>
  <si>
    <t>Middenkader - Doorgroei niet-hiërarchisch</t>
  </si>
  <si>
    <t>Hoger kader - Aanwerving</t>
  </si>
  <si>
    <t>Hoger kader - Doorgroei hiërarchisch</t>
  </si>
  <si>
    <t>Hoger kader - Doorgroei niet-hiërarchisch</t>
  </si>
  <si>
    <t>Eventuele opmerkingen:</t>
  </si>
  <si>
    <t>Men is niet echt op een structurele manier bezig met het leervermogen van de medewerkers.</t>
  </si>
  <si>
    <t>Managers zijn bezig met hun 'learning quotient': ze zijn geïnteresseerd in, en begrijpen het belang van, hun vermogen om nieuwe zaken te leren.</t>
  </si>
  <si>
    <t>Managers zijn bezig met het 'learning quotient' van zichzelf en van hun medewerkers.</t>
  </si>
  <si>
    <t>Alle medewerkers worden geselecteerd en gepromoveerd op basis van hun leervermogen en aanpassingsvermogen aan nieuwe situaties.</t>
  </si>
  <si>
    <t>Geef eventueel een meer passende omschrijving:</t>
  </si>
  <si>
    <t>Senior management - Geen</t>
  </si>
  <si>
    <t>Senior management - Weet ik niet</t>
  </si>
  <si>
    <t>Middle management - Geen</t>
  </si>
  <si>
    <t>Middle management - Weet ik niet</t>
  </si>
  <si>
    <t>Experten/Specialisten - Geen</t>
  </si>
  <si>
    <t>Experten/Specialisten - &lt;30%</t>
  </si>
  <si>
    <t>Experten/Specialisten - 30&lt;60%</t>
  </si>
  <si>
    <t>Experten/Specialisten - 60&lt;90%</t>
  </si>
  <si>
    <t>Experten/Specialisten - &gt;90%</t>
  </si>
  <si>
    <t>Experten/Specialisten - 100%</t>
  </si>
  <si>
    <t>Experten/Specialisten - Weet ik niet</t>
  </si>
  <si>
    <t>Bedienden in staffuncties - Geen</t>
  </si>
  <si>
    <t>Bedienden in staffuncties - &lt;30%</t>
  </si>
  <si>
    <t>Bedienden in staffuncties - 30&lt;60%</t>
  </si>
  <si>
    <t>Bedienden in staffuncties - 60&lt;90%</t>
  </si>
  <si>
    <t>Bedienden in staffuncties - &gt;90%</t>
  </si>
  <si>
    <t>Bedienden in staffuncties - 100%</t>
  </si>
  <si>
    <t>Bedienden in staffuncties - Weet ik niet</t>
  </si>
  <si>
    <t>Bedienden in operationele functies - Geen</t>
  </si>
  <si>
    <t>Bedienden in operationele functies - &lt;30%</t>
  </si>
  <si>
    <t>Bedienden in operationele functies - 30&lt;60%</t>
  </si>
  <si>
    <t>Bedienden in operationele functies - 60&lt;90%</t>
  </si>
  <si>
    <t>Bedienden in operationele functies - &gt;90%</t>
  </si>
  <si>
    <t>Bedienden in operationele functies - 100%</t>
  </si>
  <si>
    <t>Bedienden in operationele functies - Weet ik niet</t>
  </si>
  <si>
    <t>Arbeiders - Geen</t>
  </si>
  <si>
    <t>Arbeiders - &lt;30%</t>
  </si>
  <si>
    <t>Arbeiders - 30&lt;60%</t>
  </si>
  <si>
    <t>Arbeiders - 60&lt;90%</t>
  </si>
  <si>
    <t>Arbeiders - &gt;90%</t>
  </si>
  <si>
    <t>Arbeiders - 100%</t>
  </si>
  <si>
    <t>Arbeiders - Weet ik niet</t>
  </si>
  <si>
    <t>De functiebeschrijving en het competentieprofiel worden mee als basis gebruikt van het functioneringsgesprek.</t>
  </si>
  <si>
    <t>In welke mate beschikken uw medewerkers over instrumenten/processen om relevante kennis en expertise te lokaliseren en te gebruiken?</t>
  </si>
  <si>
    <t>Gelieve elk van de volgende uitspraken over het gebruik van ontwikkelingsplannen te beoordelen:</t>
  </si>
  <si>
    <t>Wat is de verloningsstrategie van uw organisatie?</t>
  </si>
  <si>
    <t>Professionele skills</t>
  </si>
  <si>
    <t>Technische certificatie programma's</t>
  </si>
  <si>
    <t>IT-gebruik &amp; IT-systemen</t>
  </si>
  <si>
    <t>Vorming, training en opleiding</t>
  </si>
  <si>
    <t>Netwerking &amp; partnering</t>
  </si>
  <si>
    <t>Coaching, mentoring en performance support</t>
  </si>
  <si>
    <t>Geen training</t>
  </si>
  <si>
    <t>Stages</t>
  </si>
  <si>
    <t>On-the-job training (begeleid)</t>
  </si>
  <si>
    <t>Lectuur</t>
  </si>
  <si>
    <t>Opdrachten met ontwikkelingsdoelstellingen</t>
  </si>
  <si>
    <t>Er zijn geen dergelijke instrumenten/processen</t>
  </si>
  <si>
    <t>Er zijn een aantal van deze instrumenten/processen beschikbaar</t>
  </si>
  <si>
    <t>Met de keuze om deze instrumenten/processen voor onze medewerkers beschikbaar te stellen, willen wij ons onderscheiden in de markt</t>
  </si>
  <si>
    <t>Er is een individueel ontwikkelingsplan dat gekend is bij de medewerker, zijn leidinggevende en bij de personeelsdienst. - Ja</t>
  </si>
  <si>
    <t>Er is een individueel ontwikkelingsplan dat gekend is bij de medewerker, zijn leidinggevende en bij de personeelsdienst. - Nee</t>
  </si>
  <si>
    <t>Er is een individueel ontwikkelingsplan dat gekend is bij de medewerker, zijn leidinggevende en bij de personeelsdienst. - Gedeeltelijk</t>
  </si>
  <si>
    <t>Er is een individueel ontwikkelingsplan dat gekend is bij de medewerker, zijn leidinggevende en bij de personeelsdienst. - Ik weet het niet</t>
  </si>
  <si>
    <t>Het persoonlijk ontwikkelingsplan wordt opgesteld en bijgestuurd op basis van formele evaluaties. - Ja</t>
  </si>
  <si>
    <t>Het persoonlijk ontwikkelingsplan wordt opgesteld en bijgestuurd op basis van formele evaluaties. - Nee</t>
  </si>
  <si>
    <t>Het persoonlijk ontwikkelingsplan wordt opgesteld en bijgestuurd op basis van formele evaluaties. - Gedeeltelijk</t>
  </si>
  <si>
    <t>Het persoonlijk ontwikkelingsplan wordt opgesteld en bijgestuurd op basis van formele evaluaties. - Ik weet het niet</t>
  </si>
  <si>
    <t>De realisatie van het persoonlijk ontwikkelingsplan is een formele target voor elke medewerker. - Ja</t>
  </si>
  <si>
    <t>De realisatie van het persoonlijk ontwikkelingsplan is een formele target voor elke medewerker. - Nee</t>
  </si>
  <si>
    <t>De realisatie van het persoonlijk ontwikkelingsplan is een formele target voor elke medewerker. - Gedeeltelijk</t>
  </si>
  <si>
    <t>De realisatie van het persoonlijk ontwikkelingsplan is een formele target voor elke medewerker. - Ik weet het niet</t>
  </si>
  <si>
    <t>Volgend t.o.v. de concurrentie</t>
  </si>
  <si>
    <t>Gelijk met de concurrentie</t>
  </si>
  <si>
    <t>Leidend t.o.v. de concurrentie</t>
  </si>
  <si>
    <t>Er is geen formeel bepaalde verloningsstrategie</t>
  </si>
  <si>
    <t>Welke van de volgende componenten kunnen deel uitmaken van de verlonings -en compensatiepakketten? (Selecteer alle passende opties)</t>
  </si>
  <si>
    <t>Vast - Salaris - Arbeiders</t>
  </si>
  <si>
    <t>Vast - Salaris - Lager kader</t>
  </si>
  <si>
    <t>Vast - Salaris - Middenkader</t>
  </si>
  <si>
    <t>Vast - Salaris - Hoger kader</t>
  </si>
  <si>
    <t>Variabel - Bonus - Arbeiders</t>
  </si>
  <si>
    <t>Variabel - Bonus - Lager kader</t>
  </si>
  <si>
    <t>Variabel - Bonus - Middenkader</t>
  </si>
  <si>
    <t>Variabel - Bonus - Hoger kader</t>
  </si>
  <si>
    <t>Variabel - Commissie - Arbeiders</t>
  </si>
  <si>
    <t>Variabel - Commissie - Lager kader</t>
  </si>
  <si>
    <t>Variabel - Commissie - Middenkader</t>
  </si>
  <si>
    <t>Variabel - Commissie - Hoger kader</t>
  </si>
  <si>
    <t>Variabel - Marktpremie - Arbeiders</t>
  </si>
  <si>
    <t>Variabel - Marktpremie - Lager kader</t>
  </si>
  <si>
    <t>Variabel - Marktpremie - Middenkader</t>
  </si>
  <si>
    <t>Variabel - Marktpremie - Hoger kader</t>
  </si>
  <si>
    <t>Variabel - Winstparticipatie - Arbeiders</t>
  </si>
  <si>
    <t>Variabel - Winstparticipatie - Lager kader</t>
  </si>
  <si>
    <t>Variabel - Winstparticipatie - Middenkader</t>
  </si>
  <si>
    <t>Variabel - Winstparticipatie - Hoger kader</t>
  </si>
  <si>
    <t>Variabel - Aandelenopties - Arbeiders</t>
  </si>
  <si>
    <t>Variabel - Aandelenopties - Lager kader</t>
  </si>
  <si>
    <t>Variabel - Aandelenopties - Middenkader</t>
  </si>
  <si>
    <t>Variabel - Aandelenopties - Hoger kader</t>
  </si>
  <si>
    <t>Toelagen - Eindejaarstoelage - Arbeiders</t>
  </si>
  <si>
    <t>Toelagen - Eindejaarstoelage - Lager kader</t>
  </si>
  <si>
    <t>Toelagen - Eindejaarstoelage - Middenkader</t>
  </si>
  <si>
    <t>Toelagen - Eindejaarstoelage - Hoger kader</t>
  </si>
  <si>
    <t>Toelagen - Haardtoelage - Arbeiders</t>
  </si>
  <si>
    <t>Toelagen - Haardtoelage - Lager kader</t>
  </si>
  <si>
    <t>Toelagen - Haardtoelage - Middenkader</t>
  </si>
  <si>
    <t>Toelagen - Haardtoelage - Hoger kader</t>
  </si>
  <si>
    <t>Toelagen - Staanplaatstoelage - Arbeiders</t>
  </si>
  <si>
    <t>Toelagen - Staanplaatstoelage - Lager kader</t>
  </si>
  <si>
    <t>Toelagen - Staanplaatstoelage - Middenkader</t>
  </si>
  <si>
    <t>Toelagen - Staanplaatstoelage - Hoger kader</t>
  </si>
  <si>
    <t>Toelagen - Functioneringstoelage - Arbeiders</t>
  </si>
  <si>
    <t>Toelagen - Functioneringstoelage - Lager kader</t>
  </si>
  <si>
    <t>Toelagen - Functioneringstoelage - Middenkader</t>
  </si>
  <si>
    <t>Toelagen - Functioneringstoelage - Hoger kader</t>
  </si>
  <si>
    <t>Toelagen - Voor extra prestaties (overuren, weekendwerk,...) - Arbeiders</t>
  </si>
  <si>
    <t>Toelagen - Voor extra prestaties (overuren, weekendwerk,...) - Lager kader</t>
  </si>
  <si>
    <t>Toelagen - Voor extra prestaties (overuren, weekendwerk,...) - Middenkader</t>
  </si>
  <si>
    <t>Toelagen - Voor extra prestaties (overuren, weekendwerk,...) - Hoger kader</t>
  </si>
  <si>
    <t>Toelagen - Gevarentoelage - Arbeiders</t>
  </si>
  <si>
    <t>Toelagen - Gevarentoelage - Lager kader</t>
  </si>
  <si>
    <t>Toelagen - Gevarentoelage - Middenkader</t>
  </si>
  <si>
    <t>Toelagen - Gevarentoelage - Hoger kader</t>
  </si>
  <si>
    <t>Extralegale voordelen - Woon-werkvergoeding - Arbeiders</t>
  </si>
  <si>
    <t>Extralegale voordelen - Woon-werkvergoeding - Lager kader</t>
  </si>
  <si>
    <t>Extralegale voordelen - Woon-werkvergoeding - Middenkader</t>
  </si>
  <si>
    <t>Extralegale voordelen - Woon-werkvergoeding - Hoger kader</t>
  </si>
  <si>
    <t>Extralegale voordelen - Bedrijfswagen - Arbeiders</t>
  </si>
  <si>
    <t>Extralegale voordelen - Bedrijfswagen - Lager kader</t>
  </si>
  <si>
    <t>Extralegale voordelen - Bedrijfswagen - Middenkader</t>
  </si>
  <si>
    <t>Extralegale voordelen - Bedrijfswagen - Hoger kader</t>
  </si>
  <si>
    <t>Extralegale voordelen - Tankkaart - Arbeiders</t>
  </si>
  <si>
    <t>Extralegale voordelen - Tankkaart - Lager kader</t>
  </si>
  <si>
    <t>Extralegale voordelen - Tankkaart - Middenkader</t>
  </si>
  <si>
    <t>Extralegale voordelen - Tankkaart - Hoger kader</t>
  </si>
  <si>
    <t>Extralegale voordelen - Fietsvergoeding - Arbeiders</t>
  </si>
  <si>
    <t>Extralegale voordelen - Fietsvergoeding - Lager kader</t>
  </si>
  <si>
    <t>Extralegale voordelen - Fietsvergoeding - Middenkader</t>
  </si>
  <si>
    <t>Extralegale voordelen - Fietsvergoeding - Hoger kader</t>
  </si>
  <si>
    <t>Extralegale voordelen - Reisvergoeding - Arbeiders</t>
  </si>
  <si>
    <t>Extralegale voordelen - Reisvergoeding - Lager kader</t>
  </si>
  <si>
    <t>Extralegale voordelen - Reisvergoeding - Middenkader</t>
  </si>
  <si>
    <t>Extralegale voordelen - Reisvergoeding - Hoger kader</t>
  </si>
  <si>
    <t>Extralegale voordelen - Maaltijdcheques - Arbeiders</t>
  </si>
  <si>
    <t>Extralegale voordelen - Maaltijdcheques - Lager kader</t>
  </si>
  <si>
    <t>Extralegale voordelen - Maaltijdcheques - Middenkader</t>
  </si>
  <si>
    <t>Extralegale voordelen - Maaltijdcheques - Hoger kader</t>
  </si>
  <si>
    <t>Extralegale voordelen - Maaltijdvergoeding - Arbeiders</t>
  </si>
  <si>
    <t>Extralegale voordelen - Maaltijdvergoeding - Lager kader</t>
  </si>
  <si>
    <t>Extralegale voordelen - Maaltijdvergoeding - Middenkader</t>
  </si>
  <si>
    <t>Extralegale voordelen - Maaltijdvergoeding - Hoger kader</t>
  </si>
  <si>
    <t>Extralegale voordelen - Kinderopvang (intern/extern) - Arbeiders</t>
  </si>
  <si>
    <t>Extralegale voordelen - Kinderopvang (intern/extern) - Lager kader</t>
  </si>
  <si>
    <t>Extralegale voordelen - Kinderopvang (intern/extern) - Middenkader</t>
  </si>
  <si>
    <t>Extralegale voordelen - Kinderopvang (intern/extern) - Hoger kader</t>
  </si>
  <si>
    <t>Extralegale voordelen - Verhoogde kinderbijslag - Arbeiders</t>
  </si>
  <si>
    <t>Extralegale voordelen - Verhoogde kinderbijslag - Lager kader</t>
  </si>
  <si>
    <t>Extralegale voordelen - Verhoogde kinderbijslag - Middenkader</t>
  </si>
  <si>
    <t>Extralegale voordelen - Verhoogde kinderbijslag - Hoger kader</t>
  </si>
  <si>
    <t>Extralegale voordelen - Huwelijkspremie - Arbeiders</t>
  </si>
  <si>
    <t>Extralegale voordelen - Huwelijkspremie - Lager kader</t>
  </si>
  <si>
    <t>Extralegale voordelen - Huwelijkspremie - Middenkader</t>
  </si>
  <si>
    <t>Extralegale voordelen - Huwelijkspremie - Hoger kader</t>
  </si>
  <si>
    <t>Extralegale voordelen - Geboortepremie - Arbeiders</t>
  </si>
  <si>
    <t>Extralegale voordelen - Geboortepremie - Lager kader</t>
  </si>
  <si>
    <t>Extralegale voordelen - Geboortepremie - Middenkader</t>
  </si>
  <si>
    <t>Extralegale voordelen - Geboortepremie - Hoger kader</t>
  </si>
  <si>
    <t>Extralegale voordelen - GSM (+kosten) - Arbeiders</t>
  </si>
  <si>
    <t>Extralegale voordelen - GSM (+kosten) - Lager kader</t>
  </si>
  <si>
    <t>Extralegale voordelen - GSM (+kosten) - Middenkader</t>
  </si>
  <si>
    <t>Extralegale voordelen - GSM (+kosten) - Hoger kader</t>
  </si>
  <si>
    <t>Extralegale voordelen - PC/Laptop - Arbeiders</t>
  </si>
  <si>
    <t>Extralegale voordelen - PC/Laptop - Lager kader</t>
  </si>
  <si>
    <t>Extralegale voordelen - PC/Laptop - Middenkader</t>
  </si>
  <si>
    <t>Extralegale voordelen - PC/Laptop - Hoger kader</t>
  </si>
  <si>
    <t>Extralegale voordelen - PC Privéplan - Arbeiders</t>
  </si>
  <si>
    <t>Extralegale voordelen - PC Privéplan - Lager kader</t>
  </si>
  <si>
    <t>Extralegale voordelen - PC Privéplan - Middenkader</t>
  </si>
  <si>
    <t>Extralegale voordelen - PC Privéplan - Hoger kader</t>
  </si>
  <si>
    <t>Extralegale voordelen - Internetabonnement/vergoeding - Arbeiders</t>
  </si>
  <si>
    <t>Extralegale voordelen - Internetabonnement/vergoeding - Lager kader</t>
  </si>
  <si>
    <t>Extralegale voordelen - Internetabonnement/vergoeding - Middenkader</t>
  </si>
  <si>
    <t>Extralegale voordelen - Internetabonnement/vergoeding - Hoger kader</t>
  </si>
  <si>
    <t>Extralegale voordelen - Hospitalisatieverzekering - Arbeiders</t>
  </si>
  <si>
    <t>Extralegale voordelen - Hospitalisatieverzekering - Lager kader</t>
  </si>
  <si>
    <t>Extralegale voordelen - Hospitalisatieverzekering - Middenkader</t>
  </si>
  <si>
    <t>Extralegale voordelen - Hospitalisatieverzekering - Hoger kader</t>
  </si>
  <si>
    <t>Extralegale voordelen - Ambulante verzekering - Arbeiders</t>
  </si>
  <si>
    <t>Extralegale voordelen - Ambulante verzekering - Lager kader</t>
  </si>
  <si>
    <t>Extralegale voordelen - Ambulante verzekering - Middenkader</t>
  </si>
  <si>
    <t>Extralegale voordelen - Ambulante verzekering - Hoger kader</t>
  </si>
  <si>
    <t>Extralegale voordelen - Groepsverzekering - Arbeiders</t>
  </si>
  <si>
    <t>Extralegale voordelen - Groepsverzekering - Lager kader</t>
  </si>
  <si>
    <t>Extralegale voordelen - Groepsverzekering - Middenkader</t>
  </si>
  <si>
    <t>Extralegale voordelen - Groepsverzekering - Hoger kader</t>
  </si>
  <si>
    <t>Extralegale voordelen - Pensioenplan - Arbeiders</t>
  </si>
  <si>
    <t>Extralegale voordelen - Pensioenplan - Lager kader</t>
  </si>
  <si>
    <t>Extralegale voordelen - Pensioenplan - Middenkader</t>
  </si>
  <si>
    <t>Extralegale voordelen - Pensioenplan - Hoger kader</t>
  </si>
  <si>
    <t>Extralegale voordelen - Strijkdienst - Arbeiders</t>
  </si>
  <si>
    <t>Extralegale voordelen - Strijkdienst - Lager kader</t>
  </si>
  <si>
    <t>Extralegale voordelen - Strijkdienst - Middenkader</t>
  </si>
  <si>
    <t>Extralegale voordelen - Strijkdienst - Hoger kader</t>
  </si>
  <si>
    <t>Extralegale voordelen - Thuisvergoeding - Arbeiders</t>
  </si>
  <si>
    <t>Extralegale voordelen - Thuisvergoeding - Lager kader</t>
  </si>
  <si>
    <t>Extralegale voordelen - Thuisvergoeding - Middenkader</t>
  </si>
  <si>
    <t>Extralegale voordelen - Thuisvergoeding - Hoger kader</t>
  </si>
  <si>
    <t>Extralegale voordelen - Communicatievergoeding - Arbeiders</t>
  </si>
  <si>
    <t>Extralegale voordelen - Communicatievergoeding - Lager kader</t>
  </si>
  <si>
    <t>Extralegale voordelen - Communicatievergoeding - Middenkader</t>
  </si>
  <si>
    <t>Extralegale voordelen - Communicatievergoeding - Hoger kader</t>
  </si>
  <si>
    <t>Extralegale voordelen - Representatievergoeding - Arbeiders</t>
  </si>
  <si>
    <t>Extralegale voordelen - Representatievergoeding - Lager kader</t>
  </si>
  <si>
    <t>Extralegale voordelen - Representatievergoeding - Middenkader</t>
  </si>
  <si>
    <t>Extralegale voordelen - Representatievergoeding - Hoger kader</t>
  </si>
  <si>
    <t>Extralegale voordelen - Koudepremie - Arbeiders</t>
  </si>
  <si>
    <t>Extralegale voordelen - Koudepremie - Lager kader</t>
  </si>
  <si>
    <t>Extralegale voordelen - Koudepremie - Middenkader</t>
  </si>
  <si>
    <t>Extralegale voordelen - Koudepremie - Hoger kader</t>
  </si>
  <si>
    <t>Extralegale voordelen - Renteloze lening - Arbeiders</t>
  </si>
  <si>
    <t>Extralegale voordelen - Renteloze lening - Lager kader</t>
  </si>
  <si>
    <t>Extralegale voordelen - Renteloze lening - Middenkader</t>
  </si>
  <si>
    <t>Extralegale voordelen - Renteloze lening - Hoger kader</t>
  </si>
  <si>
    <t>Extralegale voordelen - (Hypothecaire) lening tegen verminderd tarief - Arbeiders</t>
  </si>
  <si>
    <t>Extralegale voordelen - (Hypothecaire) lening tegen verminderd tarief - Lager kader</t>
  </si>
  <si>
    <t>Extralegale voordelen - (Hypothecaire) lening tegen verminderd tarief - Middenkader</t>
  </si>
  <si>
    <t>Extralegale voordelen - (Hypothecaire) lening tegen verminderd tarief - Hoger kader</t>
  </si>
  <si>
    <t>Andere - Geschenken - Arbeiders</t>
  </si>
  <si>
    <t>Andere - Geschenken - Lager kader</t>
  </si>
  <si>
    <t>Andere - Geschenken - Middenkader</t>
  </si>
  <si>
    <t>Andere - Geschenken - Hoger kader</t>
  </si>
  <si>
    <t>Andere - Cadeaucheques - Arbeiders</t>
  </si>
  <si>
    <t>Andere - Cadeaucheques - Lager kader</t>
  </si>
  <si>
    <t>Andere - Cadeaucheques - Middenkader</t>
  </si>
  <si>
    <t>Andere - Cadeaucheques - Hoger kader</t>
  </si>
  <si>
    <t>Andere - Cultuurcheques - Arbeiders</t>
  </si>
  <si>
    <t>Andere - Cultuurcheques - Lager kader</t>
  </si>
  <si>
    <t>Andere - Cultuurcheques - Middenkader</t>
  </si>
  <si>
    <t>Andere - Cultuurcheques - Hoger kader</t>
  </si>
  <si>
    <t>Andere - Sportcheques (Fitnessabonnement,...) - Arbeiders</t>
  </si>
  <si>
    <t>Andere - Sportcheques (Fitnessabonnement,...) - Lager kader</t>
  </si>
  <si>
    <t>Andere - Sportcheques (Fitnessabonnement,...) - Middenkader</t>
  </si>
  <si>
    <t>Andere - Sportcheques (Fitnessabonnement,...) - Hoger kader</t>
  </si>
  <si>
    <t>Andere - Incentives - Arbeiders</t>
  </si>
  <si>
    <t>Andere - Incentives - Lager kader</t>
  </si>
  <si>
    <t>Andere - Incentives - Middenkader</t>
  </si>
  <si>
    <t>Andere - Incentives - Hoger kader</t>
  </si>
  <si>
    <t>Andere - Gratis huisvesting (Expats,...) - Arbeiders</t>
  </si>
  <si>
    <t>Andere - Gratis huisvesting (Expats,...) - Lager kader</t>
  </si>
  <si>
    <t>Andere - Gratis huisvesting (Expats,...) - Middenkader</t>
  </si>
  <si>
    <t>Andere - Gratis huisvesting (Expats,...) - Hoger kader</t>
  </si>
  <si>
    <t>Andere - Energiekorting of -vergoeding - Arbeiders</t>
  </si>
  <si>
    <t>Andere - Energiekorting of -vergoeding - Lager kader</t>
  </si>
  <si>
    <t>Andere - Energiekorting of -vergoeding - Middenkader</t>
  </si>
  <si>
    <t>Andere - Energiekorting of -vergoeding - Hoger kader</t>
  </si>
  <si>
    <t>Andere - Bedrijfsgebonden voordelen (Aan verminderd tarief bepaalde produkten aankopen,...) - Arbeiders</t>
  </si>
  <si>
    <t>Andere - Bedrijfsgebonden voordelen (Aan verminderd tarief bepaalde produkten aankopen,...) - Lager kader</t>
  </si>
  <si>
    <t>Andere - Bedrijfsgebonden voordelen (Aan verminderd tarief bepaalde produkten aankopen,...) - Middenkader</t>
  </si>
  <si>
    <t>Andere - Bedrijfsgebonden voordelen (Aan verminderd tarief bepaalde produkten aankopen,...) - Hoger kader</t>
  </si>
  <si>
    <t>Hoe vaak worden de verloningspakketten binnen uw organisatie herbekeken/bijgesteld?</t>
  </si>
  <si>
    <t>Verschillen in loon worden binnen uw organisatie als rechtvaardig beschouwd.</t>
  </si>
  <si>
    <t>Individuele verschillen in prestaties worden in de verf gezet en verschillend gewaardeerd.</t>
  </si>
  <si>
    <t>De output van selectie- en evaluatieprocedures wordt consistent verzameld en digitaal opgeslagen.</t>
  </si>
  <si>
    <t>Minder dan eens per jaar</t>
  </si>
  <si>
    <t>Eens per jaar</t>
  </si>
  <si>
    <t>Meer dan eens per jaar</t>
  </si>
  <si>
    <t>Telkens wanneer marktvraag/concurrentievoorwaarden/externe gebeurtenissen dit vereisen</t>
  </si>
  <si>
    <t>Taleo</t>
  </si>
  <si>
    <t>Oracle (o.a. Peoplesoft)</t>
  </si>
  <si>
    <t>Spreadsheets (o.a. Excel)</t>
  </si>
  <si>
    <t>Via externe parnter</t>
  </si>
  <si>
    <t>Van een specifieke afdeling (loonsadministratie, training,...)</t>
  </si>
  <si>
    <t>Via PC (directe toegang)</t>
  </si>
  <si>
    <t>HR-informatie is niet toegankelijk</t>
  </si>
  <si>
    <t>Prestatie</t>
  </si>
  <si>
    <t>Evolutiepotentieel</t>
  </si>
  <si>
    <t>Evolutievoorkeuren</t>
  </si>
  <si>
    <t>Operante competenties</t>
  </si>
  <si>
    <t>Geen van onderstaande</t>
  </si>
  <si>
    <r>
      <t xml:space="preserve">Gelieve het niveau van "corporate alignment" aan te geven mbt volgende concepten, methodologieën of processen: </t>
    </r>
    <r>
      <rPr>
        <b/>
        <sz val="10"/>
        <color rgb="FFFF0000"/>
        <rFont val="Tahoma"/>
        <family val="2"/>
      </rPr>
      <t>I think this is one per line, so no adjustments</t>
    </r>
  </si>
  <si>
    <r>
      <t>Hoe scoren uw (lokale) concepten, methodologieën en processen ten opzichte van de corporate initiatieven mbt performantie en kwaliteit?</t>
    </r>
    <r>
      <rPr>
        <b/>
        <sz val="10"/>
        <color rgb="FFFF0000"/>
        <rFont val="Calibri"/>
        <family val="2"/>
        <scheme val="minor"/>
      </rPr>
      <t>Same as prvious question</t>
    </r>
  </si>
  <si>
    <r>
      <t xml:space="preserve">Bij welk percentage van de volgende medewerkerscategoriëen wordt jaarlijks een formeel functionerings-/evaluatiegesprek op individueel niveau gehouden? </t>
    </r>
    <r>
      <rPr>
        <b/>
        <sz val="10"/>
        <color rgb="FFFF0000"/>
        <rFont val="Calibri"/>
        <family val="2"/>
        <scheme val="minor"/>
      </rPr>
      <t>As previous</t>
    </r>
  </si>
  <si>
    <t>Geen</t>
  </si>
  <si>
    <t xml:space="preserve">Geen </t>
  </si>
  <si>
    <t>Er zijn gedurende het voorbije jaar grote veranderingen geïmplementeerd die tot doel hadden om:</t>
  </si>
  <si>
    <t>Of selecteer alle passende antwoorden…</t>
  </si>
  <si>
    <t>Welke kanalen worden gebruikt om belangrijke bedrijfsboodschappen te communiceren naar de organisatie?</t>
  </si>
  <si>
    <t>Met welke andere talent management processen is het ontwikkelen van leiderschap binnen uw organisatie geïntegreerd?</t>
  </si>
  <si>
    <t>Is er een duidelijke, geformaliseerde retentiestrategie op organisatieniveau om er voor te zorgen dat het essentiële talent binnen de organisatie aanwezig blijft?</t>
  </si>
  <si>
    <t>Of selecteer alle passende antwoorden...</t>
  </si>
  <si>
    <t>Over welke van de volgende thema's wordt door HR op regelmatige basis aan de organisatie gerapporteerd?</t>
  </si>
  <si>
    <t>Of selecteer alle antwoorden die van toepassing zijn...</t>
  </si>
  <si>
    <t>Wordt de analyse van HR-gerelateerde indicatoren meegenomen tijdens functioneringsgesprekken/evaluatierondes?</t>
  </si>
  <si>
    <t>Of selecteer maximaal 3 antwoorden...</t>
  </si>
  <si>
    <t xml:space="preserve">Welke van de volgende personeels/HR-gerelateerde indicatoren zijn opgenomen in  het compensatiepakket van het management team?  </t>
  </si>
  <si>
    <t>Welke van de volgende indicatoren worden gebruikt om de rekruterings- en selectieprocessen te beoordelen?</t>
  </si>
  <si>
    <t>Op welke manier rapporteert de HR-afdeling over haar prestaties aan de organisatie?</t>
  </si>
  <si>
    <t>In welke van de volgende vergaderingen of overlegplatformen worden de prestaties van HR besproken?</t>
  </si>
  <si>
    <t>In welke van de volgende categorieën worden deze doelstellingen geformuleerd?</t>
  </si>
  <si>
    <t>Welke van de volgende wervingskanalen gebruikt uw organisatie om passende kandidaten te bereiken?</t>
  </si>
  <si>
    <t>Op welke manier zorgt HR er voor dat de inspanningen op het vlak van rekrutering en staffing in lijn liggen met de talentbehoeften van het bedrijf?</t>
  </si>
  <si>
    <t>In welke van de volgende selectiestappen wordt het lijnmanagement actief betrokken?</t>
  </si>
  <si>
    <t>Op welke manier(en) wordt de communicatie met kandidaten onderhouden gedurende de selectieprocedure?</t>
  </si>
  <si>
    <t>Welke instrumenten worden door uw organisatie gebruikt om de introductie van een nieuwe medewerker te begeleiden?</t>
  </si>
  <si>
    <t>Wanneer wordt er een formeel functionerings-/evaluatiegesprek op individueel niveau gehouden?</t>
  </si>
  <si>
    <t>Welke van de volgende aspecten/domeinen worden op de één of andere periodieke manier bij elke werknemer geëvalueerd?</t>
  </si>
  <si>
    <t>Welke van de volgende prestatiemanagement methodieken maken deel uit van één of meerdere ontwikkelingsprogramma's voor leidinggevenden?</t>
  </si>
  <si>
    <t>Welke van de volgende verloningssystemen worden in uw organisatie toegepast?</t>
  </si>
  <si>
    <t>Hoe zorgt uw organisatie ervoor dat verlonings -en compensatiepakketten competitief blijven?</t>
  </si>
  <si>
    <t>Er bestaat een inventaris van de gedragcompetenties die in de organisatie nodig zijn voor:</t>
  </si>
  <si>
    <t>Bij welke van de volgende activiteiten wordt het competentiemodel gebruikt?</t>
  </si>
  <si>
    <t>De loopbaanschema's worden gebruikt bij:</t>
  </si>
  <si>
    <t>Om inzicht te krijgen in het potentieel, de 'fit' en de motivatie van kandidaten en medewerkers, worden volgende domeinen op een objectieve manier bekeken:</t>
  </si>
  <si>
    <t>Er is vorming, training of opleiding beschikbaar in volgende domeinen:</t>
  </si>
  <si>
    <t>Welke van de volgende middelen worden in uw organisatie gebruikt om vorming, training of opleiding te geven?</t>
  </si>
  <si>
    <t>Welk van onderstaande systemen gebruikt de organisatie voor het beheer van personeelsgegevens?</t>
  </si>
  <si>
    <t>Via welke kanalen verkrijgen leidinggevenden HR-informatie met betrekking tot hun medewerkers?</t>
  </si>
  <si>
    <t>Welke van de volgende competenties worden op een digitale manier voor elke medewerker geïnventariseerd en beheerd?</t>
  </si>
  <si>
    <t>Significantly improve the efficiency with which the existing products or services are produced</t>
  </si>
  <si>
    <t>Completely centralised</t>
  </si>
  <si>
    <t>Completely decentralised</t>
  </si>
  <si>
    <t>Introduce significant new technology</t>
  </si>
  <si>
    <t>Mixed structure</t>
  </si>
  <si>
    <t>No great changes were implemented over the past year</t>
  </si>
  <si>
    <t>Recruitment &amp; Selection</t>
  </si>
  <si>
    <t>Succession planning</t>
  </si>
  <si>
    <t>Employee satisfaction</t>
  </si>
  <si>
    <t>Retention</t>
  </si>
  <si>
    <t>Development, training &amp; education</t>
  </si>
  <si>
    <t>Cycle time</t>
  </si>
  <si>
    <t>There is no directed reporting</t>
  </si>
  <si>
    <t>Training &amp; Development</t>
  </si>
  <si>
    <t>Through email</t>
  </si>
  <si>
    <t>Diversity</t>
  </si>
  <si>
    <t>Through internet</t>
  </si>
  <si>
    <t>(Senior) Executive Meetings</t>
  </si>
  <si>
    <t>(Department) Staff Meetings</t>
  </si>
  <si>
    <t>There are no objectives set for HR</t>
  </si>
  <si>
    <t>No people metrics built into compensation package for management team members</t>
  </si>
  <si>
    <t>HR cost</t>
  </si>
  <si>
    <t>Evaluation &amp; Feedback</t>
  </si>
  <si>
    <t>Succession</t>
  </si>
  <si>
    <t>HR-Projects</t>
  </si>
  <si>
    <t>No regular reports to the business</t>
  </si>
  <si>
    <t>Vacancy magazines</t>
  </si>
  <si>
    <t>Company Internet site</t>
  </si>
  <si>
    <t>Company Intranet</t>
  </si>
  <si>
    <t>Recruiters employed by the company</t>
  </si>
  <si>
    <t>Recruitment &amp; Selection agencies</t>
  </si>
  <si>
    <t>Temporary employment agencies</t>
  </si>
  <si>
    <t>Recruitment in universities, academies and/or colleges</t>
  </si>
  <si>
    <t>Contacts with High Schools</t>
  </si>
  <si>
    <t>Job fairs/'Open Houses'/Specific events</t>
  </si>
  <si>
    <t>Professional organisations or associations and networks</t>
  </si>
  <si>
    <t>Assessment centres</t>
  </si>
  <si>
    <t>Welcome brochure</t>
  </si>
  <si>
    <t>Annually</t>
  </si>
  <si>
    <t>Only the improvement of individual and/or team performance</t>
  </si>
  <si>
    <t>Responsibilities taken</t>
  </si>
  <si>
    <t>Achieved results (vs objectives)</t>
  </si>
  <si>
    <t>Behavioural competencies</t>
  </si>
  <si>
    <t>Observance to the company norms and- values</t>
  </si>
  <si>
    <t>Our organisation does not use such a system</t>
  </si>
  <si>
    <t>Broadbanding (Large band widths, market-determined, independent of job scales)</t>
  </si>
  <si>
    <t>No, no measures have been installed.</t>
  </si>
  <si>
    <t>Final selection</t>
  </si>
  <si>
    <t>Every semester</t>
  </si>
  <si>
    <t>Mainly the identification and the active support of the development needs and motivation of  employees</t>
  </si>
  <si>
    <t>Learning on-the-job</t>
  </si>
  <si>
    <t>Self study</t>
  </si>
  <si>
    <t>Training in leadership styles</t>
  </si>
  <si>
    <t>One-to-one coaching</t>
  </si>
  <si>
    <t>Remuneration scales with fixed increments</t>
  </si>
  <si>
    <t>External benchmarking (Internal)</t>
  </si>
  <si>
    <t>Internal' recruiters, contracted</t>
  </si>
  <si>
    <t>Employment agencies or institutions</t>
  </si>
  <si>
    <t>By letter</t>
  </si>
  <si>
    <t>Workshops for personal development</t>
  </si>
  <si>
    <t>Through a report from the training coordinator or manager</t>
  </si>
  <si>
    <t>Motivation /satisfaction</t>
  </si>
  <si>
    <t>Through observations</t>
  </si>
  <si>
    <t>In focus- or work groups</t>
  </si>
  <si>
    <t>White collars</t>
  </si>
  <si>
    <t>Workforce planning</t>
  </si>
  <si>
    <t>Recruitment &amp; selection</t>
  </si>
  <si>
    <t>Career planning</t>
  </si>
  <si>
    <t>Training and development of employees</t>
  </si>
  <si>
    <t>Experience</t>
  </si>
  <si>
    <t>Professional skills</t>
  </si>
  <si>
    <t>Technical certification programs</t>
  </si>
  <si>
    <t>IT-literacy &amp; IT-systems</t>
  </si>
  <si>
    <t>Learning, training and education</t>
  </si>
  <si>
    <t>Networking &amp; partnering</t>
  </si>
  <si>
    <t>Reading</t>
  </si>
  <si>
    <t>Leading versus competition</t>
  </si>
  <si>
    <t>From specific HR-departments (payroll administration, training,...)</t>
  </si>
  <si>
    <t>Through their PC (direct access)</t>
  </si>
  <si>
    <t>Technical competencies</t>
  </si>
  <si>
    <t>Managers are involved in their own 'learning quotient' and that of their employees</t>
  </si>
  <si>
    <t>On-the-job training (supervised)</t>
  </si>
  <si>
    <t>Similar to competition</t>
  </si>
  <si>
    <t>Evolution potential</t>
  </si>
  <si>
    <t>All employees are selected and promoted according to their learning capacity and their ability to adapt to new situations</t>
  </si>
  <si>
    <t>Analysis of talent gaps</t>
  </si>
  <si>
    <t>Evolution preferences</t>
  </si>
  <si>
    <t>evaluation &amp; fb</t>
  </si>
  <si>
    <t>Training &amp; Dev</t>
  </si>
  <si>
    <t>Arbeiders - Niet van toepassing</t>
  </si>
  <si>
    <t>Lager kader - Niet van toepassing</t>
  </si>
  <si>
    <t>Middenkader - Niet van toepassing</t>
  </si>
  <si>
    <t>Hoger kader - Niet van toepassing</t>
  </si>
  <si>
    <t>Voor welke van de volgende beslissingen maakt uw organisatie gebruik van zogenaamde 'assessment' of 'development centers'?  (Selecteer alle passende antwoorden)</t>
  </si>
  <si>
    <t>RECRUITMENT CLUSTER</t>
  </si>
  <si>
    <t>Total</t>
  </si>
  <si>
    <t>Recruitment  Cluster</t>
  </si>
  <si>
    <t>Competency Model</t>
  </si>
  <si>
    <t>Function Profiles</t>
  </si>
  <si>
    <t>Assessment Methodology</t>
  </si>
  <si>
    <t>LQ Measurement</t>
  </si>
  <si>
    <t>Reward Structure</t>
  </si>
  <si>
    <t>Recruitment process</t>
  </si>
  <si>
    <t>Selection, closing and follow up process</t>
  </si>
  <si>
    <t>HR &amp; Talent Mgmt KPI's</t>
  </si>
  <si>
    <t>Dashboards</t>
  </si>
  <si>
    <t>IT-enabled Recruitment Management</t>
  </si>
  <si>
    <t>Corporate Values</t>
  </si>
  <si>
    <t>HR Strategy</t>
  </si>
  <si>
    <t>CAREER MOBILITY CLUSTER</t>
  </si>
  <si>
    <t>Career Mobility Cluster</t>
  </si>
  <si>
    <t>Function Classification</t>
  </si>
  <si>
    <t>Career Tracks</t>
  </si>
  <si>
    <t>Assessment methodology</t>
  </si>
  <si>
    <t>Individual Goal Setting</t>
  </si>
  <si>
    <t>Structural Performance Reviews</t>
  </si>
  <si>
    <t>Individual Development Plans</t>
  </si>
  <si>
    <t>Skills &amp;Competences Knowledge DB</t>
  </si>
  <si>
    <t>Internal recruitment (Recruitment Process)</t>
  </si>
  <si>
    <t>Selection, Closing and follow up process</t>
  </si>
  <si>
    <t>Performance measurement &amp; reporting</t>
  </si>
  <si>
    <t>Evaluation Process</t>
  </si>
  <si>
    <t>Coaching Processes</t>
  </si>
  <si>
    <t>Training &amp; development Processes</t>
  </si>
  <si>
    <t>Sucesson Planning &amp; Monitoring</t>
  </si>
  <si>
    <t>Succession HR Objectives ( Talent Mgmt forecasting &amp; Planning)</t>
  </si>
  <si>
    <t>Dedicated Action Plans</t>
  </si>
  <si>
    <t>IT enabled Evaluation &amp; feedback</t>
  </si>
  <si>
    <t>Capability Management</t>
  </si>
  <si>
    <t>SWP</t>
  </si>
  <si>
    <t>Workforce Planning Cluster</t>
  </si>
  <si>
    <t>Skills &amp; Competences Knowledge DB</t>
  </si>
  <si>
    <t>Succession Planning &amp; Monitoring</t>
  </si>
  <si>
    <t>Talent Mgmt KPI's</t>
  </si>
  <si>
    <t>Succession Forecasting (Talent Mgmt Forecasting &amp; Planning)</t>
  </si>
  <si>
    <t xml:space="preserve">Workforce Planning   </t>
  </si>
  <si>
    <t>Business Strategy</t>
  </si>
  <si>
    <t>Operational Strategy</t>
  </si>
  <si>
    <t>SUCCESSION MGMT</t>
  </si>
  <si>
    <t>Succession Management Cluster</t>
  </si>
  <si>
    <t>Structural performance Reviews</t>
  </si>
  <si>
    <t>Skills &amp; Competences Knowledge Database</t>
  </si>
  <si>
    <t>Performance Measurement &amp; Reporting</t>
  </si>
  <si>
    <t>Training &amp; Development Processes</t>
  </si>
  <si>
    <t>IT enabled Performance Mgmt</t>
  </si>
  <si>
    <t>IT enabled Training &amp; Development</t>
  </si>
  <si>
    <t>Capability Mgmt</t>
  </si>
  <si>
    <t>RETENTION</t>
  </si>
  <si>
    <t>Retention Management Cluster</t>
  </si>
  <si>
    <t>X</t>
  </si>
  <si>
    <t>Feedback Processes</t>
  </si>
  <si>
    <t>Rewarding System</t>
  </si>
  <si>
    <t>Retention Forecasting (Talent Mgmt Forecasting &amp; Planning)</t>
  </si>
  <si>
    <t>Cultural Alignment</t>
  </si>
  <si>
    <t>x</t>
  </si>
  <si>
    <t>Motivation Mgmt</t>
  </si>
  <si>
    <t>PERFORMANCE</t>
  </si>
  <si>
    <t>Performance Management Cluster</t>
  </si>
  <si>
    <t>Feedback process</t>
  </si>
  <si>
    <t>Coaching process</t>
  </si>
  <si>
    <t>Performance Objective (Talent mgmt Forecasting)</t>
  </si>
  <si>
    <t>IT enabled evaluation &amp; feedback</t>
  </si>
  <si>
    <t>T&amp;D</t>
  </si>
  <si>
    <t>Training &amp; Development Cluster</t>
  </si>
  <si>
    <t>Inventory Training &amp; Development</t>
  </si>
  <si>
    <t>Skills &amp; Competencies Knowledge Base</t>
  </si>
  <si>
    <t>T&amp;D Objective (Talent mgmt Forecasting)</t>
  </si>
  <si>
    <t>IT enabled T&amp;D</t>
  </si>
  <si>
    <t>IT DRIVEN</t>
  </si>
  <si>
    <t>There is a clear company mission and – vision reflecting the long-term objective(s) of the organisation.</t>
  </si>
  <si>
    <t>Q1-Q2</t>
  </si>
  <si>
    <t>0-1</t>
  </si>
  <si>
    <t>&lt;1: Inconsistent</t>
  </si>
  <si>
    <t>Q1-Q4</t>
  </si>
  <si>
    <t>&gt;1,6: Issue</t>
  </si>
  <si>
    <t>Q3-Q4</t>
  </si>
  <si>
    <t>The company strategy has been established and its objectives are clearly defined, quantified and documented.</t>
  </si>
  <si>
    <t>Q6-Q7</t>
  </si>
  <si>
    <t>Q13-Q14</t>
  </si>
  <si>
    <t>The vision, mission and objectives are effectively communicated to management and other employees.</t>
  </si>
  <si>
    <t>STRATEGY</t>
  </si>
  <si>
    <t xml:space="preserve">Mission and vision are understood and supported by all employees. </t>
  </si>
  <si>
    <t>Strategic options are regularly proposed, (re)assessed and discussed.</t>
  </si>
  <si>
    <t>Over the past year great changes have been implemented with the objective to:  (Please select all suitable answers)</t>
  </si>
  <si>
    <t>Mission and vision are understood and supported by all employees.</t>
  </si>
  <si>
    <t xml:space="preserve">Over the past year great changes have been implemented with the objective to: </t>
  </si>
  <si>
    <t xml:space="preserve">During the next 12 months, there are formal plans to: </t>
  </si>
  <si>
    <t>HR’s strategic needs have been identified.</t>
  </si>
  <si>
    <t>During the next 12 months, there are formal plans to:   (Select as many as possible)</t>
  </si>
  <si>
    <t>No formal plans for great change during the next 12 months</t>
  </si>
  <si>
    <t>The HR-strategy and its objectives have been communicated to all the relevant people.</t>
  </si>
  <si>
    <t>The organisation is well structured (functionally and regarding process orientation) so it can maximally support the achievement of the strategic objectives.</t>
  </si>
  <si>
    <t>All managers have the ability to translate the mission/vision into concrete operational goals.</t>
  </si>
  <si>
    <t>Each department/section has a long-term plan that is reviewed annually and adjusted if necessary.</t>
  </si>
  <si>
    <t>Which of the following descriptions best fits the structure of your HR-organisation?</t>
  </si>
  <si>
    <t>Moving towards a decentralised structure</t>
  </si>
  <si>
    <t>Moving towards a centralised structure</t>
  </si>
  <si>
    <t>Staff policy is clearly linked to the mission, vision, strategy and objectives of your organisation.</t>
  </si>
  <si>
    <t xml:space="preserve">Staff policy is a standard item on the agenda of board meetings. </t>
  </si>
  <si>
    <t>Staff policy is followed to the letter by all management and not just by HR management.</t>
  </si>
  <si>
    <t>The organisation considers the staff budget mainly as an expense.</t>
  </si>
  <si>
    <t>Please indicate the level of corporate alignment of the following concepts, methodologies or processes:</t>
  </si>
  <si>
    <t>Human Capital Strategy development - A copy of the corperate methodology</t>
  </si>
  <si>
    <t>Human Capital Strategy development - Based upon corporate, but adapted to local circumstances</t>
  </si>
  <si>
    <t>Human Capital Strategy development - Based upon local initiatives, and as much as possible aligned with corporate</t>
  </si>
  <si>
    <t>Human Capital Strategy development - Developed locally and different from corporate</t>
  </si>
  <si>
    <t>Human Capital Strategy development - Does not exist within my business entity</t>
  </si>
  <si>
    <t>Human Capital Strategy development - Not applicable</t>
  </si>
  <si>
    <t>Human Capital Strategy development - I don't know</t>
  </si>
  <si>
    <t>Motivation Management - A copy of the corperate methodology</t>
  </si>
  <si>
    <t>Motivation Management - Based upon corporate, but adapted to local circumstances</t>
  </si>
  <si>
    <t>Motivation Management - Based upon local initiatives, and as much as possible aligned with corporate</t>
  </si>
  <si>
    <t>Motivation Management - Developed locally and different from corporate</t>
  </si>
  <si>
    <t>Motivation Management - Does not exist within my business entity</t>
  </si>
  <si>
    <t>Motivation Management - Not applicable</t>
  </si>
  <si>
    <t>Motivation Management - I don't know</t>
  </si>
  <si>
    <t>Capability Management - A copy of the corperate methodology</t>
  </si>
  <si>
    <t>Capability Management - Based upon corporate, but adapted to local circumstances</t>
  </si>
  <si>
    <t>Capability Management - Based upon local initiatives, and as much as possible aligned with corporate</t>
  </si>
  <si>
    <t>Capability Management - Developed locally and different from corporate</t>
  </si>
  <si>
    <t>Capability Management - Does not exist within my business entity</t>
  </si>
  <si>
    <t>Capability Management - Not applicable</t>
  </si>
  <si>
    <t>Capability Management - I don't know</t>
  </si>
  <si>
    <t>Retention Strategy - A copy of the corperate methodology</t>
  </si>
  <si>
    <t>Retention Strategy - Based upon corporate, but adapted to local circumstances</t>
  </si>
  <si>
    <t>Retention Strategy - Based upon local initiatives, and as much as possible aligned with corporate</t>
  </si>
  <si>
    <t>Retention Strategy - Developed locally and different from corporate</t>
  </si>
  <si>
    <t>Retention Strategy - Does not exist within my business entity</t>
  </si>
  <si>
    <t>Retention Strategy - Not applicable</t>
  </si>
  <si>
    <t>Retention Strategy - I don't know</t>
  </si>
  <si>
    <t>Workforce Planning - A copy of the corperate methodology</t>
  </si>
  <si>
    <t>Workforce Planning - Based upon corporate, but adapted to local circumstances</t>
  </si>
  <si>
    <t>Workforce Planning - Based upon local initiatives, and as much as possible aligned with corporate</t>
  </si>
  <si>
    <t>Workforce Planning - Developed locally and different from corporate</t>
  </si>
  <si>
    <t>Workforce Planning - Does not exist within my business entity</t>
  </si>
  <si>
    <t>Workforce Planning - Not applicable</t>
  </si>
  <si>
    <t>Workforce Planning - I don't know</t>
  </si>
  <si>
    <t>HR Dashboards - A copy of the corperate methodology</t>
  </si>
  <si>
    <t>HR Dashboards - Based upon corporate, but adapted to local circumstances</t>
  </si>
  <si>
    <t>HR Dashboards - Based upon local initiatives, and as much as possible aligned with corporate</t>
  </si>
  <si>
    <t>HR Dashboards - Developed locally and different from corporate</t>
  </si>
  <si>
    <t>HR Dashboards - Does not exist within my business entity</t>
  </si>
  <si>
    <t>HR Dashboards - Not applicable</t>
  </si>
  <si>
    <t>HR Dashboards - I don't know</t>
  </si>
  <si>
    <t>Recruitment and Selection Processes - A copy of the corperate methodology</t>
  </si>
  <si>
    <t>Recruitment and Selection Processes - Based upon corporate, but adapted to local circumstances</t>
  </si>
  <si>
    <t>Recruitment and Selection Processes - Based upon local initiatives, and as much as possible aligned with corporate</t>
  </si>
  <si>
    <t>Recruitment and Selection Processes - Developed locally and different from corporate</t>
  </si>
  <si>
    <t>Recruitment and Selection Processes - Does not exist within my business entity</t>
  </si>
  <si>
    <t>Recruitment and Selection Processes - Not applicable</t>
  </si>
  <si>
    <t>Recruitment and Selection Processes - I don't know</t>
  </si>
  <si>
    <t>Performance Management - A copy of the corperate methodology</t>
  </si>
  <si>
    <t>Performance Management - Based upon corporate, but adapted to local circumstances</t>
  </si>
  <si>
    <t>Performance Management - Based upon local initiatives, and as much as possible aligned with corporate</t>
  </si>
  <si>
    <t>Performance Management - Developed locally and different from corporate</t>
  </si>
  <si>
    <t>Performance Management - Does not exist within my business entity</t>
  </si>
  <si>
    <t>Performance Management - Not applicable</t>
  </si>
  <si>
    <t>Performance Management - I don't know</t>
  </si>
  <si>
    <t>Learning Management - A copy of the corperate methodology</t>
  </si>
  <si>
    <t>Learning Management - Based upon corporate, but adapted to local circumstances</t>
  </si>
  <si>
    <t>Learning Management - Based upon local initiatives, and as much as possible aligned with corporate</t>
  </si>
  <si>
    <t>Learning Management - Developed locally and different from corporate</t>
  </si>
  <si>
    <t>Learning Management - Does not exist within my business entity</t>
  </si>
  <si>
    <t>Learning Management - Not applicable</t>
  </si>
  <si>
    <t>Learning Management - I don't know</t>
  </si>
  <si>
    <t>Compensation and Reward Strategy - A copy of the corperate methodology</t>
  </si>
  <si>
    <t>Compensation and Reward Strategy - Based upon corporate, but adapted to local circumstances</t>
  </si>
  <si>
    <t>Compensation and Reward Strategy - Based upon local initiatives, and as much as possible aligned with corporate</t>
  </si>
  <si>
    <t>Compensation and Reward Strategy - Developed locally and different from corporate</t>
  </si>
  <si>
    <t>Compensation and Reward Strategy - Does not exist within my business entity</t>
  </si>
  <si>
    <t>Compensation and Reward Strategy - Not applicable</t>
  </si>
  <si>
    <t>Compensation and Reward Strategy - I don't know</t>
  </si>
  <si>
    <t>Succession Management - A copy of the corperate methodology</t>
  </si>
  <si>
    <t>Succession Management - Based upon corporate, but adapted to local circumstances</t>
  </si>
  <si>
    <t>Succession Management - Based upon local initiatives, and as much as possible aligned with corporate</t>
  </si>
  <si>
    <t>Succession Management - Developed locally and different from corporate</t>
  </si>
  <si>
    <t>Succession Management - Does not exist within my business entity</t>
  </si>
  <si>
    <t>Succession Management - Not applicable</t>
  </si>
  <si>
    <t>Succession Management - I don't know</t>
  </si>
  <si>
    <t>Competence Framework - A copy of the corperate methodology</t>
  </si>
  <si>
    <t>Competence Framework - Based upon corporate, but adapted to local circumstances</t>
  </si>
  <si>
    <t>Competence Framework - Based upon local initiatives, and as much as possible aligned with corporate</t>
  </si>
  <si>
    <t>Competence Framework - Developed locally and different from corporate</t>
  </si>
  <si>
    <t>Competence Framework - Does not exist within my business entity</t>
  </si>
  <si>
    <t>Competence Framework - Not applicable</t>
  </si>
  <si>
    <t>Competence Framework - I don't know</t>
  </si>
  <si>
    <t>Career Development - A copy of the corperate methodology</t>
  </si>
  <si>
    <t>Career Development - Based upon corporate, but adapted to local circumstances</t>
  </si>
  <si>
    <t>Career Development - Based upon local initiatives, and as much as possible aligned with corporate</t>
  </si>
  <si>
    <t>Career Development - Developed locally and different from corporate</t>
  </si>
  <si>
    <t>Career Development - Does not exist within my business entity</t>
  </si>
  <si>
    <t>Career Development - Not applicable</t>
  </si>
  <si>
    <t>Career Development - I don't know</t>
  </si>
  <si>
    <t>Employee Information Management - A copy of the corperate methodology</t>
  </si>
  <si>
    <t>Employee Information Management - Based upon corporate, but adapted to local circumstances</t>
  </si>
  <si>
    <t>Employee Information Management - Based upon local initiatives, and as much as possible aligned with corporate</t>
  </si>
  <si>
    <t>Employee Information Management - Developed locally and different from corporate</t>
  </si>
  <si>
    <t>Employee Information Management - Does not exist within my business entity</t>
  </si>
  <si>
    <t>Employee Information Management - Not applicable</t>
  </si>
  <si>
    <t>Employee Information Management - I don't know</t>
  </si>
  <si>
    <t>Skills and Competence Data Management - A copy of the corperate methodology</t>
  </si>
  <si>
    <t>Skills and Competence Data Management - Based upon corporate, but adapted to local circumstances</t>
  </si>
  <si>
    <t>Skills and Competence Data Management - Based upon local initiatives, and as much as possible aligned with corporate</t>
  </si>
  <si>
    <t>Skills and Competence Data Management - Developed locally and different from corporate</t>
  </si>
  <si>
    <t>Skills and Competence Data Management - Does not exist within my business entity</t>
  </si>
  <si>
    <t>Skills and Competence Data Management - Not applicable</t>
  </si>
  <si>
    <t>Skills and Competence Data Management - I don't know</t>
  </si>
  <si>
    <t>Knowledge Management - A copy of the corperate methodology</t>
  </si>
  <si>
    <t>Knowledge Management - Based upon corporate, but adapted to local circumstances</t>
  </si>
  <si>
    <t>Knowledge Management - Based upon local initiatives, and as much as possible aligned with corporate</t>
  </si>
  <si>
    <t>Knowledge Management - Developed locally and different from corporate</t>
  </si>
  <si>
    <t>Knowledge Management - Does not exist within my business entity</t>
  </si>
  <si>
    <t>Knowledge Management - Not applicable</t>
  </si>
  <si>
    <t>Knowledge Management - I don't know</t>
  </si>
  <si>
    <t>Comparing your (local) concepts, methodologies and processes with corporate initiatives, how would you score them in terms of performance and quality?</t>
  </si>
  <si>
    <t>Human Capital Strategy development - More efficient and more effective</t>
  </si>
  <si>
    <t>Human Capital Strategy development - As efficient and effective</t>
  </si>
  <si>
    <t>Human Capital Strategy development - More efficient but less effective</t>
  </si>
  <si>
    <t>Human Capital Strategy development - Less efficient but more effective</t>
  </si>
  <si>
    <t>Human Capital Strategy development - Less efficient and less effective</t>
  </si>
  <si>
    <t>Motivation Management - More efficient and more effective</t>
  </si>
  <si>
    <t>Motivation Management - As efficient and effective</t>
  </si>
  <si>
    <t>Motivation Management - More efficient but less effective</t>
  </si>
  <si>
    <t>Motivation Management - Less efficient but more effective</t>
  </si>
  <si>
    <t>Motivation Management - Less efficient and less effective</t>
  </si>
  <si>
    <t>Capability Management - More efficient and more effective</t>
  </si>
  <si>
    <t>Capability Management - As efficient and effective</t>
  </si>
  <si>
    <t>Capability Management - More efficient but less effective</t>
  </si>
  <si>
    <t>Capability Management - Less efficient but more effective</t>
  </si>
  <si>
    <t>Capability Management - Less efficient and less effective</t>
  </si>
  <si>
    <t>Retention Strategy - More efficient and more effective</t>
  </si>
  <si>
    <t>Retention Strategy - As efficient and effective</t>
  </si>
  <si>
    <t>Retention Strategy - More efficient but less effective</t>
  </si>
  <si>
    <t>Retention Strategy - Less efficient but more effective</t>
  </si>
  <si>
    <t>Retention Strategy - Less efficient and less effective</t>
  </si>
  <si>
    <t>Workforce Planning - More efficient and more effective</t>
  </si>
  <si>
    <t>Workforce Planning - As efficient and effective</t>
  </si>
  <si>
    <t>Workforce Planning - More efficient but less effective</t>
  </si>
  <si>
    <t>Workforce Planning - Less efficient but more effective</t>
  </si>
  <si>
    <t>Workforce Planning - Less efficient and less effective</t>
  </si>
  <si>
    <t>HR Dashboards - More efficient and more effective</t>
  </si>
  <si>
    <t>HR Dashboards - As efficient and effective</t>
  </si>
  <si>
    <t>HR Dashboards - More efficient but less effective</t>
  </si>
  <si>
    <t>HR Dashboards - Less efficient but more effective</t>
  </si>
  <si>
    <t>HR Dashboards - Less efficient and less effective</t>
  </si>
  <si>
    <t>Recruitment and Selection Processes - More efficient and more effective</t>
  </si>
  <si>
    <t>Recruitment and Selection Processes - As efficient and effective</t>
  </si>
  <si>
    <t>Recruitment and Selection Processes - More efficient but less effective</t>
  </si>
  <si>
    <t>Recruitment and Selection Processes - Less efficient but more effective</t>
  </si>
  <si>
    <t>Recruitment and Selection Processes - Less efficient and less effective</t>
  </si>
  <si>
    <t>Performance Management - More efficient and more effective</t>
  </si>
  <si>
    <t>Performance Management - As efficient and effective</t>
  </si>
  <si>
    <t>Performance Management - More efficient but less effective</t>
  </si>
  <si>
    <t>Performance Management - Less efficient but more effective</t>
  </si>
  <si>
    <t>Performance Management - Less efficient and less effective</t>
  </si>
  <si>
    <t>Learning Management - More efficient and more effective</t>
  </si>
  <si>
    <t>Learning Management - As efficient and effective</t>
  </si>
  <si>
    <t>Learning Management - More efficient but less effective</t>
  </si>
  <si>
    <t>Learning Management - Less efficient but more effective</t>
  </si>
  <si>
    <t>Learning Management - Less efficient and less effective</t>
  </si>
  <si>
    <t>Compensation and Reward Strategy - More efficient and more effective</t>
  </si>
  <si>
    <t>Compensation and Reward Strategy - As efficient and effective</t>
  </si>
  <si>
    <t>Compensation and Reward Strategy - More efficient but less effective</t>
  </si>
  <si>
    <t>Compensation and Reward Strategy - Less efficient but more effective</t>
  </si>
  <si>
    <t>Compensation and Reward Strategy - Less efficient and less effective</t>
  </si>
  <si>
    <t>Succession Management - More efficient and more effective</t>
  </si>
  <si>
    <t>Succession Management - As efficient and effective</t>
  </si>
  <si>
    <t>Succession Management - More efficient but less effective</t>
  </si>
  <si>
    <t>Succession Management - Less efficient but more effective</t>
  </si>
  <si>
    <t>Succession Management - Less efficient and less effective</t>
  </si>
  <si>
    <t>Competence Framework - More efficient and more effective</t>
  </si>
  <si>
    <t>Competence Framework - As efficient and effective</t>
  </si>
  <si>
    <t>Competence Framework - More efficient but less effective</t>
  </si>
  <si>
    <t>Competence Framework - Less efficient but more effective</t>
  </si>
  <si>
    <t>Competence Framework - Less efficient and less effective</t>
  </si>
  <si>
    <t>Career Development - More efficient and more effective</t>
  </si>
  <si>
    <t>Career Development - As efficient and effective</t>
  </si>
  <si>
    <t>Career Development - More efficient but less effective</t>
  </si>
  <si>
    <t>Career Development - Less efficient but more effective</t>
  </si>
  <si>
    <t>Career Development - Less efficient and less effective</t>
  </si>
  <si>
    <t>Employee Information Management - More efficient and more effective</t>
  </si>
  <si>
    <t>Employee Information Management - As efficient and effective</t>
  </si>
  <si>
    <t>Employee Information Management - More efficient but less effective</t>
  </si>
  <si>
    <t>Employee Information Management - Less efficient but more effective</t>
  </si>
  <si>
    <t>Employee Information Management - Less efficient and less effective</t>
  </si>
  <si>
    <t>Skills and Competence Data Management - More efficient and more effective</t>
  </si>
  <si>
    <t>Skills and Competence Data Management - As efficient and effective</t>
  </si>
  <si>
    <t>Skills and Competence Data Management - More efficient but less effective</t>
  </si>
  <si>
    <t>Skills and Competence Data Management - Less efficient but more effective</t>
  </si>
  <si>
    <t>Skills and Competence Data Management - Less efficient and less effective</t>
  </si>
  <si>
    <t>Knowledge Management - More efficient and more effective</t>
  </si>
  <si>
    <t>Knowledge Management - As efficient and effective</t>
  </si>
  <si>
    <t>Knowledge Management - More efficient but less effective</t>
  </si>
  <si>
    <t>Knowledge Management - Less efficient but more effective</t>
  </si>
  <si>
    <t>Knowledge Management - Less efficient and less effective</t>
  </si>
  <si>
    <t>Does your organisation have a standard set of HR-indicators/metrics that are linked to its strategic objectives?</t>
  </si>
  <si>
    <t>SYSTEMS</t>
  </si>
  <si>
    <t>KPI's</t>
  </si>
  <si>
    <t xml:space="preserve">Is the analysis of the HR-related indicators considered during performance interviews/evaluations?  </t>
  </si>
  <si>
    <t xml:space="preserve">On which of the following themes does HR regularly report to the organisation?    (Please select all that apply)  </t>
  </si>
  <si>
    <t xml:space="preserve">Which of the following staff/HR-related indicators are included in the management team’s compensation package?  </t>
  </si>
  <si>
    <t>Training Cost</t>
  </si>
  <si>
    <t>Fair pay</t>
  </si>
  <si>
    <t>Expenses of the HR function</t>
  </si>
  <si>
    <t>Is the analysis of the HR-related indicators considered during performance interviews/evaluations?  (Select up to maximum three.)</t>
  </si>
  <si>
    <t>Yes, for middle management/experts</t>
  </si>
  <si>
    <t>Yes, for employees/workers</t>
  </si>
  <si>
    <t>Which of the following staff/HR-related indicators are included in the management team’s compensation package?  (Select all that apply.)</t>
  </si>
  <si>
    <t>Employee satisfaction (climate/culture survey)</t>
  </si>
  <si>
    <t>Attrition/retention of key staff</t>
  </si>
  <si>
    <t>Growth of key staff (promotions, developmental opportunities provided)</t>
  </si>
  <si>
    <t>Number of available positions filled internally</t>
  </si>
  <si>
    <t>Which of the following indicators are used to assess the recruitment- and selection processes?    (Please select all that apply)</t>
  </si>
  <si>
    <t>There is no assessment</t>
  </si>
  <si>
    <t>Candidates by source</t>
  </si>
  <si>
    <t>Online application rate</t>
  </si>
  <si>
    <t>Number of candidates per position/vacancy</t>
  </si>
  <si>
    <t>Quality of new hires</t>
  </si>
  <si>
    <t>Voluntary turnover of new hires</t>
  </si>
  <si>
    <t>3.2 - Dashboarding</t>
  </si>
  <si>
    <t xml:space="preserve">Is there a budget report made within HR (annual- and monthly levels) which is periodically analysed and evaluated based on financial and operational indicators? </t>
  </si>
  <si>
    <t xml:space="preserve">Is there an active system of visual reporting in HR (scorecards, dashboards,..) based on significant results areas and key performance indicators?  </t>
  </si>
  <si>
    <t>How does the HR-department report to the organisation on its performance?  (Please select all that apply)</t>
  </si>
  <si>
    <t>Standard in work/staff meetings per department</t>
  </si>
  <si>
    <t>Through communication boards</t>
  </si>
  <si>
    <t>Via internal audiovisual media</t>
  </si>
  <si>
    <t>3.3 - Evaluation HR performance</t>
  </si>
  <si>
    <t xml:space="preserve">There are various kinds of meeting units in the company (e.g. Board of Directors, management team, steering groups, staff meetings, work meetings, social consultations, work groups, etc.). </t>
  </si>
  <si>
    <t>Each meeting:</t>
  </si>
  <si>
    <t>is planned and held according to a set frequency (annually, monthly, weekly..) - Yes</t>
  </si>
  <si>
    <t>is planned and held according to a set frequency (annually, monthly, weekly..) - No</t>
  </si>
  <si>
    <t>is planned and held according to a set frequency (annually, monthly, weekly..) - Partly</t>
  </si>
  <si>
    <t>has a pre-set agenda - Yes</t>
  </si>
  <si>
    <t>has a pre-set agenda - No</t>
  </si>
  <si>
    <t>has a pre-set agenda - Partly</t>
  </si>
  <si>
    <t>has a report as output with clear action points and their responsible(s) - Yes</t>
  </si>
  <si>
    <t>has a report as output with clear action points and their responsible(s) - No</t>
  </si>
  <si>
    <t>has a report as output with clear action points and their responsible(s) - Partly</t>
  </si>
  <si>
    <t>In which of the following meetings or discussion platforms is the HR performance discussed?  (Please select all that apply)</t>
  </si>
  <si>
    <t>HR’s performance is not discussed</t>
  </si>
  <si>
    <t>Work Groups</t>
  </si>
  <si>
    <t xml:space="preserve">The performance goals for HR are qualified, quantified and validated annually.  </t>
  </si>
  <si>
    <t>In which of the following categories are these objectives formulated?    (Please select all that apply)</t>
  </si>
  <si>
    <t>Following the review of HR performance-indicators are any actions taken that are recorded in an action plan or –list?</t>
  </si>
  <si>
    <t>Does the HR function develop and present a business case for new HR programs/initiatives? (Select only one.)</t>
  </si>
  <si>
    <t>3.6 - HR Informatiesystems</t>
  </si>
  <si>
    <t>Which of the following IT-systems does your business entity/organisation use to support the processes below?  (Select all that apply):</t>
  </si>
  <si>
    <t>ADP - Recruitment and Selection Management</t>
  </si>
  <si>
    <t>ADP - Performance Management</t>
  </si>
  <si>
    <t>ADP - Career- and Succession Management</t>
  </si>
  <si>
    <t>ADP - Workforce Planning</t>
  </si>
  <si>
    <t>HR Access - Recruitment and Selection Management</t>
  </si>
  <si>
    <t>HR Access - Performance Management</t>
  </si>
  <si>
    <t>HR Access - Career- and Succession Management</t>
  </si>
  <si>
    <t>HR Access - Workforce Planning</t>
  </si>
  <si>
    <t>Kenexa - Recruitment and Selection Management</t>
  </si>
  <si>
    <t>Kenexa - Performance Management</t>
  </si>
  <si>
    <t>Kenexa - Career- and Succession Management</t>
  </si>
  <si>
    <t>Kenexa - Workforce Planning</t>
  </si>
  <si>
    <t>Lawson HRIS - Recruitment and Selection Management</t>
  </si>
  <si>
    <t>Lawson HRIS - Performance Management</t>
  </si>
  <si>
    <t>Lawson HRIS - Career- and Succession Management</t>
  </si>
  <si>
    <t>Lawson HRIS - Workforce Planning</t>
  </si>
  <si>
    <t>Meta4 - Recruitment and Selection Management</t>
  </si>
  <si>
    <t>Meta4 - Performance Management</t>
  </si>
  <si>
    <t>Meta4 - Career- and Succession Management</t>
  </si>
  <si>
    <t>Meta4 - Workforce Planning</t>
  </si>
  <si>
    <t>MS Great Planes - Recruitment and Selection Management</t>
  </si>
  <si>
    <t>MS Great Planes - Performance Management</t>
  </si>
  <si>
    <t>MS Great Planes - Career- and Succession Management</t>
  </si>
  <si>
    <t>MS Great Planes - Workforce Planning</t>
  </si>
  <si>
    <t>Oracle (Peoplesoft,Taleo, J.D. Edwards en other Oracle products) - Recruitment and Selection Management</t>
  </si>
  <si>
    <t>Oracle (Peoplesoft,Taleo, J.D. Edwards en other Oracle products) - Performance Management</t>
  </si>
  <si>
    <t>Oracle (Peoplesoft,Taleo, J.D. Edwards en other Oracle products) - Career- and Succession Management</t>
  </si>
  <si>
    <t>Oracle (Peoplesoft,Taleo, J.D. Edwards en other Oracle products) - Learning Management</t>
  </si>
  <si>
    <t>Oracle (Peoplesoft, Taleo,J.D. Edwards en other Oracle products) - Reward Management</t>
  </si>
  <si>
    <t>Oracle (Peoplesoft,Taleo, J.D. Edwards en other Oracle products) - Workforce Planning</t>
  </si>
  <si>
    <t>SAP - Recruitment and Selection Management</t>
  </si>
  <si>
    <t>SAP - Performance Management</t>
  </si>
  <si>
    <t>SAP - Career- and Succession Management</t>
  </si>
  <si>
    <t>SAP - Workforce Planning</t>
  </si>
  <si>
    <t>SilkRoad Technology - Recruitment and Selection Management</t>
  </si>
  <si>
    <t>SilkRoad Technology - Performance Management</t>
  </si>
  <si>
    <t>SilkRoad Technology - Career- and Succession Management</t>
  </si>
  <si>
    <t>SilkRoad Technology - Workforce Planning</t>
  </si>
  <si>
    <t>Stepstone - Recruitment and Selection Management</t>
  </si>
  <si>
    <t>Stepstone - Performance Management</t>
  </si>
  <si>
    <t>Stepstone - Career- and Succession Management</t>
  </si>
  <si>
    <t>Stepstone - Workforce Planning</t>
  </si>
  <si>
    <t>TalentLink - Recruitment and Selection Management</t>
  </si>
  <si>
    <t>TalentLink - Performance Management</t>
  </si>
  <si>
    <t>TalentLink - Career- and Succession Management</t>
  </si>
  <si>
    <t>TalentLink - Learning Management</t>
  </si>
  <si>
    <t>TalentLink - Reward Management</t>
  </si>
  <si>
    <t>TalentLink - Workforce Planning</t>
  </si>
  <si>
    <t>Contracted to external partner - Recruitment and Selection Management</t>
  </si>
  <si>
    <t>Contracted to external partner - Performance Management</t>
  </si>
  <si>
    <t>Contracted to external partner - Career- and Succession Management</t>
  </si>
  <si>
    <t>Contracted to external partner - Learning Management</t>
  </si>
  <si>
    <t>Contracted to external partner - Reward Management</t>
  </si>
  <si>
    <t>Contracted to external partner - Workforce Planning</t>
  </si>
  <si>
    <t>Internally developed system - Recruitment and Selection Management</t>
  </si>
  <si>
    <t>Internally developed system - Performance Management</t>
  </si>
  <si>
    <t>Internally developed system - Career- and Succession Management</t>
  </si>
  <si>
    <t>Internally developed system - Learning Management</t>
  </si>
  <si>
    <t>Internally developed system - Reward Management</t>
  </si>
  <si>
    <t>Internally developed system - Workforce Planning</t>
  </si>
  <si>
    <t>Spreadsheets (Excel or similar) - Recruitment and Selection Management</t>
  </si>
  <si>
    <t>Spreadsheets (Excel or similar) - Performance Management</t>
  </si>
  <si>
    <t>Spreadsheets (Excel or similar) - Career- and Succession Management</t>
  </si>
  <si>
    <t>Spreadsheets (Excel or similar) - Learning Management</t>
  </si>
  <si>
    <t>Spreadsheets (Excel or similar) - Reward Management</t>
  </si>
  <si>
    <t>Spreadsheets (Excel or similar) - Workforce Planning</t>
  </si>
  <si>
    <t>No IT-systems - Recruitment and Selection Management</t>
  </si>
  <si>
    <t>No IT-systems - Performance Management</t>
  </si>
  <si>
    <t>No IT-systems - Career- and Succession Management</t>
  </si>
  <si>
    <t>No IT-systems - Learning Management</t>
  </si>
  <si>
    <t>No IT-systems - Reward Management</t>
  </si>
  <si>
    <t>No IT-systems - Workforce Planning</t>
  </si>
  <si>
    <t>Don't know - Recruitment and Selection Management</t>
  </si>
  <si>
    <t>Don't know - Performance Management</t>
  </si>
  <si>
    <t>Don't know - Career- and Succession Management</t>
  </si>
  <si>
    <t>Don't know - Learning Management</t>
  </si>
  <si>
    <t>Don't know - Reward Management</t>
  </si>
  <si>
    <t>Don't know - Workforce Planning</t>
  </si>
  <si>
    <t>The recruitment process consists of clear steps that are systematically taken at every hiring process.</t>
  </si>
  <si>
    <t>PROCESSES</t>
  </si>
  <si>
    <t xml:space="preserve">For each position there is a clearly defined procedure aiming at charting and assessing an employee’s career perspectives and –possibilities. </t>
  </si>
  <si>
    <t>When there are vacancies internal employees can apply as well.</t>
  </si>
  <si>
    <t>The organisation has a good view on the training- and development needs of every employee.</t>
  </si>
  <si>
    <t>The job description and the competency profile are used to draft a vacancy text.</t>
  </si>
  <si>
    <t>Regular feedback about personal performance and/or team performance is encouraged.</t>
  </si>
  <si>
    <t>The job requirements in a vacancy text are realistic and conform to the market.</t>
  </si>
  <si>
    <t>Managers are trained in giving feedback.</t>
  </si>
  <si>
    <t>Coaching Process</t>
  </si>
  <si>
    <t xml:space="preserve">Someone is formally appointed to support a new hire in his/her new position and to integrate him/her into the company. </t>
  </si>
  <si>
    <t>Which of the following sourcing channels does your organisation use to reach suitable candidates?  (Select all that apply.)</t>
  </si>
  <si>
    <t xml:space="preserve">Senior managers actively participate in training programs for new hires and high potentials. </t>
  </si>
  <si>
    <t>Before employees leave the organisation, their relevant knowledge and skills have been transferred to others.</t>
  </si>
  <si>
    <t xml:space="preserve">Does your organisation have measures in place to guarantee the succession of employees with essential and/or critical competencies and skills? </t>
  </si>
  <si>
    <t>Labor unions</t>
  </si>
  <si>
    <t>How does HR ensure that it's efforts regarding recruitment and staffing match the talent requirements of the organisation?  (Please select all that apply.)</t>
  </si>
  <si>
    <t>By means of workforce planning</t>
  </si>
  <si>
    <t>Based on the collection and analysis of HR-metrics like staff turnover and retention</t>
  </si>
  <si>
    <t>Based on a performance evaluation of HR after every recruitment</t>
  </si>
  <si>
    <t>There is no matching</t>
  </si>
  <si>
    <t>Selection procedures follow a fixed schedule.</t>
  </si>
  <si>
    <t xml:space="preserve">In which of the following selection steps is line management actively involved?    (Please select all that apply)  </t>
  </si>
  <si>
    <t>There is no active involvement of line management</t>
  </si>
  <si>
    <t>How is communication with the candidates maintained during the selection process?  (Please select all that apply)</t>
  </si>
  <si>
    <t xml:space="preserve">How would you judge the quality of communication during a selection procedure?  (Please select one answer per row) </t>
  </si>
  <si>
    <t>With shortlisted candidates - Weak</t>
  </si>
  <si>
    <t>With shortlisted candidates - Unsatisfactory</t>
  </si>
  <si>
    <t>With shortlisted candidates - Satisfactory</t>
  </si>
  <si>
    <t>With shortlisted candidates - Excellent</t>
  </si>
  <si>
    <t>With shortlisted candidates - No Idea</t>
  </si>
  <si>
    <t>With non-selected candidates - Weak</t>
  </si>
  <si>
    <t>With non-selected candidates - Unsatisfactory</t>
  </si>
  <si>
    <t>With non-selected candidates - Satisfactory</t>
  </si>
  <si>
    <t>With non-selected candidates - Excellent</t>
  </si>
  <si>
    <t>With non-selected candidates - No Idea</t>
  </si>
  <si>
    <t xml:space="preserve">Which instruments are used by your organisation to support the introduction of new hires?    (Please select all that apply)  </t>
  </si>
  <si>
    <t>No instruments used</t>
  </si>
  <si>
    <t xml:space="preserve">When are formal individual appraisals/performance evaluations being held?  (Please select all that apply)  </t>
  </si>
  <si>
    <t>There are no specific times</t>
  </si>
  <si>
    <t>At the end of each important assignment/project</t>
  </si>
  <si>
    <t>Every quarter</t>
  </si>
  <si>
    <t>Bi-annually</t>
  </si>
  <si>
    <t xml:space="preserve">What in your opinion is the most significant objective pursued by the performance management processes in your organisation?  (One answer only, please.)    </t>
  </si>
  <si>
    <t>Only the identification and the active support of the development needs and motivation of employees</t>
  </si>
  <si>
    <t xml:space="preserve">Which of the following aspects/domains are evaluated periodically for every employee?    (Please select all that apply)  </t>
  </si>
  <si>
    <t xml:space="preserve">Which of the following performance management methodologies are part of one or more leadership development programs?     (Please select all that apply)  </t>
  </si>
  <si>
    <t>There are no leadership development programs</t>
  </si>
  <si>
    <t>Managers are skilled in conducting career evolution interviews.</t>
  </si>
  <si>
    <t>Errors or mistakes are not penalised but considered as an opportunity for learning.</t>
  </si>
  <si>
    <t>When someone leaves the organisation an exit interview is held about the reason(s) for the departure.</t>
  </si>
  <si>
    <t>For voluntary departure - Always</t>
  </si>
  <si>
    <t>For voluntary departure - Sometimes</t>
  </si>
  <si>
    <t>For voluntary departure - Occasionally</t>
  </si>
  <si>
    <t>For voluntary departure - Never</t>
  </si>
  <si>
    <t>For voluntary departure - Don't know</t>
  </si>
  <si>
    <t>For involuntary departure - Always</t>
  </si>
  <si>
    <t>For involuntary departure - Sometimes</t>
  </si>
  <si>
    <t>For involuntary departure - Occasionally</t>
  </si>
  <si>
    <t>For involuntary departure - Never</t>
  </si>
  <si>
    <t>For involuntary departure - Don't know</t>
  </si>
  <si>
    <t>The training offering for each employee is based on his/her job description and competency profile.</t>
  </si>
  <si>
    <t xml:space="preserve">How does your organisation measure the effectiveness of training- and development initiatives?  </t>
  </si>
  <si>
    <t>Which of the following IT-systems supports your Learning Management?</t>
  </si>
  <si>
    <t>Outsourced to an external party</t>
  </si>
  <si>
    <t>2.8 - Rewarding System</t>
  </si>
  <si>
    <t>The remuneration system is transparent for everyone in the organisation.</t>
  </si>
  <si>
    <t>The policy regarding fringe benefits (company car, PC-use,...) is written down and known by all employees.</t>
  </si>
  <si>
    <t xml:space="preserve">Which of the following remuneration systems applies to your  organisation?     (Please select all suitable answers)  </t>
  </si>
  <si>
    <t>Open salary scales</t>
  </si>
  <si>
    <t xml:space="preserve">How does your organisation keep compensation – and benefits packages competitive?  (Please select all that apply) </t>
  </si>
  <si>
    <t>There is no benchmarking done</t>
  </si>
  <si>
    <t>2.9 - Successionplanning en monitoring</t>
  </si>
  <si>
    <t>You have a clear view on who is going into (early)retirement between now and the next 5 years.</t>
  </si>
  <si>
    <t>No, there is no succession plan needed.</t>
  </si>
  <si>
    <t>Yes, the succession plan has been developed and it is fully operational.</t>
  </si>
  <si>
    <t xml:space="preserve">Please indicate in percentages (number only please) to what extent a formal succession plan has been developed and installed within the following groups. </t>
  </si>
  <si>
    <t>Employees</t>
  </si>
  <si>
    <t>KEY ELEMENTS</t>
  </si>
  <si>
    <t>1.1 - Competency model</t>
  </si>
  <si>
    <t>There is an inventory of the behavioural competencies required within the organisation for:  (Please select all that apply)</t>
  </si>
  <si>
    <t>There is no inventory of behavioural competencies</t>
  </si>
  <si>
    <t>There is an inventory of the behavioural competencies required within the organisation for</t>
  </si>
  <si>
    <t xml:space="preserve">In the competency handbook each competency is unambiguously defined and its various behavioural indicators are clearly described. </t>
  </si>
  <si>
    <t>For which of the following activities the competency model is used?  (Please select all that apply)</t>
  </si>
  <si>
    <t>All positions in your organisation have been identified.</t>
  </si>
  <si>
    <t xml:space="preserve">All positions have been described in a similar standardised manner. </t>
  </si>
  <si>
    <t>Retention programs</t>
  </si>
  <si>
    <t>For each position the results areas have been clearly described.</t>
  </si>
  <si>
    <t>You understand how all the various positions in your organisation are connected.</t>
  </si>
  <si>
    <t>There is a complete and up to date organisation chart based on positions.</t>
  </si>
  <si>
    <t>Career Paths</t>
  </si>
  <si>
    <t>The various 'career ladders' within the organisation have been charted.</t>
  </si>
  <si>
    <t xml:space="preserve">The career charts/schemes are used for:  </t>
  </si>
  <si>
    <t>For each position, the knowledge, skills and attitude required to achieve the results are clearly described in a competency profile.</t>
  </si>
  <si>
    <t>Employees are involved in the development of job descriptions and competency profiles (knowledge, skills and attitude required for a position).</t>
  </si>
  <si>
    <t xml:space="preserve">The coherence and hierarchy of all positions has been determined by means of an objective, transparent and consistent methodology. </t>
  </si>
  <si>
    <t>Employees have insight in their possible career perspectives within the organisation.</t>
  </si>
  <si>
    <t>The career charts/schemes are used for:  (Please select all that apply)</t>
  </si>
  <si>
    <t>There are no career charts/schemes in use</t>
  </si>
  <si>
    <t xml:space="preserve">A specific selection procedure has been defined for each position. </t>
  </si>
  <si>
    <t>In order to gain insight into the potential, the 'fit' and the motivation of candidates and employees, the following domains are considered objectively:  (Please select all that apply)</t>
  </si>
  <si>
    <t xml:space="preserve">For which of the following decisions your organisation uses so-called 'assessment' or 'development centres'?    (Please select all that apply)  </t>
  </si>
  <si>
    <t>Blue collars - Recruitment</t>
  </si>
  <si>
    <t>Blue collars - Hierarchic promotion</t>
  </si>
  <si>
    <t>Blue collars - Non-hierarchic promotion</t>
  </si>
  <si>
    <t>White collars - Recruitment</t>
  </si>
  <si>
    <t>White collars - Hierarchic promotion</t>
  </si>
  <si>
    <t>White collars - Non-hierarchic promotion</t>
  </si>
  <si>
    <t>Middle management - Recruitment</t>
  </si>
  <si>
    <t>Middle management - Hierarchic promotion</t>
  </si>
  <si>
    <t>Middle management - Non-hierarchic promotion</t>
  </si>
  <si>
    <t>Senior management - Recruitment</t>
  </si>
  <si>
    <t>Senior management - Hierarchic promotion</t>
  </si>
  <si>
    <t>Senior management - Non-hierarchic promotion</t>
  </si>
  <si>
    <t>Remarks (optional):</t>
  </si>
  <si>
    <t xml:space="preserve">Which of the following descriptions best suits the way your organisation deals with the learning capacity of its employees?  </t>
  </si>
  <si>
    <t>Managers are involved in their 'learning quotient': they are interested in, and understand, the importance of their ability to learn new things</t>
  </si>
  <si>
    <t xml:space="preserve">If appropriate please provide a more suitable description: </t>
  </si>
  <si>
    <t>Employees understand what's expected of them; they know their job and how to execute it.</t>
  </si>
  <si>
    <t xml:space="preserve">It is clear to each employee how and to what extent he/she contributes to the realisation of the strategic objectives. </t>
  </si>
  <si>
    <t>For each employee the annual objectives have been defined and validated.</t>
  </si>
  <si>
    <t xml:space="preserve">Which percentage of the following employee categories takes part in an individual annual formal performance appraisal? </t>
  </si>
  <si>
    <t>Senior management - None</t>
  </si>
  <si>
    <t>Senior management - Don't know</t>
  </si>
  <si>
    <t>Middle management - None</t>
  </si>
  <si>
    <t>Middle management - Don't know</t>
  </si>
  <si>
    <t>Experts/Specialists - None</t>
  </si>
  <si>
    <t>Experts/Specialists - &lt;30%</t>
  </si>
  <si>
    <t>Experts/Specialists - 30&lt;60%</t>
  </si>
  <si>
    <t>Experts/Specialists - 60&lt;90%</t>
  </si>
  <si>
    <t>Experts/Specialists - &gt;90%</t>
  </si>
  <si>
    <t>Experts/Specialists - 100%</t>
  </si>
  <si>
    <t>Experts/Specialists - Don't know</t>
  </si>
  <si>
    <t>White collars in staff positions - None</t>
  </si>
  <si>
    <t>White collars in staff positions - &lt;30%</t>
  </si>
  <si>
    <t>White collars in staff positions - 30&lt;60%</t>
  </si>
  <si>
    <t>White collars in staff positions - 60&lt;90%</t>
  </si>
  <si>
    <t>White collars in staff positions - &gt;90%</t>
  </si>
  <si>
    <t>White collars in staff positions - 100%</t>
  </si>
  <si>
    <t>White collars in staff positions - Don't know</t>
  </si>
  <si>
    <t>White collars in operational positions - None</t>
  </si>
  <si>
    <t>White collars in operational positions - &lt;30%</t>
  </si>
  <si>
    <t>White collars in operational positions - 30&lt;60%</t>
  </si>
  <si>
    <t>White collars in operational positions - 60&lt;90%</t>
  </si>
  <si>
    <t>White collars in operational positions - &gt;90%</t>
  </si>
  <si>
    <t>White collars in operational positions - 100%</t>
  </si>
  <si>
    <t>White collars in operational positions - Don't know</t>
  </si>
  <si>
    <t>Blue collars - None</t>
  </si>
  <si>
    <t>Blue collars - &lt;30%</t>
  </si>
  <si>
    <t>Blue collars - 30&lt;60%</t>
  </si>
  <si>
    <t>Blue collars - 60&lt;90%</t>
  </si>
  <si>
    <t>Blue collars - &gt;90%</t>
  </si>
  <si>
    <t>Blue collars - 100%</t>
  </si>
  <si>
    <t>Blue collars - Don't know</t>
  </si>
  <si>
    <t xml:space="preserve">The job description and the competency profile are used as input for the performance appraisal. </t>
  </si>
  <si>
    <t>There is learning,training or education available in the following domains:  (Please select all that apply)</t>
  </si>
  <si>
    <t>No training or education available</t>
  </si>
  <si>
    <t xml:space="preserve">Which of the following resources are used in your organisation to provide learning, training or education?    (Please select all that apply)  </t>
  </si>
  <si>
    <t>To what extent do employees have access to instruments/processes to trace and utilise relevant knowledge and expertise?</t>
  </si>
  <si>
    <t>There are no such instruments/processes</t>
  </si>
  <si>
    <t>We aim to differentiate ourselves by making these instruments/processes available to our employees</t>
  </si>
  <si>
    <t>1.10 - Individuele devplans (ST/MT/LT)</t>
  </si>
  <si>
    <t>Please assess each of the following statements concerning the use of development plans:</t>
  </si>
  <si>
    <t>There is a personal development plan known by the employee, his/her supervisor and by HR. - Yes</t>
  </si>
  <si>
    <t>There is a personal development plan known by the employee, his/her supervisor and by HR. - No</t>
  </si>
  <si>
    <t>There is a personal development plan known by the employee, his/her supervisor and by HR. - Partially</t>
  </si>
  <si>
    <t>There is a personal development plan known by the employee, his/her supervisor and by HR. - Don't know</t>
  </si>
  <si>
    <t>The personal development plan is made and adjusted based on formal evaluations. - Yes</t>
  </si>
  <si>
    <t>The personal development plan is made and adjusted based on formal evaluations. - No</t>
  </si>
  <si>
    <t>The personal development plan is made and adjusted based on formal evaluations. - Partially</t>
  </si>
  <si>
    <t>The personal development plan is made and adjusted based on formal evaluations. - Don't know</t>
  </si>
  <si>
    <t>The realisation of the personal development plan is a formal target for each employee. - Yes</t>
  </si>
  <si>
    <t>The realisation of the personal development plan is a formal target for each employee. - No</t>
  </si>
  <si>
    <t>The realisation of the personal development plan is a formal target for each employee. - Partially</t>
  </si>
  <si>
    <t>The realisation of the personal development plan is a formal target for each employee. - Don't know</t>
  </si>
  <si>
    <t xml:space="preserve">1.11 - Reward Structure </t>
  </si>
  <si>
    <t>What is the remuneration strategy of your organisation?</t>
  </si>
  <si>
    <t>Following the competition</t>
  </si>
  <si>
    <t>There is no clearly defined remuneration strategy</t>
  </si>
  <si>
    <t>Which of the following components can be part of the compensation and benefits packages?  (Please select all that apply)</t>
  </si>
  <si>
    <t>Fixed - Salary - Blue collars</t>
  </si>
  <si>
    <t>Fixed - Salary - White collars - no management</t>
  </si>
  <si>
    <t>Fixed - Salary - Middle management</t>
  </si>
  <si>
    <t>Fixed - Salary - Senior management</t>
  </si>
  <si>
    <t>Variable - Bonus - Blue collars</t>
  </si>
  <si>
    <t>Variable - Bonus - White collars - no management</t>
  </si>
  <si>
    <t>Variable - Bonus - Middle management</t>
  </si>
  <si>
    <t>Variable - Bonus - Senior management</t>
  </si>
  <si>
    <t>Variable - Commission - Blue collars</t>
  </si>
  <si>
    <t>Variable - Commission - White collars - no management</t>
  </si>
  <si>
    <t>Variable - Commission - Middle management</t>
  </si>
  <si>
    <t>Variable - Commission - Senior management</t>
  </si>
  <si>
    <t>Variable - Market premium - Blue collars</t>
  </si>
  <si>
    <t>Variable - Market premium - White collars - no management</t>
  </si>
  <si>
    <t>Variable - Market premium - Middle management</t>
  </si>
  <si>
    <t>Variable - Market premium - Senior management</t>
  </si>
  <si>
    <t>Variable - Participation in Profit - Blue collars</t>
  </si>
  <si>
    <t>Variable - Participation in Profit - White collars - no management</t>
  </si>
  <si>
    <t>Variable - Participation in Profit - Middle management</t>
  </si>
  <si>
    <t>Variable - Participation in Profit - Senior management</t>
  </si>
  <si>
    <t>Variable - Stock options / Shares - Blue collars</t>
  </si>
  <si>
    <t>Variable - Stock options / Shares - White collars - no management</t>
  </si>
  <si>
    <t>Variable - Stock options / Shares - Middle management</t>
  </si>
  <si>
    <t>Variable - Stock options / Shares - Senior management</t>
  </si>
  <si>
    <t>Bonuses - End of year bonus - Blue collars</t>
  </si>
  <si>
    <t>Bonuses - End of year bonus - White collars - no management</t>
  </si>
  <si>
    <t>Bonuses - End of year bonus - Middle management</t>
  </si>
  <si>
    <t>Bonuses - End of year bonus - Senior management</t>
  </si>
  <si>
    <t>Bonuses - Domestic bonus - Blue collars</t>
  </si>
  <si>
    <t>Bonuses - Domestic bonus - White collars - no management</t>
  </si>
  <si>
    <t>Bonuses - Domestic bonus - Middle management</t>
  </si>
  <si>
    <t>Bonuses - Domestic bonus - Senior management</t>
  </si>
  <si>
    <t>Bonuses - Stand bonus - Blue collars</t>
  </si>
  <si>
    <t>Bonuses - Stand bonus - White collars - no management</t>
  </si>
  <si>
    <t>Bonuses - Stand bonus - Middle management</t>
  </si>
  <si>
    <t>Bonuses - Stand bonus - Senior management</t>
  </si>
  <si>
    <t>Bonuses - Performance Bonus - Blue collars</t>
  </si>
  <si>
    <t>Bonuses - Performance Bonus - White collars - no management</t>
  </si>
  <si>
    <t>Bonuses - Performance Bonus - Middle management</t>
  </si>
  <si>
    <t>Bonuses - Performance Bonus - Senior management</t>
  </si>
  <si>
    <t>Bonuses - Extra performance (overtime, weekend work,...) - Blue collars</t>
  </si>
  <si>
    <t>Bonuses - Extra performance (overtime, weekend work,...) - White collars - no management</t>
  </si>
  <si>
    <t>Bonuses - Extra performance (overtime, weekend work,...) - Middle management</t>
  </si>
  <si>
    <t>Bonuses - Extra performance (overtime, weekend work,...) - Senior management</t>
  </si>
  <si>
    <t>Bonuses - Bonus for dangerous/risky activities - Blue collars</t>
  </si>
  <si>
    <t>Bonuses - Bonus for dangerous/risky activities - White collars - no management</t>
  </si>
  <si>
    <t>Bonuses - Bonus for dangerous/risky activities - Middle management</t>
  </si>
  <si>
    <t>Bonuses - Bonus for dangerous/risky activities - Senior management</t>
  </si>
  <si>
    <t>Fringe benefits - Commuter bonus/allowance - Blue collars</t>
  </si>
  <si>
    <t>Fringe benefits - Commuter bonus/allowance - White collars - no management</t>
  </si>
  <si>
    <t>Fringe benefits - Commuter bonus/allowance - Middle management</t>
  </si>
  <si>
    <t>Fringe benefits - Commuter bonus/allowance - Senior management</t>
  </si>
  <si>
    <t>Fringe benefits - Company car - Blue collars</t>
  </si>
  <si>
    <t>Fringe benefits - Company car - White collars - no management</t>
  </si>
  <si>
    <t>Fringe benefits - Company car - Middle management</t>
  </si>
  <si>
    <t>Fringe benefits - Company car - Senior management</t>
  </si>
  <si>
    <t>Fringe benefits - Petrol card/allowance - Blue collars</t>
  </si>
  <si>
    <t>Fringe benefits - Petrol card/allowance - White collars - no management</t>
  </si>
  <si>
    <t>Fringe benefits - Petrol card/allowance - Middle management</t>
  </si>
  <si>
    <t>Fringe benefits - Petrol card/allowance - Senior management</t>
  </si>
  <si>
    <t>Fringe benefits - Cycle allowance - Blue collars</t>
  </si>
  <si>
    <t>Fringe benefits - Cycle allowance - White collars - no management</t>
  </si>
  <si>
    <t>Fringe benefits - Cycle allowance - Middle management</t>
  </si>
  <si>
    <t>Fringe benefits - Cycle allowance - Senior management</t>
  </si>
  <si>
    <t>Fringe benefits - Traveling costs - Blue collars</t>
  </si>
  <si>
    <t>Fringe benefits - Traveling costs - White collars - no management</t>
  </si>
  <si>
    <t>Fringe benefits - Traveling costs - Middle management</t>
  </si>
  <si>
    <t>Fringe benefits - Traveling costs - Senior management</t>
  </si>
  <si>
    <t>Fringe benefits - Meal cheques - Blue collars</t>
  </si>
  <si>
    <t>Fringe benefits - Meal cheques - White collars - no management</t>
  </si>
  <si>
    <t>Fringe benefits - Meal cheques - Middle management</t>
  </si>
  <si>
    <t>Fringe benefits - Meal cheques - Senior management</t>
  </si>
  <si>
    <t>Fringe benefits - Meal allowance - Blue collars</t>
  </si>
  <si>
    <t>Fringe benefits - Meal allowance - White collars - no management</t>
  </si>
  <si>
    <t>Fringe benefits - Meal allowance - Middle management</t>
  </si>
  <si>
    <t>Fringe benefits - Meal allowance - Senior management</t>
  </si>
  <si>
    <t>Fringe benefits - Child care (internal/external) - Blue collars</t>
  </si>
  <si>
    <t>Fringe benefits - Child care (internal/external) - White collars - no management</t>
  </si>
  <si>
    <t>Fringe benefits - Child care (internal/external) - Middle management</t>
  </si>
  <si>
    <t>Fringe benefits - Child care (internal/external) - Senior management</t>
  </si>
  <si>
    <t>Fringe benefits - Increased child/family allowance - Blue collars</t>
  </si>
  <si>
    <t>Fringe benefits - Increased child/family allowance - White collars - no management</t>
  </si>
  <si>
    <t>Fringe benefits - Increased child/family allowance - Middle management</t>
  </si>
  <si>
    <t>Fringe benefits - Increased child/family allowance - Senior management</t>
  </si>
  <si>
    <t>Fringe benefits - Marriage premium/bonus - Blue collars</t>
  </si>
  <si>
    <t>Fringe benefits - Marriage premium/bonus - White collars - no management</t>
  </si>
  <si>
    <t>Fringe benefits - Marriage premium/bonus - Middle management</t>
  </si>
  <si>
    <t>Fringe benefits - Marriage premium/bonus - Senior management</t>
  </si>
  <si>
    <t>Fringe benefits - Childbirth premium/bonus - Blue collars</t>
  </si>
  <si>
    <t>Fringe benefits - Childbirth premium/bonus - White collars - no management</t>
  </si>
  <si>
    <t>Fringe benefits - Childbirth premium/bonus - Middle management</t>
  </si>
  <si>
    <t>Fringe benefits - Childbirth premium/bonus - Senior management</t>
  </si>
  <si>
    <t>Fringe benefits - (Mobile) phone (+costs) - Blue collars</t>
  </si>
  <si>
    <t>Fringe benefits - (Mobile) phone (+costs) - White collars - no management</t>
  </si>
  <si>
    <t>Fringe benefits - (Mobile) phone (+costs) - Middle management</t>
  </si>
  <si>
    <t>Fringe benefits - (Mobile) phone (+costs) - Senior management</t>
  </si>
  <si>
    <t>Fringe benefits - PC/Laptop - Blue collars</t>
  </si>
  <si>
    <t>Fringe benefits - PC/Laptop - White collars - no management</t>
  </si>
  <si>
    <t>Fringe benefits - PC/Laptop - Middle management</t>
  </si>
  <si>
    <t>Fringe benefits - PC/Laptop - Senior management</t>
  </si>
  <si>
    <t>Fringe benefits - PC Private plan (Personal use) - Blue collars</t>
  </si>
  <si>
    <t>Fringe benefits - PC Private plan (Personal use) - White collars - no management</t>
  </si>
  <si>
    <t>Fringe benefits - PC Private plan (Personal use) - Middle management</t>
  </si>
  <si>
    <t>Fringe benefits - PC Private plan (Personal use) - Senior management</t>
  </si>
  <si>
    <t>Fringe benefits - Internet subscription/allowance - Blue collars</t>
  </si>
  <si>
    <t>Fringe benefits - Internet subscription/allowance - White collars - no management</t>
  </si>
  <si>
    <t>Fringe benefits - Internet subscription/allowance - Middle management</t>
  </si>
  <si>
    <t>Fringe benefits - Internet subscription/allowance - Senior management</t>
  </si>
  <si>
    <t>Fringe benefits - Hospital insurance - Blue collars</t>
  </si>
  <si>
    <t>Fringe benefits - Hospital insurance - White collars - no management</t>
  </si>
  <si>
    <t>Fringe benefits - Hospital insurance - Middle management</t>
  </si>
  <si>
    <t>Fringe benefits - Hospital insurance - Senior management</t>
  </si>
  <si>
    <t>Fringe benefits - Health insurance - Blue collars</t>
  </si>
  <si>
    <t>Fringe benefits - Health insurance - White collars - no management</t>
  </si>
  <si>
    <t>Fringe benefits - Health insurance - Middle management</t>
  </si>
  <si>
    <t>Fringe benefits - Health insurance - Senior management</t>
  </si>
  <si>
    <t>Fringe benefits - Group insurance - Blue collars</t>
  </si>
  <si>
    <t>Fringe benefits - Group insurance - White collars - no management</t>
  </si>
  <si>
    <t>Fringe benefits - Group insurance - Middle management</t>
  </si>
  <si>
    <t>Fringe benefits - Group insurance - Senior management</t>
  </si>
  <si>
    <t>Fringe benefits - Pension/Retirement plan - Blue collars</t>
  </si>
  <si>
    <t>Fringe benefits - Pension/Retirement plan - White collars - no management</t>
  </si>
  <si>
    <t>Fringe benefits - Pension/Retirement plan - Middle management</t>
  </si>
  <si>
    <t>Fringe benefits - Pension/Retirement plan - Senior management</t>
  </si>
  <si>
    <t>Fringe benefits - Ironing services - Blue collars</t>
  </si>
  <si>
    <t>Fringe benefits - Ironing services - White collars - no management</t>
  </si>
  <si>
    <t>Fringe benefits - Ironing services - Middle management</t>
  </si>
  <si>
    <t>Fringe benefits - Ironing services - Senior management</t>
  </si>
  <si>
    <t>Fringe benefits - Home care allowance - Blue collars</t>
  </si>
  <si>
    <t>Fringe benefits - Home care allowance - White collars - no management</t>
  </si>
  <si>
    <t>Fringe benefits - Home care allowance - Middle management</t>
  </si>
  <si>
    <t>Fringe benefits - Home care allowance - Senior management</t>
  </si>
  <si>
    <t>Fringe benefits - Communication allowance - Blue collars</t>
  </si>
  <si>
    <t>Fringe benefits - Communication allowance - White collars - no management</t>
  </si>
  <si>
    <t>Fringe benefits - Communication allowance - Middle management</t>
  </si>
  <si>
    <t>Fringe benefits - Communication allowance - Senior management</t>
  </si>
  <si>
    <t>Fringe benefits - Per diem - Blue collars</t>
  </si>
  <si>
    <t>Fringe benefits - Per diem - White collars - no management</t>
  </si>
  <si>
    <t>Fringe benefits - Per diem - Middle management</t>
  </si>
  <si>
    <t>Fringe benefits - Per diem - Senior management</t>
  </si>
  <si>
    <t>Fringe benefits - Cold weather premium/bonus - Blue collars</t>
  </si>
  <si>
    <t>Fringe benefits - Cold weather premium/bonus - White collars - no management</t>
  </si>
  <si>
    <t>Fringe benefits - Cold weather premium/bonus - Middle management</t>
  </si>
  <si>
    <t>Fringe benefits - Cold weather premium/bonus - Senior management</t>
  </si>
  <si>
    <t>Fringe benefits - Personal loan (Interest free) - Blue collars</t>
  </si>
  <si>
    <t>Fringe benefits - Personal loan (Interest free) - White collars - no management</t>
  </si>
  <si>
    <t>Fringe benefits - Personal loan (Interest free) - Middle management</t>
  </si>
  <si>
    <t>Fringe benefits - Personal loan (Interest free) - Senior management</t>
  </si>
  <si>
    <t>Fringe benefits - (Mortgage) loan at discounted interest - Blue collars</t>
  </si>
  <si>
    <t>Fringe benefits - (Mortgage) loan at discounted interest - White collars - no management</t>
  </si>
  <si>
    <t>Fringe benefits - (Mortgage) loan at discounted interest - Middle management</t>
  </si>
  <si>
    <t>Fringe benefits - (Mortgage) loan at discounted interest - Senior management</t>
  </si>
  <si>
    <t>Others - Gifts - Blue collars</t>
  </si>
  <si>
    <t>Others - Gifts - White collars - no management</t>
  </si>
  <si>
    <t>Others - Gifts - Middle management</t>
  </si>
  <si>
    <t>Others - Gifts - Senior management</t>
  </si>
  <si>
    <t>Others - Gift vouchers - Blue collars</t>
  </si>
  <si>
    <t>Others - Gift vouchers - White collars - no management</t>
  </si>
  <si>
    <t>Others - Gift vouchers - Middle management</t>
  </si>
  <si>
    <t>Others - Gift vouchers - Senior management</t>
  </si>
  <si>
    <t>Others - Culture vouchers - Blue collars</t>
  </si>
  <si>
    <t>Others - Culture vouchers - White collars - no management</t>
  </si>
  <si>
    <t>Others - Culture vouchers - Middle management</t>
  </si>
  <si>
    <t>Others - Culture vouchers - Senior management</t>
  </si>
  <si>
    <t>Others - Sports vouchers (Fitness Club subscription,...) - Blue collars</t>
  </si>
  <si>
    <t>Others - Sports vouchers (Fitness Club subscription,...) - White collars - no management</t>
  </si>
  <si>
    <t>Others - Sports vouchers (Fitness Club subscription,...) - Middle management</t>
  </si>
  <si>
    <t>Others - Sports vouchers (Fitness Club subscription,...) - Senior management</t>
  </si>
  <si>
    <t>Others - Incentives - Blue collars</t>
  </si>
  <si>
    <t>Others - Incentives - White collars - no management</t>
  </si>
  <si>
    <t>Others - Incentives - Middle management</t>
  </si>
  <si>
    <t>Others - Incentives - Senior management</t>
  </si>
  <si>
    <t>Others - Free housing (ex pats,...) - Blue collars</t>
  </si>
  <si>
    <t>Others - Free housing (ex pats,...) - White collars - no management</t>
  </si>
  <si>
    <t>Others - Free housing (ex pats,...) - Middle management</t>
  </si>
  <si>
    <t>Others - Free housing (ex pats,...) - Senior management</t>
  </si>
  <si>
    <t>Others - Energy discount or bonus - Blue collars</t>
  </si>
  <si>
    <t>Others - Energy discount or bonus - White collars - no management</t>
  </si>
  <si>
    <t>Others - Energy discount or bonus - Middle management</t>
  </si>
  <si>
    <t>Others - Energy discount or bonus - Senior management</t>
  </si>
  <si>
    <t>Others - Company bound benefits (purchases at discounted prices,..) - Blue collars</t>
  </si>
  <si>
    <t>Others - Company bound benefits (purchases at discounted prices,..) - White collars - no management</t>
  </si>
  <si>
    <t>Others - Company bound benefits (purchases at discounted prices,..) - Middle management</t>
  </si>
  <si>
    <t>Others - Company bound benefits (purchases at discounted prices,..) - Senior management</t>
  </si>
  <si>
    <t>How often are remuneration packages within your organisation  reviewed/adjusted?</t>
  </si>
  <si>
    <t>Less than once a year</t>
  </si>
  <si>
    <t>More than once a year</t>
  </si>
  <si>
    <t>Every time market demands/competition conditions/external events require this</t>
  </si>
  <si>
    <t>Differences in salary within your organisation are considered just.</t>
  </si>
  <si>
    <t>Individual variations in performance are highlighted and appreciated differently.</t>
  </si>
  <si>
    <t>Which of the IT-systems below does the organisation use to manage personell information?  (Please select all that apply)</t>
  </si>
  <si>
    <t>TalentLink</t>
  </si>
  <si>
    <t>Oracle (Peoplesoft,Taleo for instance)</t>
  </si>
  <si>
    <t>Spreadsheets (e.g. Excel)</t>
  </si>
  <si>
    <t>Outsourced to an external partner/supplier</t>
  </si>
  <si>
    <t xml:space="preserve">By which channels does management receive HR-information regarding (their) employees?    (Please select all that apply)  </t>
  </si>
  <si>
    <t>HR-information is not accessible</t>
  </si>
  <si>
    <t>The output of selection- and evaluation procedures is consistently collected and digitally stored.</t>
  </si>
  <si>
    <t>Which of the following competencies are digitally listed and managed for each employee?    (Please select all that apply)</t>
  </si>
  <si>
    <t>None of the below</t>
  </si>
  <si>
    <t>1.1</t>
  </si>
  <si>
    <t>1.2</t>
  </si>
  <si>
    <t>1.3</t>
  </si>
  <si>
    <t>1.4</t>
  </si>
  <si>
    <t>1.5</t>
  </si>
  <si>
    <t>1.6</t>
  </si>
  <si>
    <t>1.7</t>
  </si>
  <si>
    <t>1.8</t>
  </si>
  <si>
    <t>1.9</t>
  </si>
  <si>
    <t>1.10</t>
  </si>
  <si>
    <t>1.11</t>
  </si>
  <si>
    <t>1.12</t>
  </si>
  <si>
    <t>1.13</t>
  </si>
  <si>
    <t>2.1</t>
  </si>
  <si>
    <t>2.2</t>
  </si>
  <si>
    <t>2.3</t>
  </si>
  <si>
    <t>2.4</t>
  </si>
  <si>
    <t>2.5</t>
  </si>
  <si>
    <t>2.6</t>
  </si>
  <si>
    <t>2.7</t>
  </si>
  <si>
    <t>2.8</t>
  </si>
  <si>
    <t>2.9</t>
  </si>
  <si>
    <t>3.1</t>
  </si>
  <si>
    <t>3.2</t>
  </si>
  <si>
    <t>3.3</t>
  </si>
  <si>
    <t>3.4</t>
  </si>
  <si>
    <t>3.5</t>
  </si>
  <si>
    <t>3.6</t>
  </si>
  <si>
    <t>3.7</t>
  </si>
  <si>
    <t>3.8</t>
  </si>
  <si>
    <t>3.9</t>
  </si>
  <si>
    <t>4.1</t>
  </si>
  <si>
    <t>4.2</t>
  </si>
  <si>
    <t>4.3</t>
  </si>
  <si>
    <t>4.4</t>
  </si>
  <si>
    <t>4.5</t>
  </si>
  <si>
    <t>4.6</t>
  </si>
  <si>
    <t>5.1</t>
  </si>
  <si>
    <t>5.2</t>
  </si>
  <si>
    <t>5.3</t>
  </si>
  <si>
    <t>Inventory T&amp;D</t>
  </si>
  <si>
    <t>Inidvidual Development Plans</t>
  </si>
  <si>
    <t>Employee Information DB</t>
  </si>
  <si>
    <t>Skills &amp; Competence DB</t>
  </si>
  <si>
    <t>Recruitment Process</t>
  </si>
  <si>
    <t xml:space="preserve">Selection, closing &amp; Follow Up </t>
  </si>
  <si>
    <t>Performance measurement &amp; report</t>
  </si>
  <si>
    <t>Feedback Process</t>
  </si>
  <si>
    <t>T&amp;D Processes</t>
  </si>
  <si>
    <t>Succession planning &amp; Monitoring</t>
  </si>
  <si>
    <t>Structured HR Reviews</t>
  </si>
  <si>
    <t>Talent Mgmt Forecasting</t>
  </si>
  <si>
    <t>IT Recruitment</t>
  </si>
  <si>
    <t>IT Performance</t>
  </si>
  <si>
    <t>IT Evaluation</t>
  </si>
  <si>
    <t>IT T&amp;D</t>
  </si>
  <si>
    <t>Impacted Domains</t>
  </si>
  <si>
    <t>General Spread</t>
  </si>
  <si>
    <t>HR Intra Group Spread</t>
  </si>
  <si>
    <t>Line Mgmt Intra Group Spread</t>
  </si>
  <si>
    <t>Q3</t>
  </si>
  <si>
    <t>Q80</t>
  </si>
  <si>
    <t>Q4</t>
  </si>
  <si>
    <t>Q81</t>
  </si>
  <si>
    <t>Q5</t>
  </si>
  <si>
    <t>Q82</t>
  </si>
  <si>
    <t>Q11</t>
  </si>
  <si>
    <t>Q83</t>
  </si>
  <si>
    <t>Q12</t>
  </si>
  <si>
    <t>Q84</t>
  </si>
  <si>
    <t>Q16</t>
  </si>
  <si>
    <t>Q85</t>
  </si>
  <si>
    <t>Q23</t>
  </si>
  <si>
    <t>Q91</t>
  </si>
  <si>
    <t>Q24</t>
  </si>
  <si>
    <t>Q96</t>
  </si>
  <si>
    <t>Q33</t>
  </si>
  <si>
    <t>Q97</t>
  </si>
  <si>
    <t>Q42</t>
  </si>
  <si>
    <t>Q100</t>
  </si>
  <si>
    <t>Q43</t>
  </si>
  <si>
    <t>Q101</t>
  </si>
  <si>
    <t>Q44</t>
  </si>
  <si>
    <t>Q103</t>
  </si>
  <si>
    <t>Q47</t>
  </si>
  <si>
    <t>Q104</t>
  </si>
  <si>
    <t>Q48</t>
  </si>
  <si>
    <t>Q105</t>
  </si>
  <si>
    <t>Q49</t>
  </si>
  <si>
    <t>Q106</t>
  </si>
  <si>
    <t>Q53</t>
  </si>
  <si>
    <t>Q108</t>
  </si>
  <si>
    <t>Q54</t>
  </si>
  <si>
    <t>Q119</t>
  </si>
  <si>
    <t>Q56</t>
  </si>
  <si>
    <t>Q121</t>
  </si>
  <si>
    <t>Q57</t>
  </si>
  <si>
    <t>Q122</t>
  </si>
  <si>
    <t>Q58</t>
  </si>
  <si>
    <t>Q123</t>
  </si>
  <si>
    <t>Q59</t>
  </si>
  <si>
    <t>Q127</t>
  </si>
  <si>
    <t>Q62</t>
  </si>
  <si>
    <t>Q129</t>
  </si>
  <si>
    <t>Q64</t>
  </si>
  <si>
    <t>Q130</t>
  </si>
  <si>
    <t>Q65</t>
  </si>
  <si>
    <t>Q131</t>
  </si>
  <si>
    <t>Q67</t>
  </si>
  <si>
    <t>Q132</t>
  </si>
  <si>
    <t>Q69</t>
  </si>
  <si>
    <t>Q133</t>
  </si>
  <si>
    <t>Q70</t>
  </si>
  <si>
    <t>Q134</t>
  </si>
  <si>
    <t>Q75</t>
  </si>
  <si>
    <t>Q135</t>
  </si>
  <si>
    <t>Q76</t>
  </si>
  <si>
    <t>Q138</t>
  </si>
  <si>
    <t>Q78</t>
  </si>
  <si>
    <t>Q139</t>
  </si>
  <si>
    <t>Q79</t>
  </si>
  <si>
    <t>Q141</t>
  </si>
  <si>
    <t>Uitvoeren van Individuele performance reviews</t>
  </si>
  <si>
    <t>[user.id;block=row]</t>
  </si>
  <si>
    <t>[user.survey]</t>
  </si>
  <si>
    <t>[user.start]</t>
  </si>
  <si>
    <t>[user.ip]</t>
  </si>
  <si>
    <t>[general.q949_0;block=row]</t>
  </si>
  <si>
    <t>[general.q949_1]</t>
  </si>
  <si>
    <t>[general.q950_0]</t>
  </si>
  <si>
    <t>[general.q950_1]</t>
  </si>
  <si>
    <t>[general.q951_0]</t>
  </si>
  <si>
    <t>[general.q951_1]</t>
  </si>
  <si>
    <t>[general.q951_2]</t>
  </si>
  <si>
    <t>[general.q951_3]</t>
  </si>
  <si>
    <t>[general.q952_0_0]</t>
  </si>
  <si>
    <t>[general.q952_0_1]</t>
  </si>
  <si>
    <t>[general.q952_0_2]</t>
  </si>
  <si>
    <t>[general.q952_0_3]</t>
  </si>
  <si>
    <t>[general.q952_0_4]</t>
  </si>
  <si>
    <t>[general.q952_1_0]</t>
  </si>
  <si>
    <t>[general.q952_1_1]</t>
  </si>
  <si>
    <t>[general.q952_1_2]</t>
  </si>
  <si>
    <t>[general.q952_1_3]</t>
  </si>
  <si>
    <t>[general.q952_1_4]</t>
  </si>
  <si>
    <t>[general.q952_2_0]</t>
  </si>
  <si>
    <t>[general.q952_2_1]</t>
  </si>
  <si>
    <t>[general.q952_2_2]</t>
  </si>
  <si>
    <t>[general.q952_2_3]</t>
  </si>
  <si>
    <t>[general.q952_2_4]</t>
  </si>
  <si>
    <t>[general.q952_3_0]</t>
  </si>
  <si>
    <t>[general.q952_3_1]</t>
  </si>
  <si>
    <t>[general.q952_3_2]</t>
  </si>
  <si>
    <t>[general.q952_3_3]</t>
  </si>
  <si>
    <t>[general.q952_3_4]</t>
  </si>
  <si>
    <t>[general.q952_4_0]</t>
  </si>
  <si>
    <t>[general.q952_4_1]</t>
  </si>
  <si>
    <t>[general.q952_4_2]</t>
  </si>
  <si>
    <t>[general.q952_4_3]</t>
  </si>
  <si>
    <t>[general.q952_4_4]</t>
  </si>
  <si>
    <t>[general.q954_0]</t>
  </si>
  <si>
    <t>[general.q954_1]</t>
  </si>
  <si>
    <t>[general.q954_2]</t>
  </si>
  <si>
    <t>[general.q954_3]</t>
  </si>
  <si>
    <t>[general.q955_0;block=row]</t>
  </si>
  <si>
    <t>[general.q955_1]</t>
  </si>
  <si>
    <t>[general.q955_2]</t>
  </si>
  <si>
    <t>[general.q956_0]</t>
  </si>
  <si>
    <t>[general.q956_1]</t>
  </si>
  <si>
    <t>[general.q957_0]</t>
  </si>
  <si>
    <t>[general.q957_1]</t>
  </si>
  <si>
    <t>[general.q958_0]</t>
  </si>
  <si>
    <t>[general.q958_1]</t>
  </si>
  <si>
    <t>[general.q960_0]</t>
  </si>
  <si>
    <t>[general.q960_1]</t>
  </si>
  <si>
    <t>[general.q961_0]</t>
  </si>
  <si>
    <t>[general.q1172_0]</t>
  </si>
  <si>
    <t>[general.q1172_1]</t>
  </si>
  <si>
    <t>[general.q1172_2]</t>
  </si>
  <si>
    <t>[general.q1172_3]</t>
  </si>
  <si>
    <t>[general.q1172_4]</t>
  </si>
  <si>
    <t>[general.q962_0]</t>
  </si>
  <si>
    <t>[general.q1173_0]</t>
  </si>
  <si>
    <t>[general.q1173_1]</t>
  </si>
  <si>
    <t>[general.q1173_2]</t>
  </si>
  <si>
    <t>[general.q1173_3]</t>
  </si>
  <si>
    <t>[general.q1173_4]</t>
  </si>
  <si>
    <t>[general.q1173_5]</t>
  </si>
  <si>
    <t>[general.q963_0]</t>
  </si>
  <si>
    <t>[general.q963_1]</t>
  </si>
  <si>
    <t>[general.q964_0]</t>
  </si>
  <si>
    <t>[general.q964_1]</t>
  </si>
  <si>
    <t>[general.q966_0]</t>
  </si>
  <si>
    <t>[general.q966_1]</t>
  </si>
  <si>
    <t>[general.q967_0]</t>
  </si>
  <si>
    <t>[general.q967_1]</t>
  </si>
  <si>
    <t>[general.q967_2]</t>
  </si>
  <si>
    <t>[general.q967_3]</t>
  </si>
  <si>
    <t>[general.q967_4]</t>
  </si>
  <si>
    <t>[general.q967_5]</t>
  </si>
  <si>
    <t>[general.q968_0]</t>
  </si>
  <si>
    <t>[general.q968_1]</t>
  </si>
  <si>
    <t>[general.q968_2]</t>
  </si>
  <si>
    <t>[general.q969_0]</t>
  </si>
  <si>
    <t>[general.q969_1]</t>
  </si>
  <si>
    <t>[general.q971_0]</t>
  </si>
  <si>
    <t>[general.q971_1]</t>
  </si>
  <si>
    <t>[general.q972_0]</t>
  </si>
  <si>
    <t>[general.q972_1]</t>
  </si>
  <si>
    <t>[general.q973_0]</t>
  </si>
  <si>
    <t>[general.q973_1]</t>
  </si>
  <si>
    <t>[general.q974_0]</t>
  </si>
  <si>
    <t>[general.q974_1]</t>
  </si>
  <si>
    <t>[general.q976_0_0]</t>
  </si>
  <si>
    <t>[general.q976_0_1]</t>
  </si>
  <si>
    <t>[general.q976_0_2]</t>
  </si>
  <si>
    <t>[general.q976_0_3]</t>
  </si>
  <si>
    <t>[general.q976_0_4]</t>
  </si>
  <si>
    <t>[general.q976_0_5]</t>
  </si>
  <si>
    <t>[general.q976_0_6]</t>
  </si>
  <si>
    <t>[general.q976_1_0]</t>
  </si>
  <si>
    <t>[general.q976_1_1]</t>
  </si>
  <si>
    <t>[general.q976_1_2]</t>
  </si>
  <si>
    <t>[general.q976_1_3]</t>
  </si>
  <si>
    <t>[general.q976_1_4]</t>
  </si>
  <si>
    <t>[general.q976_1_5]</t>
  </si>
  <si>
    <t>[general.q976_1_6]</t>
  </si>
  <si>
    <t>[general.q976_2_0]</t>
  </si>
  <si>
    <t>[general.q976_2_1]</t>
  </si>
  <si>
    <t>[general.q976_2_2]</t>
  </si>
  <si>
    <t>[general.q976_2_3]</t>
  </si>
  <si>
    <t>[general.q976_2_4]</t>
  </si>
  <si>
    <t>[general.q976_2_5]</t>
  </si>
  <si>
    <t>[general.q976_2_6]</t>
  </si>
  <si>
    <t>[general.q976_3_0]</t>
  </si>
  <si>
    <t>[general.q976_3_1]</t>
  </si>
  <si>
    <t>[general.q976_3_2]</t>
  </si>
  <si>
    <t>[general.q976_3_3]</t>
  </si>
  <si>
    <t>[general.q976_3_4]</t>
  </si>
  <si>
    <t>[general.q976_3_5]</t>
  </si>
  <si>
    <t>[general.q976_3_6]</t>
  </si>
  <si>
    <t>[general.q976_4_0]</t>
  </si>
  <si>
    <t>[general.q976_4_1]</t>
  </si>
  <si>
    <t>[general.q976_4_2]</t>
  </si>
  <si>
    <t>[general.q976_4_3]</t>
  </si>
  <si>
    <t>[general.q976_4_4]</t>
  </si>
  <si>
    <t>[general.q976_4_5]</t>
  </si>
  <si>
    <t>[general.q976_4_6]</t>
  </si>
  <si>
    <t>[general.q976_5_0]</t>
  </si>
  <si>
    <t>[general.q976_5_1]</t>
  </si>
  <si>
    <t>[general.q976_5_2]</t>
  </si>
  <si>
    <t>[general.q976_5_3]</t>
  </si>
  <si>
    <t>[general.q976_5_4]</t>
  </si>
  <si>
    <t>[general.q976_5_5]</t>
  </si>
  <si>
    <t>[general.q976_5_6]</t>
  </si>
  <si>
    <t>[general.q976_6_0]</t>
  </si>
  <si>
    <t>[general.q976_6_1]</t>
  </si>
  <si>
    <t>[general.q976_6_2]</t>
  </si>
  <si>
    <t>[general.q976_6_3]</t>
  </si>
  <si>
    <t>[general.q976_6_4]</t>
  </si>
  <si>
    <t>[general.q976_6_5]</t>
  </si>
  <si>
    <t>[general.q976_6_6]</t>
  </si>
  <si>
    <t>[general.q976_7_0]</t>
  </si>
  <si>
    <t>[general.q976_7_1]</t>
  </si>
  <si>
    <t>[general.q976_7_2]</t>
  </si>
  <si>
    <t>[general.q976_7_3]</t>
  </si>
  <si>
    <t>[general.q976_7_4]</t>
  </si>
  <si>
    <t>[general.q976_7_5]</t>
  </si>
  <si>
    <t>[general.q976_7_6]</t>
  </si>
  <si>
    <t>[general.q976_8_0]</t>
  </si>
  <si>
    <t>[general.q976_8_1]</t>
  </si>
  <si>
    <t>[general.q976_8_2]</t>
  </si>
  <si>
    <t>[general.q976_8_3]</t>
  </si>
  <si>
    <t>[general.q976_8_4]</t>
  </si>
  <si>
    <t>[general.q976_8_5]</t>
  </si>
  <si>
    <t>[general.q976_8_6]</t>
  </si>
  <si>
    <t>[general.q976_9_0]</t>
  </si>
  <si>
    <t>[general.q976_9_1]</t>
  </si>
  <si>
    <t>[general.q976_9_2]</t>
  </si>
  <si>
    <t>[general.q976_9_3]</t>
  </si>
  <si>
    <t>[general.q976_9_4]</t>
  </si>
  <si>
    <t>[general.q976_9_5]</t>
  </si>
  <si>
    <t>[general.q976_9_6]</t>
  </si>
  <si>
    <t>[general.q976_10_0]</t>
  </si>
  <si>
    <t>[general.q976_10_1]</t>
  </si>
  <si>
    <t>[general.q976_10_2]</t>
  </si>
  <si>
    <t>[general.q976_10_3]</t>
  </si>
  <si>
    <t>[general.q976_10_4]</t>
  </si>
  <si>
    <t>[general.q976_10_5]</t>
  </si>
  <si>
    <t>[general.q976_10_6]</t>
  </si>
  <si>
    <t>[general.q976_11_0]</t>
  </si>
  <si>
    <t>[general.q976_11_1]</t>
  </si>
  <si>
    <t>[general.q976_11_2]</t>
  </si>
  <si>
    <t>[general.q976_11_3]</t>
  </si>
  <si>
    <t>[general.q976_11_4]</t>
  </si>
  <si>
    <t>[general.q976_11_5]</t>
  </si>
  <si>
    <t>[general.q976_11_6]</t>
  </si>
  <si>
    <t>[general.q976_12_0]</t>
  </si>
  <si>
    <t>[general.q976_12_1]</t>
  </si>
  <si>
    <t>[general.q976_12_2]</t>
  </si>
  <si>
    <t>[general.q976_12_3]</t>
  </si>
  <si>
    <t>[general.q976_12_4]</t>
  </si>
  <si>
    <t>[general.q976_12_5]</t>
  </si>
  <si>
    <t>[general.q976_12_6]</t>
  </si>
  <si>
    <t>[general.q976_13_0]</t>
  </si>
  <si>
    <t>[general.q976_13_1]</t>
  </si>
  <si>
    <t>[general.q976_13_2]</t>
  </si>
  <si>
    <t>[general.q976_13_3]</t>
  </si>
  <si>
    <t>[general.q976_13_4]</t>
  </si>
  <si>
    <t>[general.q976_13_5]</t>
  </si>
  <si>
    <t>[general.q976_13_6]</t>
  </si>
  <si>
    <t>[general.q976_14_0]</t>
  </si>
  <si>
    <t>[general.q976_14_1]</t>
  </si>
  <si>
    <t>[general.q976_14_2]</t>
  </si>
  <si>
    <t>[general.q976_14_3]</t>
  </si>
  <si>
    <t>[general.q976_14_4]</t>
  </si>
  <si>
    <t>[general.q976_14_5]</t>
  </si>
  <si>
    <t>[general.q976_14_6]</t>
  </si>
  <si>
    <t>[general.q976_15_0]</t>
  </si>
  <si>
    <t>[general.q976_15_1]</t>
  </si>
  <si>
    <t>[general.q976_15_2]</t>
  </si>
  <si>
    <t>[general.q976_15_3]</t>
  </si>
  <si>
    <t>[general.q976_15_4]</t>
  </si>
  <si>
    <t>[general.q976_15_5]</t>
  </si>
  <si>
    <t>[general.q976_15_6]</t>
  </si>
  <si>
    <t>[general.q978_0_0]</t>
  </si>
  <si>
    <t>[general.q978_0_1]</t>
  </si>
  <si>
    <t>[general.q978_0_2]</t>
  </si>
  <si>
    <t>[general.q978_0_3]</t>
  </si>
  <si>
    <t>[general.q978_0_4]</t>
  </si>
  <si>
    <t>[general.q978_0_5]</t>
  </si>
  <si>
    <t>[general.q978_0_6]</t>
  </si>
  <si>
    <t>[general.q978_1_0]</t>
  </si>
  <si>
    <t>[general.q978_1_1]</t>
  </si>
  <si>
    <t>[general.q978_1_2]</t>
  </si>
  <si>
    <t>[general.q978_1_3]</t>
  </si>
  <si>
    <t>[general.q978_1_4]</t>
  </si>
  <si>
    <t>[general.q978_1_5]</t>
  </si>
  <si>
    <t>[general.q978_1_6]</t>
  </si>
  <si>
    <t>[general.q978_2_0]</t>
  </si>
  <si>
    <t>[general.q978_2_1]</t>
  </si>
  <si>
    <t>[general.q978_2_2]</t>
  </si>
  <si>
    <t>[general.q978_2_3]</t>
  </si>
  <si>
    <t>[general.q978_2_4]</t>
  </si>
  <si>
    <t>[general.q978_2_5]</t>
  </si>
  <si>
    <t>[general.q978_2_6]</t>
  </si>
  <si>
    <t>[general.q978_3_0]</t>
  </si>
  <si>
    <t>[general.q978_3_1]</t>
  </si>
  <si>
    <t>[general.q978_3_2]</t>
  </si>
  <si>
    <t>[general.q978_3_3]</t>
  </si>
  <si>
    <t>[general.q978_3_4]</t>
  </si>
  <si>
    <t>[general.q978_3_5]</t>
  </si>
  <si>
    <t>[general.q978_3_6]</t>
  </si>
  <si>
    <t>[general.q978_4_0]</t>
  </si>
  <si>
    <t>[general.q978_4_1]</t>
  </si>
  <si>
    <t>[general.q978_4_2]</t>
  </si>
  <si>
    <t>[general.q978_4_3]</t>
  </si>
  <si>
    <t>[general.q978_4_4]</t>
  </si>
  <si>
    <t>[general.q978_4_5]</t>
  </si>
  <si>
    <t>[general.q978_4_6]</t>
  </si>
  <si>
    <t>[general.q978_5_0]</t>
  </si>
  <si>
    <t>[general.q978_5_1]</t>
  </si>
  <si>
    <t>[general.q978_5_2]</t>
  </si>
  <si>
    <t>[general.q978_5_3]</t>
  </si>
  <si>
    <t>[general.q978_5_4]</t>
  </si>
  <si>
    <t>[general.q978_5_5]</t>
  </si>
  <si>
    <t>[general.q978_5_6]</t>
  </si>
  <si>
    <t>[general.q978_6_0]</t>
  </si>
  <si>
    <t>[general.q978_6_1]</t>
  </si>
  <si>
    <t>[general.q978_6_2]</t>
  </si>
  <si>
    <t>[general.q978_6_3]</t>
  </si>
  <si>
    <t>[general.q978_6_4]</t>
  </si>
  <si>
    <t>[general.q978_6_5]</t>
  </si>
  <si>
    <t>[general.q978_6_6]</t>
  </si>
  <si>
    <t>[general.q978_7_0]</t>
  </si>
  <si>
    <t>[general.q978_7_1]</t>
  </si>
  <si>
    <t>[general.q978_7_2]</t>
  </si>
  <si>
    <t>[general.q978_7_3]</t>
  </si>
  <si>
    <t>[general.q978_7_4]</t>
  </si>
  <si>
    <t>[general.q978_7_5]</t>
  </si>
  <si>
    <t>[general.q978_7_6]</t>
  </si>
  <si>
    <t>[general.q978_8_0]</t>
  </si>
  <si>
    <t>[general.q978_8_1]</t>
  </si>
  <si>
    <t>[general.q978_8_2]</t>
  </si>
  <si>
    <t>[general.q978_8_3]</t>
  </si>
  <si>
    <t>[general.q978_8_4]</t>
  </si>
  <si>
    <t>[general.q978_8_5]</t>
  </si>
  <si>
    <t>[general.q978_8_6]</t>
  </si>
  <si>
    <t>[general.q978_9_0]</t>
  </si>
  <si>
    <t>[general.q978_9_1]</t>
  </si>
  <si>
    <t>[general.q978_9_2]</t>
  </si>
  <si>
    <t>[general.q978_9_3]</t>
  </si>
  <si>
    <t>[general.q978_9_4]</t>
  </si>
  <si>
    <t>[general.q978_9_5]</t>
  </si>
  <si>
    <t>[general.q978_9_6]</t>
  </si>
  <si>
    <t>[general.q978_10_0]</t>
  </si>
  <si>
    <t>[general.q978_10_1]</t>
  </si>
  <si>
    <t>[general.q978_10_2]</t>
  </si>
  <si>
    <t>[general.q978_10_3]</t>
  </si>
  <si>
    <t>[general.q978_10_4]</t>
  </si>
  <si>
    <t>[general.q978_10_5]</t>
  </si>
  <si>
    <t>[general.q978_10_6]</t>
  </si>
  <si>
    <t>[general.q978_11_0]</t>
  </si>
  <si>
    <t>[general.q978_11_1]</t>
  </si>
  <si>
    <t>[general.q978_11_2]</t>
  </si>
  <si>
    <t>[general.q978_11_3]</t>
  </si>
  <si>
    <t>[general.q978_11_4]</t>
  </si>
  <si>
    <t>[general.q978_11_5]</t>
  </si>
  <si>
    <t>[general.q978_11_6]</t>
  </si>
  <si>
    <t>[general.q978_12_0]</t>
  </si>
  <si>
    <t>[general.q978_12_1]</t>
  </si>
  <si>
    <t>[general.q978_12_2]</t>
  </si>
  <si>
    <t>[general.q978_12_3]</t>
  </si>
  <si>
    <t>[general.q978_12_4]</t>
  </si>
  <si>
    <t>[general.q978_12_5]</t>
  </si>
  <si>
    <t>[general.q978_12_6]</t>
  </si>
  <si>
    <t>[general.q978_13_0]</t>
  </si>
  <si>
    <t>[general.q978_13_1]</t>
  </si>
  <si>
    <t>[general.q978_13_2]</t>
  </si>
  <si>
    <t>[general.q978_13_3]</t>
  </si>
  <si>
    <t>[general.q978_13_4]</t>
  </si>
  <si>
    <t>[general.q978_13_5]</t>
  </si>
  <si>
    <t>[general.q978_13_6]</t>
  </si>
  <si>
    <t>[general.q978_14_0]</t>
  </si>
  <si>
    <t>[general.q978_14_1]</t>
  </si>
  <si>
    <t>[general.q978_14_2]</t>
  </si>
  <si>
    <t>[general.q978_14_3]</t>
  </si>
  <si>
    <t>[general.q978_14_4]</t>
  </si>
  <si>
    <t>[general.q978_14_5]</t>
  </si>
  <si>
    <t>[general.q978_14_6]</t>
  </si>
  <si>
    <t>[general.q978_15_0]</t>
  </si>
  <si>
    <t>[general.q978_15_1]</t>
  </si>
  <si>
    <t>[general.q978_15_2]</t>
  </si>
  <si>
    <t>[general.q978_15_3]</t>
  </si>
  <si>
    <t>[general.q978_15_4]</t>
  </si>
  <si>
    <t>[general.q978_15_5]</t>
  </si>
  <si>
    <t>[general.q978_15_6]</t>
  </si>
  <si>
    <t>[general.q980_0;block=row]</t>
  </si>
  <si>
    <t>[general.q980_1]</t>
  </si>
  <si>
    <t>[general.q981_0]</t>
  </si>
  <si>
    <t>[general.q981_1]</t>
  </si>
  <si>
    <t>[general.q981_2]</t>
  </si>
  <si>
    <t>[general.q982_0]</t>
  </si>
  <si>
    <t>[general.q982_1]</t>
  </si>
  <si>
    <t>[general.q983_0]</t>
  </si>
  <si>
    <t>[general.q983_1]</t>
  </si>
  <si>
    <t>[general.q985_0]</t>
  </si>
  <si>
    <t>[general.q985_1]</t>
  </si>
  <si>
    <t>[general.q986_0]</t>
  </si>
  <si>
    <t>[general.q986_1]</t>
  </si>
  <si>
    <t>[general.q987_0]</t>
  </si>
  <si>
    <t>[general.q987_1]</t>
  </si>
  <si>
    <t>[general.q987_2]</t>
  </si>
  <si>
    <t>[general.q988_0]</t>
  </si>
  <si>
    <t>[general.q988_1]</t>
  </si>
  <si>
    <t>[general.q990_0]</t>
  </si>
  <si>
    <t>[general.q1140_0]</t>
  </si>
  <si>
    <t>[general.q1140_1]</t>
  </si>
  <si>
    <t>[general.q1140_2]</t>
  </si>
  <si>
    <t>[general.q1140_3]</t>
  </si>
  <si>
    <t>[general.q1140_4]</t>
  </si>
  <si>
    <t>[general.q1140_5]</t>
  </si>
  <si>
    <t>[general.q1140_6]</t>
  </si>
  <si>
    <t>[general.q1140_7]</t>
  </si>
  <si>
    <t>[general.q1140_8]</t>
  </si>
  <si>
    <t>[general.q1140_9]</t>
  </si>
  <si>
    <t>[general.q991_0]</t>
  </si>
  <si>
    <t>[general.q991_1]</t>
  </si>
  <si>
    <t>[general.q992_0]</t>
  </si>
  <si>
    <t>[general.q992_1]</t>
  </si>
  <si>
    <t>[general.q993_0]</t>
  </si>
  <si>
    <t>[general.q993_1]</t>
  </si>
  <si>
    <t>[general.q995_0]</t>
  </si>
  <si>
    <t>[general.q995_1]</t>
  </si>
  <si>
    <t>[general.q996_0]</t>
  </si>
  <si>
    <t>[general.q996_1]</t>
  </si>
  <si>
    <t>[general.q997_0]</t>
  </si>
  <si>
    <t>[general.q997_1]</t>
  </si>
  <si>
    <t>[general.q997_2]</t>
  </si>
  <si>
    <t>[general.q998_0]</t>
  </si>
  <si>
    <t>[general.q998_1]</t>
  </si>
  <si>
    <t>[general.q1000_0]</t>
  </si>
  <si>
    <t>[general.q1000_1]</t>
  </si>
  <si>
    <t>[general.q1001_0]</t>
  </si>
  <si>
    <t>[general.q1001_1]</t>
  </si>
  <si>
    <t>[general.q1001_2]</t>
  </si>
  <si>
    <t>[general.q1002_0]</t>
  </si>
  <si>
    <t>[general.q1002_1]</t>
  </si>
  <si>
    <t>[general.q1002_2]</t>
  </si>
  <si>
    <t>[general.q1002_3]</t>
  </si>
  <si>
    <t>[general.q1002_4]</t>
  </si>
  <si>
    <t>[general.q1002_5]</t>
  </si>
  <si>
    <t>[general.q1002_6]</t>
  </si>
  <si>
    <t>[general.q1002_7]</t>
  </si>
  <si>
    <t>[general.q1002_8]</t>
  </si>
  <si>
    <t>[general.q1004_0]</t>
  </si>
  <si>
    <t>[general.q1141_0]</t>
  </si>
  <si>
    <t>[general.q1141_1]</t>
  </si>
  <si>
    <t>[general.q1141_2]</t>
  </si>
  <si>
    <t>[general.q1141_3]</t>
  </si>
  <si>
    <t>[general.q1141_4]</t>
  </si>
  <si>
    <t>[general.q1005_0]</t>
  </si>
  <si>
    <t>[general.q1005_1]</t>
  </si>
  <si>
    <t>[general.q1007_0]</t>
  </si>
  <si>
    <t>[general.q1007_1]</t>
  </si>
  <si>
    <t>[general.q1007_2]</t>
  </si>
  <si>
    <t>[general.q1008_0_0]</t>
  </si>
  <si>
    <t>[general.q1008_1_0]</t>
  </si>
  <si>
    <t>[general.q1008_2_0]</t>
  </si>
  <si>
    <t>[general.q1008_3_0]</t>
  </si>
  <si>
    <t>[general.q1008_4_0]</t>
  </si>
  <si>
    <t>[general.q1008_5_0]</t>
  </si>
  <si>
    <t>[general.q1008_6_0]</t>
  </si>
  <si>
    <t>[general.q1008_7_0]</t>
  </si>
  <si>
    <t>[general.q1008_8_0]</t>
  </si>
  <si>
    <t>[general.q1008_9_0]</t>
  </si>
  <si>
    <t>[general.q1008_10_0]</t>
  </si>
  <si>
    <t>[general.q1008_11_0]</t>
  </si>
  <si>
    <t>[general.q1008_12_0]</t>
  </si>
  <si>
    <t>[general.q1008_13_0]</t>
  </si>
  <si>
    <t>[general.q1008_14_0]</t>
  </si>
  <si>
    <t>[general.q1008_15_0]</t>
  </si>
  <si>
    <t>[general.q1008_16_0]</t>
  </si>
  <si>
    <t>[general.q1008_17_0]</t>
  </si>
  <si>
    <t>[general.q1008_18_0]</t>
  </si>
  <si>
    <t>[general.q1008_19_0]</t>
  </si>
  <si>
    <t>[general.q1008_0_1]</t>
  </si>
  <si>
    <t>[general.q1008_1_1]</t>
  </si>
  <si>
    <t>[general.q1008_2_1]</t>
  </si>
  <si>
    <t>[general.q1008_3_1]</t>
  </si>
  <si>
    <t>[general.q1008_4_1]</t>
  </si>
  <si>
    <t>[general.q1008_5_1]</t>
  </si>
  <si>
    <t>[general.q1008_6_1]</t>
  </si>
  <si>
    <t>[general.q1008_7_1]</t>
  </si>
  <si>
    <t>[general.q1008_8_1]</t>
  </si>
  <si>
    <t>[general.q1008_9_1]</t>
  </si>
  <si>
    <t>[general.q1008_10_1]</t>
  </si>
  <si>
    <t>[general.q1008_11_1]</t>
  </si>
  <si>
    <t>[general.q1008_12_1]</t>
  </si>
  <si>
    <t>[general.q1008_13_1]</t>
  </si>
  <si>
    <t>[general.q1008_14_1]</t>
  </si>
  <si>
    <t>[general.q1008_15_1]</t>
  </si>
  <si>
    <t>[general.q1008_16_1]</t>
  </si>
  <si>
    <t>[general.q1008_17_1]</t>
  </si>
  <si>
    <t>[general.q1008_18_1]</t>
  </si>
  <si>
    <t>[general.q1008_19_1]</t>
  </si>
  <si>
    <t>[general.q1008_0_2]</t>
  </si>
  <si>
    <t>[general.q1008_1_2]</t>
  </si>
  <si>
    <t>[general.q1008_2_2]</t>
  </si>
  <si>
    <t>[general.q1008_3_2]</t>
  </si>
  <si>
    <t>[general.q1008_4_2]</t>
  </si>
  <si>
    <t>[general.q1008_5_2]</t>
  </si>
  <si>
    <t>[general.q1008_6_2]</t>
  </si>
  <si>
    <t>[general.q1008_7_2]</t>
  </si>
  <si>
    <t>[general.q1008_8_2]</t>
  </si>
  <si>
    <t>[general.q1008_9_2]</t>
  </si>
  <si>
    <t>[general.q1008_10_2]</t>
  </si>
  <si>
    <t>[general.q1008_11_2]</t>
  </si>
  <si>
    <t>[general.q1008_12_2]</t>
  </si>
  <si>
    <t>[general.q1008_13_2]</t>
  </si>
  <si>
    <t>[general.q1008_14_2]</t>
  </si>
  <si>
    <t>[general.q1008_15_2]</t>
  </si>
  <si>
    <t>[general.q1008_16_2]</t>
  </si>
  <si>
    <t>[general.q1008_17_2]</t>
  </si>
  <si>
    <t>[general.q1008_18_2]</t>
  </si>
  <si>
    <t>[general.q1008_19_2]</t>
  </si>
  <si>
    <t>[general.q1010_0]</t>
  </si>
  <si>
    <t>[general.q1142_0]</t>
  </si>
  <si>
    <t>[general.q1142_1]</t>
  </si>
  <si>
    <t>[general.q1142_2]</t>
  </si>
  <si>
    <t>[general.q1142_3]</t>
  </si>
  <si>
    <t>[general.q1142_4]</t>
  </si>
  <si>
    <t>[general.q1011_0]</t>
  </si>
  <si>
    <t>[general.q1143_0]</t>
  </si>
  <si>
    <t>[general.q1143_1]</t>
  </si>
  <si>
    <t>[general.q1143_2]</t>
  </si>
  <si>
    <t>[general.q1143_3]</t>
  </si>
  <si>
    <t>[general.q1143_4]</t>
  </si>
  <si>
    <t>[general.q1143_5]</t>
  </si>
  <si>
    <t>[general.q1143_6]</t>
  </si>
  <si>
    <t>[general.q1143_7]</t>
  </si>
  <si>
    <t>[general.q1013_0]</t>
  </si>
  <si>
    <t>[general.q1013_1]</t>
  </si>
  <si>
    <t>[general.q1014_0]</t>
  </si>
  <si>
    <t>[general.q1014_1]</t>
  </si>
  <si>
    <t>[general.q1015_0]</t>
  </si>
  <si>
    <t>[general.q1015_1]</t>
  </si>
  <si>
    <t>[general.q1016_0]</t>
  </si>
  <si>
    <t>[general.q1144_0]</t>
  </si>
  <si>
    <t>[general.q1144_1]</t>
  </si>
  <si>
    <t>[general.q1144_2]</t>
  </si>
  <si>
    <t>[general.q1144_3]</t>
  </si>
  <si>
    <t>[general.q1144_4]</t>
  </si>
  <si>
    <t>[general.q1018_0]</t>
  </si>
  <si>
    <t>[general.q1018_1]</t>
  </si>
  <si>
    <t>[general.q1018_2]</t>
  </si>
  <si>
    <t>[general.q1018_3]</t>
  </si>
  <si>
    <t>[general.q1019_0;block=row]</t>
  </si>
  <si>
    <t>[general.q1019_1]</t>
  </si>
  <si>
    <t>[general.q1020_0]</t>
  </si>
  <si>
    <t>[general.q1145_0]</t>
  </si>
  <si>
    <t>[general.q1145_1]</t>
  </si>
  <si>
    <t>[general.q1145_2]</t>
  </si>
  <si>
    <t>[general.q1145_3]</t>
  </si>
  <si>
    <t>[general.q1145_4]</t>
  </si>
  <si>
    <t>[general.q1145_5]</t>
  </si>
  <si>
    <t>[general.q1145_6]</t>
  </si>
  <si>
    <t>[general.q1145_7]</t>
  </si>
  <si>
    <t>[general.q1145_8]</t>
  </si>
  <si>
    <t>[general.q1145_9]</t>
  </si>
  <si>
    <t>[general.q1145_10]</t>
  </si>
  <si>
    <t>[general.q1145_11]</t>
  </si>
  <si>
    <t>[general.q1022_0]</t>
  </si>
  <si>
    <t>[general.q1022_1]</t>
  </si>
  <si>
    <t>[general.q1146_0]</t>
  </si>
  <si>
    <t>[general.q1146_1]</t>
  </si>
  <si>
    <t>[general.q1146_2]</t>
  </si>
  <si>
    <t>[general.q1023_0]</t>
  </si>
  <si>
    <t>[general.q1147_0]</t>
  </si>
  <si>
    <t>[general.q1147_1]</t>
  </si>
  <si>
    <t>[general.q1147_2]</t>
  </si>
  <si>
    <t>[general.q1147_3]</t>
  </si>
  <si>
    <t>[general.q1147_4]</t>
  </si>
  <si>
    <t>[general.q1147_5]</t>
  </si>
  <si>
    <t>[general.q1147_6]</t>
  </si>
  <si>
    <t>[general.q1025_0]</t>
  </si>
  <si>
    <t>[general.q1148_0]</t>
  </si>
  <si>
    <t>[general.q1148_1]</t>
  </si>
  <si>
    <t>[general.q1148_2]</t>
  </si>
  <si>
    <t>[general.q1148_3]</t>
  </si>
  <si>
    <t>[general.q1148_4]</t>
  </si>
  <si>
    <t>[general.q1148_5]</t>
  </si>
  <si>
    <t>[general.q1148_6]</t>
  </si>
  <si>
    <t>[general.q1148_7]</t>
  </si>
  <si>
    <t>[general.q1026_0]</t>
  </si>
  <si>
    <t>[general.q1026_1]</t>
  </si>
  <si>
    <t>[general.q1026_2]</t>
  </si>
  <si>
    <t>[general.q1027_0]</t>
  </si>
  <si>
    <t>[general.q1027_1]</t>
  </si>
  <si>
    <t>[general.q1029_0]</t>
  </si>
  <si>
    <t>[general.q1149_0]</t>
  </si>
  <si>
    <t>[general.q1149_1]</t>
  </si>
  <si>
    <t>[general.q1149_2]</t>
  </si>
  <si>
    <t>[general.q1149_3]</t>
  </si>
  <si>
    <t>[general.q1149_4]</t>
  </si>
  <si>
    <t>[general.q1149_5]</t>
  </si>
  <si>
    <t>[general.q1149_6]</t>
  </si>
  <si>
    <t>[general.q1149_7]</t>
  </si>
  <si>
    <t>[general.q1149_8]</t>
  </si>
  <si>
    <t>[general.q1149_9]</t>
  </si>
  <si>
    <t>[general.q1030_0]</t>
  </si>
  <si>
    <t>[general.q1030_1]</t>
  </si>
  <si>
    <t>[general.q1032_0_0]</t>
  </si>
  <si>
    <t>[general.q1032_0_1]</t>
  </si>
  <si>
    <t>[general.q1032_0_2]</t>
  </si>
  <si>
    <t>[general.q1032_1_0]</t>
  </si>
  <si>
    <t>[general.q1032_1_1]</t>
  </si>
  <si>
    <t>[general.q1032_1_2]</t>
  </si>
  <si>
    <t>[general.q1032_2_0]</t>
  </si>
  <si>
    <t>[general.q1032_2_1]</t>
  </si>
  <si>
    <t>[general.q1032_2_2]</t>
  </si>
  <si>
    <t>[general.q1033_0]</t>
  </si>
  <si>
    <t>[general.q1150_0]</t>
  </si>
  <si>
    <t>[general.q1150_1]</t>
  </si>
  <si>
    <t>[general.q1150_2]</t>
  </si>
  <si>
    <t>[general.q1150_3]</t>
  </si>
  <si>
    <t>[general.q1150_4]</t>
  </si>
  <si>
    <t>[general.q1150_5]</t>
  </si>
  <si>
    <t>[general.q1150_6]</t>
  </si>
  <si>
    <t>[general.q1150_7]</t>
  </si>
  <si>
    <t>[general.q1035_0]</t>
  </si>
  <si>
    <t>[general.q1035_1]</t>
  </si>
  <si>
    <t>[general.q1035_2]</t>
  </si>
  <si>
    <t>[general.q1036_0]</t>
  </si>
  <si>
    <t>[general.q1151_0]</t>
  </si>
  <si>
    <t>[general.q1151_1]</t>
  </si>
  <si>
    <t>[general.q1151_2]</t>
  </si>
  <si>
    <t>[general.q1151_3]</t>
  </si>
  <si>
    <t>[general.q1151_4]</t>
  </si>
  <si>
    <t>[general.q1151_5]</t>
  </si>
  <si>
    <t>[general.q1151_6]</t>
  </si>
  <si>
    <t>[general.q1151_7]</t>
  </si>
  <si>
    <t>[general.q1151_8]</t>
  </si>
  <si>
    <t>[general.q1151_9]</t>
  </si>
  <si>
    <t>[general.q1037_0]</t>
  </si>
  <si>
    <t>[general.q1037_1]</t>
  </si>
  <si>
    <t>[general.q1037_2]</t>
  </si>
  <si>
    <t>[general.q1039_0]</t>
  </si>
  <si>
    <t>[general.q1039_1]</t>
  </si>
  <si>
    <t>[general.q1039_2]</t>
  </si>
  <si>
    <t>[general.q1039_3]</t>
  </si>
  <si>
    <t>[general.q1040_0_0]</t>
  </si>
  <si>
    <t>[general.q1040_1_0]</t>
  </si>
  <si>
    <t>[general.q1040_2_0]</t>
  </si>
  <si>
    <t>[general.q1040_3_0]</t>
  </si>
  <si>
    <t>[general.q1040_4_0]</t>
  </si>
  <si>
    <t>[general.q1040_5_0]</t>
  </si>
  <si>
    <t>[general.q1040_0_1]</t>
  </si>
  <si>
    <t>[general.q1040_1_1]</t>
  </si>
  <si>
    <t>[general.q1040_2_1]</t>
  </si>
  <si>
    <t>[general.q1040_3_1]</t>
  </si>
  <si>
    <t>[general.q1040_4_1]</t>
  </si>
  <si>
    <t>[general.q1040_5_1]</t>
  </si>
  <si>
    <t>[general.q1040_0_2]</t>
  </si>
  <si>
    <t>[general.q1040_1_2]</t>
  </si>
  <si>
    <t>[general.q1040_2_2]</t>
  </si>
  <si>
    <t>[general.q1040_3_2]</t>
  </si>
  <si>
    <t>[general.q1040_4_2]</t>
  </si>
  <si>
    <t>[general.q1040_5_2]</t>
  </si>
  <si>
    <t>[general.q1040_0_3]</t>
  </si>
  <si>
    <t>[general.q1040_1_3]</t>
  </si>
  <si>
    <t>[general.q1040_2_3]</t>
  </si>
  <si>
    <t>[general.q1040_3_3]</t>
  </si>
  <si>
    <t>[general.q1040_4_3]</t>
  </si>
  <si>
    <t>[general.q1040_5_3]</t>
  </si>
  <si>
    <t>[general.q1040_0_4]</t>
  </si>
  <si>
    <t>[general.q1040_1_4]</t>
  </si>
  <si>
    <t>[general.q1040_2_4]</t>
  </si>
  <si>
    <t>[general.q1040_3_4]</t>
  </si>
  <si>
    <t>[general.q1040_4_4]</t>
  </si>
  <si>
    <t>[general.q1040_5_4]</t>
  </si>
  <si>
    <t>[general.q1040_0_5]</t>
  </si>
  <si>
    <t>[general.q1040_1_5]</t>
  </si>
  <si>
    <t>[general.q1040_2_5]</t>
  </si>
  <si>
    <t>[general.q1040_3_5]</t>
  </si>
  <si>
    <t>[general.q1040_4_5]</t>
  </si>
  <si>
    <t>[general.q1040_5_5]</t>
  </si>
  <si>
    <t>[general.q1040_0_6]</t>
  </si>
  <si>
    <t>[general.q1040_1_6]</t>
  </si>
  <si>
    <t>[general.q1040_2_6]</t>
  </si>
  <si>
    <t>[general.q1040_3_6]</t>
  </si>
  <si>
    <t>[general.q1040_4_6]</t>
  </si>
  <si>
    <t>[general.q1040_5_6]</t>
  </si>
  <si>
    <t>[general.q1040_0_7]</t>
  </si>
  <si>
    <t>[general.q1040_1_7]</t>
  </si>
  <si>
    <t>[general.q1040_2_7]</t>
  </si>
  <si>
    <t>[general.q1040_3_7]</t>
  </si>
  <si>
    <t>[general.q1040_4_7]</t>
  </si>
  <si>
    <t>[general.q1040_5_7]</t>
  </si>
  <si>
    <t>[general.q1040_0_8]</t>
  </si>
  <si>
    <t>[general.q1040_1_8]</t>
  </si>
  <si>
    <t>[general.q1040_2_8]</t>
  </si>
  <si>
    <t>[general.q1040_3_8]</t>
  </si>
  <si>
    <t>[general.q1040_4_8]</t>
  </si>
  <si>
    <t>[general.q1040_5_8]</t>
  </si>
  <si>
    <t>[general.q1040_0_9]</t>
  </si>
  <si>
    <t>[general.q1040_1_9]</t>
  </si>
  <si>
    <t>[general.q1040_2_9]</t>
  </si>
  <si>
    <t>[general.q1040_3_9]</t>
  </si>
  <si>
    <t>[general.q1040_4_9]</t>
  </si>
  <si>
    <t>[general.q1040_5_9]</t>
  </si>
  <si>
    <t>[general.q1040_0_10]</t>
  </si>
  <si>
    <t>[general.q1040_1_10]</t>
  </si>
  <si>
    <t>[general.q1040_2_10]</t>
  </si>
  <si>
    <t>[general.q1040_3_10]</t>
  </si>
  <si>
    <t>[general.q1040_4_10]</t>
  </si>
  <si>
    <t>[general.q1040_5_10]</t>
  </si>
  <si>
    <t>[general.q1040_0_11]</t>
  </si>
  <si>
    <t>[general.q1040_1_11]</t>
  </si>
  <si>
    <t>[general.q1040_2_11]</t>
  </si>
  <si>
    <t>[general.q1040_3_11]</t>
  </si>
  <si>
    <t>[general.q1040_4_11]</t>
  </si>
  <si>
    <t>[general.q1040_5_11]</t>
  </si>
  <si>
    <t>[general.q1040_0_12]</t>
  </si>
  <si>
    <t>[general.q1040_1_12]</t>
  </si>
  <si>
    <t>[general.q1040_2_12]</t>
  </si>
  <si>
    <t>[general.q1040_3_12]</t>
  </si>
  <si>
    <t>[general.q1040_4_12]</t>
  </si>
  <si>
    <t>[general.q1040_5_12]</t>
  </si>
  <si>
    <t>[general.q1040_0_13]</t>
  </si>
  <si>
    <t>[general.q1040_1_13]</t>
  </si>
  <si>
    <t>[general.q1040_2_13]</t>
  </si>
  <si>
    <t>[general.q1040_3_13]</t>
  </si>
  <si>
    <t>[general.q1040_4_13]</t>
  </si>
  <si>
    <t>[general.q1040_5_13]</t>
  </si>
  <si>
    <t>[general.q1040_0_14]</t>
  </si>
  <si>
    <t>[general.q1040_1_14]</t>
  </si>
  <si>
    <t>[general.q1040_2_14]</t>
  </si>
  <si>
    <t>[general.q1040_3_14]</t>
  </si>
  <si>
    <t>[general.q1040_4_14]</t>
  </si>
  <si>
    <t>[general.q1040_5_14]</t>
  </si>
  <si>
    <t>[general.q1040_0_15]</t>
  </si>
  <si>
    <t>[general.q1040_1_15]</t>
  </si>
  <si>
    <t>[general.q1040_2_15]</t>
  </si>
  <si>
    <t>[general.q1040_3_15]</t>
  </si>
  <si>
    <t>[general.q1040_4_15]</t>
  </si>
  <si>
    <t>[general.q1040_5_15]</t>
  </si>
  <si>
    <t>[general.q1042_0;block=row]</t>
  </si>
  <si>
    <t>[general.q1042_1]</t>
  </si>
  <si>
    <t>[general.q1043_0]</t>
  </si>
  <si>
    <t>[general.q1043_1]</t>
  </si>
  <si>
    <t>[general.q1043_2]</t>
  </si>
  <si>
    <t>[general.q1043_3]</t>
  </si>
  <si>
    <t>[general.q1044_0]</t>
  </si>
  <si>
    <t>[general.q1044_1]</t>
  </si>
  <si>
    <t>[general.q1044_2]</t>
  </si>
  <si>
    <t>[general.q1044_3]</t>
  </si>
  <si>
    <t>[general.q1045_0]</t>
  </si>
  <si>
    <t>[general.q1045_1]</t>
  </si>
  <si>
    <t>[general.q1045_2]</t>
  </si>
  <si>
    <t>[general.q1045_3]</t>
  </si>
  <si>
    <t>[general.q1045_4]</t>
  </si>
  <si>
    <t>[general.q1047_0]</t>
  </si>
  <si>
    <t>[general.q1152_0]</t>
  </si>
  <si>
    <t>[general.q1152_1]</t>
  </si>
  <si>
    <t>[general.q1152_2]</t>
  </si>
  <si>
    <t>[general.q1152_3]</t>
  </si>
  <si>
    <t>[general.q1152_4]</t>
  </si>
  <si>
    <t>[general.q1152_5]</t>
  </si>
  <si>
    <t>[general.q1152_6]</t>
  </si>
  <si>
    <t>[general.q1152_7]</t>
  </si>
  <si>
    <t>[general.q1152_8]</t>
  </si>
  <si>
    <t>[general.q1152_9]</t>
  </si>
  <si>
    <t>[general.q1152_10]</t>
  </si>
  <si>
    <t>[general.q1152_11]</t>
  </si>
  <si>
    <t>[general.q1152_12]</t>
  </si>
  <si>
    <t>[general.q1152_13]</t>
  </si>
  <si>
    <t>[general.q1152_14]</t>
  </si>
  <si>
    <t>[general.q1152_15]</t>
  </si>
  <si>
    <t>[general.q1152_16]</t>
  </si>
  <si>
    <t>[general.q1152_17]</t>
  </si>
  <si>
    <t>[general.q1048_0]</t>
  </si>
  <si>
    <t>[general.q1153_0]</t>
  </si>
  <si>
    <t>[general.q1153_1]</t>
  </si>
  <si>
    <t>[general.q1153_2]</t>
  </si>
  <si>
    <t>[general.q1153_3]</t>
  </si>
  <si>
    <t>[general.q1153_4]</t>
  </si>
  <si>
    <t>[general.q1153_5]</t>
  </si>
  <si>
    <t>[general.q1153_6]</t>
  </si>
  <si>
    <t>[general.q1153_7]</t>
  </si>
  <si>
    <t>[general.q1050_0]</t>
  </si>
  <si>
    <t>[general.q1050_1]</t>
  </si>
  <si>
    <t>[general.q1050_2]</t>
  </si>
  <si>
    <t>[general.q1050_3]</t>
  </si>
  <si>
    <t>[general.q1050_4]</t>
  </si>
  <si>
    <t>[general.q1051_0]</t>
  </si>
  <si>
    <t>[general.q1154_0]</t>
  </si>
  <si>
    <t>[general.q1154_1]</t>
  </si>
  <si>
    <t>[general.q1154_2]</t>
  </si>
  <si>
    <t>[general.q1154_3]</t>
  </si>
  <si>
    <t>[general.q1154_4]</t>
  </si>
  <si>
    <t>[general.q1154_5]</t>
  </si>
  <si>
    <t>[general.q1154_6]</t>
  </si>
  <si>
    <t>[general.q1052_0]</t>
  </si>
  <si>
    <t>[general.q1155_0]</t>
  </si>
  <si>
    <t>[general.q1155_1]</t>
  </si>
  <si>
    <t>[general.q1155_2]</t>
  </si>
  <si>
    <t>[general.q1155_3]</t>
  </si>
  <si>
    <t>[general.q1155_4]</t>
  </si>
  <si>
    <t>[general.q1054_0_0]</t>
  </si>
  <si>
    <t>[general.q1054_0_1]</t>
  </si>
  <si>
    <t>[general.q1054_0_2]</t>
  </si>
  <si>
    <t>[general.q1054_0_3]</t>
  </si>
  <si>
    <t>[general.q1054_0_4]</t>
  </si>
  <si>
    <t>[general.q1054_1_0]</t>
  </si>
  <si>
    <t>[general.q1054_1_1]</t>
  </si>
  <si>
    <t>[general.q1054_1_2]</t>
  </si>
  <si>
    <t>[general.q1054_1_3]</t>
  </si>
  <si>
    <t>[general.q1054_1_4]</t>
  </si>
  <si>
    <t>[general.q1055_0]</t>
  </si>
  <si>
    <t>[general.q1055_1]</t>
  </si>
  <si>
    <t>[general.q1156_0]</t>
  </si>
  <si>
    <t>[general.q1156_1]</t>
  </si>
  <si>
    <t>[general.q1156_2]</t>
  </si>
  <si>
    <t>[general.q1156_3]</t>
  </si>
  <si>
    <t>[general.q1156_4]</t>
  </si>
  <si>
    <t>[general.q1056_0]</t>
  </si>
  <si>
    <t>[general.q1056_1]</t>
  </si>
  <si>
    <t>[general.q1056_2]</t>
  </si>
  <si>
    <t>[general.q1157_0]</t>
  </si>
  <si>
    <t>[general.q1157_1]</t>
  </si>
  <si>
    <t>[general.q1157_2]</t>
  </si>
  <si>
    <t>[general.q1157_3]</t>
  </si>
  <si>
    <t>[general.q1157_4]</t>
  </si>
  <si>
    <t>[general.q1157_5]</t>
  </si>
  <si>
    <t>[general.q1058_0]</t>
  </si>
  <si>
    <t>[general.q1058_1]</t>
  </si>
  <si>
    <t>[general.q1058_2]</t>
  </si>
  <si>
    <t>[general.q1058_3]</t>
  </si>
  <si>
    <t>[general.q1058_4]</t>
  </si>
  <si>
    <t>[general.q1058_5]</t>
  </si>
  <si>
    <t>[general.q1059_0]</t>
  </si>
  <si>
    <t>[general.q1158_0]</t>
  </si>
  <si>
    <t>[general.q1158_1]</t>
  </si>
  <si>
    <t>[general.q1158_2]</t>
  </si>
  <si>
    <t>[general.q1158_3]</t>
  </si>
  <si>
    <t>[general.q1158_4]</t>
  </si>
  <si>
    <t>[general.q1158_5]</t>
  </si>
  <si>
    <t>[general.q1158_6]</t>
  </si>
  <si>
    <t>[general.q1061_0]</t>
  </si>
  <si>
    <t>[general.q1061_1]</t>
  </si>
  <si>
    <t>[general.q1159_0]</t>
  </si>
  <si>
    <t>[general.q1159_1]</t>
  </si>
  <si>
    <t>[general.q1159_2]</t>
  </si>
  <si>
    <t>[general.q1159_3]</t>
  </si>
  <si>
    <t>[general.q1159_4]</t>
  </si>
  <si>
    <t>[general.q1159_5]</t>
  </si>
  <si>
    <t>[general.q1159_6]</t>
  </si>
  <si>
    <t>[general.q1159_7]</t>
  </si>
  <si>
    <t>[general.q1159_8]</t>
  </si>
  <si>
    <t>[general.q1159_9]</t>
  </si>
  <si>
    <t>[general.q1062_0]</t>
  </si>
  <si>
    <t>[general.q1062_1]</t>
  </si>
  <si>
    <t>[general.q1062_2]</t>
  </si>
  <si>
    <t>[general.q1062_3]</t>
  </si>
  <si>
    <t>[general.q1064_0]</t>
  </si>
  <si>
    <t>[general.q1064_1]</t>
  </si>
  <si>
    <t>[general.q1064_2]</t>
  </si>
  <si>
    <t>[general.q1064_3]</t>
  </si>
  <si>
    <t>[general.q1065_0]</t>
  </si>
  <si>
    <t>[general.q1065_1]</t>
  </si>
  <si>
    <t>[general.q1065_2]</t>
  </si>
  <si>
    <t>[general.q1066_0]</t>
  </si>
  <si>
    <t>[general.q1066_1]</t>
  </si>
  <si>
    <t>[general.q1067_0]</t>
  </si>
  <si>
    <t>[general.q1067_1]</t>
  </si>
  <si>
    <t>[general.q1067_2]</t>
  </si>
  <si>
    <t>[general.q1069_0_0]</t>
  </si>
  <si>
    <t>[general.q1069_0_1]</t>
  </si>
  <si>
    <t>[general.q1069_0_2]</t>
  </si>
  <si>
    <t>[general.q1069_0_3]</t>
  </si>
  <si>
    <t>[general.q1069_0_4]</t>
  </si>
  <si>
    <t>[general.q1069_1_0]</t>
  </si>
  <si>
    <t>[general.q1069_1_1]</t>
  </si>
  <si>
    <t>[general.q1069_1_2]</t>
  </si>
  <si>
    <t>[general.q1069_1_3]</t>
  </si>
  <si>
    <t>[general.q1069_1_4]</t>
  </si>
  <si>
    <t>[general.q1070_0]</t>
  </si>
  <si>
    <t>[general.q1070_1]</t>
  </si>
  <si>
    <t>[general.q1070_2]</t>
  </si>
  <si>
    <t>[general.q1071_0]</t>
  </si>
  <si>
    <t>[general.q1071_1]</t>
  </si>
  <si>
    <t>[general.q1072_0]</t>
  </si>
  <si>
    <t>[general.q1072_1]</t>
  </si>
  <si>
    <t>[general.q1072_2]</t>
  </si>
  <si>
    <t>[general.q1074_0]</t>
  </si>
  <si>
    <t>[general.q1074_1]</t>
  </si>
  <si>
    <t>[general.q1074_2]</t>
  </si>
  <si>
    <t>[general.q1074_3]</t>
  </si>
  <si>
    <t>[general.q1075_0]</t>
  </si>
  <si>
    <t>[general.q1174_0]</t>
  </si>
  <si>
    <t>[general.q1174_1]</t>
  </si>
  <si>
    <t>[general.q1174_2]</t>
  </si>
  <si>
    <t>[general.q1174_3]</t>
  </si>
  <si>
    <t>[general.q1174_4]</t>
  </si>
  <si>
    <t>[general.q1174_5]</t>
  </si>
  <si>
    <t>[general.q1077_0]</t>
  </si>
  <si>
    <t>[general.q1175_0]</t>
  </si>
  <si>
    <t>[general.q1175_1]</t>
  </si>
  <si>
    <t>[general.q1175_2]</t>
  </si>
  <si>
    <t>[general.q1175_3]</t>
  </si>
  <si>
    <t>[general.q1175_4]</t>
  </si>
  <si>
    <t>[general.q1175_5]</t>
  </si>
  <si>
    <t>[general.q1175_6]</t>
  </si>
  <si>
    <t>[general.q1175_7]</t>
  </si>
  <si>
    <t>[general.q1175_8]</t>
  </si>
  <si>
    <t>[general.q1175_9]</t>
  </si>
  <si>
    <t>[general.q1175_10]</t>
  </si>
  <si>
    <t>[general.q1078_0]</t>
  </si>
  <si>
    <t>[general.q1078_1]</t>
  </si>
  <si>
    <t>[general.q1079_0]</t>
  </si>
  <si>
    <t>[general.q1079_1]</t>
  </si>
  <si>
    <t>[general.q1081_0]</t>
  </si>
  <si>
    <t>[general.q1176_0]</t>
  </si>
  <si>
    <t>[general.q1176_1]</t>
  </si>
  <si>
    <t>[general.q1176_2]</t>
  </si>
  <si>
    <t>[general.q1176_3]</t>
  </si>
  <si>
    <t>[general.q1176_4]</t>
  </si>
  <si>
    <t>[general.q1176_5]</t>
  </si>
  <si>
    <t>[general.q1176_6]</t>
  </si>
  <si>
    <t>[general.q1082_0]</t>
  </si>
  <si>
    <t>[general.q1082_1]</t>
  </si>
  <si>
    <t>[general.q1160_0]</t>
  </si>
  <si>
    <t>[general.q1160_1]</t>
  </si>
  <si>
    <t>[general.q1160_2]</t>
  </si>
  <si>
    <t>[general.q1160_3]</t>
  </si>
  <si>
    <t>[general.q1084_0]</t>
  </si>
  <si>
    <t>[general.q1084_1]</t>
  </si>
  <si>
    <t>[general.q1084_2]</t>
  </si>
  <si>
    <t>[general.q1085_0]</t>
  </si>
  <si>
    <t>[general.q1085_1]</t>
  </si>
  <si>
    <t>[general.q1085_2]</t>
  </si>
  <si>
    <t>[general.q1085_3]</t>
  </si>
  <si>
    <t>[general.q1085_4]</t>
  </si>
  <si>
    <t>[general.q1086_0]</t>
  </si>
  <si>
    <t>[general.q1086_1]</t>
  </si>
  <si>
    <t>[general.q1086_2]</t>
  </si>
  <si>
    <t>[general.q1086_3]</t>
  </si>
  <si>
    <t>[general.q1086_4]</t>
  </si>
  <si>
    <t>[general.q1087_0_0][general.q1087_0_1][general.q1087_0_2][general.q1087_0_3][general.q1087_0_4][general.q1087_0_5][general.q1087_0_6][general.q1087_0_7][general.q1087_0_8][general.q1087_0_9][general.q1087_0_10]</t>
  </si>
  <si>
    <t>[general.q1087_1_1][general.q1087_1_2][general.q1087_1_3][general.q1087_1_4][general.q1087_1_5][general.q1087_1_6][general.q1087_1_7][general.q1087_1_8][general.q1087_1_9][general.q1087_1_10]</t>
  </si>
  <si>
    <t>[general.q1087_2_1][general.q1087_2_2][general.q1087_2_3][general.q1087_2_4][general.q1087_2_5][general.q1087_2_6][general.q1087_2_7][general.q1087_2_8][general.q1087_2_9][general.q1087_2_10]</t>
  </si>
  <si>
    <t>[general.q1159_10]</t>
  </si>
  <si>
    <t>[general.q1089_0;block=row]</t>
  </si>
  <si>
    <t>[general.q1161_0]</t>
  </si>
  <si>
    <t>[general.q1161_1]</t>
  </si>
  <si>
    <t>[general.q1161_2]</t>
  </si>
  <si>
    <t>[general.q1161_3]</t>
  </si>
  <si>
    <t>[general.q1090_0]</t>
  </si>
  <si>
    <t>[general.q1090_1]</t>
  </si>
  <si>
    <t>[general.q1090_2]</t>
  </si>
  <si>
    <t>[general.q1091_0]</t>
  </si>
  <si>
    <t>[general.q1091_1]</t>
  </si>
  <si>
    <t>[general.q1163_0]</t>
  </si>
  <si>
    <t>[general.q1163_1]</t>
  </si>
  <si>
    <t>[general.q1163_2]</t>
  </si>
  <si>
    <t>[general.q1163_3]</t>
  </si>
  <si>
    <t>[general.q1163_4]</t>
  </si>
  <si>
    <t>[general.q1163_5]</t>
  </si>
  <si>
    <t>[general.q1163_6]</t>
  </si>
  <si>
    <t>[general.q1163_7]</t>
  </si>
  <si>
    <t>[general.q1163_8]</t>
  </si>
  <si>
    <t>[general.q1163_9]</t>
  </si>
  <si>
    <t>[general.q1163_10]</t>
  </si>
  <si>
    <t>[general.q1163_11]</t>
  </si>
  <si>
    <t>[general.q1163_12]</t>
  </si>
  <si>
    <t>[general.q1093_0]</t>
  </si>
  <si>
    <t>[general.q1093_1]</t>
  </si>
  <si>
    <t>[general.q1093_2]</t>
  </si>
  <si>
    <t>[general.q1093_3]</t>
  </si>
  <si>
    <t>[general.q1094_0]</t>
  </si>
  <si>
    <t>[general.q1094_1]</t>
  </si>
  <si>
    <t>[general.q1094_2]</t>
  </si>
  <si>
    <t>[general.q1095_0]</t>
  </si>
  <si>
    <t>[general.q1095_1]</t>
  </si>
  <si>
    <t>[general.q1095_2]</t>
  </si>
  <si>
    <t>[general.q1096_0]</t>
  </si>
  <si>
    <t>[general.q1096_1]</t>
  </si>
  <si>
    <t>[general.q1096_2]</t>
  </si>
  <si>
    <t>[general.q1098_0]</t>
  </si>
  <si>
    <t>[general.q1098_1]</t>
  </si>
  <si>
    <t>[general.q1098_2]</t>
  </si>
  <si>
    <t>[general.q1099_0]</t>
  </si>
  <si>
    <t>[general.q1099_1]</t>
  </si>
  <si>
    <t>[general.q1100_0]</t>
  </si>
  <si>
    <t>[general.q1100_1]</t>
  </si>
  <si>
    <t>[general.q1100_2]</t>
  </si>
  <si>
    <t>[general.q1101_0]</t>
  </si>
  <si>
    <t>[general.q1101_1]</t>
  </si>
  <si>
    <t>[general.q1101_2]</t>
  </si>
  <si>
    <t>[general.q1102_0]</t>
  </si>
  <si>
    <t>[general.q1102_1]</t>
  </si>
  <si>
    <t>[general.q1102_2]</t>
  </si>
  <si>
    <t>[general.q1104_0]</t>
  </si>
  <si>
    <t>[general.q1104_1]</t>
  </si>
  <si>
    <t>[general.q1104_2]</t>
  </si>
  <si>
    <t>[general.q1105_0]</t>
  </si>
  <si>
    <t>[general.q1164_0]</t>
  </si>
  <si>
    <t>[general.q1164_1]</t>
  </si>
  <si>
    <t>[general.q1164_2]</t>
  </si>
  <si>
    <t>[general.q1164_3]</t>
  </si>
  <si>
    <t>[general.q1106_0]</t>
  </si>
  <si>
    <t>[general.q1106_1]</t>
  </si>
  <si>
    <t>[general.q1106_2]</t>
  </si>
  <si>
    <t>[general.q1106_3]</t>
  </si>
  <si>
    <t>[general.q1108_0]</t>
  </si>
  <si>
    <t>[general.q1165_0]</t>
  </si>
  <si>
    <t>[general.q1165_1]</t>
  </si>
  <si>
    <t>[general.q1165_2]</t>
  </si>
  <si>
    <t>[general.q1165_3]</t>
  </si>
  <si>
    <t>[general.q1165_4]</t>
  </si>
  <si>
    <t>[general.q1165_5]</t>
  </si>
  <si>
    <t>[general.q1165_6]</t>
  </si>
  <si>
    <t>[general.q1109_0_0]</t>
  </si>
  <si>
    <t>[general.q1109_0_1]</t>
  </si>
  <si>
    <t>[general.q1109_0_2]</t>
  </si>
  <si>
    <t>[general.q1109_1_0]</t>
  </si>
  <si>
    <t>[general.q1109_1_1]</t>
  </si>
  <si>
    <t>[general.q1109_1_2]</t>
  </si>
  <si>
    <t>[general.q1109_2_0]</t>
  </si>
  <si>
    <t>[general.q1109_2_1]</t>
  </si>
  <si>
    <t>[general.q1109_2_2]</t>
  </si>
  <si>
    <t>[general.q1109_3_0]</t>
  </si>
  <si>
    <t>[general.q1109_3_1]</t>
  </si>
  <si>
    <t>[general.q1109_3_2]</t>
  </si>
  <si>
    <t>[general.q1111_0]</t>
  </si>
  <si>
    <t>[general.q1111_1]</t>
  </si>
  <si>
    <t>[general.q1111_2]</t>
  </si>
  <si>
    <t>[general.q1111_3]</t>
  </si>
  <si>
    <t>[general.q1111_4]</t>
  </si>
  <si>
    <t>[general.q1112_0]</t>
  </si>
  <si>
    <t>[general.q1112_1]</t>
  </si>
  <si>
    <t>[general.q1112_2]</t>
  </si>
  <si>
    <t>[general.q1113_0]</t>
  </si>
  <si>
    <t>[general.q1113_1]</t>
  </si>
  <si>
    <t>[general.q1113_2]</t>
  </si>
  <si>
    <t>[general.q1114_0]</t>
  </si>
  <si>
    <t>[general.q1114_1]</t>
  </si>
  <si>
    <t>[general.q1114_2]</t>
  </si>
  <si>
    <t>[general.q1116_0_0]</t>
  </si>
  <si>
    <t>[general.q1116_0_1]</t>
  </si>
  <si>
    <t>[general.q1116_0_2]</t>
  </si>
  <si>
    <t>[general.q1116_0_3]</t>
  </si>
  <si>
    <t>[general.q1116_0_4]</t>
  </si>
  <si>
    <t>[general.q1116_0_5]</t>
  </si>
  <si>
    <t>[general.q1116_0_6]</t>
  </si>
  <si>
    <t>[general.q1116_1_0]</t>
  </si>
  <si>
    <t>[general.q1116_1_1]</t>
  </si>
  <si>
    <t>[general.q1116_1_2]</t>
  </si>
  <si>
    <t>[general.q1116_1_3]</t>
  </si>
  <si>
    <t>[general.q1116_1_4]</t>
  </si>
  <si>
    <t>[general.q1116_1_5]</t>
  </si>
  <si>
    <t>[general.q1116_1_6]</t>
  </si>
  <si>
    <t>[general.q1116_2_0]</t>
  </si>
  <si>
    <t>[general.q1116_2_1]</t>
  </si>
  <si>
    <t>[general.q1116_2_2]</t>
  </si>
  <si>
    <t>[general.q1116_2_3]</t>
  </si>
  <si>
    <t>[general.q1116_2_4]</t>
  </si>
  <si>
    <t>[general.q1116_2_5]</t>
  </si>
  <si>
    <t>[general.q1116_2_6]</t>
  </si>
  <si>
    <t>[general.q1116_3_0]</t>
  </si>
  <si>
    <t>[general.q1116_3_1]</t>
  </si>
  <si>
    <t>[general.q1116_3_2]</t>
  </si>
  <si>
    <t>[general.q1116_3_3]</t>
  </si>
  <si>
    <t>[general.q1116_3_4]</t>
  </si>
  <si>
    <t>[general.q1116_3_5]</t>
  </si>
  <si>
    <t>[general.q1116_3_6]</t>
  </si>
  <si>
    <t>[general.q1116_4_0]</t>
  </si>
  <si>
    <t>[general.q1116_4_1]</t>
  </si>
  <si>
    <t>[general.q1116_4_2]</t>
  </si>
  <si>
    <t>[general.q1116_4_3]</t>
  </si>
  <si>
    <t>[general.q1116_4_4]</t>
  </si>
  <si>
    <t>[general.q1116_4_5]</t>
  </si>
  <si>
    <t>[general.q1116_4_6]</t>
  </si>
  <si>
    <t>[general.q1116_5_0]</t>
  </si>
  <si>
    <t>[general.q1116_5_1]</t>
  </si>
  <si>
    <t>[general.q1116_5_2]</t>
  </si>
  <si>
    <t>[general.q1116_5_3]</t>
  </si>
  <si>
    <t>[general.q1116_5_4]</t>
  </si>
  <si>
    <t>[general.q1116_5_5]</t>
  </si>
  <si>
    <t>[general.q1116_5_6]</t>
  </si>
  <si>
    <t>[general.q1117_0]</t>
  </si>
  <si>
    <t>[general.q1117_1]</t>
  </si>
  <si>
    <t>[general.q1117_2]</t>
  </si>
  <si>
    <t>[general.q1117_3]</t>
  </si>
  <si>
    <t>[general.q1119_0]</t>
  </si>
  <si>
    <t>[general.q1119_1]</t>
  </si>
  <si>
    <t>[general.q1166_0]</t>
  </si>
  <si>
    <t>[general.q1166_1]</t>
  </si>
  <si>
    <t>[general.q1166_2]</t>
  </si>
  <si>
    <t>[general.q1166_3]</t>
  </si>
  <si>
    <t>[general.q1166_4]</t>
  </si>
  <si>
    <t>[general.q1166_5]</t>
  </si>
  <si>
    <t>[general.q1166_6]</t>
  </si>
  <si>
    <t>[general.q1166_7]</t>
  </si>
  <si>
    <t>[general.q1166_8]</t>
  </si>
  <si>
    <t>[general.q1166_9]</t>
  </si>
  <si>
    <t>[general.q1121_0]</t>
  </si>
  <si>
    <t>[general.q1167_0]</t>
  </si>
  <si>
    <t>[general.q1167_1]</t>
  </si>
  <si>
    <t>[general.q1167_2]</t>
  </si>
  <si>
    <t>[general.q1167_3]</t>
  </si>
  <si>
    <t>[general.q1167_4]</t>
  </si>
  <si>
    <t>[general.q1167_5]</t>
  </si>
  <si>
    <t>[general.q1167_6]</t>
  </si>
  <si>
    <t>[general.q1167_7]</t>
  </si>
  <si>
    <t>[general.q1167_8]</t>
  </si>
  <si>
    <t>[general.q1123_0]</t>
  </si>
  <si>
    <t>[general.q1123_1]</t>
  </si>
  <si>
    <t>[general.q1123_2]</t>
  </si>
  <si>
    <t>[general.q1124_0_0]</t>
  </si>
  <si>
    <t>[general.q1124_0_1]</t>
  </si>
  <si>
    <t>[general.q1124_0_2]</t>
  </si>
  <si>
    <t>[general.q1124_0_3]</t>
  </si>
  <si>
    <t>[general.q1124_1_0]</t>
  </si>
  <si>
    <t>[general.q1124_1_1]</t>
  </si>
  <si>
    <t>[general.q1124_1_2]</t>
  </si>
  <si>
    <t>[general.q1124_1_3]</t>
  </si>
  <si>
    <t>[general.q1124_2_0]</t>
  </si>
  <si>
    <t>[general.q1124_2_1]</t>
  </si>
  <si>
    <t>[general.q1124_2_2]</t>
  </si>
  <si>
    <t>[general.q1124_2_3]</t>
  </si>
  <si>
    <t>[general.q1126_0]</t>
  </si>
  <si>
    <t>[general.q1126_1]</t>
  </si>
  <si>
    <t>[general.q1126_2]</t>
  </si>
  <si>
    <t>[general.q1126_3]</t>
  </si>
  <si>
    <t>[general.q1126_4]</t>
  </si>
  <si>
    <t>[general.q1126_5]</t>
  </si>
  <si>
    <t>[general.q1128_0_0]</t>
  </si>
  <si>
    <t>[general.q1128_0_1]</t>
  </si>
  <si>
    <t>[general.q1128_0_2]</t>
  </si>
  <si>
    <t>[general.q1128_0_3]</t>
  </si>
  <si>
    <t>[general.q1128_1_0]</t>
  </si>
  <si>
    <t>[general.q1128_1_1]</t>
  </si>
  <si>
    <t>[general.q1128_1_2]</t>
  </si>
  <si>
    <t>[general.q1128_1_3]</t>
  </si>
  <si>
    <t>[general.q1128_2_0]</t>
  </si>
  <si>
    <t>[general.q1128_2_1]</t>
  </si>
  <si>
    <t>[general.q1128_2_2]</t>
  </si>
  <si>
    <t>[general.q1128_2_3]</t>
  </si>
  <si>
    <t>[general.q1128_3_0]</t>
  </si>
  <si>
    <t>[general.q1128_3_1]</t>
  </si>
  <si>
    <t>[general.q1128_3_2]</t>
  </si>
  <si>
    <t>[general.q1128_3_3]</t>
  </si>
  <si>
    <t>[general.q1128_4_0]</t>
  </si>
  <si>
    <t>[general.q1128_4_1]</t>
  </si>
  <si>
    <t>[general.q1128_4_2]</t>
  </si>
  <si>
    <t>[general.q1128_4_3]</t>
  </si>
  <si>
    <t>[general.q1128_5_0]</t>
  </si>
  <si>
    <t>[general.q1128_5_1]</t>
  </si>
  <si>
    <t>[general.q1128_5_2]</t>
  </si>
  <si>
    <t>[general.q1128_5_3]</t>
  </si>
  <si>
    <t>[general.q1128_6_0]</t>
  </si>
  <si>
    <t>[general.q1128_6_1]</t>
  </si>
  <si>
    <t>[general.q1128_6_2]</t>
  </si>
  <si>
    <t>[general.q1128_6_3]</t>
  </si>
  <si>
    <t>[general.q1128_7_0]</t>
  </si>
  <si>
    <t>[general.q1128_7_1]</t>
  </si>
  <si>
    <t>[general.q1128_7_2]</t>
  </si>
  <si>
    <t>[general.q1128_7_3]</t>
  </si>
  <si>
    <t>[general.q1128_8_0]</t>
  </si>
  <si>
    <t>[general.q1128_8_1]</t>
  </si>
  <si>
    <t>[general.q1128_8_2]</t>
  </si>
  <si>
    <t>[general.q1128_8_3]</t>
  </si>
  <si>
    <t>[general.q1128_9_0]</t>
  </si>
  <si>
    <t>[general.q1128_9_1]</t>
  </si>
  <si>
    <t>[general.q1128_9_2]</t>
  </si>
  <si>
    <t>[general.q1128_9_3]</t>
  </si>
  <si>
    <t>[general.q1128_10_0]</t>
  </si>
  <si>
    <t>[general.q1128_10_1]</t>
  </si>
  <si>
    <t>[general.q1128_10_2]</t>
  </si>
  <si>
    <t>[general.q1128_10_3]</t>
  </si>
  <si>
    <t>[general.q1128_11_0]</t>
  </si>
  <si>
    <t>[general.q1128_11_1]</t>
  </si>
  <si>
    <t>[general.q1128_11_2]</t>
  </si>
  <si>
    <t>[general.q1128_11_3]</t>
  </si>
  <si>
    <t>[general.q1128_12_0]</t>
  </si>
  <si>
    <t>[general.q1128_12_1]</t>
  </si>
  <si>
    <t>[general.q1128_12_2]</t>
  </si>
  <si>
    <t>[general.q1128_12_3]</t>
  </si>
  <si>
    <t>[general.q1128_13_0]</t>
  </si>
  <si>
    <t>[general.q1128_13_1]</t>
  </si>
  <si>
    <t>[general.q1128_13_2]</t>
  </si>
  <si>
    <t>[general.q1128_13_3]</t>
  </si>
  <si>
    <t>[general.q1128_14_0]</t>
  </si>
  <si>
    <t>[general.q1128_14_1]</t>
  </si>
  <si>
    <t>[general.q1128_14_2]</t>
  </si>
  <si>
    <t>[general.q1128_14_3]</t>
  </si>
  <si>
    <t>[general.q1128_15_0]</t>
  </si>
  <si>
    <t>[general.q1128_15_1]</t>
  </si>
  <si>
    <t>[general.q1128_15_2]</t>
  </si>
  <si>
    <t>[general.q1128_15_3]</t>
  </si>
  <si>
    <t>[general.q1128_16_0]</t>
  </si>
  <si>
    <t>[general.q1128_16_1]</t>
  </si>
  <si>
    <t>[general.q1128_16_2]</t>
  </si>
  <si>
    <t>[general.q1128_16_3]</t>
  </si>
  <si>
    <t>[general.q1128_17_0]</t>
  </si>
  <si>
    <t>[general.q1128_17_1]</t>
  </si>
  <si>
    <t>[general.q1128_17_2]</t>
  </si>
  <si>
    <t>[general.q1128_17_3]</t>
  </si>
  <si>
    <t>[general.q1128_18_0]</t>
  </si>
  <si>
    <t>[general.q1128_18_1]</t>
  </si>
  <si>
    <t>[general.q1128_18_2]</t>
  </si>
  <si>
    <t>[general.q1128_18_3]</t>
  </si>
  <si>
    <t>[general.q1128_19_0]</t>
  </si>
  <si>
    <t>[general.q1128_19_1]</t>
  </si>
  <si>
    <t>[general.q1128_19_2]</t>
  </si>
  <si>
    <t>[general.q1128_19_3]</t>
  </si>
  <si>
    <t>[general.q1128_20_0]</t>
  </si>
  <si>
    <t>[general.q1128_20_1]</t>
  </si>
  <si>
    <t>[general.q1128_20_2]</t>
  </si>
  <si>
    <t>[general.q1128_20_3]</t>
  </si>
  <si>
    <t>[general.q1128_21_0]</t>
  </si>
  <si>
    <t>[general.q1128_21_1]</t>
  </si>
  <si>
    <t>[general.q1128_21_2]</t>
  </si>
  <si>
    <t>[general.q1128_21_3]</t>
  </si>
  <si>
    <t>[general.q1128_22_0]</t>
  </si>
  <si>
    <t>[general.q1128_22_1]</t>
  </si>
  <si>
    <t>[general.q1128_22_2]</t>
  </si>
  <si>
    <t>[general.q1128_22_3]</t>
  </si>
  <si>
    <t>[general.q1128_23_0]</t>
  </si>
  <si>
    <t>[general.q1128_23_1]</t>
  </si>
  <si>
    <t>[general.q1128_23_2]</t>
  </si>
  <si>
    <t>[general.q1128_23_3]</t>
  </si>
  <si>
    <t>[general.q1128_24_0]</t>
  </si>
  <si>
    <t>[general.q1128_24_1]</t>
  </si>
  <si>
    <t>[general.q1128_24_2]</t>
  </si>
  <si>
    <t>[general.q1128_24_3]</t>
  </si>
  <si>
    <t>[general.q1128_25_0]</t>
  </si>
  <si>
    <t>[general.q1128_25_1]</t>
  </si>
  <si>
    <t>[general.q1128_25_2]</t>
  </si>
  <si>
    <t>[general.q1128_25_3]</t>
  </si>
  <si>
    <t>[general.q1128_26_0]</t>
  </si>
  <si>
    <t>[general.q1128_26_1]</t>
  </si>
  <si>
    <t>[general.q1128_26_2]</t>
  </si>
  <si>
    <t>[general.q1128_26_3]</t>
  </si>
  <si>
    <t>[general.q1128_27_0]</t>
  </si>
  <si>
    <t>[general.q1128_27_1]</t>
  </si>
  <si>
    <t>[general.q1128_27_2]</t>
  </si>
  <si>
    <t>[general.q1128_27_3]</t>
  </si>
  <si>
    <t>[general.q1128_28_0]</t>
  </si>
  <si>
    <t>[general.q1128_28_1]</t>
  </si>
  <si>
    <t>[general.q1128_28_2]</t>
  </si>
  <si>
    <t>[general.q1128_28_3]</t>
  </si>
  <si>
    <t>[general.q1128_29_0]</t>
  </si>
  <si>
    <t>[general.q1128_29_1]</t>
  </si>
  <si>
    <t>[general.q1128_29_2]</t>
  </si>
  <si>
    <t>[general.q1128_29_3]</t>
  </si>
  <si>
    <t>[general.q1128_30_0]</t>
  </si>
  <si>
    <t>[general.q1128_30_1]</t>
  </si>
  <si>
    <t>[general.q1128_30_2]</t>
  </si>
  <si>
    <t>[general.q1128_30_3]</t>
  </si>
  <si>
    <t>[general.q1128_31_0]</t>
  </si>
  <si>
    <t>[general.q1128_31_1]</t>
  </si>
  <si>
    <t>[general.q1128_31_2]</t>
  </si>
  <si>
    <t>[general.q1128_31_3]</t>
  </si>
  <si>
    <t>[general.q1128_32_0]</t>
  </si>
  <si>
    <t>[general.q1128_32_1]</t>
  </si>
  <si>
    <t>[general.q1128_32_2]</t>
  </si>
  <si>
    <t>[general.q1128_32_3]</t>
  </si>
  <si>
    <t>[general.q1128_33_0]</t>
  </si>
  <si>
    <t>[general.q1128_33_1]</t>
  </si>
  <si>
    <t>[general.q1128_33_2]</t>
  </si>
  <si>
    <t>[general.q1128_33_3]</t>
  </si>
  <si>
    <t>[general.q1128_34_0]</t>
  </si>
  <si>
    <t>[general.q1128_34_1]</t>
  </si>
  <si>
    <t>[general.q1128_34_2]</t>
  </si>
  <si>
    <t>[general.q1128_34_3]</t>
  </si>
  <si>
    <t>[general.q1128_35_0]</t>
  </si>
  <si>
    <t>[general.q1128_35_1]</t>
  </si>
  <si>
    <t>[general.q1128_35_2]</t>
  </si>
  <si>
    <t>[general.q1128_35_3]</t>
  </si>
  <si>
    <t>[general.q1128_36_0]</t>
  </si>
  <si>
    <t>[general.q1128_36_1]</t>
  </si>
  <si>
    <t>[general.q1128_36_2]</t>
  </si>
  <si>
    <t>[general.q1128_36_3]</t>
  </si>
  <si>
    <t>[general.q1128_37_0]</t>
  </si>
  <si>
    <t>[general.q1128_37_1]</t>
  </si>
  <si>
    <t>[general.q1128_37_2]</t>
  </si>
  <si>
    <t>[general.q1128_37_3]</t>
  </si>
  <si>
    <t>[general.q1128_38_1]</t>
  </si>
  <si>
    <t>[general.q1128_38_2]</t>
  </si>
  <si>
    <t>[general.q1128_38_3]</t>
  </si>
  <si>
    <t>[general.q1128_39_0]</t>
  </si>
  <si>
    <t>[general.q1128_39_1]</t>
  </si>
  <si>
    <t>[general.q1128_39_2]</t>
  </si>
  <si>
    <t>[general.q1128_39_3]</t>
  </si>
  <si>
    <t>[general.q1128_40_0]</t>
  </si>
  <si>
    <t>[general.q1128_40_1]</t>
  </si>
  <si>
    <t>[general.q1128_40_2]</t>
  </si>
  <si>
    <t>[general.q1128_40_3]</t>
  </si>
  <si>
    <t>[general.q1128_41_0]</t>
  </si>
  <si>
    <t>[general.q1128_41_1]</t>
  </si>
  <si>
    <t>[general.q1128_41_2]</t>
  </si>
  <si>
    <t>[general.q1128_41_3]</t>
  </si>
  <si>
    <t>[general.q1128_42_0]</t>
  </si>
  <si>
    <t>[general.q1128_42_1]</t>
  </si>
  <si>
    <t>[general.q1128_42_2]</t>
  </si>
  <si>
    <t>[general.q1128_42_3]</t>
  </si>
  <si>
    <t>[general.q1128_43_0]</t>
  </si>
  <si>
    <t>[general.q1128_43_1]</t>
  </si>
  <si>
    <t>[general.q1128_43_2]</t>
  </si>
  <si>
    <t>[general.q1128_43_3]</t>
  </si>
  <si>
    <t>[general.q1128_44_0]</t>
  </si>
  <si>
    <t>[general.q1128_44_1]</t>
  </si>
  <si>
    <t>[general.q1128_44_2]</t>
  </si>
  <si>
    <t>[general.q1128_44_3]</t>
  </si>
  <si>
    <t>[general.q1128_45_0]</t>
  </si>
  <si>
    <t>[general.q1128_45_1]</t>
  </si>
  <si>
    <t>[general.q1128_45_2]</t>
  </si>
  <si>
    <t>[general.q1128_45_3]</t>
  </si>
  <si>
    <t>[general.q1130_0]</t>
  </si>
  <si>
    <t>[general.q1130_1]</t>
  </si>
  <si>
    <t>[general.q1130_2]</t>
  </si>
  <si>
    <t>[general.q1130_3]</t>
  </si>
  <si>
    <t>[general.q1130_4]</t>
  </si>
  <si>
    <t>[general.q1130_5]</t>
  </si>
  <si>
    <t>[general.q1130_6]</t>
  </si>
  <si>
    <t>[general.q1131_0]</t>
  </si>
  <si>
    <t>[general.q1131_1]</t>
  </si>
  <si>
    <t>[general.q1131_2]</t>
  </si>
  <si>
    <t>[general.q1132_0]</t>
  </si>
  <si>
    <t>[general.q1132_1]</t>
  </si>
  <si>
    <t>[general.q1132_2]</t>
  </si>
  <si>
    <t>[general.q1132_3]</t>
  </si>
  <si>
    <t>[general.q1134_0]</t>
  </si>
  <si>
    <t>[general.q1168_0]</t>
  </si>
  <si>
    <t>[general.q1168_1]</t>
  </si>
  <si>
    <t>[general.q1168_2]</t>
  </si>
  <si>
    <t>[general.q1168_3]</t>
  </si>
  <si>
    <t>[general.q1168_4]</t>
  </si>
  <si>
    <t>[general.q1168_5]</t>
  </si>
  <si>
    <t>[general.q1168_6]</t>
  </si>
  <si>
    <t>[general.q1168_7]</t>
  </si>
  <si>
    <t>[general.q1168_8]</t>
  </si>
  <si>
    <t>[general.q1168_9]</t>
  </si>
  <si>
    <t>[general.q1168_10]</t>
  </si>
  <si>
    <t>[general.q1168_11]</t>
  </si>
  <si>
    <t>[general.q1168_12]</t>
  </si>
  <si>
    <t>[general.q1168_13]</t>
  </si>
  <si>
    <t>[general.q1168_14]</t>
  </si>
  <si>
    <t>[general.q1168_15]</t>
  </si>
  <si>
    <t>[general.q1168_16]</t>
  </si>
  <si>
    <t>[general.q1168_17]</t>
  </si>
  <si>
    <t>[general.q1168_18]</t>
  </si>
  <si>
    <t>[general.q1136_0]</t>
  </si>
  <si>
    <t>[general.q1169_0]</t>
  </si>
  <si>
    <t>[general.q1169_1]</t>
  </si>
  <si>
    <t>[general.q1169_2]</t>
  </si>
  <si>
    <t>[general.q1169_3]</t>
  </si>
  <si>
    <t>[general.q1137_0]</t>
  </si>
  <si>
    <t>[general.q1137_1]</t>
  </si>
  <si>
    <t>[general.q1137_2]</t>
  </si>
  <si>
    <t>[general.q1139_0]</t>
  </si>
  <si>
    <t>[general.q1139_1]</t>
  </si>
  <si>
    <t>[general.q1170_0]</t>
  </si>
  <si>
    <t>[general.q1170_1]</t>
  </si>
  <si>
    <t>[general.q1170_2]</t>
  </si>
  <si>
    <t>[general.q1170_3]</t>
  </si>
  <si>
    <t>[general.q1170_4]</t>
  </si>
  <si>
    <t>[general.q1170_5]</t>
  </si>
  <si>
    <t>[general.q1170_6]</t>
  </si>
  <si>
    <t>[general.q1109_0_3]</t>
  </si>
  <si>
    <t>[general.q1109_1_3]</t>
  </si>
  <si>
    <t>[general.q1109_2_3]</t>
  </si>
  <si>
    <t>[general.q1109_3_3]</t>
  </si>
  <si>
    <t>[user.q945]</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</si>
</sst>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
    <numFmt numFmtId="167" formatCode="0%;\-0%;;@"/>
    <numFmt numFmtId="168" formatCode="#;\-#;;@"/>
  </numFmts>
  <fonts count="38" x14ac:knownFonts="1">
    <font>
      <sz val="10"/>
      <name val="Tahoma"/>
    </font>
    <font>
      <sz val="10"/>
      <name val="Tahoma"/>
      <family val="2"/>
    </font>
    <font>
      <b/>
      <sz val="10"/>
      <name val="Calibri"/>
      <family val="2"/>
      <scheme val="minor"/>
    </font>
    <font>
      <sz val="10"/>
      <name val="Calibri"/>
      <family val="2"/>
      <scheme val="minor"/>
    </font>
    <font>
      <b/>
      <sz val="14"/>
      <color theme="0"/>
      <name val="Calibri"/>
      <family val="2"/>
      <scheme val="minor"/>
    </font>
    <font>
      <b/>
      <sz val="10"/>
      <color theme="0"/>
      <name val="Calibri"/>
      <family val="2"/>
      <scheme val="minor"/>
    </font>
    <font>
      <sz val="48"/>
      <name val="Calibri"/>
      <family val="2"/>
      <scheme val="minor"/>
    </font>
    <font>
      <sz val="8"/>
      <color indexed="81"/>
      <name val="Tahoma"/>
      <family val="2"/>
    </font>
    <font>
      <b/>
      <sz val="8"/>
      <color indexed="81"/>
      <name val="Tahoma"/>
      <family val="2"/>
    </font>
    <font>
      <sz val="9"/>
      <color indexed="81"/>
      <name val="Tahoma"/>
      <family val="2"/>
    </font>
    <font>
      <b/>
      <sz val="9"/>
      <color indexed="81"/>
      <name val="Tahoma"/>
      <family val="2"/>
    </font>
    <font>
      <b/>
      <i/>
      <sz val="11"/>
      <color theme="0"/>
      <name val="Calibri"/>
      <family val="2"/>
      <scheme val="minor"/>
    </font>
    <font>
      <i/>
      <sz val="11"/>
      <color theme="0"/>
      <name val="Tahoma"/>
      <family val="2"/>
    </font>
    <font>
      <b/>
      <sz val="18"/>
      <color indexed="81"/>
      <name val="Tahoma"/>
      <family val="2"/>
    </font>
    <font>
      <sz val="18"/>
      <color indexed="81"/>
      <name val="Tahoma"/>
      <family val="2"/>
    </font>
    <font>
      <sz val="24"/>
      <name val="Calibri"/>
      <family val="2"/>
      <scheme val="minor"/>
    </font>
    <font>
      <sz val="10"/>
      <color rgb="FFFF0000"/>
      <name val="Tahoma"/>
      <family val="2"/>
    </font>
    <font>
      <sz val="10"/>
      <color theme="0"/>
      <name val="Calibri"/>
      <family val="2"/>
      <scheme val="minor"/>
    </font>
    <font>
      <b/>
      <sz val="10"/>
      <color theme="0"/>
      <name val="Tahoma"/>
      <family val="2"/>
    </font>
    <font>
      <b/>
      <sz val="10"/>
      <color rgb="FFFF0000"/>
      <name val="Calibri"/>
      <family val="2"/>
      <scheme val="minor"/>
    </font>
    <font>
      <b/>
      <sz val="10"/>
      <color rgb="FF0000FF"/>
      <name val="Calibri"/>
      <family val="2"/>
      <scheme val="minor"/>
    </font>
    <font>
      <sz val="10"/>
      <color rgb="FF0000FF"/>
      <name val="Calibri"/>
      <family val="2"/>
      <scheme val="minor"/>
    </font>
    <font>
      <u/>
      <sz val="10"/>
      <color theme="10"/>
      <name val="Tahoma"/>
      <family val="2"/>
    </font>
    <font>
      <u/>
      <sz val="10"/>
      <color theme="11"/>
      <name val="Tahoma"/>
      <family val="2"/>
    </font>
    <font>
      <b/>
      <sz val="10"/>
      <name val="Tahoma"/>
      <family val="2"/>
    </font>
    <font>
      <sz val="10"/>
      <name val="Microsoft Sans Serif"/>
      <family val="2"/>
    </font>
    <font>
      <b/>
      <sz val="10"/>
      <color rgb="FFFF0000"/>
      <name val="Tahoma"/>
      <family val="2"/>
    </font>
    <font>
      <b/>
      <sz val="10"/>
      <color rgb="FFFF0000"/>
      <name val="Tahoma"/>
      <family val="2"/>
    </font>
    <font>
      <b/>
      <sz val="10"/>
      <color rgb="FF00FF00"/>
      <name val="Tahoma"/>
      <family val="2"/>
    </font>
    <font>
      <b/>
      <sz val="11"/>
      <color theme="1"/>
      <name val="Calibri"/>
      <family val="2"/>
      <scheme val="minor"/>
    </font>
    <font>
      <sz val="28"/>
      <name val="Calibri"/>
      <family val="2"/>
      <scheme val="minor"/>
    </font>
    <font>
      <sz val="10"/>
      <color theme="1"/>
      <name val="Tahoma"/>
      <family val="2"/>
    </font>
    <font>
      <sz val="10"/>
      <color theme="1" tint="4.9989318521683403E-2"/>
      <name val="Tahoma"/>
      <family val="2"/>
    </font>
    <font>
      <sz val="10"/>
      <color theme="1" tint="4.9989318521683403E-2"/>
      <name val="Calibri"/>
      <family val="2"/>
      <scheme val="minor"/>
    </font>
    <font>
      <sz val="10"/>
      <color theme="1"/>
      <name val="Calibri"/>
      <family val="2"/>
      <scheme val="minor"/>
    </font>
    <font>
      <b/>
      <sz val="12"/>
      <color theme="1"/>
      <name val="Calibri"/>
      <family val="2"/>
      <scheme val="minor"/>
    </font>
    <font>
      <b/>
      <sz val="10"/>
      <color rgb="FF0000FF"/>
      <name val="Calibri"/>
      <family val="2"/>
      <scheme val="minor"/>
    </font>
    <font>
      <b/>
      <sz val="10"/>
      <color rgb="FFFF0000"/>
      <name val="Calibri"/>
      <family val="2"/>
      <scheme val="minor"/>
    </font>
  </fonts>
  <fills count="51">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0" tint="-4.9989318521683403E-2"/>
        <bgColor indexed="64"/>
      </patternFill>
    </fill>
    <fill>
      <patternFill patternType="solid">
        <fgColor rgb="FFFF9900"/>
        <bgColor indexed="64"/>
      </patternFill>
    </fill>
    <fill>
      <patternFill patternType="solid">
        <fgColor theme="6" tint="0.79998168889431442"/>
        <bgColor indexed="64"/>
      </patternFill>
    </fill>
    <fill>
      <patternFill patternType="solid">
        <fgColor rgb="FFFFC000"/>
        <bgColor indexed="64"/>
      </patternFill>
    </fill>
    <fill>
      <patternFill patternType="solid">
        <fgColor theme="9" tint="-0.249977111117893"/>
        <bgColor indexed="64"/>
      </patternFill>
    </fill>
    <fill>
      <patternFill patternType="solid">
        <fgColor rgb="FFFFFF00"/>
        <bgColor indexed="64"/>
      </patternFill>
    </fill>
    <fill>
      <patternFill patternType="solid">
        <fgColor theme="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EA4266"/>
        <bgColor indexed="64"/>
      </patternFill>
    </fill>
    <fill>
      <patternFill patternType="solid">
        <fgColor theme="5" tint="0.59999389629810485"/>
        <bgColor indexed="64"/>
      </patternFill>
    </fill>
    <fill>
      <patternFill patternType="solid">
        <fgColor theme="5" tint="-0.499984740745262"/>
        <bgColor indexed="64"/>
      </patternFill>
    </fill>
    <fill>
      <patternFill patternType="solid">
        <fgColor rgb="FF00FF00"/>
        <bgColor indexed="64"/>
      </patternFill>
    </fill>
    <fill>
      <patternFill patternType="solid">
        <fgColor rgb="FFEE0000"/>
        <bgColor indexed="64"/>
      </patternFill>
    </fill>
    <fill>
      <patternFill patternType="solid">
        <fgColor theme="3" tint="0.39997558519241921"/>
        <bgColor indexed="64"/>
      </patternFill>
    </fill>
    <fill>
      <patternFill patternType="solid">
        <fgColor rgb="FF92D050"/>
        <bgColor indexed="64"/>
      </patternFill>
    </fill>
    <fill>
      <patternFill patternType="solid">
        <fgColor rgb="FFFF0000"/>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theme="1" tint="4.9989318521683403E-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rgb="FFB384C2"/>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E96D3B"/>
        <bgColor indexed="64"/>
      </patternFill>
    </fill>
    <fill>
      <patternFill patternType="solid">
        <fgColor rgb="FFE8E692"/>
        <bgColor indexed="64"/>
      </patternFill>
    </fill>
    <fill>
      <patternFill patternType="solid">
        <fgColor rgb="FFEFBFD8"/>
        <bgColor indexed="64"/>
      </patternFill>
    </fill>
    <fill>
      <patternFill patternType="solid">
        <fgColor rgb="FFF97F99"/>
        <bgColor indexed="64"/>
      </patternFill>
    </fill>
    <fill>
      <patternFill patternType="solid">
        <fgColor rgb="FFF8A2F4"/>
        <bgColor indexed="64"/>
      </patternFill>
    </fill>
    <fill>
      <patternFill patternType="solid">
        <fgColor rgb="FFE878C3"/>
        <bgColor indexed="64"/>
      </patternFill>
    </fill>
    <fill>
      <patternFill patternType="solid">
        <fgColor rgb="FFD521C8"/>
        <bgColor indexed="64"/>
      </patternFill>
    </fill>
    <fill>
      <patternFill patternType="solid">
        <fgColor rgb="FFC7D604"/>
        <bgColor indexed="64"/>
      </patternFill>
    </fill>
    <fill>
      <patternFill patternType="solid">
        <fgColor rgb="FF9ADCDE"/>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948B54"/>
        <bgColor indexed="64"/>
      </patternFill>
    </fill>
    <fill>
      <patternFill patternType="solid">
        <fgColor theme="8" tint="-0.249977111117893"/>
        <bgColor indexed="64"/>
      </patternFill>
    </fill>
  </fills>
  <borders count="7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theme="3" tint="-0.499984740745262"/>
      </left>
      <right/>
      <top style="medium">
        <color theme="3" tint="-0.499984740745262"/>
      </top>
      <bottom/>
      <diagonal/>
    </border>
    <border>
      <left/>
      <right/>
      <top style="medium">
        <color theme="3" tint="-0.499984740745262"/>
      </top>
      <bottom/>
      <diagonal/>
    </border>
    <border>
      <left/>
      <right style="medium">
        <color theme="3" tint="-0.499984740745262"/>
      </right>
      <top style="medium">
        <color theme="3" tint="-0.499984740745262"/>
      </top>
      <bottom/>
      <diagonal/>
    </border>
    <border>
      <left style="medium">
        <color theme="3" tint="-0.499984740745262"/>
      </left>
      <right/>
      <top/>
      <bottom/>
      <diagonal/>
    </border>
    <border>
      <left/>
      <right style="medium">
        <color theme="3" tint="-0.499984740745262"/>
      </right>
      <top/>
      <bottom/>
      <diagonal/>
    </border>
    <border>
      <left style="medium">
        <color theme="3" tint="-0.499984740745262"/>
      </left>
      <right/>
      <top/>
      <bottom style="medium">
        <color theme="3" tint="-0.499984740745262"/>
      </bottom>
      <diagonal/>
    </border>
    <border>
      <left/>
      <right/>
      <top/>
      <bottom style="medium">
        <color theme="3" tint="-0.499984740745262"/>
      </bottom>
      <diagonal/>
    </border>
    <border>
      <left/>
      <right style="medium">
        <color theme="3" tint="-0.499984740745262"/>
      </right>
      <top/>
      <bottom style="medium">
        <color theme="3" tint="-0.499984740745262"/>
      </bottom>
      <diagonal/>
    </border>
    <border>
      <left/>
      <right/>
      <top/>
      <bottom style="thin">
        <color auto="1"/>
      </bottom>
      <diagonal/>
    </border>
    <border>
      <left style="thin">
        <color auto="1"/>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theme="0"/>
      </left>
      <right style="thin">
        <color theme="0"/>
      </right>
      <top style="thin">
        <color theme="0"/>
      </top>
      <bottom style="thin">
        <color theme="0"/>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style="medium">
        <color auto="1"/>
      </left>
      <right/>
      <top style="thin">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medium">
        <color auto="1"/>
      </left>
      <right style="medium">
        <color auto="1"/>
      </right>
      <top/>
      <bottom style="medium">
        <color auto="1"/>
      </bottom>
      <diagonal/>
    </border>
    <border>
      <left style="medium">
        <color auto="1"/>
      </left>
      <right style="thin">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thin">
        <color auto="1"/>
      </right>
      <top/>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right/>
      <top style="thin">
        <color auto="1"/>
      </top>
      <bottom/>
      <diagonal/>
    </border>
    <border>
      <left style="medium">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right/>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bottom>
      <diagonal/>
    </border>
    <border>
      <left style="medium">
        <color auto="1"/>
      </left>
      <right style="medium">
        <color auto="1"/>
      </right>
      <top style="medium">
        <color auto="1"/>
      </top>
      <bottom style="thin">
        <color theme="0"/>
      </bottom>
      <diagonal/>
    </border>
    <border>
      <left style="medium">
        <color auto="1"/>
      </left>
      <right style="medium">
        <color auto="1"/>
      </right>
      <top style="thin">
        <color theme="0"/>
      </top>
      <bottom style="thin">
        <color theme="0"/>
      </bottom>
      <diagonal/>
    </border>
    <border>
      <left style="medium">
        <color auto="1"/>
      </left>
      <right style="medium">
        <color auto="1"/>
      </right>
      <top style="thin">
        <color theme="0"/>
      </top>
      <bottom style="medium">
        <color auto="1"/>
      </bottom>
      <diagonal/>
    </border>
    <border>
      <left/>
      <right style="thin">
        <color auto="1"/>
      </right>
      <top style="thin">
        <color auto="1"/>
      </top>
      <bottom/>
      <diagonal/>
    </border>
    <border>
      <left/>
      <right style="thin">
        <color auto="1"/>
      </right>
      <top/>
      <bottom/>
      <diagonal/>
    </border>
    <border>
      <left style="thin">
        <color auto="1"/>
      </left>
      <right style="medium">
        <color auto="1"/>
      </right>
      <top style="medium">
        <color auto="1"/>
      </top>
      <bottom style="medium">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s>
  <cellStyleXfs count="211">
    <xf numFmtId="0" fontId="0" fillId="0" borderId="0"/>
    <xf numFmtId="9" fontId="1"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5"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cellStyleXfs>
  <cellXfs count="601">
    <xf numFmtId="0" fontId="0" fillId="0" borderId="0" xfId="0"/>
    <xf numFmtId="0" fontId="2" fillId="2" borderId="1" xfId="0" applyFont="1" applyFill="1" applyBorder="1" applyAlignment="1">
      <alignment horizontal="left" vertical="top"/>
    </xf>
    <xf numFmtId="0" fontId="2" fillId="0" borderId="1" xfId="0" applyFont="1" applyBorder="1" applyAlignment="1">
      <alignment horizontal="left" vertical="top"/>
    </xf>
    <xf numFmtId="0" fontId="2" fillId="2" borderId="0" xfId="0" applyFont="1" applyFill="1" applyAlignment="1">
      <alignment horizontal="left" vertical="top"/>
    </xf>
    <xf numFmtId="0" fontId="2" fillId="0" borderId="0" xfId="0" applyFont="1" applyAlignment="1">
      <alignment horizontal="left" vertical="top"/>
    </xf>
    <xf numFmtId="0" fontId="3" fillId="2" borderId="1" xfId="0" applyFont="1" applyFill="1" applyBorder="1"/>
    <xf numFmtId="0" fontId="3" fillId="0" borderId="1" xfId="0" applyFont="1" applyBorder="1"/>
    <xf numFmtId="0" fontId="3" fillId="0" borderId="1" xfId="0" applyFont="1" applyBorder="1" applyAlignment="1">
      <alignment vertical="top" wrapText="1"/>
    </xf>
    <xf numFmtId="0" fontId="3" fillId="2" borderId="0" xfId="0" applyFont="1" applyFill="1"/>
    <xf numFmtId="0" fontId="3" fillId="0" borderId="0" xfId="0" applyFont="1"/>
    <xf numFmtId="0" fontId="2" fillId="2" borderId="1" xfId="0" applyFont="1" applyFill="1" applyBorder="1" applyAlignment="1">
      <alignment horizontal="center" vertical="top"/>
    </xf>
    <xf numFmtId="9" fontId="3" fillId="0" borderId="0" xfId="1" applyFont="1"/>
    <xf numFmtId="9" fontId="3" fillId="2" borderId="0" xfId="1" applyFont="1" applyFill="1"/>
    <xf numFmtId="0" fontId="2" fillId="2" borderId="0" xfId="0" applyFont="1" applyFill="1" applyBorder="1" applyAlignment="1">
      <alignment horizontal="center" vertical="top"/>
    </xf>
    <xf numFmtId="0" fontId="3" fillId="0" borderId="0" xfId="0" applyFont="1" applyAlignment="1">
      <alignment vertical="top" wrapText="1"/>
    </xf>
    <xf numFmtId="0" fontId="3" fillId="0" borderId="0" xfId="0" applyFont="1" applyAlignment="1">
      <alignment horizontal="left" vertical="top" wrapText="1"/>
    </xf>
    <xf numFmtId="0" fontId="3" fillId="0" borderId="0" xfId="0" applyFont="1" applyFill="1" applyBorder="1"/>
    <xf numFmtId="0" fontId="2" fillId="0" borderId="0" xfId="0" applyFont="1" applyFill="1" applyBorder="1" applyAlignment="1">
      <alignment horizontal="center" vertical="top"/>
    </xf>
    <xf numFmtId="0" fontId="3" fillId="0" borderId="0" xfId="0" applyFont="1" applyFill="1"/>
    <xf numFmtId="0" fontId="1" fillId="0" borderId="0" xfId="0" applyFont="1"/>
    <xf numFmtId="0" fontId="0" fillId="0" borderId="0" xfId="0" applyAlignment="1"/>
    <xf numFmtId="9" fontId="0" fillId="0" borderId="0" xfId="0" applyNumberFormat="1"/>
    <xf numFmtId="9" fontId="0" fillId="0" borderId="0" xfId="1" applyFont="1"/>
    <xf numFmtId="0" fontId="1" fillId="0" borderId="0" xfId="0" quotePrefix="1" applyFont="1"/>
    <xf numFmtId="9" fontId="0" fillId="0" borderId="1" xfId="1" applyFont="1" applyBorder="1"/>
    <xf numFmtId="14" fontId="3" fillId="0" borderId="0" xfId="0" applyNumberFormat="1" applyFont="1"/>
    <xf numFmtId="14" fontId="3" fillId="0" borderId="0" xfId="1" applyNumberFormat="1" applyFont="1"/>
    <xf numFmtId="0" fontId="3" fillId="7" borderId="0" xfId="0" applyFont="1" applyFill="1"/>
    <xf numFmtId="0" fontId="3" fillId="9" borderId="0" xfId="0" applyFont="1" applyFill="1"/>
    <xf numFmtId="0" fontId="3" fillId="0" borderId="0" xfId="0" applyFont="1" applyAlignment="1"/>
    <xf numFmtId="9" fontId="3" fillId="0" borderId="0" xfId="0" applyNumberFormat="1" applyFont="1" applyAlignment="1"/>
    <xf numFmtId="9" fontId="3" fillId="9" borderId="0" xfId="0" applyNumberFormat="1" applyFont="1" applyFill="1"/>
    <xf numFmtId="9" fontId="3" fillId="0" borderId="0" xfId="0" applyNumberFormat="1" applyFont="1" applyFill="1" applyAlignment="1"/>
    <xf numFmtId="9" fontId="3" fillId="0" borderId="0" xfId="0" applyNumberFormat="1" applyFont="1"/>
    <xf numFmtId="0" fontId="1" fillId="0" borderId="0" xfId="0" applyFont="1" applyAlignment="1">
      <alignment horizontal="center"/>
    </xf>
    <xf numFmtId="0" fontId="0" fillId="5" borderId="0" xfId="0" applyFill="1"/>
    <xf numFmtId="0" fontId="1" fillId="5" borderId="0" xfId="0" applyFont="1" applyFill="1"/>
    <xf numFmtId="0" fontId="0" fillId="0" borderId="1" xfId="0" applyBorder="1" applyAlignment="1">
      <alignment horizontal="center" vertical="top" wrapText="1"/>
    </xf>
    <xf numFmtId="0" fontId="1" fillId="0" borderId="1" xfId="0" applyFont="1" applyBorder="1" applyAlignment="1">
      <alignment horizontal="center" vertical="top" wrapText="1"/>
    </xf>
    <xf numFmtId="0" fontId="1" fillId="0" borderId="0" xfId="0" applyFont="1" applyBorder="1"/>
    <xf numFmtId="9" fontId="0" fillId="0" borderId="0" xfId="1" applyFont="1" applyBorder="1"/>
    <xf numFmtId="9" fontId="0" fillId="0" borderId="0" xfId="0" applyNumberFormat="1" applyBorder="1"/>
    <xf numFmtId="9" fontId="0" fillId="0" borderId="4" xfId="0" applyNumberFormat="1" applyBorder="1"/>
    <xf numFmtId="0" fontId="0" fillId="0" borderId="0" xfId="0" applyAlignment="1">
      <alignment vertical="top"/>
    </xf>
    <xf numFmtId="9" fontId="3" fillId="0" borderId="0" xfId="0" applyNumberFormat="1" applyFont="1" applyFill="1"/>
    <xf numFmtId="0" fontId="0" fillId="0" borderId="0" xfId="0" quotePrefix="1"/>
    <xf numFmtId="0" fontId="0" fillId="0" borderId="0" xfId="0" quotePrefix="1" applyAlignment="1">
      <alignment horizontal="center"/>
    </xf>
    <xf numFmtId="0" fontId="0" fillId="0" borderId="0" xfId="0" applyFill="1"/>
    <xf numFmtId="0" fontId="1" fillId="0" borderId="0" xfId="0" applyFont="1" applyFill="1"/>
    <xf numFmtId="0" fontId="0" fillId="7" borderId="0" xfId="0" applyFill="1"/>
    <xf numFmtId="1" fontId="0" fillId="0" borderId="0" xfId="1" applyNumberFormat="1" applyFont="1"/>
    <xf numFmtId="9" fontId="0" fillId="0" borderId="0" xfId="0" applyNumberFormat="1" applyFill="1"/>
    <xf numFmtId="165" fontId="3" fillId="0" borderId="0" xfId="1" applyNumberFormat="1" applyFont="1" applyFill="1" applyBorder="1"/>
    <xf numFmtId="9" fontId="3" fillId="0" borderId="0" xfId="1" applyFont="1" applyFill="1" applyBorder="1"/>
    <xf numFmtId="0" fontId="1" fillId="0" borderId="0" xfId="0" applyFont="1" applyFill="1" applyBorder="1"/>
    <xf numFmtId="9" fontId="3" fillId="0" borderId="0" xfId="1" applyFont="1" applyFill="1" applyBorder="1" applyAlignment="1"/>
    <xf numFmtId="0" fontId="1" fillId="0" borderId="0" xfId="0" applyFont="1" applyFill="1" applyBorder="1" applyAlignment="1">
      <alignment wrapText="1"/>
    </xf>
    <xf numFmtId="9" fontId="1" fillId="0" borderId="0" xfId="1" applyFont="1" applyFill="1" applyBorder="1"/>
    <xf numFmtId="0" fontId="11" fillId="10" borderId="1" xfId="0" applyFont="1" applyFill="1" applyBorder="1" applyAlignment="1">
      <alignment horizontal="center" textRotation="45" wrapText="1"/>
    </xf>
    <xf numFmtId="0" fontId="11" fillId="10" borderId="1" xfId="0" applyFont="1" applyFill="1" applyBorder="1" applyAlignment="1">
      <alignment horizontal="center" textRotation="45"/>
    </xf>
    <xf numFmtId="9" fontId="11" fillId="10" borderId="1" xfId="1" applyFont="1" applyFill="1" applyBorder="1" applyAlignment="1">
      <alignment horizontal="center" textRotation="45"/>
    </xf>
    <xf numFmtId="165" fontId="11" fillId="10" borderId="1" xfId="1" applyNumberFormat="1" applyFont="1" applyFill="1" applyBorder="1" applyAlignment="1">
      <alignment horizontal="center" textRotation="45"/>
    </xf>
    <xf numFmtId="0" fontId="12" fillId="10" borderId="1" xfId="0" applyFont="1" applyFill="1" applyBorder="1" applyAlignment="1">
      <alignment horizontal="center" textRotation="45"/>
    </xf>
    <xf numFmtId="9" fontId="11" fillId="10" borderId="1" xfId="1" applyFont="1" applyFill="1" applyBorder="1" applyAlignment="1">
      <alignment horizontal="center" textRotation="45" wrapText="1"/>
    </xf>
    <xf numFmtId="166" fontId="11" fillId="10" borderId="1" xfId="0" applyNumberFormat="1" applyFont="1" applyFill="1" applyBorder="1" applyAlignment="1">
      <alignment horizontal="center" textRotation="45"/>
    </xf>
    <xf numFmtId="166" fontId="3" fillId="0" borderId="0" xfId="0" applyNumberFormat="1" applyFont="1" applyFill="1" applyBorder="1"/>
    <xf numFmtId="166" fontId="1" fillId="0" borderId="0" xfId="0" applyNumberFormat="1" applyFont="1" applyFill="1" applyBorder="1"/>
    <xf numFmtId="167" fontId="11" fillId="10" borderId="1" xfId="1" applyNumberFormat="1" applyFont="1" applyFill="1" applyBorder="1" applyAlignment="1">
      <alignment horizontal="center" textRotation="45"/>
    </xf>
    <xf numFmtId="167" fontId="3" fillId="0" borderId="0" xfId="1" applyNumberFormat="1" applyFont="1" applyFill="1" applyBorder="1"/>
    <xf numFmtId="167" fontId="1" fillId="0" borderId="0" xfId="1" applyNumberFormat="1" applyFont="1" applyFill="1" applyBorder="1"/>
    <xf numFmtId="167" fontId="11" fillId="8" borderId="1" xfId="1" applyNumberFormat="1" applyFont="1" applyFill="1" applyBorder="1" applyAlignment="1">
      <alignment horizontal="center" textRotation="45" wrapText="1"/>
    </xf>
    <xf numFmtId="0" fontId="15" fillId="0" borderId="0" xfId="0" applyFont="1"/>
    <xf numFmtId="0" fontId="16" fillId="0" borderId="0" xfId="0" applyFont="1"/>
    <xf numFmtId="0" fontId="16" fillId="0" borderId="0" xfId="0" applyFont="1" applyAlignment="1"/>
    <xf numFmtId="1" fontId="0" fillId="0" borderId="0" xfId="1" applyNumberFormat="1" applyFont="1" applyFill="1"/>
    <xf numFmtId="1" fontId="0" fillId="0" borderId="0" xfId="0" applyNumberFormat="1" applyFill="1"/>
    <xf numFmtId="0" fontId="2" fillId="0" borderId="1" xfId="0" applyFont="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wrapText="1"/>
    </xf>
    <xf numFmtId="0" fontId="3" fillId="7" borderId="1" xfId="0" quotePrefix="1" applyFont="1" applyFill="1" applyBorder="1" applyAlignment="1">
      <alignment horizontal="left" vertical="top" wrapText="1"/>
    </xf>
    <xf numFmtId="0" fontId="3" fillId="7" borderId="3" xfId="0" quotePrefix="1" applyFont="1" applyFill="1" applyBorder="1" applyAlignment="1">
      <alignment horizontal="left" vertical="top" wrapText="1"/>
    </xf>
    <xf numFmtId="0" fontId="2" fillId="0" borderId="0" xfId="0" applyFont="1" applyFill="1" applyAlignment="1">
      <alignment horizontal="left" vertical="top" wrapText="1"/>
    </xf>
    <xf numFmtId="0" fontId="2" fillId="0" borderId="0" xfId="0" applyFont="1" applyAlignment="1">
      <alignment horizontal="left" vertical="top" wrapText="1"/>
    </xf>
    <xf numFmtId="0" fontId="2" fillId="2"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2" fillId="2" borderId="2" xfId="0" applyFont="1" applyFill="1" applyBorder="1" applyAlignment="1">
      <alignment horizontal="center" vertical="top"/>
    </xf>
    <xf numFmtId="9" fontId="3" fillId="0" borderId="0" xfId="1" applyFont="1" applyFill="1"/>
    <xf numFmtId="0" fontId="2" fillId="2" borderId="1" xfId="0" applyFont="1" applyFill="1" applyBorder="1" applyAlignment="1">
      <alignment vertical="top" wrapText="1"/>
    </xf>
    <xf numFmtId="0" fontId="2" fillId="0" borderId="0" xfId="0" applyFont="1" applyAlignment="1">
      <alignment vertical="top" wrapText="1"/>
    </xf>
    <xf numFmtId="0" fontId="3" fillId="2" borderId="16" xfId="0" applyFont="1" applyFill="1" applyBorder="1"/>
    <xf numFmtId="9" fontId="3" fillId="2" borderId="16" xfId="1" applyFont="1" applyFill="1" applyBorder="1"/>
    <xf numFmtId="0" fontId="0" fillId="2" borderId="0" xfId="0" applyFill="1"/>
    <xf numFmtId="0" fontId="17" fillId="3" borderId="0" xfId="0" applyFont="1" applyFill="1" applyAlignment="1">
      <alignment horizontal="left" vertical="top"/>
    </xf>
    <xf numFmtId="0" fontId="5" fillId="3" borderId="0" xfId="0" applyFont="1" applyFill="1"/>
    <xf numFmtId="0" fontId="1" fillId="0" borderId="0" xfId="0" applyNumberFormat="1" applyFont="1" applyFill="1" applyBorder="1"/>
    <xf numFmtId="0" fontId="3" fillId="0" borderId="0" xfId="0" applyNumberFormat="1" applyFont="1" applyFill="1" applyBorder="1"/>
    <xf numFmtId="0" fontId="2" fillId="0" borderId="0" xfId="0" applyNumberFormat="1" applyFont="1" applyFill="1" applyBorder="1" applyAlignment="1">
      <alignment horizontal="center" vertical="top"/>
    </xf>
    <xf numFmtId="168" fontId="0" fillId="0" borderId="0" xfId="0" applyNumberFormat="1"/>
    <xf numFmtId="168" fontId="1" fillId="0" borderId="0" xfId="0" applyNumberFormat="1" applyFont="1" applyFill="1" applyBorder="1"/>
    <xf numFmtId="168" fontId="3" fillId="0" borderId="0" xfId="0" applyNumberFormat="1" applyFont="1" applyFill="1" applyBorder="1"/>
    <xf numFmtId="168" fontId="3" fillId="0" borderId="0" xfId="1" applyNumberFormat="1" applyFont="1" applyFill="1" applyBorder="1"/>
    <xf numFmtId="0" fontId="19" fillId="0" borderId="0" xfId="0" applyFont="1"/>
    <xf numFmtId="0" fontId="20" fillId="0" borderId="0" xfId="0" applyFont="1"/>
    <xf numFmtId="14" fontId="20" fillId="0" borderId="0" xfId="0" applyNumberFormat="1" applyFont="1"/>
    <xf numFmtId="0" fontId="21" fillId="0" borderId="0" xfId="0" applyFont="1"/>
    <xf numFmtId="14" fontId="21" fillId="0" borderId="0" xfId="0" applyNumberFormat="1" applyFont="1"/>
    <xf numFmtId="0" fontId="4" fillId="3" borderId="2" xfId="0" applyFont="1" applyFill="1" applyBorder="1" applyAlignment="1">
      <alignment horizontal="center" vertical="center" textRotation="90"/>
    </xf>
    <xf numFmtId="0" fontId="5" fillId="3" borderId="0" xfId="0" applyFont="1" applyFill="1" applyBorder="1" applyAlignment="1">
      <alignment horizontal="left" vertical="top" wrapText="1"/>
    </xf>
    <xf numFmtId="0" fontId="3" fillId="17" borderId="1" xfId="0" applyFont="1" applyFill="1" applyBorder="1" applyAlignment="1">
      <alignment vertical="top" wrapText="1"/>
    </xf>
    <xf numFmtId="0" fontId="0" fillId="0" borderId="1" xfId="0" applyBorder="1"/>
    <xf numFmtId="0" fontId="3" fillId="2" borderId="1" xfId="0" applyFont="1" applyFill="1" applyBorder="1" applyAlignment="1">
      <alignment vertical="top"/>
    </xf>
    <xf numFmtId="0" fontId="3" fillId="17" borderId="0" xfId="0" applyFont="1" applyFill="1" applyAlignment="1">
      <alignment vertical="top"/>
    </xf>
    <xf numFmtId="0" fontId="3" fillId="7" borderId="0" xfId="0" applyFont="1" applyFill="1" applyAlignment="1">
      <alignment vertical="top"/>
    </xf>
    <xf numFmtId="0" fontId="0" fillId="0" borderId="1" xfId="0" applyBorder="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2" fillId="2" borderId="1" xfId="0" applyFont="1" applyFill="1" applyBorder="1" applyAlignment="1">
      <alignment vertical="top"/>
    </xf>
    <xf numFmtId="0" fontId="2" fillId="0" borderId="0" xfId="0" applyFont="1" applyAlignment="1">
      <alignment vertical="top"/>
    </xf>
    <xf numFmtId="0" fontId="0" fillId="0" borderId="1" xfId="0" applyBorder="1" applyAlignment="1">
      <alignment horizontal="left" vertical="top" wrapText="1"/>
    </xf>
    <xf numFmtId="0" fontId="0" fillId="0" borderId="1" xfId="0" quotePrefix="1" applyBorder="1" applyAlignment="1">
      <alignment horizontal="left" vertical="top" wrapText="1"/>
    </xf>
    <xf numFmtId="0" fontId="0" fillId="0" borderId="1" xfId="0" applyBorder="1" applyAlignment="1">
      <alignment horizontal="left" vertical="top"/>
    </xf>
    <xf numFmtId="0" fontId="3" fillId="0" borderId="0" xfId="0" applyFont="1" applyAlignment="1">
      <alignment horizontal="left" vertical="top"/>
    </xf>
    <xf numFmtId="0" fontId="2" fillId="2" borderId="3" xfId="0" applyFont="1" applyFill="1" applyBorder="1" applyAlignment="1">
      <alignment horizontal="left" vertical="top" wrapText="1"/>
    </xf>
    <xf numFmtId="0" fontId="3" fillId="2" borderId="3" xfId="0" applyFont="1" applyFill="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2" xfId="0" quotePrefix="1" applyBorder="1" applyAlignment="1">
      <alignment horizontal="left" vertical="top" wrapText="1"/>
    </xf>
    <xf numFmtId="0" fontId="0" fillId="16" borderId="22" xfId="0" applyFill="1" applyBorder="1" applyAlignment="1">
      <alignment horizontal="left" vertical="top" wrapText="1"/>
    </xf>
    <xf numFmtId="0" fontId="17" fillId="13" borderId="22" xfId="0" applyFont="1" applyFill="1" applyBorder="1" applyAlignment="1">
      <alignment horizontal="left" vertical="top" wrapText="1"/>
    </xf>
    <xf numFmtId="0" fontId="1" fillId="0" borderId="23" xfId="0" applyFont="1" applyBorder="1" applyAlignment="1">
      <alignment horizontal="left" vertical="top" wrapText="1"/>
    </xf>
    <xf numFmtId="0" fontId="26" fillId="0" borderId="1" xfId="0" applyFont="1" applyBorder="1" applyAlignment="1">
      <alignment horizontal="left" vertical="top" wrapText="1"/>
    </xf>
    <xf numFmtId="0" fontId="2" fillId="2" borderId="0" xfId="0" applyFont="1" applyFill="1" applyBorder="1" applyAlignment="1">
      <alignment horizontal="center" vertical="top"/>
    </xf>
    <xf numFmtId="0" fontId="5" fillId="3" borderId="0" xfId="0" applyFont="1" applyFill="1" applyAlignment="1">
      <alignment horizontal="left" vertical="top"/>
    </xf>
    <xf numFmtId="0" fontId="27" fillId="0" borderId="22" xfId="0" applyFont="1" applyBorder="1" applyAlignment="1">
      <alignment horizontal="left" vertical="top" wrapText="1"/>
    </xf>
    <xf numFmtId="0" fontId="27" fillId="0" borderId="1" xfId="0" applyFont="1" applyBorder="1" applyAlignment="1">
      <alignment horizontal="left" vertical="top" wrapText="1"/>
    </xf>
    <xf numFmtId="0" fontId="28" fillId="0" borderId="1" xfId="0" applyFont="1" applyBorder="1" applyAlignment="1">
      <alignment horizontal="left" vertical="top" wrapText="1"/>
    </xf>
    <xf numFmtId="0" fontId="24" fillId="0" borderId="1" xfId="0" applyNumberFormat="1" applyFont="1" applyBorder="1" applyAlignment="1">
      <alignment horizontal="left" vertical="top" wrapText="1"/>
    </xf>
    <xf numFmtId="0" fontId="24" fillId="0" borderId="1" xfId="0" applyFont="1" applyBorder="1" applyAlignment="1">
      <alignment horizontal="left" vertical="top" wrapText="1"/>
    </xf>
    <xf numFmtId="0" fontId="24" fillId="0" borderId="19" xfId="0" applyFont="1" applyBorder="1" applyAlignment="1">
      <alignment horizontal="left" vertical="top" wrapText="1"/>
    </xf>
    <xf numFmtId="0" fontId="26" fillId="0" borderId="22" xfId="0" applyFont="1" applyBorder="1" applyAlignment="1">
      <alignment horizontal="left" vertical="top" wrapText="1"/>
    </xf>
    <xf numFmtId="0" fontId="24" fillId="0" borderId="1" xfId="0" applyNumberFormat="1" applyFont="1" applyBorder="1" applyAlignment="1">
      <alignment horizontal="left" vertical="top" wrapText="1"/>
    </xf>
    <xf numFmtId="0" fontId="2" fillId="0" borderId="0" xfId="0" applyFont="1" applyAlignment="1">
      <alignment horizontal="left" vertical="top" wrapText="1"/>
    </xf>
    <xf numFmtId="0" fontId="24" fillId="0" borderId="1" xfId="0" applyFont="1" applyBorder="1" applyAlignment="1">
      <alignment horizontal="left" vertical="top" wrapText="1"/>
    </xf>
    <xf numFmtId="0" fontId="5" fillId="3" borderId="0" xfId="0" applyFont="1" applyFill="1" applyAlignment="1">
      <alignment horizontal="left" vertical="top"/>
    </xf>
    <xf numFmtId="0" fontId="26" fillId="0" borderId="0" xfId="0" applyFont="1" applyAlignment="1">
      <alignment horizontal="left" vertical="top" wrapText="1"/>
    </xf>
    <xf numFmtId="0" fontId="0" fillId="0" borderId="0" xfId="0"/>
    <xf numFmtId="0" fontId="3" fillId="0" borderId="0" xfId="0" applyFont="1"/>
    <xf numFmtId="0" fontId="3" fillId="0" borderId="0" xfId="0" applyFont="1" applyFill="1"/>
    <xf numFmtId="0" fontId="0" fillId="0" borderId="0" xfId="0"/>
    <xf numFmtId="0" fontId="0" fillId="0" borderId="0" xfId="0"/>
    <xf numFmtId="0" fontId="3" fillId="0" borderId="0" xfId="0" applyFont="1"/>
    <xf numFmtId="0" fontId="17" fillId="0" borderId="0" xfId="0" applyFont="1" applyFill="1" applyBorder="1" applyAlignment="1">
      <alignment horizontal="left" vertical="top" wrapText="1"/>
    </xf>
    <xf numFmtId="0" fontId="17" fillId="0" borderId="27" xfId="0" applyFont="1" applyFill="1" applyBorder="1" applyAlignment="1">
      <alignment horizontal="left" vertical="top" wrapText="1"/>
    </xf>
    <xf numFmtId="0" fontId="0" fillId="0" borderId="0" xfId="0"/>
    <xf numFmtId="0" fontId="0" fillId="0" borderId="0" xfId="0" quotePrefix="1"/>
    <xf numFmtId="0" fontId="3" fillId="0" borderId="0" xfId="0" applyFont="1" applyFill="1" applyBorder="1" applyAlignment="1">
      <alignment horizontal="left" vertical="top" wrapText="1"/>
    </xf>
    <xf numFmtId="0" fontId="3" fillId="11" borderId="1" xfId="0" applyFont="1" applyFill="1" applyBorder="1" applyAlignment="1">
      <alignment horizontal="left" vertical="top" wrapText="1"/>
    </xf>
    <xf numFmtId="0" fontId="3" fillId="0" borderId="0" xfId="0" applyFont="1" applyFill="1" applyBorder="1" applyAlignment="1">
      <alignment vertical="top" wrapText="1"/>
    </xf>
    <xf numFmtId="0" fontId="0" fillId="0" borderId="0" xfId="0"/>
    <xf numFmtId="0" fontId="3" fillId="0" borderId="0" xfId="0" applyFont="1"/>
    <xf numFmtId="0" fontId="0" fillId="0" borderId="0" xfId="0" quotePrefix="1"/>
    <xf numFmtId="0" fontId="3" fillId="0" borderId="0" xfId="0" applyFont="1" applyFill="1" applyBorder="1" applyAlignment="1">
      <alignment horizontal="left" vertical="top" wrapText="1"/>
    </xf>
    <xf numFmtId="0" fontId="3" fillId="0" borderId="1" xfId="0" applyFont="1" applyFill="1" applyBorder="1" applyAlignment="1">
      <alignment horizontal="left" vertical="top" wrapText="1"/>
    </xf>
    <xf numFmtId="0" fontId="3" fillId="7" borderId="27" xfId="0" applyFont="1" applyFill="1" applyBorder="1" applyAlignment="1">
      <alignment horizontal="left" vertical="top" wrapText="1"/>
    </xf>
    <xf numFmtId="0" fontId="26" fillId="0" borderId="0" xfId="0" applyFont="1"/>
    <xf numFmtId="0" fontId="3" fillId="0" borderId="27" xfId="0" applyFont="1" applyFill="1" applyBorder="1" applyAlignment="1">
      <alignment horizontal="left" vertical="top" wrapText="1"/>
    </xf>
    <xf numFmtId="0" fontId="0" fillId="0" borderId="0" xfId="0"/>
    <xf numFmtId="0" fontId="3" fillId="0" borderId="0" xfId="0" applyFont="1"/>
    <xf numFmtId="0" fontId="3" fillId="0" borderId="0" xfId="0" applyFont="1" applyFill="1" applyBorder="1" applyAlignment="1">
      <alignment horizontal="left" vertical="top" wrapText="1"/>
    </xf>
    <xf numFmtId="0" fontId="17" fillId="0" borderId="0" xfId="0" applyFont="1" applyFill="1" applyBorder="1" applyAlignment="1">
      <alignment horizontal="left" vertical="top" wrapText="1"/>
    </xf>
    <xf numFmtId="9" fontId="1" fillId="0" borderId="0" xfId="1" applyFont="1" applyFill="1" applyBorder="1"/>
    <xf numFmtId="167" fontId="1" fillId="0" borderId="0" xfId="1" applyNumberFormat="1" applyFont="1" applyFill="1" applyBorder="1"/>
    <xf numFmtId="167" fontId="3" fillId="0" borderId="0" xfId="1" applyNumberFormat="1" applyFont="1" applyFill="1" applyBorder="1" applyAlignment="1"/>
    <xf numFmtId="166" fontId="3" fillId="6" borderId="0" xfId="0" applyNumberFormat="1" applyFont="1" applyFill="1" applyBorder="1"/>
    <xf numFmtId="0" fontId="0" fillId="0" borderId="0" xfId="0"/>
    <xf numFmtId="0" fontId="3" fillId="0" borderId="0" xfId="0" applyNumberFormat="1" applyFont="1" applyFill="1" applyBorder="1"/>
    <xf numFmtId="0" fontId="3" fillId="0" borderId="0" xfId="1" applyNumberFormat="1" applyFont="1" applyFill="1" applyBorder="1"/>
    <xf numFmtId="0" fontId="3" fillId="0" borderId="0" xfId="1" applyNumberFormat="1" applyFont="1" applyFill="1" applyBorder="1" applyAlignment="1"/>
    <xf numFmtId="0" fontId="3" fillId="0" borderId="0" xfId="0" applyFont="1" applyFill="1" applyBorder="1"/>
    <xf numFmtId="165" fontId="3" fillId="0" borderId="0" xfId="1" applyNumberFormat="1" applyFont="1" applyFill="1" applyBorder="1"/>
    <xf numFmtId="9" fontId="3" fillId="0" borderId="0" xfId="1" applyFont="1" applyFill="1" applyBorder="1"/>
    <xf numFmtId="9" fontId="3" fillId="0" borderId="0" xfId="1" applyFont="1" applyFill="1" applyBorder="1" applyAlignment="1"/>
    <xf numFmtId="0" fontId="3" fillId="0" borderId="0" xfId="0" applyFont="1" applyFill="1" applyBorder="1" applyAlignment="1"/>
    <xf numFmtId="9" fontId="1" fillId="0" borderId="0" xfId="1" applyFont="1" applyFill="1" applyBorder="1" applyAlignment="1"/>
    <xf numFmtId="9" fontId="3" fillId="0" borderId="0" xfId="1" applyFont="1" applyFill="1" applyBorder="1" applyAlignment="1">
      <alignment vertical="top" wrapText="1"/>
    </xf>
    <xf numFmtId="166" fontId="3" fillId="0" borderId="0" xfId="0" applyNumberFormat="1" applyFont="1" applyFill="1" applyBorder="1"/>
    <xf numFmtId="167" fontId="3" fillId="0" borderId="0" xfId="1" applyNumberFormat="1" applyFont="1" applyFill="1" applyBorder="1"/>
    <xf numFmtId="0" fontId="1" fillId="18" borderId="0" xfId="0" applyFont="1" applyFill="1" applyBorder="1"/>
    <xf numFmtId="0" fontId="24" fillId="0" borderId="1" xfId="0" applyFont="1" applyBorder="1" applyAlignment="1">
      <alignment horizontal="left" vertical="top" wrapText="1"/>
    </xf>
    <xf numFmtId="0" fontId="2" fillId="0" borderId="0" xfId="0" applyFont="1" applyAlignment="1">
      <alignment horizontal="left" vertical="top" wrapText="1"/>
    </xf>
    <xf numFmtId="0" fontId="5" fillId="3" borderId="0" xfId="0" applyFont="1" applyFill="1" applyAlignment="1">
      <alignment horizontal="left" vertical="top"/>
    </xf>
    <xf numFmtId="0" fontId="5" fillId="3" borderId="0" xfId="0" applyFont="1" applyFill="1" applyBorder="1" applyAlignment="1">
      <alignment horizontal="left" vertical="top" wrapText="1"/>
    </xf>
    <xf numFmtId="0" fontId="24" fillId="0" borderId="19" xfId="0" applyFont="1" applyBorder="1" applyAlignment="1">
      <alignment horizontal="left" vertical="top" wrapText="1"/>
    </xf>
    <xf numFmtId="0" fontId="0" fillId="0" borderId="38" xfId="0" applyBorder="1"/>
    <xf numFmtId="9" fontId="0" fillId="0" borderId="38" xfId="0" applyNumberFormat="1" applyBorder="1"/>
    <xf numFmtId="0" fontId="0" fillId="0" borderId="39" xfId="0" applyBorder="1"/>
    <xf numFmtId="9" fontId="0" fillId="0" borderId="39" xfId="0" applyNumberFormat="1" applyBorder="1"/>
    <xf numFmtId="0" fontId="0" fillId="0" borderId="40" xfId="0" applyBorder="1"/>
    <xf numFmtId="9" fontId="0" fillId="0" borderId="40" xfId="0" applyNumberFormat="1" applyBorder="1"/>
    <xf numFmtId="0" fontId="0" fillId="0" borderId="6" xfId="0" applyBorder="1"/>
    <xf numFmtId="0" fontId="0" fillId="0" borderId="41" xfId="0" applyBorder="1"/>
    <xf numFmtId="0" fontId="0" fillId="0" borderId="42" xfId="0" applyBorder="1"/>
    <xf numFmtId="0" fontId="0" fillId="0" borderId="43" xfId="0" applyBorder="1"/>
    <xf numFmtId="1" fontId="0" fillId="0" borderId="44" xfId="0" applyNumberFormat="1" applyBorder="1"/>
    <xf numFmtId="0" fontId="3" fillId="0" borderId="0" xfId="0" applyFont="1" applyBorder="1"/>
    <xf numFmtId="0" fontId="16" fillId="0" borderId="0" xfId="0" applyFont="1" applyBorder="1"/>
    <xf numFmtId="0" fontId="15" fillId="0" borderId="0" xfId="0" applyFont="1" applyBorder="1"/>
    <xf numFmtId="0" fontId="1" fillId="0" borderId="2" xfId="0" applyFont="1" applyBorder="1"/>
    <xf numFmtId="9" fontId="0" fillId="0" borderId="2" xfId="0" applyNumberFormat="1" applyBorder="1"/>
    <xf numFmtId="0" fontId="0" fillId="0" borderId="2" xfId="0" applyBorder="1"/>
    <xf numFmtId="0" fontId="1" fillId="0" borderId="1" xfId="0" applyFont="1" applyBorder="1"/>
    <xf numFmtId="9" fontId="0" fillId="0" borderId="1" xfId="0" applyNumberFormat="1" applyBorder="1"/>
    <xf numFmtId="0" fontId="16" fillId="0" borderId="1" xfId="0" applyFont="1" applyBorder="1"/>
    <xf numFmtId="1" fontId="0" fillId="0" borderId="1" xfId="0" applyNumberFormat="1" applyBorder="1"/>
    <xf numFmtId="0" fontId="31" fillId="0" borderId="0" xfId="0" applyFont="1" applyBorder="1"/>
    <xf numFmtId="0" fontId="31" fillId="0" borderId="1" xfId="0" applyFont="1" applyBorder="1"/>
    <xf numFmtId="0" fontId="1" fillId="0" borderId="38" xfId="0" applyFont="1" applyBorder="1"/>
    <xf numFmtId="0" fontId="1" fillId="0" borderId="39" xfId="0" applyFont="1" applyBorder="1"/>
    <xf numFmtId="0" fontId="0" fillId="0" borderId="46" xfId="0" applyBorder="1"/>
    <xf numFmtId="0" fontId="0" fillId="0" borderId="47" xfId="0" applyBorder="1"/>
    <xf numFmtId="0" fontId="0" fillId="0" borderId="48" xfId="0" applyBorder="1"/>
    <xf numFmtId="1" fontId="0" fillId="0" borderId="49" xfId="0" applyNumberFormat="1" applyBorder="1"/>
    <xf numFmtId="0" fontId="32" fillId="0" borderId="39" xfId="0" applyFont="1" applyBorder="1"/>
    <xf numFmtId="0" fontId="16" fillId="0" borderId="39" xfId="0" applyFont="1" applyBorder="1"/>
    <xf numFmtId="0" fontId="1" fillId="22" borderId="0" xfId="0" applyFont="1" applyFill="1" applyAlignment="1">
      <alignment horizontal="center" vertical="center"/>
    </xf>
    <xf numFmtId="0" fontId="3" fillId="23" borderId="1" xfId="0" applyFont="1" applyFill="1" applyBorder="1" applyAlignment="1">
      <alignment horizontal="left" vertical="top" wrapText="1"/>
    </xf>
    <xf numFmtId="0" fontId="18" fillId="25" borderId="19" xfId="0" applyFont="1" applyFill="1" applyBorder="1"/>
    <xf numFmtId="0" fontId="0" fillId="0" borderId="20" xfId="0" applyBorder="1"/>
    <xf numFmtId="0" fontId="1" fillId="20" borderId="51" xfId="0" applyFont="1" applyFill="1" applyBorder="1"/>
    <xf numFmtId="0" fontId="18" fillId="25" borderId="1" xfId="0" applyFont="1" applyFill="1" applyBorder="1"/>
    <xf numFmtId="0" fontId="0" fillId="0" borderId="53" xfId="0" applyBorder="1"/>
    <xf numFmtId="0" fontId="1" fillId="7" borderId="54" xfId="0" applyFont="1" applyFill="1" applyBorder="1"/>
    <xf numFmtId="0" fontId="24" fillId="26" borderId="57" xfId="0" applyFont="1" applyFill="1" applyBorder="1" applyAlignment="1">
      <alignment horizontal="center" vertical="center"/>
    </xf>
    <xf numFmtId="0" fontId="24" fillId="24" borderId="21" xfId="0" applyFont="1" applyFill="1" applyBorder="1" applyAlignment="1">
      <alignment horizontal="center" vertical="center"/>
    </xf>
    <xf numFmtId="0" fontId="18" fillId="25" borderId="22" xfId="0" applyFont="1" applyFill="1" applyBorder="1"/>
    <xf numFmtId="0" fontId="0" fillId="0" borderId="23" xfId="0" applyBorder="1"/>
    <xf numFmtId="0" fontId="33" fillId="27" borderId="1" xfId="0" applyFont="1" applyFill="1" applyBorder="1" applyAlignment="1">
      <alignment horizontal="left" vertical="top" wrapText="1"/>
    </xf>
    <xf numFmtId="0" fontId="2" fillId="28" borderId="51" xfId="0" applyFont="1" applyFill="1" applyBorder="1" applyAlignment="1">
      <alignment horizontal="left" vertical="top" wrapText="1"/>
    </xf>
    <xf numFmtId="0" fontId="3" fillId="27" borderId="1" xfId="0" applyFont="1" applyFill="1" applyBorder="1" applyAlignment="1">
      <alignment horizontal="left" vertical="top" wrapText="1"/>
    </xf>
    <xf numFmtId="0" fontId="2" fillId="28" borderId="61" xfId="0" applyFont="1" applyFill="1" applyBorder="1" applyAlignment="1">
      <alignment horizontal="left" vertical="top" wrapText="1"/>
    </xf>
    <xf numFmtId="0" fontId="2" fillId="23" borderId="51" xfId="0" applyFont="1" applyFill="1" applyBorder="1" applyAlignment="1">
      <alignment horizontal="left" vertical="top" wrapText="1"/>
    </xf>
    <xf numFmtId="0" fontId="2" fillId="23" borderId="61" xfId="0" applyFont="1" applyFill="1" applyBorder="1" applyAlignment="1">
      <alignment horizontal="left" vertical="top" wrapText="1"/>
    </xf>
    <xf numFmtId="0" fontId="2" fillId="28" borderId="51" xfId="0" applyFont="1" applyFill="1" applyBorder="1" applyAlignment="1">
      <alignment wrapText="1"/>
    </xf>
    <xf numFmtId="0" fontId="2" fillId="28" borderId="61" xfId="0" applyFont="1" applyFill="1" applyBorder="1" applyAlignment="1">
      <alignment wrapText="1"/>
    </xf>
    <xf numFmtId="0" fontId="2" fillId="23" borderId="58" xfId="0" applyFont="1" applyFill="1" applyBorder="1" applyAlignment="1">
      <alignment vertical="top" wrapText="1"/>
    </xf>
    <xf numFmtId="0" fontId="2" fillId="23" borderId="54" xfId="0" applyFont="1" applyFill="1" applyBorder="1" applyAlignment="1">
      <alignment vertical="top" wrapText="1"/>
    </xf>
    <xf numFmtId="0" fontId="2" fillId="0" borderId="0" xfId="0" applyFont="1" applyFill="1" applyBorder="1" applyAlignment="1">
      <alignment vertical="top" wrapText="1"/>
    </xf>
    <xf numFmtId="0" fontId="0" fillId="0" borderId="0" xfId="0" applyBorder="1" applyAlignment="1"/>
    <xf numFmtId="0" fontId="2" fillId="0" borderId="16" xfId="0" applyFont="1" applyFill="1" applyBorder="1" applyAlignment="1">
      <alignment vertical="top" wrapText="1"/>
    </xf>
    <xf numFmtId="0" fontId="3" fillId="27" borderId="3" xfId="0" applyFont="1" applyFill="1" applyBorder="1" applyAlignment="1">
      <alignment horizontal="left" vertical="top" wrapText="1"/>
    </xf>
    <xf numFmtId="0" fontId="3" fillId="29" borderId="1" xfId="0" applyFont="1" applyFill="1" applyBorder="1" applyAlignment="1">
      <alignment horizontal="left" vertical="top" wrapText="1"/>
    </xf>
    <xf numFmtId="0" fontId="2" fillId="22" borderId="0" xfId="0" applyFont="1" applyFill="1" applyAlignment="1">
      <alignment horizontal="center" vertical="center" wrapText="1"/>
    </xf>
    <xf numFmtId="0" fontId="3" fillId="22" borderId="0" xfId="0" applyFont="1" applyFill="1" applyAlignment="1">
      <alignment horizontal="center" vertical="center"/>
    </xf>
    <xf numFmtId="0" fontId="24" fillId="0" borderId="0" xfId="0" applyFont="1" applyAlignment="1">
      <alignment horizontal="center" vertical="center"/>
    </xf>
    <xf numFmtId="0" fontId="3" fillId="11" borderId="3" xfId="0" applyFont="1" applyFill="1" applyBorder="1" applyAlignment="1">
      <alignment horizontal="left" vertical="top" wrapText="1"/>
    </xf>
    <xf numFmtId="0" fontId="17" fillId="11" borderId="1" xfId="0" applyFont="1" applyFill="1" applyBorder="1" applyAlignment="1">
      <alignment vertical="top" wrapText="1"/>
    </xf>
    <xf numFmtId="0" fontId="3" fillId="11" borderId="1" xfId="0" applyFont="1" applyFill="1" applyBorder="1" applyAlignment="1">
      <alignment vertical="top" wrapText="1"/>
    </xf>
    <xf numFmtId="0" fontId="3" fillId="11" borderId="1" xfId="0" quotePrefix="1" applyFont="1" applyFill="1" applyBorder="1" applyAlignment="1">
      <alignment vertical="top" wrapText="1"/>
    </xf>
    <xf numFmtId="0" fontId="17" fillId="11" borderId="1" xfId="0" applyFont="1" applyFill="1" applyBorder="1" applyAlignment="1">
      <alignment horizontal="left" vertical="top" wrapText="1"/>
    </xf>
    <xf numFmtId="0" fontId="3" fillId="5" borderId="1" xfId="0" applyFont="1" applyFill="1" applyBorder="1" applyAlignment="1">
      <alignment horizontal="left" vertical="top" wrapText="1"/>
    </xf>
    <xf numFmtId="0" fontId="3" fillId="31" borderId="1" xfId="0" applyFont="1" applyFill="1" applyBorder="1" applyAlignment="1">
      <alignment horizontal="left" vertical="top" wrapText="1"/>
    </xf>
    <xf numFmtId="0" fontId="3" fillId="31" borderId="1" xfId="0" applyFont="1" applyFill="1" applyBorder="1" applyAlignment="1">
      <alignment horizontal="left" vertical="top"/>
    </xf>
    <xf numFmtId="0" fontId="17" fillId="31" borderId="1" xfId="0" applyFont="1" applyFill="1" applyBorder="1" applyAlignment="1">
      <alignment horizontal="left" vertical="top" wrapText="1"/>
    </xf>
    <xf numFmtId="0" fontId="3" fillId="32" borderId="1" xfId="0" applyFont="1" applyFill="1" applyBorder="1" applyAlignment="1">
      <alignment horizontal="left" vertical="top" wrapText="1"/>
    </xf>
    <xf numFmtId="0" fontId="3" fillId="32" borderId="6" xfId="0" applyFont="1" applyFill="1" applyBorder="1" applyAlignment="1">
      <alignment horizontal="left" vertical="top" wrapText="1"/>
    </xf>
    <xf numFmtId="0" fontId="17" fillId="32" borderId="1" xfId="0" applyFont="1" applyFill="1" applyBorder="1" applyAlignment="1">
      <alignment horizontal="left" vertical="top" wrapText="1"/>
    </xf>
    <xf numFmtId="0" fontId="3" fillId="5" borderId="3" xfId="0" applyFont="1" applyFill="1" applyBorder="1" applyAlignment="1">
      <alignment horizontal="left" vertical="top" wrapText="1"/>
    </xf>
    <xf numFmtId="0" fontId="17" fillId="33" borderId="27" xfId="0" applyFont="1" applyFill="1" applyBorder="1" applyAlignment="1">
      <alignment horizontal="left" vertical="top" wrapText="1"/>
    </xf>
    <xf numFmtId="0" fontId="17" fillId="5" borderId="27" xfId="0" applyFont="1" applyFill="1" applyBorder="1" applyAlignment="1">
      <alignment horizontal="left" vertical="top" wrapText="1"/>
    </xf>
    <xf numFmtId="0" fontId="17" fillId="34" borderId="27" xfId="0" applyFont="1" applyFill="1" applyBorder="1" applyAlignment="1">
      <alignment horizontal="left" vertical="top" wrapText="1"/>
    </xf>
    <xf numFmtId="0" fontId="17" fillId="35" borderId="27" xfId="0" applyFont="1" applyFill="1" applyBorder="1" applyAlignment="1">
      <alignment horizontal="left" vertical="top" wrapText="1"/>
    </xf>
    <xf numFmtId="0" fontId="3" fillId="36" borderId="1" xfId="0" applyFont="1" applyFill="1" applyBorder="1" applyAlignment="1">
      <alignment horizontal="left" vertical="top" wrapText="1"/>
    </xf>
    <xf numFmtId="0" fontId="3" fillId="36" borderId="3" xfId="0" applyFont="1" applyFill="1" applyBorder="1" applyAlignment="1">
      <alignment vertical="top" wrapText="1"/>
    </xf>
    <xf numFmtId="0" fontId="3" fillId="36" borderId="1" xfId="0" applyFont="1" applyFill="1" applyBorder="1" applyAlignment="1">
      <alignment horizontal="left" vertical="top"/>
    </xf>
    <xf numFmtId="0" fontId="34" fillId="36" borderId="1" xfId="0" applyFont="1" applyFill="1" applyBorder="1" applyAlignment="1">
      <alignment horizontal="left" vertical="top" wrapText="1"/>
    </xf>
    <xf numFmtId="0" fontId="3" fillId="36" borderId="1" xfId="0" quotePrefix="1" applyFont="1" applyFill="1" applyBorder="1" applyAlignment="1">
      <alignment horizontal="left" vertical="top" wrapText="1"/>
    </xf>
    <xf numFmtId="0" fontId="5" fillId="0" borderId="0" xfId="0" applyFont="1" applyFill="1" applyBorder="1" applyAlignment="1">
      <alignment vertical="top" wrapText="1"/>
    </xf>
    <xf numFmtId="0" fontId="5" fillId="0" borderId="62" xfId="0" applyFont="1" applyFill="1" applyBorder="1" applyAlignment="1">
      <alignment vertical="top" wrapText="1"/>
    </xf>
    <xf numFmtId="0" fontId="3" fillId="12" borderId="1" xfId="0" applyFont="1" applyFill="1" applyBorder="1" applyAlignment="1">
      <alignment horizontal="left" vertical="top" wrapText="1"/>
    </xf>
    <xf numFmtId="0" fontId="34" fillId="12" borderId="1" xfId="0" applyFont="1" applyFill="1" applyBorder="1" applyAlignment="1">
      <alignment horizontal="left" vertical="top" wrapText="1"/>
    </xf>
    <xf numFmtId="0" fontId="34" fillId="7" borderId="27" xfId="0" applyFont="1" applyFill="1" applyBorder="1" applyAlignment="1">
      <alignment horizontal="left" vertical="top" wrapText="1"/>
    </xf>
    <xf numFmtId="0" fontId="3" fillId="5" borderId="27" xfId="0" applyFont="1" applyFill="1" applyBorder="1" applyAlignment="1">
      <alignment horizontal="left" vertical="top" wrapText="1"/>
    </xf>
    <xf numFmtId="0" fontId="3" fillId="39" borderId="27" xfId="0" applyFont="1" applyFill="1" applyBorder="1" applyAlignment="1">
      <alignment horizontal="left" vertical="top" wrapText="1"/>
    </xf>
    <xf numFmtId="0" fontId="17" fillId="8" borderId="27" xfId="0" applyFont="1" applyFill="1" applyBorder="1" applyAlignment="1">
      <alignment horizontal="left" vertical="top" wrapText="1"/>
    </xf>
    <xf numFmtId="0" fontId="17" fillId="37" borderId="27" xfId="0" applyFont="1" applyFill="1" applyBorder="1" applyAlignment="1">
      <alignment horizontal="left" vertical="top" wrapText="1"/>
    </xf>
    <xf numFmtId="0" fontId="5" fillId="3" borderId="62" xfId="0" applyFont="1" applyFill="1" applyBorder="1" applyAlignment="1">
      <alignment horizontal="left" vertical="top" wrapText="1"/>
    </xf>
    <xf numFmtId="0" fontId="17" fillId="38" borderId="27" xfId="0" applyFont="1" applyFill="1" applyBorder="1" applyAlignment="1">
      <alignment horizontal="left" vertical="top" wrapText="1"/>
    </xf>
    <xf numFmtId="0" fontId="17" fillId="38" borderId="63" xfId="0" applyFont="1" applyFill="1" applyBorder="1" applyAlignment="1">
      <alignment horizontal="left" vertical="top" wrapText="1"/>
    </xf>
    <xf numFmtId="0" fontId="3" fillId="40" borderId="1" xfId="0" applyFont="1" applyFill="1" applyBorder="1" applyAlignment="1">
      <alignment horizontal="left" vertical="top" wrapText="1"/>
    </xf>
    <xf numFmtId="0" fontId="34" fillId="40" borderId="1" xfId="0" applyFont="1" applyFill="1" applyBorder="1" applyAlignment="1">
      <alignment horizontal="left" vertical="top" wrapText="1"/>
    </xf>
    <xf numFmtId="0" fontId="3" fillId="7" borderId="1" xfId="0" applyFont="1" applyFill="1" applyBorder="1" applyAlignment="1">
      <alignment horizontal="left" vertical="top" wrapText="1"/>
    </xf>
    <xf numFmtId="0" fontId="3" fillId="41" borderId="1" xfId="0" applyFont="1" applyFill="1" applyBorder="1" applyAlignment="1">
      <alignment horizontal="left" vertical="top" wrapText="1"/>
    </xf>
    <xf numFmtId="0" fontId="34" fillId="41" borderId="1" xfId="0" applyFont="1" applyFill="1" applyBorder="1" applyAlignment="1">
      <alignment horizontal="left" vertical="top" wrapText="1"/>
    </xf>
    <xf numFmtId="0" fontId="3" fillId="7" borderId="3" xfId="0" applyFont="1" applyFill="1" applyBorder="1" applyAlignment="1">
      <alignment horizontal="left" vertical="top" wrapText="1"/>
    </xf>
    <xf numFmtId="0" fontId="17" fillId="13" borderId="27" xfId="0" applyFont="1" applyFill="1" applyBorder="1" applyAlignment="1">
      <alignment horizontal="left" vertical="top" wrapText="1"/>
    </xf>
    <xf numFmtId="0" fontId="3" fillId="42" borderId="1" xfId="0" applyFont="1" applyFill="1" applyBorder="1" applyAlignment="1">
      <alignment horizontal="left" vertical="top" wrapText="1"/>
    </xf>
    <xf numFmtId="0" fontId="3" fillId="43" borderId="1" xfId="0" applyFont="1" applyFill="1" applyBorder="1" applyAlignment="1">
      <alignment horizontal="left" vertical="top" wrapText="1"/>
    </xf>
    <xf numFmtId="0" fontId="2" fillId="39" borderId="54" xfId="0" applyFont="1" applyFill="1" applyBorder="1" applyAlignment="1">
      <alignment vertical="top" wrapText="1"/>
    </xf>
    <xf numFmtId="0" fontId="2" fillId="0" borderId="7" xfId="0" applyFont="1" applyFill="1" applyBorder="1" applyAlignment="1">
      <alignment vertical="top" wrapText="1"/>
    </xf>
    <xf numFmtId="2" fontId="24" fillId="0" borderId="0" xfId="0" applyNumberFormat="1" applyFont="1" applyAlignment="1">
      <alignment horizontal="center" vertical="center"/>
    </xf>
    <xf numFmtId="0" fontId="2" fillId="0" borderId="2" xfId="0" applyFont="1" applyFill="1" applyBorder="1" applyAlignment="1">
      <alignment vertical="top" wrapText="1"/>
    </xf>
    <xf numFmtId="0" fontId="3" fillId="44" borderId="1" xfId="0" applyFont="1" applyFill="1" applyBorder="1" applyAlignment="1">
      <alignment horizontal="left" vertical="top" wrapText="1"/>
    </xf>
    <xf numFmtId="0" fontId="3" fillId="39" borderId="1" xfId="0" applyFont="1" applyFill="1" applyBorder="1" applyAlignment="1">
      <alignment horizontal="left" vertical="top" wrapText="1"/>
    </xf>
    <xf numFmtId="0" fontId="3" fillId="45" borderId="1" xfId="0" applyFont="1" applyFill="1" applyBorder="1" applyAlignment="1">
      <alignment horizontal="left" vertical="top" wrapText="1"/>
    </xf>
    <xf numFmtId="0" fontId="3" fillId="46" borderId="1" xfId="0" applyFont="1" applyFill="1" applyBorder="1" applyAlignment="1">
      <alignment horizontal="left" vertical="top" wrapText="1"/>
    </xf>
    <xf numFmtId="0" fontId="3" fillId="47" borderId="1" xfId="0" applyFont="1" applyFill="1" applyBorder="1" applyAlignment="1">
      <alignment horizontal="left" vertical="top" wrapText="1"/>
    </xf>
    <xf numFmtId="0" fontId="3" fillId="14" borderId="1" xfId="0" applyFont="1" applyFill="1" applyBorder="1" applyAlignment="1">
      <alignment horizontal="left" vertical="top" wrapText="1"/>
    </xf>
    <xf numFmtId="0" fontId="3" fillId="24" borderId="1" xfId="0" applyFont="1" applyFill="1" applyBorder="1" applyAlignment="1">
      <alignment horizontal="left" vertical="top" wrapText="1"/>
    </xf>
    <xf numFmtId="0" fontId="3" fillId="24" borderId="3" xfId="0" applyFont="1" applyFill="1" applyBorder="1" applyAlignment="1">
      <alignment horizontal="left" vertical="top" wrapText="1"/>
    </xf>
    <xf numFmtId="0" fontId="17" fillId="48" borderId="27" xfId="0" applyFont="1" applyFill="1" applyBorder="1" applyAlignment="1">
      <alignment horizontal="left" vertical="top" wrapText="1"/>
    </xf>
    <xf numFmtId="0" fontId="17" fillId="15" borderId="27" xfId="0" applyFont="1" applyFill="1" applyBorder="1" applyAlignment="1">
      <alignment horizontal="left" vertical="top" wrapText="1"/>
    </xf>
    <xf numFmtId="0" fontId="17" fillId="15" borderId="27" xfId="0" applyFont="1" applyFill="1" applyBorder="1" applyAlignment="1">
      <alignment vertical="top" wrapText="1"/>
    </xf>
    <xf numFmtId="0" fontId="17" fillId="15" borderId="0" xfId="0" applyFont="1" applyFill="1" applyAlignment="1">
      <alignment wrapText="1"/>
    </xf>
    <xf numFmtId="0" fontId="17" fillId="5" borderId="27" xfId="0" applyFont="1" applyFill="1" applyBorder="1" applyAlignment="1">
      <alignment vertical="top" wrapText="1"/>
    </xf>
    <xf numFmtId="0" fontId="17" fillId="49" borderId="27" xfId="0" applyFont="1" applyFill="1" applyBorder="1" applyAlignment="1">
      <alignment horizontal="left" vertical="top" wrapText="1"/>
    </xf>
    <xf numFmtId="0" fontId="17" fillId="50" borderId="27" xfId="0" applyFont="1" applyFill="1" applyBorder="1" applyAlignment="1">
      <alignment horizontal="left" vertical="top" wrapText="1"/>
    </xf>
    <xf numFmtId="0" fontId="0" fillId="0" borderId="29" xfId="0" applyBorder="1"/>
    <xf numFmtId="0" fontId="0" fillId="0" borderId="30" xfId="0" applyBorder="1"/>
    <xf numFmtId="0" fontId="29" fillId="0" borderId="41" xfId="0" applyFont="1" applyBorder="1" applyAlignment="1">
      <alignment horizontal="center" vertical="center"/>
    </xf>
    <xf numFmtId="0" fontId="29" fillId="0" borderId="42" xfId="0" applyFont="1" applyBorder="1" applyAlignment="1">
      <alignment horizontal="center" vertical="center"/>
    </xf>
    <xf numFmtId="0" fontId="29" fillId="0" borderId="75" xfId="0" applyFont="1" applyBorder="1" applyAlignment="1">
      <alignment horizontal="center" vertical="center"/>
    </xf>
    <xf numFmtId="9" fontId="0" fillId="0" borderId="51" xfId="0" applyNumberFormat="1" applyBorder="1"/>
    <xf numFmtId="0" fontId="35" fillId="0" borderId="25" xfId="0" applyFont="1" applyBorder="1"/>
    <xf numFmtId="0" fontId="29" fillId="0" borderId="2" xfId="0" applyFont="1" applyBorder="1" applyAlignment="1">
      <alignment horizontal="center" vertical="center"/>
    </xf>
    <xf numFmtId="0" fontId="29" fillId="0" borderId="76" xfId="0" applyFont="1" applyBorder="1" applyAlignment="1">
      <alignment horizontal="center" vertical="center"/>
    </xf>
    <xf numFmtId="9" fontId="0" fillId="0" borderId="60" xfId="0" applyNumberFormat="1" applyBorder="1"/>
    <xf numFmtId="0" fontId="35" fillId="0" borderId="5" xfId="0" applyFont="1" applyBorder="1"/>
    <xf numFmtId="9" fontId="24" fillId="0" borderId="1" xfId="0" applyNumberFormat="1" applyFont="1" applyBorder="1"/>
    <xf numFmtId="0" fontId="29" fillId="0" borderId="1" xfId="0" applyFont="1" applyBorder="1" applyAlignment="1">
      <alignment horizontal="center" vertical="center"/>
    </xf>
    <xf numFmtId="0" fontId="29" fillId="0" borderId="53" xfId="0" applyFont="1" applyBorder="1" applyAlignment="1">
      <alignment horizontal="center" vertical="center"/>
    </xf>
    <xf numFmtId="9" fontId="29" fillId="0" borderId="1" xfId="0" applyNumberFormat="1" applyFont="1" applyBorder="1" applyAlignment="1">
      <alignment horizontal="center" vertical="center"/>
    </xf>
    <xf numFmtId="9" fontId="24" fillId="0" borderId="53" xfId="0" applyNumberFormat="1" applyFont="1" applyBorder="1"/>
    <xf numFmtId="9" fontId="0" fillId="0" borderId="54" xfId="0" applyNumberFormat="1" applyBorder="1"/>
    <xf numFmtId="0" fontId="0" fillId="0" borderId="34" xfId="0" applyBorder="1"/>
    <xf numFmtId="0" fontId="35" fillId="20" borderId="77" xfId="0" applyFont="1" applyFill="1" applyBorder="1"/>
    <xf numFmtId="0" fontId="29" fillId="0" borderId="22" xfId="0" applyFont="1" applyBorder="1"/>
    <xf numFmtId="0" fontId="29" fillId="0" borderId="23" xfId="0" applyFont="1" applyBorder="1"/>
    <xf numFmtId="0" fontId="0" fillId="0" borderId="18" xfId="0" applyBorder="1"/>
    <xf numFmtId="0" fontId="0" fillId="19" borderId="19" xfId="0" applyFill="1" applyBorder="1"/>
    <xf numFmtId="0" fontId="0" fillId="0" borderId="19" xfId="0" applyBorder="1"/>
    <xf numFmtId="0" fontId="0" fillId="19" borderId="24" xfId="0" applyFill="1" applyBorder="1"/>
    <xf numFmtId="0" fontId="0" fillId="0" borderId="57" xfId="0" applyBorder="1"/>
    <xf numFmtId="0" fontId="0" fillId="19" borderId="1" xfId="0" applyFill="1" applyBorder="1"/>
    <xf numFmtId="0" fontId="0" fillId="19" borderId="3" xfId="0" applyFill="1" applyBorder="1"/>
    <xf numFmtId="0" fontId="0" fillId="19" borderId="53" xfId="0" applyFill="1" applyBorder="1"/>
    <xf numFmtId="0" fontId="0" fillId="0" borderId="21" xfId="0" applyBorder="1"/>
    <xf numFmtId="0" fontId="0" fillId="19" borderId="22" xfId="0" applyFill="1" applyBorder="1"/>
    <xf numFmtId="0" fontId="0" fillId="0" borderId="22" xfId="0" applyBorder="1"/>
    <xf numFmtId="0" fontId="0" fillId="19" borderId="78" xfId="0" applyFill="1" applyBorder="1"/>
    <xf numFmtId="0" fontId="0" fillId="19" borderId="23" xfId="0" applyFill="1" applyBorder="1"/>
    <xf numFmtId="0" fontId="36" fillId="0" borderId="0" xfId="0" applyFont="1"/>
    <xf numFmtId="14" fontId="36" fillId="0" borderId="0" xfId="0" applyNumberFormat="1" applyFont="1"/>
    <xf numFmtId="0" fontId="37" fillId="0" borderId="0" xfId="0" applyFont="1"/>
    <xf numFmtId="0" fontId="5" fillId="3" borderId="16" xfId="0" applyFont="1" applyFill="1" applyBorder="1" applyAlignment="1">
      <alignment horizontal="left" vertical="top"/>
    </xf>
    <xf numFmtId="0" fontId="2" fillId="2" borderId="0" xfId="0" applyFont="1" applyFill="1" applyBorder="1" applyAlignment="1">
      <alignment horizontal="center" vertical="top"/>
    </xf>
    <xf numFmtId="0" fontId="4" fillId="3" borderId="6" xfId="0" applyFont="1" applyFill="1" applyBorder="1" applyAlignment="1">
      <alignment horizontal="center" vertical="center" textRotation="90"/>
    </xf>
    <xf numFmtId="0" fontId="4" fillId="3" borderId="7" xfId="0" applyFont="1" applyFill="1" applyBorder="1" applyAlignment="1">
      <alignment horizontal="center" vertical="center" textRotation="90"/>
    </xf>
    <xf numFmtId="0" fontId="24" fillId="0" borderId="1" xfId="0" applyNumberFormat="1" applyFont="1" applyBorder="1" applyAlignment="1">
      <alignment horizontal="left" vertical="top" wrapText="1"/>
    </xf>
    <xf numFmtId="0" fontId="5" fillId="3" borderId="0" xfId="0" applyFont="1" applyFill="1" applyBorder="1" applyAlignment="1">
      <alignment horizontal="left" vertical="top"/>
    </xf>
    <xf numFmtId="0" fontId="2" fillId="17" borderId="1" xfId="0" applyFont="1" applyFill="1" applyBorder="1" applyAlignment="1">
      <alignment horizontal="left" vertical="top" wrapText="1"/>
    </xf>
    <xf numFmtId="0" fontId="2" fillId="0" borderId="3" xfId="0" applyFont="1" applyBorder="1" applyAlignment="1">
      <alignment horizontal="left" vertical="top" wrapText="1"/>
    </xf>
    <xf numFmtId="0" fontId="2" fillId="0" borderId="5"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4" fillId="0" borderId="3" xfId="0" applyNumberFormat="1" applyFont="1" applyBorder="1" applyAlignment="1">
      <alignment horizontal="left" vertical="top" wrapText="1"/>
    </xf>
    <xf numFmtId="0" fontId="24" fillId="0" borderId="5" xfId="0" applyNumberFormat="1" applyFont="1" applyBorder="1" applyAlignment="1">
      <alignment horizontal="left" vertical="top" wrapText="1"/>
    </xf>
    <xf numFmtId="0" fontId="24" fillId="0" borderId="4" xfId="0" applyNumberFormat="1" applyFont="1" applyBorder="1" applyAlignment="1">
      <alignment horizontal="left" vertical="top" wrapText="1"/>
    </xf>
    <xf numFmtId="0" fontId="24" fillId="0" borderId="1" xfId="0" applyFont="1" applyBorder="1" applyAlignment="1">
      <alignment horizontal="left" vertical="top" wrapText="1"/>
    </xf>
    <xf numFmtId="0" fontId="24" fillId="0" borderId="1" xfId="0" quotePrefix="1" applyFont="1" applyBorder="1" applyAlignment="1">
      <alignment horizontal="left" vertical="top" wrapText="1"/>
    </xf>
    <xf numFmtId="0" fontId="24" fillId="0" borderId="3" xfId="0" applyFont="1" applyBorder="1" applyAlignment="1">
      <alignment horizontal="left" vertical="top" wrapText="1"/>
    </xf>
    <xf numFmtId="0" fontId="24" fillId="0" borderId="5" xfId="0" applyFont="1" applyBorder="1" applyAlignment="1">
      <alignment horizontal="left" vertical="top" wrapText="1"/>
    </xf>
    <xf numFmtId="0" fontId="24" fillId="0" borderId="4" xfId="0" applyFont="1" applyBorder="1" applyAlignment="1">
      <alignment horizontal="left" vertical="top" wrapText="1"/>
    </xf>
    <xf numFmtId="0" fontId="5" fillId="3" borderId="0" xfId="0" applyFont="1" applyFill="1" applyBorder="1" applyAlignment="1">
      <alignment horizontal="left" vertical="top" wrapText="1"/>
    </xf>
    <xf numFmtId="0" fontId="2" fillId="11" borderId="3" xfId="0" applyFont="1" applyFill="1" applyBorder="1" applyAlignment="1">
      <alignment horizontal="left" vertical="top" wrapText="1"/>
    </xf>
    <xf numFmtId="0" fontId="2" fillId="11" borderId="4" xfId="0" applyFont="1" applyFill="1" applyBorder="1" applyAlignment="1">
      <alignment horizontal="left" vertical="top" wrapText="1"/>
    </xf>
    <xf numFmtId="0" fontId="2" fillId="11" borderId="5" xfId="0" applyFont="1" applyFill="1" applyBorder="1" applyAlignment="1">
      <alignment horizontal="left" vertical="top" wrapText="1"/>
    </xf>
    <xf numFmtId="0" fontId="24" fillId="0" borderId="19" xfId="0" applyFont="1" applyBorder="1" applyAlignment="1">
      <alignment horizontal="left" vertical="top" wrapText="1"/>
    </xf>
    <xf numFmtId="0" fontId="24" fillId="16" borderId="19" xfId="0" applyFont="1" applyFill="1" applyBorder="1" applyAlignment="1">
      <alignment horizontal="left" vertical="top" wrapText="1"/>
    </xf>
    <xf numFmtId="0" fontId="5" fillId="13" borderId="19" xfId="0" applyFont="1" applyFill="1" applyBorder="1" applyAlignment="1">
      <alignment horizontal="left" vertical="top" wrapText="1"/>
    </xf>
    <xf numFmtId="0" fontId="24" fillId="0" borderId="20" xfId="0" applyFont="1" applyBorder="1" applyAlignment="1">
      <alignment horizontal="left" vertical="top" wrapText="1"/>
    </xf>
    <xf numFmtId="0" fontId="2" fillId="12" borderId="19" xfId="0" applyFont="1" applyFill="1" applyBorder="1" applyAlignment="1">
      <alignment horizontal="left" vertical="top" wrapText="1"/>
    </xf>
    <xf numFmtId="0" fontId="24" fillId="0" borderId="24" xfId="0" applyFont="1" applyBorder="1" applyAlignment="1">
      <alignment horizontal="left" vertical="top" wrapText="1"/>
    </xf>
    <xf numFmtId="0" fontId="24" fillId="0" borderId="25" xfId="0" applyFont="1" applyBorder="1" applyAlignment="1">
      <alignment horizontal="left" vertical="top" wrapText="1"/>
    </xf>
    <xf numFmtId="0" fontId="24" fillId="0" borderId="26" xfId="0" applyFont="1" applyBorder="1" applyAlignment="1">
      <alignment horizontal="left" vertical="top" wrapText="1"/>
    </xf>
    <xf numFmtId="0" fontId="24" fillId="0" borderId="18" xfId="0" applyFont="1" applyBorder="1" applyAlignment="1">
      <alignment horizontal="left" vertical="top" wrapText="1"/>
    </xf>
    <xf numFmtId="0" fontId="5" fillId="3" borderId="0" xfId="0" applyFont="1" applyFill="1" applyAlignment="1">
      <alignment horizontal="left" vertical="top"/>
    </xf>
    <xf numFmtId="0" fontId="5" fillId="3" borderId="0" xfId="0" applyFont="1" applyFill="1" applyAlignment="1">
      <alignment horizontal="left" vertical="top" wrapText="1"/>
    </xf>
    <xf numFmtId="0" fontId="18" fillId="3" borderId="0" xfId="0" applyFont="1" applyFill="1" applyBorder="1" applyAlignment="1">
      <alignment horizontal="left" vertical="top" wrapText="1"/>
    </xf>
    <xf numFmtId="0" fontId="5" fillId="15" borderId="1" xfId="0" applyFont="1" applyFill="1" applyBorder="1" applyAlignment="1">
      <alignment horizontal="left" vertical="top" wrapText="1"/>
    </xf>
    <xf numFmtId="0" fontId="2" fillId="14" borderId="1" xfId="0" applyFont="1" applyFill="1" applyBorder="1" applyAlignment="1">
      <alignment horizontal="left" vertical="top" wrapText="1"/>
    </xf>
    <xf numFmtId="0" fontId="6" fillId="4" borderId="8" xfId="0" applyFont="1" applyFill="1" applyBorder="1" applyAlignment="1">
      <alignment horizontal="center"/>
    </xf>
    <xf numFmtId="0" fontId="6" fillId="4" borderId="9" xfId="0" applyFont="1" applyFill="1" applyBorder="1" applyAlignment="1">
      <alignment horizontal="center"/>
    </xf>
    <xf numFmtId="0" fontId="6" fillId="4" borderId="10" xfId="0" applyFont="1" applyFill="1" applyBorder="1" applyAlignment="1">
      <alignment horizontal="center"/>
    </xf>
    <xf numFmtId="0" fontId="6" fillId="4" borderId="11" xfId="0" applyFont="1" applyFill="1" applyBorder="1" applyAlignment="1">
      <alignment horizontal="center"/>
    </xf>
    <xf numFmtId="0" fontId="6" fillId="4" borderId="0" xfId="0" applyFont="1" applyFill="1" applyBorder="1" applyAlignment="1">
      <alignment horizontal="center"/>
    </xf>
    <xf numFmtId="0" fontId="6" fillId="4" borderId="12" xfId="0" applyFont="1" applyFill="1" applyBorder="1" applyAlignment="1">
      <alignment horizontal="center"/>
    </xf>
    <xf numFmtId="0" fontId="6" fillId="4" borderId="13" xfId="0" applyFont="1" applyFill="1" applyBorder="1" applyAlignment="1">
      <alignment horizontal="center"/>
    </xf>
    <xf numFmtId="0" fontId="6" fillId="4" borderId="14" xfId="0" applyFont="1" applyFill="1" applyBorder="1" applyAlignment="1">
      <alignment horizontal="center"/>
    </xf>
    <xf numFmtId="0" fontId="6" fillId="4" borderId="15" xfId="0" applyFont="1" applyFill="1" applyBorder="1" applyAlignment="1">
      <alignment horizontal="center"/>
    </xf>
    <xf numFmtId="164" fontId="6" fillId="4" borderId="8" xfId="0" applyNumberFormat="1" applyFont="1" applyFill="1" applyBorder="1" applyAlignment="1">
      <alignment horizontal="center"/>
    </xf>
    <xf numFmtId="164" fontId="6" fillId="4" borderId="9" xfId="0" applyNumberFormat="1" applyFont="1" applyFill="1" applyBorder="1" applyAlignment="1">
      <alignment horizontal="center"/>
    </xf>
    <xf numFmtId="164" fontId="6" fillId="4" borderId="10" xfId="0" applyNumberFormat="1" applyFont="1" applyFill="1" applyBorder="1" applyAlignment="1">
      <alignment horizontal="center"/>
    </xf>
    <xf numFmtId="164" fontId="6" fillId="4" borderId="11" xfId="0" applyNumberFormat="1" applyFont="1" applyFill="1" applyBorder="1" applyAlignment="1">
      <alignment horizontal="center"/>
    </xf>
    <xf numFmtId="164" fontId="6" fillId="4" borderId="0" xfId="0" applyNumberFormat="1" applyFont="1" applyFill="1" applyBorder="1" applyAlignment="1">
      <alignment horizontal="center"/>
    </xf>
    <xf numFmtId="164" fontId="6" fillId="4" borderId="12" xfId="0" applyNumberFormat="1" applyFont="1" applyFill="1" applyBorder="1" applyAlignment="1">
      <alignment horizontal="center"/>
    </xf>
    <xf numFmtId="164" fontId="6" fillId="4" borderId="13" xfId="0" applyNumberFormat="1" applyFont="1" applyFill="1" applyBorder="1" applyAlignment="1">
      <alignment horizontal="center"/>
    </xf>
    <xf numFmtId="164" fontId="6" fillId="4" borderId="14" xfId="0" applyNumberFormat="1" applyFont="1" applyFill="1" applyBorder="1" applyAlignment="1">
      <alignment horizontal="center"/>
    </xf>
    <xf numFmtId="164" fontId="6" fillId="4" borderId="15" xfId="0" applyNumberFormat="1" applyFont="1" applyFill="1" applyBorder="1" applyAlignment="1">
      <alignment horizontal="center"/>
    </xf>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0" fillId="0" borderId="3" xfId="0" applyBorder="1" applyAlignment="1">
      <alignment horizontal="lef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left" vertical="center"/>
    </xf>
    <xf numFmtId="0" fontId="1" fillId="0" borderId="1" xfId="0" applyFont="1" applyBorder="1" applyAlignment="1">
      <alignment horizontal="left" vertical="center"/>
    </xf>
    <xf numFmtId="1" fontId="6" fillId="0" borderId="29" xfId="0" applyNumberFormat="1" applyFont="1" applyBorder="1" applyAlignment="1">
      <alignment horizontal="center"/>
    </xf>
    <xf numFmtId="0" fontId="6" fillId="0" borderId="30" xfId="0" applyFont="1" applyBorder="1" applyAlignment="1">
      <alignment horizontal="center"/>
    </xf>
    <xf numFmtId="0" fontId="6" fillId="0" borderId="31" xfId="0" applyFont="1" applyBorder="1" applyAlignment="1">
      <alignment horizontal="center"/>
    </xf>
    <xf numFmtId="0" fontId="6" fillId="0" borderId="32" xfId="0" applyFont="1" applyBorder="1" applyAlignment="1">
      <alignment horizontal="center"/>
    </xf>
    <xf numFmtId="0" fontId="6" fillId="0" borderId="0"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6" fillId="0" borderId="28" xfId="0" applyFont="1" applyBorder="1" applyAlignment="1">
      <alignment horizontal="center"/>
    </xf>
    <xf numFmtId="0" fontId="6" fillId="0" borderId="35" xfId="0" applyFont="1" applyBorder="1" applyAlignment="1">
      <alignment horizontal="center"/>
    </xf>
    <xf numFmtId="0" fontId="30" fillId="0" borderId="0" xfId="0" applyFont="1" applyAlignment="1">
      <alignment horizontal="center"/>
    </xf>
    <xf numFmtId="0" fontId="6" fillId="21" borderId="8" xfId="0" applyFont="1" applyFill="1" applyBorder="1" applyAlignment="1">
      <alignment horizontal="center"/>
    </xf>
    <xf numFmtId="0" fontId="6" fillId="21" borderId="9" xfId="0" applyFont="1" applyFill="1" applyBorder="1" applyAlignment="1">
      <alignment horizontal="center"/>
    </xf>
    <xf numFmtId="0" fontId="6" fillId="21" borderId="10" xfId="0" applyFont="1" applyFill="1" applyBorder="1" applyAlignment="1">
      <alignment horizontal="center"/>
    </xf>
    <xf numFmtId="0" fontId="6" fillId="21" borderId="11" xfId="0" applyFont="1" applyFill="1" applyBorder="1" applyAlignment="1">
      <alignment horizontal="center"/>
    </xf>
    <xf numFmtId="0" fontId="6" fillId="21" borderId="0" xfId="0" applyFont="1" applyFill="1" applyBorder="1" applyAlignment="1">
      <alignment horizontal="center"/>
    </xf>
    <xf numFmtId="0" fontId="6" fillId="21" borderId="12" xfId="0" applyFont="1" applyFill="1" applyBorder="1" applyAlignment="1">
      <alignment horizontal="center"/>
    </xf>
    <xf numFmtId="0" fontId="6" fillId="21" borderId="13" xfId="0" applyFont="1" applyFill="1" applyBorder="1" applyAlignment="1">
      <alignment horizontal="center"/>
    </xf>
    <xf numFmtId="0" fontId="6" fillId="21" borderId="14" xfId="0" applyFont="1" applyFill="1" applyBorder="1" applyAlignment="1">
      <alignment horizontal="center"/>
    </xf>
    <xf numFmtId="0" fontId="6" fillId="21" borderId="15" xfId="0" applyFont="1" applyFill="1" applyBorder="1" applyAlignment="1">
      <alignment horizontal="center"/>
    </xf>
    <xf numFmtId="0" fontId="1" fillId="0" borderId="36" xfId="0" applyFont="1" applyBorder="1" applyAlignment="1">
      <alignment horizontal="center"/>
    </xf>
    <xf numFmtId="0" fontId="0" fillId="0" borderId="37"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30" fillId="0" borderId="0" xfId="0" applyFont="1" applyBorder="1" applyAlignment="1">
      <alignment horizontal="center"/>
    </xf>
    <xf numFmtId="0" fontId="0" fillId="0" borderId="45" xfId="0" applyBorder="1" applyAlignment="1">
      <alignment horizontal="center"/>
    </xf>
    <xf numFmtId="0" fontId="3" fillId="0" borderId="0" xfId="0" applyFont="1" applyAlignment="1">
      <alignment horizontal="center"/>
    </xf>
    <xf numFmtId="0" fontId="24" fillId="0" borderId="36" xfId="0" applyFont="1" applyBorder="1" applyAlignment="1">
      <alignment horizontal="center"/>
    </xf>
    <xf numFmtId="0" fontId="24" fillId="0" borderId="37" xfId="0" applyFont="1" applyBorder="1" applyAlignment="1">
      <alignment horizontal="center"/>
    </xf>
    <xf numFmtId="0" fontId="24" fillId="0" borderId="30" xfId="0" applyFont="1" applyBorder="1" applyAlignment="1">
      <alignment horizontal="center"/>
    </xf>
    <xf numFmtId="0" fontId="24" fillId="0" borderId="31" xfId="0" applyFont="1" applyBorder="1" applyAlignment="1">
      <alignment horizontal="center"/>
    </xf>
    <xf numFmtId="0" fontId="3" fillId="0" borderId="0" xfId="0" applyFont="1" applyBorder="1" applyAlignment="1">
      <alignment horizontal="center"/>
    </xf>
    <xf numFmtId="0" fontId="2" fillId="22" borderId="0" xfId="0" applyFont="1" applyFill="1" applyBorder="1" applyAlignment="1">
      <alignment horizontal="center" vertical="center"/>
    </xf>
    <xf numFmtId="0" fontId="2" fillId="22" borderId="16" xfId="0" applyFont="1" applyFill="1" applyBorder="1" applyAlignment="1">
      <alignment horizontal="center" vertical="center"/>
    </xf>
    <xf numFmtId="0" fontId="2" fillId="23" borderId="3" xfId="0" applyFont="1" applyFill="1" applyBorder="1" applyAlignment="1">
      <alignment horizontal="left" vertical="top" wrapText="1"/>
    </xf>
    <xf numFmtId="0" fontId="2" fillId="23" borderId="5" xfId="0" applyFont="1" applyFill="1" applyBorder="1" applyAlignment="1">
      <alignment horizontal="left" vertical="top" wrapText="1"/>
    </xf>
    <xf numFmtId="0" fontId="2" fillId="23" borderId="4" xfId="0" applyFont="1" applyFill="1" applyBorder="1" applyAlignment="1">
      <alignment horizontal="left" vertical="top" wrapText="1"/>
    </xf>
    <xf numFmtId="0" fontId="24" fillId="24" borderId="50" xfId="0" applyFont="1" applyFill="1" applyBorder="1" applyAlignment="1">
      <alignment horizontal="center" vertical="center"/>
    </xf>
    <xf numFmtId="0" fontId="24" fillId="24" borderId="52" xfId="0" applyFont="1" applyFill="1" applyBorder="1" applyAlignment="1">
      <alignment horizontal="center" vertical="center"/>
    </xf>
    <xf numFmtId="0" fontId="24" fillId="24" borderId="55" xfId="0" applyFont="1" applyFill="1" applyBorder="1" applyAlignment="1">
      <alignment horizontal="center" vertical="center"/>
    </xf>
    <xf numFmtId="0" fontId="2" fillId="22" borderId="56" xfId="0" applyFont="1" applyFill="1" applyBorder="1" applyAlignment="1">
      <alignment horizontal="center" vertical="center"/>
    </xf>
    <xf numFmtId="0" fontId="18" fillId="3" borderId="37" xfId="0" applyFont="1" applyFill="1" applyBorder="1" applyAlignment="1">
      <alignment horizontal="center" vertical="center"/>
    </xf>
    <xf numFmtId="0" fontId="24" fillId="24" borderId="58" xfId="0" applyFont="1" applyFill="1" applyBorder="1" applyAlignment="1">
      <alignment horizontal="center" vertical="center"/>
    </xf>
    <xf numFmtId="0" fontId="24" fillId="24" borderId="59" xfId="0" applyFont="1" applyFill="1" applyBorder="1" applyAlignment="1">
      <alignment horizontal="center" vertical="center"/>
    </xf>
    <xf numFmtId="0" fontId="24" fillId="24" borderId="49" xfId="0" applyFont="1" applyFill="1" applyBorder="1" applyAlignment="1">
      <alignment horizontal="center" vertical="center"/>
    </xf>
    <xf numFmtId="0" fontId="2" fillId="23" borderId="51" xfId="0" applyFont="1" applyFill="1" applyBorder="1" applyAlignment="1">
      <alignment horizontal="left" vertical="top" wrapText="1"/>
    </xf>
    <xf numFmtId="0" fontId="2" fillId="23" borderId="60" xfId="0" applyFont="1" applyFill="1" applyBorder="1" applyAlignment="1">
      <alignment horizontal="left" vertical="top" wrapText="1"/>
    </xf>
    <xf numFmtId="2" fontId="24" fillId="23" borderId="58" xfId="0" applyNumberFormat="1" applyFont="1" applyFill="1" applyBorder="1" applyAlignment="1">
      <alignment horizontal="center" vertical="center"/>
    </xf>
    <xf numFmtId="2" fontId="24" fillId="23" borderId="59" xfId="0" applyNumberFormat="1" applyFont="1" applyFill="1" applyBorder="1" applyAlignment="1">
      <alignment horizontal="center" vertical="center"/>
    </xf>
    <xf numFmtId="2" fontId="24" fillId="23" borderId="49" xfId="0" applyNumberFormat="1" applyFont="1" applyFill="1" applyBorder="1" applyAlignment="1">
      <alignment horizontal="center" vertical="center"/>
    </xf>
    <xf numFmtId="0" fontId="2" fillId="23" borderId="61" xfId="0" applyFont="1" applyFill="1" applyBorder="1" applyAlignment="1">
      <alignment horizontal="left" vertical="top" wrapText="1"/>
    </xf>
    <xf numFmtId="2" fontId="24" fillId="28" borderId="58" xfId="0" applyNumberFormat="1" applyFont="1" applyFill="1" applyBorder="1" applyAlignment="1">
      <alignment horizontal="center" vertical="center"/>
    </xf>
    <xf numFmtId="2" fontId="24" fillId="28" borderId="49" xfId="0" applyNumberFormat="1" applyFont="1" applyFill="1" applyBorder="1" applyAlignment="1">
      <alignment horizontal="center" vertical="center"/>
    </xf>
    <xf numFmtId="0" fontId="24" fillId="26" borderId="58" xfId="0" applyFont="1" applyFill="1" applyBorder="1" applyAlignment="1">
      <alignment horizontal="center" vertical="center"/>
    </xf>
    <xf numFmtId="0" fontId="24" fillId="26" borderId="49" xfId="0" applyFont="1" applyFill="1" applyBorder="1" applyAlignment="1">
      <alignment horizontal="center" vertical="center"/>
    </xf>
    <xf numFmtId="2" fontId="24" fillId="0" borderId="58" xfId="0" applyNumberFormat="1" applyFont="1" applyBorder="1" applyAlignment="1">
      <alignment horizontal="center" vertical="center"/>
    </xf>
    <xf numFmtId="2" fontId="24" fillId="0" borderId="49" xfId="0" applyNumberFormat="1" applyFont="1" applyBorder="1" applyAlignment="1">
      <alignment horizontal="center" vertical="center"/>
    </xf>
    <xf numFmtId="0" fontId="2" fillId="27" borderId="3" xfId="0" applyFont="1" applyFill="1" applyBorder="1" applyAlignment="1">
      <alignment horizontal="left" vertical="top" wrapText="1"/>
    </xf>
    <xf numFmtId="0" fontId="2" fillId="27" borderId="4" xfId="0" applyFont="1" applyFill="1" applyBorder="1" applyAlignment="1">
      <alignment horizontal="left" vertical="top" wrapText="1"/>
    </xf>
    <xf numFmtId="0" fontId="2" fillId="27" borderId="5" xfId="0" applyFont="1" applyFill="1" applyBorder="1" applyAlignment="1">
      <alignment horizontal="left" vertical="top" wrapText="1"/>
    </xf>
    <xf numFmtId="0" fontId="2" fillId="29" borderId="3" xfId="0" applyFont="1" applyFill="1" applyBorder="1" applyAlignment="1">
      <alignment horizontal="left" vertical="top" wrapText="1"/>
    </xf>
    <xf numFmtId="0" fontId="2" fillId="29" borderId="5" xfId="0" applyFont="1" applyFill="1" applyBorder="1" applyAlignment="1">
      <alignment horizontal="left" vertical="top" wrapText="1"/>
    </xf>
    <xf numFmtId="0" fontId="2" fillId="29" borderId="4" xfId="0" applyFont="1" applyFill="1" applyBorder="1" applyAlignment="1">
      <alignment horizontal="left" vertical="top" wrapText="1"/>
    </xf>
    <xf numFmtId="0" fontId="2" fillId="0" borderId="1" xfId="0" applyFont="1" applyFill="1" applyBorder="1" applyAlignment="1">
      <alignment horizontal="left" vertical="top" wrapText="1"/>
    </xf>
    <xf numFmtId="0" fontId="18" fillId="30" borderId="36" xfId="0" applyFont="1" applyFill="1" applyBorder="1" applyAlignment="1">
      <alignment horizontal="center" vertical="center"/>
    </xf>
    <xf numFmtId="0" fontId="18" fillId="30" borderId="37" xfId="0" applyFont="1" applyFill="1" applyBorder="1" applyAlignment="1">
      <alignment horizontal="center" vertical="center"/>
    </xf>
    <xf numFmtId="0" fontId="18" fillId="30" borderId="45" xfId="0" applyFont="1" applyFill="1" applyBorder="1" applyAlignment="1">
      <alignment horizontal="center" vertical="center"/>
    </xf>
    <xf numFmtId="0" fontId="24" fillId="14" borderId="58" xfId="0" applyFont="1" applyFill="1" applyBorder="1" applyAlignment="1">
      <alignment horizontal="center" vertical="center"/>
    </xf>
    <xf numFmtId="0" fontId="24" fillId="14" borderId="59" xfId="0" applyFont="1" applyFill="1" applyBorder="1" applyAlignment="1">
      <alignment horizontal="center" vertical="center"/>
    </xf>
    <xf numFmtId="0" fontId="24" fillId="14" borderId="49" xfId="0" applyFont="1" applyFill="1" applyBorder="1" applyAlignment="1">
      <alignment horizontal="center" vertical="center"/>
    </xf>
    <xf numFmtId="0" fontId="2" fillId="11" borderId="58" xfId="0" applyFont="1" applyFill="1" applyBorder="1" applyAlignment="1">
      <alignment horizontal="left" vertical="top" wrapText="1"/>
    </xf>
    <xf numFmtId="0" fontId="2" fillId="11" borderId="49" xfId="0" applyFont="1" applyFill="1" applyBorder="1" applyAlignment="1">
      <alignment horizontal="left" vertical="top" wrapText="1"/>
    </xf>
    <xf numFmtId="0" fontId="24" fillId="0" borderId="58" xfId="0" applyFont="1" applyBorder="1" applyAlignment="1">
      <alignment horizontal="center" vertical="center"/>
    </xf>
    <xf numFmtId="0" fontId="24" fillId="0" borderId="59" xfId="0" applyFont="1" applyBorder="1" applyAlignment="1">
      <alignment horizontal="center" vertical="center"/>
    </xf>
    <xf numFmtId="0" fontId="24" fillId="0" borderId="49" xfId="0" applyFont="1" applyBorder="1" applyAlignment="1">
      <alignment horizontal="center" vertical="center"/>
    </xf>
    <xf numFmtId="0" fontId="2" fillId="11" borderId="59" xfId="0" applyFont="1" applyFill="1" applyBorder="1" applyAlignment="1">
      <alignment horizontal="left" vertical="top" wrapText="1"/>
    </xf>
    <xf numFmtId="0" fontId="2" fillId="32" borderId="3" xfId="0" applyFont="1" applyFill="1" applyBorder="1" applyAlignment="1">
      <alignment horizontal="left" vertical="top" wrapText="1"/>
    </xf>
    <xf numFmtId="0" fontId="2" fillId="32" borderId="4" xfId="0" applyFont="1" applyFill="1" applyBorder="1" applyAlignment="1">
      <alignment horizontal="left" vertical="top" wrapText="1"/>
    </xf>
    <xf numFmtId="0" fontId="2" fillId="32" borderId="5" xfId="0" applyFont="1" applyFill="1" applyBorder="1" applyAlignment="1">
      <alignment horizontal="left" vertical="top" wrapText="1"/>
    </xf>
    <xf numFmtId="0" fontId="2" fillId="11" borderId="1" xfId="0" applyFont="1" applyFill="1" applyBorder="1" applyAlignment="1">
      <alignment vertical="top" wrapText="1"/>
    </xf>
    <xf numFmtId="0" fontId="2" fillId="31" borderId="3" xfId="0" applyFont="1" applyFill="1" applyBorder="1" applyAlignment="1">
      <alignment horizontal="left" vertical="top" wrapText="1"/>
    </xf>
    <xf numFmtId="0" fontId="2" fillId="31" borderId="5" xfId="0" applyFont="1" applyFill="1" applyBorder="1" applyAlignment="1">
      <alignment horizontal="left" vertical="top" wrapText="1"/>
    </xf>
    <xf numFmtId="0" fontId="2" fillId="31" borderId="4" xfId="0" applyFont="1" applyFill="1" applyBorder="1" applyAlignment="1">
      <alignment horizontal="left" vertical="top" wrapText="1"/>
    </xf>
    <xf numFmtId="0" fontId="5" fillId="3" borderId="66" xfId="0" applyFont="1" applyFill="1" applyBorder="1" applyAlignment="1">
      <alignment horizontal="left" vertical="top" wrapText="1"/>
    </xf>
    <xf numFmtId="0" fontId="5" fillId="35" borderId="67" xfId="0" applyFont="1" applyFill="1" applyBorder="1" applyAlignment="1">
      <alignment horizontal="left" vertical="top" wrapText="1"/>
    </xf>
    <xf numFmtId="0" fontId="5" fillId="35" borderId="68" xfId="0" applyFont="1" applyFill="1" applyBorder="1" applyAlignment="1">
      <alignment horizontal="left" vertical="top" wrapText="1"/>
    </xf>
    <xf numFmtId="0" fontId="5" fillId="35" borderId="69" xfId="0" applyFont="1" applyFill="1" applyBorder="1" applyAlignment="1">
      <alignment horizontal="left" vertical="top" wrapText="1"/>
    </xf>
    <xf numFmtId="0" fontId="5" fillId="3" borderId="62" xfId="0" applyFont="1" applyFill="1" applyBorder="1" applyAlignment="1">
      <alignment horizontal="left" vertical="top"/>
    </xf>
    <xf numFmtId="0" fontId="5" fillId="33" borderId="27" xfId="0" applyFont="1" applyFill="1" applyBorder="1" applyAlignment="1">
      <alignment horizontal="left" vertical="top" wrapText="1"/>
    </xf>
    <xf numFmtId="0" fontId="5" fillId="33" borderId="63" xfId="0" applyFont="1" applyFill="1" applyBorder="1" applyAlignment="1">
      <alignment horizontal="left" vertical="top" wrapText="1"/>
    </xf>
    <xf numFmtId="0" fontId="5" fillId="33" borderId="64" xfId="0" applyFont="1" applyFill="1" applyBorder="1" applyAlignment="1">
      <alignment horizontal="left" vertical="top" wrapText="1"/>
    </xf>
    <xf numFmtId="0" fontId="5" fillId="33" borderId="65" xfId="0" applyFont="1" applyFill="1" applyBorder="1" applyAlignment="1">
      <alignment horizontal="left" vertical="top" wrapText="1"/>
    </xf>
    <xf numFmtId="0" fontId="5" fillId="34" borderId="27" xfId="0" applyFont="1" applyFill="1" applyBorder="1" applyAlignment="1">
      <alignment horizontal="left" vertical="top" wrapText="1"/>
    </xf>
    <xf numFmtId="0" fontId="5" fillId="34" borderId="63" xfId="0" applyFont="1" applyFill="1" applyBorder="1" applyAlignment="1">
      <alignment horizontal="left" vertical="top" wrapText="1"/>
    </xf>
    <xf numFmtId="0" fontId="5" fillId="34" borderId="64" xfId="0" applyFont="1" applyFill="1" applyBorder="1" applyAlignment="1">
      <alignment horizontal="left" vertical="top" wrapText="1"/>
    </xf>
    <xf numFmtId="0" fontId="5" fillId="34" borderId="65" xfId="0" applyFont="1" applyFill="1" applyBorder="1" applyAlignment="1">
      <alignment horizontal="left" vertical="top" wrapText="1"/>
    </xf>
    <xf numFmtId="0" fontId="5" fillId="8" borderId="60" xfId="0" applyFont="1" applyFill="1" applyBorder="1" applyAlignment="1">
      <alignment horizontal="left" vertical="top" wrapText="1"/>
    </xf>
    <xf numFmtId="0" fontId="5" fillId="8" borderId="54" xfId="0" applyFont="1" applyFill="1" applyBorder="1" applyAlignment="1">
      <alignment horizontal="left" vertical="top" wrapText="1"/>
    </xf>
    <xf numFmtId="0" fontId="2" fillId="36" borderId="3" xfId="0" applyFont="1" applyFill="1" applyBorder="1" applyAlignment="1">
      <alignment horizontal="left" vertical="top" wrapText="1"/>
    </xf>
    <xf numFmtId="0" fontId="2" fillId="36" borderId="5" xfId="0" applyFont="1" applyFill="1" applyBorder="1" applyAlignment="1">
      <alignment horizontal="left" vertical="top" wrapText="1"/>
    </xf>
    <xf numFmtId="0" fontId="24" fillId="27" borderId="58" xfId="0" applyFont="1" applyFill="1" applyBorder="1" applyAlignment="1">
      <alignment horizontal="center" vertical="center"/>
    </xf>
    <xf numFmtId="0" fontId="24" fillId="27" borderId="59" xfId="0" applyFont="1" applyFill="1" applyBorder="1" applyAlignment="1">
      <alignment horizontal="center" vertical="center"/>
    </xf>
    <xf numFmtId="0" fontId="24" fillId="27" borderId="49" xfId="0" applyFont="1" applyFill="1" applyBorder="1" applyAlignment="1">
      <alignment horizontal="center" vertical="center"/>
    </xf>
    <xf numFmtId="0" fontId="5" fillId="37" borderId="70" xfId="0" applyFont="1" applyFill="1" applyBorder="1" applyAlignment="1">
      <alignment horizontal="left" vertical="top" wrapText="1"/>
    </xf>
    <xf numFmtId="0" fontId="5" fillId="37" borderId="71" xfId="0" applyFont="1" applyFill="1" applyBorder="1" applyAlignment="1">
      <alignment horizontal="left" vertical="top" wrapText="1"/>
    </xf>
    <xf numFmtId="0" fontId="5" fillId="37" borderId="72" xfId="0" applyFont="1" applyFill="1" applyBorder="1" applyAlignment="1">
      <alignment horizontal="left" vertical="top" wrapText="1"/>
    </xf>
    <xf numFmtId="0" fontId="5" fillId="38" borderId="70" xfId="0" applyFont="1" applyFill="1" applyBorder="1" applyAlignment="1">
      <alignment horizontal="left" vertical="top" wrapText="1"/>
    </xf>
    <xf numFmtId="0" fontId="5" fillId="38" borderId="71" xfId="0" applyFont="1" applyFill="1" applyBorder="1" applyAlignment="1">
      <alignment horizontal="left" vertical="top" wrapText="1"/>
    </xf>
    <xf numFmtId="0" fontId="2" fillId="36" borderId="1" xfId="0" applyFont="1" applyFill="1" applyBorder="1" applyAlignment="1">
      <alignment horizontal="left" vertical="top" wrapText="1"/>
    </xf>
    <xf numFmtId="0" fontId="5" fillId="38" borderId="72" xfId="0" applyFont="1" applyFill="1" applyBorder="1" applyAlignment="1">
      <alignment horizontal="left" vertical="top" wrapText="1"/>
    </xf>
    <xf numFmtId="0" fontId="5" fillId="13" borderId="64" xfId="0" applyFont="1" applyFill="1" applyBorder="1" applyAlignment="1">
      <alignment horizontal="left" vertical="top" wrapText="1"/>
    </xf>
    <xf numFmtId="0" fontId="5" fillId="13" borderId="66" xfId="0" applyFont="1" applyFill="1" applyBorder="1" applyAlignment="1">
      <alignment horizontal="left" vertical="top" wrapText="1"/>
    </xf>
    <xf numFmtId="0" fontId="5" fillId="13" borderId="0" xfId="0" applyFont="1" applyFill="1" applyBorder="1" applyAlignment="1">
      <alignment horizontal="left" vertical="top" wrapText="1"/>
    </xf>
    <xf numFmtId="0" fontId="3" fillId="36" borderId="1" xfId="0" applyFont="1" applyFill="1" applyBorder="1" applyAlignment="1">
      <alignment horizontal="left" vertical="top" wrapText="1"/>
    </xf>
    <xf numFmtId="0" fontId="5" fillId="3" borderId="16" xfId="0" applyFont="1" applyFill="1" applyBorder="1" applyAlignment="1">
      <alignment horizontal="left" vertical="top" wrapText="1"/>
    </xf>
    <xf numFmtId="0" fontId="2" fillId="12" borderId="1" xfId="0" applyFont="1" applyFill="1" applyBorder="1" applyAlignment="1">
      <alignment horizontal="left" vertical="top"/>
    </xf>
    <xf numFmtId="0" fontId="2" fillId="12" borderId="1" xfId="0" applyFont="1" applyFill="1" applyBorder="1" applyAlignment="1">
      <alignment horizontal="left" vertical="top" wrapText="1"/>
    </xf>
    <xf numFmtId="0" fontId="2" fillId="12" borderId="3" xfId="0" applyFont="1" applyFill="1" applyBorder="1" applyAlignment="1">
      <alignment horizontal="left" vertical="top" wrapText="1"/>
    </xf>
    <xf numFmtId="0" fontId="2" fillId="36" borderId="4" xfId="0" applyFont="1" applyFill="1" applyBorder="1" applyAlignment="1">
      <alignment horizontal="left" vertical="top" wrapText="1"/>
    </xf>
    <xf numFmtId="0" fontId="18" fillId="3" borderId="36" xfId="0" applyFont="1" applyFill="1" applyBorder="1" applyAlignment="1">
      <alignment horizontal="center"/>
    </xf>
    <xf numFmtId="0" fontId="18" fillId="3" borderId="37" xfId="0" applyFont="1" applyFill="1" applyBorder="1" applyAlignment="1">
      <alignment horizontal="center"/>
    </xf>
    <xf numFmtId="0" fontId="18" fillId="3" borderId="45" xfId="0" applyFont="1" applyFill="1" applyBorder="1" applyAlignment="1">
      <alignment horizontal="center"/>
    </xf>
    <xf numFmtId="0" fontId="5" fillId="8" borderId="51" xfId="0" applyFont="1" applyFill="1" applyBorder="1" applyAlignment="1">
      <alignment horizontal="left" vertical="top" wrapText="1"/>
    </xf>
    <xf numFmtId="0" fontId="5" fillId="3" borderId="62" xfId="0" applyFont="1" applyFill="1" applyBorder="1" applyAlignment="1">
      <alignment horizontal="left" vertical="top" wrapText="1"/>
    </xf>
    <xf numFmtId="0" fontId="5" fillId="38" borderId="27" xfId="0" applyFont="1" applyFill="1" applyBorder="1" applyAlignment="1">
      <alignment horizontal="left" vertical="top" wrapText="1"/>
    </xf>
    <xf numFmtId="0" fontId="5" fillId="38" borderId="63" xfId="0" applyFont="1" applyFill="1" applyBorder="1" applyAlignment="1">
      <alignment horizontal="left" vertical="top" wrapText="1"/>
    </xf>
    <xf numFmtId="0" fontId="2" fillId="7" borderId="27" xfId="0" applyFont="1" applyFill="1" applyBorder="1" applyAlignment="1">
      <alignment horizontal="left" vertical="top" wrapText="1"/>
    </xf>
    <xf numFmtId="0" fontId="5" fillId="8" borderId="63" xfId="0" applyFont="1" applyFill="1" applyBorder="1" applyAlignment="1">
      <alignment horizontal="left" vertical="top" wrapText="1"/>
    </xf>
    <xf numFmtId="0" fontId="5" fillId="8" borderId="64" xfId="0" applyFont="1" applyFill="1" applyBorder="1" applyAlignment="1">
      <alignment horizontal="left" vertical="top" wrapText="1"/>
    </xf>
    <xf numFmtId="0" fontId="5" fillId="8" borderId="65" xfId="0" applyFont="1" applyFill="1" applyBorder="1" applyAlignment="1">
      <alignment horizontal="left" vertical="top" wrapText="1"/>
    </xf>
    <xf numFmtId="0" fontId="5" fillId="37" borderId="63" xfId="0" applyFont="1" applyFill="1" applyBorder="1" applyAlignment="1">
      <alignment horizontal="left" vertical="top" wrapText="1"/>
    </xf>
    <xf numFmtId="0" fontId="5" fillId="37" borderId="65" xfId="0" applyFont="1" applyFill="1" applyBorder="1" applyAlignment="1">
      <alignment horizontal="left" vertical="top" wrapText="1"/>
    </xf>
    <xf numFmtId="0" fontId="5" fillId="37" borderId="64" xfId="0" applyFont="1" applyFill="1" applyBorder="1" applyAlignment="1">
      <alignment horizontal="left" vertical="top" wrapText="1"/>
    </xf>
    <xf numFmtId="0" fontId="2" fillId="40" borderId="3" xfId="0" applyFont="1" applyFill="1" applyBorder="1" applyAlignment="1">
      <alignment horizontal="left" vertical="top" wrapText="1"/>
    </xf>
    <xf numFmtId="0" fontId="2" fillId="40" borderId="5" xfId="0" applyFont="1" applyFill="1" applyBorder="1" applyAlignment="1">
      <alignment horizontal="left" vertical="top" wrapText="1"/>
    </xf>
    <xf numFmtId="0" fontId="2" fillId="40" borderId="4" xfId="0" applyFont="1" applyFill="1" applyBorder="1" applyAlignment="1">
      <alignment horizontal="left" vertical="top" wrapText="1"/>
    </xf>
    <xf numFmtId="0" fontId="2" fillId="41" borderId="1" xfId="0" applyFont="1" applyFill="1" applyBorder="1" applyAlignment="1">
      <alignment horizontal="left" vertical="top" wrapText="1"/>
    </xf>
    <xf numFmtId="0" fontId="2" fillId="41" borderId="3" xfId="0" applyFont="1" applyFill="1" applyBorder="1" applyAlignment="1">
      <alignment horizontal="left" vertical="top" wrapText="1"/>
    </xf>
    <xf numFmtId="0" fontId="5" fillId="13" borderId="27" xfId="0" applyFont="1" applyFill="1" applyBorder="1" applyAlignment="1">
      <alignment horizontal="left" vertical="top" wrapText="1"/>
    </xf>
    <xf numFmtId="0" fontId="5" fillId="13" borderId="63" xfId="0" applyFont="1" applyFill="1" applyBorder="1" applyAlignment="1">
      <alignment horizontal="left" vertical="top" wrapText="1"/>
    </xf>
    <xf numFmtId="0" fontId="5" fillId="13" borderId="65" xfId="0" applyFont="1" applyFill="1" applyBorder="1" applyAlignment="1">
      <alignment horizontal="left" vertical="top" wrapText="1"/>
    </xf>
    <xf numFmtId="0" fontId="18" fillId="3" borderId="0" xfId="0" applyFont="1" applyFill="1" applyAlignment="1">
      <alignment horizontal="center" vertical="center"/>
    </xf>
    <xf numFmtId="0" fontId="2" fillId="42" borderId="1" xfId="0" applyFont="1" applyFill="1" applyBorder="1" applyAlignment="1">
      <alignment horizontal="left" vertical="top" wrapText="1"/>
    </xf>
    <xf numFmtId="0" fontId="2" fillId="42" borderId="5" xfId="0" applyFont="1" applyFill="1" applyBorder="1" applyAlignment="1">
      <alignment horizontal="left" vertical="top" wrapText="1"/>
    </xf>
    <xf numFmtId="2" fontId="24" fillId="0" borderId="59" xfId="0" applyNumberFormat="1" applyFont="1" applyBorder="1" applyAlignment="1">
      <alignment horizontal="center" vertical="center"/>
    </xf>
    <xf numFmtId="0" fontId="24" fillId="23" borderId="58" xfId="0" applyFont="1" applyFill="1" applyBorder="1" applyAlignment="1">
      <alignment horizontal="center" vertical="center"/>
    </xf>
    <xf numFmtId="0" fontId="24" fillId="23" borderId="59" xfId="0" applyFont="1" applyFill="1" applyBorder="1" applyAlignment="1">
      <alignment horizontal="center" vertical="center"/>
    </xf>
    <xf numFmtId="0" fontId="24" fillId="23" borderId="49" xfId="0" applyFont="1" applyFill="1" applyBorder="1" applyAlignment="1">
      <alignment horizontal="center" vertical="center"/>
    </xf>
    <xf numFmtId="0" fontId="2" fillId="25" borderId="5" xfId="0" applyFont="1" applyFill="1" applyBorder="1" applyAlignment="1">
      <alignment horizontal="left" vertical="top" wrapText="1"/>
    </xf>
    <xf numFmtId="0" fontId="2" fillId="43" borderId="5" xfId="0" applyFont="1" applyFill="1" applyBorder="1" applyAlignment="1">
      <alignment horizontal="left" vertical="top" wrapText="1"/>
    </xf>
    <xf numFmtId="0" fontId="2" fillId="43" borderId="1" xfId="0" applyFont="1" applyFill="1" applyBorder="1" applyAlignment="1">
      <alignment horizontal="left" vertical="top" wrapText="1"/>
    </xf>
    <xf numFmtId="0" fontId="2" fillId="25" borderId="56" xfId="0" applyFont="1" applyFill="1" applyBorder="1" applyAlignment="1">
      <alignment horizontal="left" vertical="top" wrapText="1"/>
    </xf>
    <xf numFmtId="0" fontId="2" fillId="39" borderId="51" xfId="0" applyFont="1" applyFill="1" applyBorder="1" applyAlignment="1">
      <alignment horizontal="left" vertical="top" wrapText="1"/>
    </xf>
    <xf numFmtId="0" fontId="2" fillId="39" borderId="60" xfId="0" applyFont="1" applyFill="1" applyBorder="1" applyAlignment="1">
      <alignment horizontal="left" vertical="top" wrapText="1"/>
    </xf>
    <xf numFmtId="2" fontId="24" fillId="0" borderId="29" xfId="0" applyNumberFormat="1" applyFont="1" applyBorder="1" applyAlignment="1">
      <alignment horizontal="center" vertical="center"/>
    </xf>
    <xf numFmtId="2" fontId="24" fillId="0" borderId="32" xfId="0" applyNumberFormat="1" applyFont="1" applyBorder="1" applyAlignment="1">
      <alignment horizontal="center" vertical="center"/>
    </xf>
    <xf numFmtId="0" fontId="2" fillId="45" borderId="1" xfId="0" applyFont="1" applyFill="1" applyBorder="1" applyAlignment="1">
      <alignment horizontal="left" vertical="top" wrapText="1"/>
    </xf>
    <xf numFmtId="0" fontId="2" fillId="44" borderId="1" xfId="0" applyFont="1" applyFill="1" applyBorder="1" applyAlignment="1">
      <alignment horizontal="left" vertical="top" wrapText="1"/>
    </xf>
    <xf numFmtId="0" fontId="2" fillId="39" borderId="1" xfId="0" applyFont="1" applyFill="1" applyBorder="1" applyAlignment="1">
      <alignment horizontal="left" vertical="top" wrapText="1"/>
    </xf>
    <xf numFmtId="0" fontId="2" fillId="46" borderId="1" xfId="0" applyFont="1" applyFill="1" applyBorder="1" applyAlignment="1">
      <alignment horizontal="left" vertical="top" wrapText="1"/>
    </xf>
    <xf numFmtId="0" fontId="2" fillId="47" borderId="1" xfId="0" applyFont="1" applyFill="1" applyBorder="1" applyAlignment="1">
      <alignment horizontal="left" vertical="top" wrapText="1"/>
    </xf>
    <xf numFmtId="0" fontId="5" fillId="3" borderId="73" xfId="0" applyFont="1" applyFill="1" applyBorder="1" applyAlignment="1">
      <alignment horizontal="left" vertical="top"/>
    </xf>
    <xf numFmtId="0" fontId="5" fillId="3" borderId="74" xfId="0" applyFont="1" applyFill="1" applyBorder="1" applyAlignment="1">
      <alignment horizontal="left" vertical="top"/>
    </xf>
    <xf numFmtId="0" fontId="2" fillId="14" borderId="6" xfId="0" applyFont="1" applyFill="1" applyBorder="1" applyAlignment="1">
      <alignment horizontal="left" vertical="top" wrapText="1"/>
    </xf>
    <xf numFmtId="0" fontId="2" fillId="14" borderId="7" xfId="0" applyFont="1" applyFill="1" applyBorder="1" applyAlignment="1">
      <alignment horizontal="left" vertical="top" wrapText="1"/>
    </xf>
    <xf numFmtId="0" fontId="2" fillId="14" borderId="2" xfId="0" applyFont="1" applyFill="1" applyBorder="1" applyAlignment="1">
      <alignment horizontal="left" vertical="top" wrapText="1"/>
    </xf>
    <xf numFmtId="0" fontId="2" fillId="24" borderId="1" xfId="0" applyFont="1" applyFill="1" applyBorder="1" applyAlignment="1">
      <alignment horizontal="left" vertical="top" wrapText="1"/>
    </xf>
    <xf numFmtId="0" fontId="2" fillId="24" borderId="3" xfId="0" applyFont="1" applyFill="1" applyBorder="1" applyAlignment="1">
      <alignment horizontal="left" vertical="top" wrapText="1"/>
    </xf>
    <xf numFmtId="0" fontId="5" fillId="48" borderId="27" xfId="0" applyFont="1" applyFill="1" applyBorder="1" applyAlignment="1">
      <alignment horizontal="left" vertical="top" wrapText="1"/>
    </xf>
    <xf numFmtId="0" fontId="5" fillId="15" borderId="27" xfId="0" applyFont="1" applyFill="1" applyBorder="1" applyAlignment="1">
      <alignment horizontal="left" vertical="top" wrapText="1"/>
    </xf>
    <xf numFmtId="0" fontId="5" fillId="15" borderId="66" xfId="0" applyFont="1" applyFill="1" applyBorder="1" applyAlignment="1">
      <alignment horizontal="left" vertical="top" wrapText="1"/>
    </xf>
    <xf numFmtId="0" fontId="5" fillId="15" borderId="0" xfId="0" applyFont="1" applyFill="1" applyBorder="1" applyAlignment="1">
      <alignment horizontal="left" vertical="top" wrapText="1"/>
    </xf>
    <xf numFmtId="0" fontId="5" fillId="15" borderId="62" xfId="0" applyFont="1" applyFill="1" applyBorder="1" applyAlignment="1">
      <alignment horizontal="left" vertical="top" wrapText="1"/>
    </xf>
    <xf numFmtId="0" fontId="5" fillId="49" borderId="27" xfId="0" applyFont="1" applyFill="1" applyBorder="1" applyAlignment="1">
      <alignment horizontal="left" vertical="top" wrapText="1"/>
    </xf>
    <xf numFmtId="0" fontId="18" fillId="3" borderId="62" xfId="0" applyFont="1" applyFill="1" applyBorder="1" applyAlignment="1">
      <alignment horizontal="left" vertical="top" wrapText="1"/>
    </xf>
    <xf numFmtId="0" fontId="5" fillId="50" borderId="27" xfId="0" applyFont="1" applyFill="1" applyBorder="1" applyAlignment="1">
      <alignment horizontal="left" vertical="top" wrapText="1"/>
    </xf>
    <xf numFmtId="0" fontId="29" fillId="0" borderId="29" xfId="0" applyFont="1" applyBorder="1" applyAlignment="1">
      <alignment horizontal="center"/>
    </xf>
    <xf numFmtId="0" fontId="29" fillId="0" borderId="30" xfId="0" applyFont="1" applyBorder="1" applyAlignment="1">
      <alignment horizontal="center"/>
    </xf>
    <xf numFmtId="0" fontId="29" fillId="0" borderId="18" xfId="0" applyFont="1" applyBorder="1" applyAlignment="1">
      <alignment horizontal="center"/>
    </xf>
    <xf numFmtId="0" fontId="29" fillId="0" borderId="19" xfId="0" applyFont="1" applyBorder="1" applyAlignment="1">
      <alignment horizontal="center"/>
    </xf>
    <xf numFmtId="0" fontId="29" fillId="0" borderId="24" xfId="0" applyFont="1" applyBorder="1" applyAlignment="1">
      <alignment horizontal="center"/>
    </xf>
    <xf numFmtId="0" fontId="29" fillId="0" borderId="20" xfId="0" applyFont="1" applyBorder="1" applyAlignment="1">
      <alignment horizontal="center"/>
    </xf>
  </cellXfs>
  <cellStyles count="211">
    <cellStyle name="Hipervínculo" xfId="2"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xfId="51" builtinId="8" hidden="1"/>
    <cellStyle name="Hipervínculo" xfId="53" builtinId="8" hidden="1"/>
    <cellStyle name="Hipervínculo" xfId="55" builtinId="8" hidden="1"/>
    <cellStyle name="Hipervínculo" xfId="57" builtinId="8" hidden="1"/>
    <cellStyle name="Hipervínculo" xfId="59" builtinId="8" hidden="1"/>
    <cellStyle name="Hipervínculo" xfId="61" builtinId="8" hidden="1"/>
    <cellStyle name="Hipervínculo" xfId="63" builtinId="8" hidden="1"/>
    <cellStyle name="Hipervínculo" xfId="65" builtinId="8" hidden="1"/>
    <cellStyle name="Hipervínculo" xfId="67" builtinId="8" hidden="1"/>
    <cellStyle name="Hipervínculo" xfId="69" builtinId="8" hidden="1"/>
    <cellStyle name="Hipervínculo" xfId="71" builtinId="8" hidden="1"/>
    <cellStyle name="Hipervínculo" xfId="73" builtinId="8" hidden="1"/>
    <cellStyle name="Hipervínculo" xfId="75" builtinId="8" hidden="1"/>
    <cellStyle name="Hipervínculo" xfId="77" builtinId="8" hidden="1"/>
    <cellStyle name="Hipervínculo" xfId="79" builtinId="8" hidden="1"/>
    <cellStyle name="Hipervínculo" xfId="81" builtinId="8" hidden="1"/>
    <cellStyle name="Hipervínculo" xfId="83" builtinId="8" hidden="1"/>
    <cellStyle name="Hipervínculo" xfId="85" builtinId="8" hidden="1"/>
    <cellStyle name="Hipervínculo" xfId="87" builtinId="8" hidden="1"/>
    <cellStyle name="Hipervínculo" xfId="89" builtinId="8" hidden="1"/>
    <cellStyle name="Hipervínculo" xfId="91" builtinId="8" hidden="1"/>
    <cellStyle name="Hipervínculo" xfId="93" builtinId="8" hidden="1"/>
    <cellStyle name="Hipervínculo" xfId="95" builtinId="8" hidden="1"/>
    <cellStyle name="Hipervínculo" xfId="97" builtinId="8" hidden="1"/>
    <cellStyle name="Hipervínculo" xfId="99" builtinId="8" hidden="1"/>
    <cellStyle name="Hipervínculo" xfId="101" builtinId="8" hidden="1"/>
    <cellStyle name="Hipervínculo" xfId="103" builtinId="8" hidden="1"/>
    <cellStyle name="Hipervínculo" xfId="105" builtinId="8" hidden="1"/>
    <cellStyle name="Hipervínculo" xfId="107" builtinId="8" hidden="1"/>
    <cellStyle name="Hipervínculo" xfId="109" builtinId="8" hidden="1"/>
    <cellStyle name="Hipervínculo" xfId="111" builtinId="8" hidden="1"/>
    <cellStyle name="Hipervínculo" xfId="113" builtinId="8" hidden="1"/>
    <cellStyle name="Hipervínculo" xfId="115" builtinId="8" hidden="1"/>
    <cellStyle name="Hipervínculo" xfId="117" builtinId="8" hidden="1"/>
    <cellStyle name="Hipervínculo" xfId="119" builtinId="8" hidden="1"/>
    <cellStyle name="Hipervínculo" xfId="121" builtinId="8" hidden="1"/>
    <cellStyle name="Hipervínculo" xfId="123" builtinId="8" hidden="1"/>
    <cellStyle name="Hipervínculo" xfId="125" builtinId="8" hidden="1"/>
    <cellStyle name="Hipervínculo" xfId="127" builtinId="8" hidden="1"/>
    <cellStyle name="Hipervínculo" xfId="129" builtinId="8" hidden="1"/>
    <cellStyle name="Hipervínculo" xfId="131" builtinId="8" hidden="1"/>
    <cellStyle name="Hipervínculo" xfId="133" builtinId="8" hidden="1"/>
    <cellStyle name="Hipervínculo" xfId="135" builtinId="8" hidden="1"/>
    <cellStyle name="Hipervínculo" xfId="137" builtinId="8" hidden="1"/>
    <cellStyle name="Hipervínculo" xfId="139" builtinId="8" hidden="1"/>
    <cellStyle name="Hipervínculo" xfId="141" builtinId="8" hidden="1"/>
    <cellStyle name="Hipervínculo" xfId="143" builtinId="8" hidden="1"/>
    <cellStyle name="Hipervínculo" xfId="145" builtinId="8" hidden="1"/>
    <cellStyle name="Hipervínculo" xfId="147" builtinId="8" hidden="1"/>
    <cellStyle name="Hipervínculo" xfId="149" builtinId="8" hidden="1"/>
    <cellStyle name="Hipervínculo" xfId="151" builtinId="8" hidden="1"/>
    <cellStyle name="Hipervínculo" xfId="153" builtinId="8" hidden="1"/>
    <cellStyle name="Hipervínculo" xfId="155" builtinId="8" hidden="1"/>
    <cellStyle name="Hipervínculo" xfId="157" builtinId="8" hidden="1"/>
    <cellStyle name="Hipervínculo" xfId="159" builtinId="8" hidden="1"/>
    <cellStyle name="Hipervínculo" xfId="161" builtinId="8" hidden="1"/>
    <cellStyle name="Hipervínculo" xfId="163" builtinId="8" hidden="1"/>
    <cellStyle name="Hipervínculo" xfId="165" builtinId="8" hidden="1"/>
    <cellStyle name="Hipervínculo" xfId="167" builtinId="8" hidden="1"/>
    <cellStyle name="Hipervínculo" xfId="169" builtinId="8" hidden="1"/>
    <cellStyle name="Hipervínculo" xfId="171" builtinId="8" hidden="1"/>
    <cellStyle name="Hipervínculo" xfId="173" builtinId="8" hidden="1"/>
    <cellStyle name="Hipervínculo" xfId="175" builtinId="8" hidden="1"/>
    <cellStyle name="Hipervínculo" xfId="177" builtinId="8" hidden="1"/>
    <cellStyle name="Hipervínculo" xfId="179" builtinId="8" hidden="1"/>
    <cellStyle name="Hipervínculo" xfId="181" builtinId="8" hidden="1"/>
    <cellStyle name="Hipervínculo" xfId="183" builtinId="8" hidden="1"/>
    <cellStyle name="Hipervínculo" xfId="185" builtinId="8" hidden="1"/>
    <cellStyle name="Hipervínculo" xfId="187" builtinId="8" hidden="1"/>
    <cellStyle name="Hipervínculo" xfId="189" builtinId="8" hidden="1"/>
    <cellStyle name="Hipervínculo" xfId="191" builtinId="8" hidden="1"/>
    <cellStyle name="Hipervínculo" xfId="193" builtinId="8" hidden="1"/>
    <cellStyle name="Hipervínculo" xfId="195" builtinId="8" hidden="1"/>
    <cellStyle name="Hipervínculo" xfId="197" builtinId="8" hidden="1"/>
    <cellStyle name="Hipervínculo" xfId="199" builtinId="8" hidden="1"/>
    <cellStyle name="Hipervínculo" xfId="201" builtinId="8" hidden="1"/>
    <cellStyle name="Hipervínculo" xfId="203" builtinId="8" hidden="1"/>
    <cellStyle name="Hipervínculo" xfId="205" builtinId="8" hidden="1"/>
    <cellStyle name="Hipervínculo" xfId="207" builtinId="8" hidden="1"/>
    <cellStyle name="Hipervínculo" xfId="209" builtinId="8" hidden="1"/>
    <cellStyle name="Hipervínculo visitado" xfId="3"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Hipervínculo visitado" xfId="52" builtinId="9" hidden="1"/>
    <cellStyle name="Hipervínculo visitado" xfId="54" builtinId="9" hidden="1"/>
    <cellStyle name="Hipervínculo visitado" xfId="56" builtinId="9" hidden="1"/>
    <cellStyle name="Hipervínculo visitado" xfId="58" builtinId="9" hidden="1"/>
    <cellStyle name="Hipervínculo visitado" xfId="60" builtinId="9" hidden="1"/>
    <cellStyle name="Hipervínculo visitado" xfId="62" builtinId="9" hidden="1"/>
    <cellStyle name="Hipervínculo visitado" xfId="64" builtinId="9" hidden="1"/>
    <cellStyle name="Hipervínculo visitado" xfId="66" builtinId="9" hidden="1"/>
    <cellStyle name="Hipervínculo visitado" xfId="68" builtinId="9" hidden="1"/>
    <cellStyle name="Hipervínculo visitado" xfId="70" builtinId="9" hidden="1"/>
    <cellStyle name="Hipervínculo visitado" xfId="72" builtinId="9" hidden="1"/>
    <cellStyle name="Hipervínculo visitado" xfId="74" builtinId="9" hidden="1"/>
    <cellStyle name="Hipervínculo visitado" xfId="76" builtinId="9" hidden="1"/>
    <cellStyle name="Hipervínculo visitado" xfId="78" builtinId="9" hidden="1"/>
    <cellStyle name="Hipervínculo visitado" xfId="80" builtinId="9" hidden="1"/>
    <cellStyle name="Hipervínculo visitado" xfId="82" builtinId="9" hidden="1"/>
    <cellStyle name="Hipervínculo visitado" xfId="84" builtinId="9" hidden="1"/>
    <cellStyle name="Hipervínculo visitado" xfId="86" builtinId="9" hidden="1"/>
    <cellStyle name="Hipervínculo visitado" xfId="88" builtinId="9" hidden="1"/>
    <cellStyle name="Hipervínculo visitado" xfId="90" builtinId="9" hidden="1"/>
    <cellStyle name="Hipervínculo visitado" xfId="92" builtinId="9" hidden="1"/>
    <cellStyle name="Hipervínculo visitado" xfId="94" builtinId="9" hidden="1"/>
    <cellStyle name="Hipervínculo visitado" xfId="96" builtinId="9" hidden="1"/>
    <cellStyle name="Hipervínculo visitado" xfId="98" builtinId="9" hidden="1"/>
    <cellStyle name="Hipervínculo visitado" xfId="100" builtinId="9" hidden="1"/>
    <cellStyle name="Hipervínculo visitado" xfId="102" builtinId="9" hidden="1"/>
    <cellStyle name="Hipervínculo visitado" xfId="104" builtinId="9" hidden="1"/>
    <cellStyle name="Hipervínculo visitado" xfId="106" builtinId="9" hidden="1"/>
    <cellStyle name="Hipervínculo visitado" xfId="108" builtinId="9" hidden="1"/>
    <cellStyle name="Hipervínculo visitado" xfId="110" builtinId="9" hidden="1"/>
    <cellStyle name="Hipervínculo visitado" xfId="112" builtinId="9" hidden="1"/>
    <cellStyle name="Hipervínculo visitado" xfId="114" builtinId="9" hidden="1"/>
    <cellStyle name="Hipervínculo visitado" xfId="116" builtinId="9" hidden="1"/>
    <cellStyle name="Hipervínculo visitado" xfId="118" builtinId="9" hidden="1"/>
    <cellStyle name="Hipervínculo visitado" xfId="120" builtinId="9" hidden="1"/>
    <cellStyle name="Hipervínculo visitado" xfId="122" builtinId="9" hidden="1"/>
    <cellStyle name="Hipervínculo visitado" xfId="124" builtinId="9" hidden="1"/>
    <cellStyle name="Hipervínculo visitado" xfId="126" builtinId="9" hidden="1"/>
    <cellStyle name="Hipervínculo visitado" xfId="128" builtinId="9" hidden="1"/>
    <cellStyle name="Hipervínculo visitado" xfId="130" builtinId="9" hidden="1"/>
    <cellStyle name="Hipervínculo visitado" xfId="132" builtinId="9" hidden="1"/>
    <cellStyle name="Hipervínculo visitado" xfId="134" builtinId="9" hidden="1"/>
    <cellStyle name="Hipervínculo visitado" xfId="136" builtinId="9" hidden="1"/>
    <cellStyle name="Hipervínculo visitado" xfId="138" builtinId="9" hidden="1"/>
    <cellStyle name="Hipervínculo visitado" xfId="140" builtinId="9" hidden="1"/>
    <cellStyle name="Hipervínculo visitado" xfId="142" builtinId="9" hidden="1"/>
    <cellStyle name="Hipervínculo visitado" xfId="144" builtinId="9" hidden="1"/>
    <cellStyle name="Hipervínculo visitado" xfId="146" builtinId="9" hidden="1"/>
    <cellStyle name="Hipervínculo visitado" xfId="148" builtinId="9" hidden="1"/>
    <cellStyle name="Hipervínculo visitado" xfId="150" builtinId="9" hidden="1"/>
    <cellStyle name="Hipervínculo visitado" xfId="152" builtinId="9" hidden="1"/>
    <cellStyle name="Hipervínculo visitado" xfId="154" builtinId="9" hidden="1"/>
    <cellStyle name="Hipervínculo visitado" xfId="156" builtinId="9" hidden="1"/>
    <cellStyle name="Hipervínculo visitado" xfId="158" builtinId="9" hidden="1"/>
    <cellStyle name="Hipervínculo visitado" xfId="160" builtinId="9" hidden="1"/>
    <cellStyle name="Hipervínculo visitado" xfId="162" builtinId="9" hidden="1"/>
    <cellStyle name="Hipervínculo visitado" xfId="164" builtinId="9" hidden="1"/>
    <cellStyle name="Hipervínculo visitado" xfId="166" builtinId="9" hidden="1"/>
    <cellStyle name="Hipervínculo visitado" xfId="168" builtinId="9" hidden="1"/>
    <cellStyle name="Hipervínculo visitado" xfId="170" builtinId="9" hidden="1"/>
    <cellStyle name="Hipervínculo visitado" xfId="172" builtinId="9" hidden="1"/>
    <cellStyle name="Hipervínculo visitado" xfId="174" builtinId="9" hidden="1"/>
    <cellStyle name="Hipervínculo visitado" xfId="176" builtinId="9" hidden="1"/>
    <cellStyle name="Hipervínculo visitado" xfId="178" builtinId="9" hidden="1"/>
    <cellStyle name="Hipervínculo visitado" xfId="180" builtinId="9" hidden="1"/>
    <cellStyle name="Hipervínculo visitado" xfId="182" builtinId="9" hidden="1"/>
    <cellStyle name="Hipervínculo visitado" xfId="184" builtinId="9" hidden="1"/>
    <cellStyle name="Hipervínculo visitado" xfId="186" builtinId="9" hidden="1"/>
    <cellStyle name="Hipervínculo visitado" xfId="188" builtinId="9" hidden="1"/>
    <cellStyle name="Hipervínculo visitado" xfId="190" builtinId="9" hidden="1"/>
    <cellStyle name="Hipervínculo visitado" xfId="192" builtinId="9" hidden="1"/>
    <cellStyle name="Hipervínculo visitado" xfId="194" builtinId="9" hidden="1"/>
    <cellStyle name="Hipervínculo visitado" xfId="196" builtinId="9" hidden="1"/>
    <cellStyle name="Hipervínculo visitado" xfId="198" builtinId="9" hidden="1"/>
    <cellStyle name="Hipervínculo visitado" xfId="200" builtinId="9" hidden="1"/>
    <cellStyle name="Hipervínculo visitado" xfId="202" builtinId="9" hidden="1"/>
    <cellStyle name="Hipervínculo visitado" xfId="204" builtinId="9" hidden="1"/>
    <cellStyle name="Hipervínculo visitado" xfId="206" builtinId="9" hidden="1"/>
    <cellStyle name="Hipervínculo visitado" xfId="208" builtinId="9" hidden="1"/>
    <cellStyle name="Hipervínculo visitado" xfId="210" builtinId="9" hidden="1"/>
    <cellStyle name="Normal" xfId="0" builtinId="0"/>
    <cellStyle name="Porcentaje" xfId="1" builtinId="5"/>
    <cellStyle name="Standaard 2" xfId="4"/>
  </cellStyles>
  <dxfs count="203">
    <dxf>
      <fill>
        <patternFill>
          <bgColor rgb="FF92D050"/>
        </patternFill>
      </fill>
    </dxf>
    <dxf>
      <fill>
        <patternFill>
          <bgColor rgb="FFFFC000"/>
        </patternFill>
      </fill>
    </dxf>
    <dxf>
      <fill>
        <patternFill>
          <bgColor rgb="FFFF0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strike val="0"/>
        <color auto="1"/>
      </font>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b/>
        <i val="0"/>
        <color theme="0"/>
      </font>
      <fill>
        <patternFill>
          <bgColor rgb="FFFF0000"/>
        </patternFill>
      </fill>
    </dxf>
    <dxf>
      <font>
        <b/>
        <i val="0"/>
      </font>
      <fill>
        <patternFill>
          <bgColor rgb="FFFF9900"/>
        </patternFill>
      </fill>
    </dxf>
    <dxf>
      <font>
        <b/>
        <i val="0"/>
      </font>
      <fill>
        <patternFill>
          <bgColor rgb="FF00FF00"/>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b/>
        <i val="0"/>
        <color theme="0"/>
      </font>
      <fill>
        <patternFill>
          <bgColor rgb="FFFF0000"/>
        </patternFill>
      </fill>
    </dxf>
    <dxf>
      <font>
        <b/>
        <i val="0"/>
      </font>
      <fill>
        <patternFill>
          <bgColor rgb="FFFF9900"/>
        </patternFill>
      </fill>
    </dxf>
    <dxf>
      <font>
        <b/>
        <i val="0"/>
      </font>
      <fill>
        <patternFill>
          <bgColor rgb="FF00FF00"/>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b/>
        <i val="0"/>
        <color theme="0"/>
      </font>
      <fill>
        <patternFill>
          <bgColor rgb="FFFF0000"/>
        </patternFill>
      </fill>
    </dxf>
    <dxf>
      <font>
        <b/>
        <i val="0"/>
      </font>
      <fill>
        <patternFill>
          <bgColor rgb="FFFF9900"/>
        </patternFill>
      </fill>
    </dxf>
    <dxf>
      <font>
        <b/>
        <i val="0"/>
      </font>
      <fill>
        <patternFill>
          <bgColor rgb="FF00FF00"/>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b/>
        <i val="0"/>
        <color theme="0"/>
      </font>
      <fill>
        <patternFill>
          <bgColor rgb="FFFF0000"/>
        </patternFill>
      </fill>
    </dxf>
    <dxf>
      <font>
        <b/>
        <i val="0"/>
      </font>
      <fill>
        <patternFill>
          <bgColor rgb="FFFF9900"/>
        </patternFill>
      </fill>
    </dxf>
    <dxf>
      <font>
        <b/>
        <i val="0"/>
      </font>
      <fill>
        <patternFill>
          <bgColor rgb="FF00FF00"/>
        </patternFill>
      </fill>
    </dxf>
    <dxf>
      <font>
        <b/>
        <i val="0"/>
        <color theme="0"/>
      </font>
      <fill>
        <patternFill>
          <fgColor rgb="FFFF3300"/>
          <bgColor rgb="FFFF3300"/>
        </patternFill>
      </fill>
    </dxf>
    <dxf>
      <font>
        <b/>
        <i val="0"/>
      </font>
      <fill>
        <patternFill>
          <bgColor rgb="FFFF9900"/>
        </patternFill>
      </fill>
    </dxf>
    <dxf>
      <font>
        <b/>
        <i val="0"/>
      </font>
      <fill>
        <patternFill>
          <bgColor rgb="FF00FF00"/>
        </patternFill>
      </fill>
    </dxf>
    <dxf>
      <font>
        <color auto="1"/>
      </font>
      <fill>
        <patternFill patternType="none">
          <bgColor auto="1"/>
        </patternFill>
      </fill>
    </dxf>
  </dxfs>
  <tableStyles count="0" defaultTableStyle="TableStyleMedium9" defaultPivotStyle="PivotStyleLight16"/>
  <colors>
    <mruColors>
      <color rgb="FF00FF00"/>
      <color rgb="FFEE0000"/>
      <color rgb="FFBEE395"/>
      <color rgb="FFFF9900"/>
      <color rgb="FF92D050"/>
      <color rgb="FF10253F"/>
      <color rgb="FFE8E692"/>
      <color rgb="FF66FF66"/>
      <color rgb="FF66FF33"/>
      <color rgb="FF948B5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600">
              <a:solidFill>
                <a:schemeClr val="tx2">
                  <a:lumMod val="50000"/>
                </a:schemeClr>
              </a:solidFill>
            </a:defRPr>
          </a:pPr>
          <a:endParaRPr lang="en-US"/>
        </a:p>
      </c:txPr>
    </c:title>
    <c:autoTitleDeleted val="0"/>
    <c:plotArea>
      <c:layout/>
      <c:pieChart>
        <c:varyColors val="1"/>
        <c:ser>
          <c:idx val="0"/>
          <c:order val="0"/>
          <c:tx>
            <c:strRef>
              <c:f>'0. General company charact.-'!$B$2</c:f>
              <c:strCache>
                <c:ptCount val="1"/>
                <c:pt idx="0">
                  <c:v>In which business sector is your organisation situated?</c:v>
                </c:pt>
              </c:strCache>
            </c:strRef>
          </c:tx>
          <c:explosion val="25"/>
          <c:dLbls>
            <c:dLbl>
              <c:idx val="17"/>
              <c:layout>
                <c:manualLayout>
                  <c:x val="-9.2208473940757402E-2"/>
                  <c:y val="-0.19538085569678501"/>
                </c:manualLayout>
              </c:layout>
              <c:spPr/>
              <c:txPr>
                <a:bodyPr/>
                <a:lstStyle/>
                <a:p>
                  <a:pPr>
                    <a:defRPr sz="1100" b="1">
                      <a:solidFill>
                        <a:sysClr val="windowText" lastClr="000000"/>
                      </a:solidFill>
                    </a:defRPr>
                  </a:pPr>
                  <a:endParaRPr lang="en-US"/>
                </a:p>
              </c:txPr>
              <c:showLegendKey val="0"/>
              <c:showVal val="1"/>
              <c:showCatName val="0"/>
              <c:showSerName val="0"/>
              <c:showPercent val="0"/>
              <c:showBubbleSize val="0"/>
            </c:dLbl>
            <c:dLbl>
              <c:idx val="18"/>
              <c:showLegendKey val="0"/>
              <c:showVal val="1"/>
              <c:showCatName val="0"/>
              <c:showSerName val="0"/>
              <c:showPercent val="0"/>
              <c:showBubbleSize val="0"/>
            </c:dLbl>
            <c:showLegendKey val="0"/>
            <c:showVal val="0"/>
            <c:showCatName val="0"/>
            <c:showSerName val="0"/>
            <c:showPercent val="0"/>
            <c:showBubbleSize val="0"/>
          </c:dLbls>
          <c:cat>
            <c:strRef>
              <c:f>'0. General company charact.-'!$C$2</c:f>
              <c:strCache>
                <c:ptCount val="1"/>
                <c:pt idx="0">
                  <c:v>Accounting</c:v>
                </c:pt>
              </c:strCache>
            </c:strRef>
          </c:cat>
          <c:val>
            <c:numRef>
              <c:f>'0. General company charact.-'!$BD$2</c:f>
              <c:numCache>
                <c:formatCode>0%;\-0%;;@</c:formatCode>
                <c:ptCount val="1"/>
                <c:pt idx="0">
                  <c:v>0</c:v>
                </c:pt>
              </c:numCache>
            </c:numRef>
          </c:val>
        </c:ser>
        <c:dLbls>
          <c:showLegendKey val="0"/>
          <c:showVal val="0"/>
          <c:showCatName val="0"/>
          <c:showSerName val="0"/>
          <c:showPercent val="0"/>
          <c:showBubbleSize val="0"/>
          <c:showLeaderLines val="1"/>
        </c:dLbls>
        <c:firstSliceAng val="0"/>
      </c:pieChart>
    </c:plotArea>
    <c:legend>
      <c:legendPos val="r"/>
      <c:legendEntry>
        <c:idx val="0"/>
        <c:delete val="1"/>
      </c:legendEntry>
      <c:overlay val="0"/>
      <c:txPr>
        <a:bodyPr/>
        <a:lstStyle/>
        <a:p>
          <a:pPr rtl="0">
            <a:defRPr sz="1100" b="1"/>
          </a:pPr>
          <a:endParaRPr lang="en-US"/>
        </a:p>
      </c:txPr>
    </c:legend>
    <c:plotVisOnly val="1"/>
    <c:dispBlanksAs val="zero"/>
    <c:showDLblsOverMax val="0"/>
  </c:chart>
  <c:printSettings>
    <c:headerFooter/>
    <c:pageMargins b="0.750000000000003" l="0.70000000000000095" r="0.70000000000000095" t="0.750000000000003"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title>
    <c:autoTitleDeleted val="0"/>
    <c:plotArea>
      <c:layout/>
      <c:pieChart>
        <c:varyColors val="1"/>
        <c:ser>
          <c:idx val="0"/>
          <c:order val="0"/>
          <c:tx>
            <c:strRef>
              <c:f>#REF!</c:f>
              <c:strCache>
                <c:ptCount val="1"/>
                <c:pt idx="0">
                  <c:v>#REF!</c:v>
                </c:pt>
              </c:strCache>
            </c:strRef>
          </c:tx>
          <c:explosion val="25"/>
          <c:dLbls>
            <c:dLbl>
              <c:idx val="1"/>
              <c:showLegendKey val="0"/>
              <c:showVal val="1"/>
              <c:showCatName val="0"/>
              <c:showSerName val="0"/>
              <c:showPercent val="0"/>
              <c:showBubbleSize val="0"/>
            </c:dLbl>
            <c:dLbl>
              <c:idx val="2"/>
              <c:spPr/>
              <c:txPr>
                <a:bodyPr/>
                <a:lstStyle/>
                <a:p>
                  <a:pPr>
                    <a:defRPr sz="1100" b="1">
                      <a:solidFill>
                        <a:schemeClr val="bg1"/>
                      </a:solidFill>
                    </a:defRPr>
                  </a:pPr>
                  <a:endParaRPr lang="en-US"/>
                </a:p>
              </c:txPr>
              <c:showLegendKey val="0"/>
              <c:showVal val="1"/>
              <c:showCatName val="0"/>
              <c:showSerName val="0"/>
              <c:showPercent val="0"/>
              <c:showBubbleSize val="0"/>
            </c:dLbl>
            <c:dLbl>
              <c:idx val="17"/>
              <c:layout>
                <c:manualLayout>
                  <c:x val="-9.2208473940757402E-2"/>
                  <c:y val="-0.19538085569678501"/>
                </c:manualLayout>
              </c:layout>
              <c:showLegendKey val="0"/>
              <c:showVal val="1"/>
              <c:showCatName val="0"/>
              <c:showSerName val="0"/>
              <c:showPercent val="0"/>
              <c:showBubbleSize val="0"/>
            </c:dLbl>
            <c:dLbl>
              <c:idx val="18"/>
              <c:showLegendKey val="0"/>
              <c:showVal val="1"/>
              <c:showCatName val="0"/>
              <c:showSerName val="0"/>
              <c:showPercent val="0"/>
              <c:showBubbleSize val="0"/>
            </c:dLbl>
            <c:showLegendKey val="0"/>
            <c:showVal val="0"/>
            <c:showCatName val="0"/>
            <c:showSerName val="0"/>
            <c:showPercent val="0"/>
            <c:showBubbleSize val="0"/>
          </c:dLbls>
          <c:cat>
            <c:multiLvlStrRef>
              <c:f>#REF!</c:f>
            </c:multiLvlStrRef>
          </c:cat>
          <c:val>
            <c:numRef>
              <c:f>#REF!</c:f>
              <c:numCache>
                <c:formatCode>General</c:formatCode>
                <c:ptCount val="1"/>
                <c:pt idx="0">
                  <c:v>1</c:v>
                </c:pt>
              </c:numCache>
            </c:numRef>
          </c:val>
        </c:ser>
        <c:dLbls>
          <c:showLegendKey val="0"/>
          <c:showVal val="0"/>
          <c:showCatName val="0"/>
          <c:showSerName val="0"/>
          <c:showPercent val="0"/>
          <c:showBubbleSize val="0"/>
          <c:showLeaderLines val="1"/>
        </c:dLbls>
        <c:firstSliceAng val="180"/>
      </c:pieChart>
    </c:plotArea>
    <c:legend>
      <c:legendPos val="b"/>
      <c:layout>
        <c:manualLayout>
          <c:xMode val="edge"/>
          <c:yMode val="edge"/>
          <c:x val="0.35414463817022901"/>
          <c:y val="0.86967354427863297"/>
          <c:w val="0.31552024746906898"/>
          <c:h val="5.3460214620229103E-2"/>
        </c:manualLayout>
      </c:layout>
      <c:overlay val="0"/>
    </c:legend>
    <c:plotVisOnly val="1"/>
    <c:dispBlanksAs val="zero"/>
    <c:showDLblsOverMax val="0"/>
  </c:chart>
  <c:printSettings>
    <c:headerFooter/>
    <c:pageMargins b="0.750000000000003" l="0.70000000000000095" r="0.70000000000000095" t="0.750000000000003"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title>
    <c:autoTitleDeleted val="0"/>
    <c:plotArea>
      <c:layout/>
      <c:pieChart>
        <c:varyColors val="1"/>
        <c:ser>
          <c:idx val="0"/>
          <c:order val="0"/>
          <c:tx>
            <c:strRef>
              <c:f>#REF!</c:f>
              <c:strCache>
                <c:ptCount val="1"/>
                <c:pt idx="0">
                  <c:v>#REF!</c:v>
                </c:pt>
              </c:strCache>
            </c:strRef>
          </c:tx>
          <c:explosion val="25"/>
          <c:dLbls>
            <c:dLbl>
              <c:idx val="0"/>
              <c:spPr/>
              <c:txPr>
                <a:bodyPr/>
                <a:lstStyle/>
                <a:p>
                  <a:pPr>
                    <a:defRPr sz="1100" b="1"/>
                  </a:pPr>
                  <a:endParaRPr lang="en-US"/>
                </a:p>
              </c:txPr>
              <c:showLegendKey val="0"/>
              <c:showVal val="1"/>
              <c:showCatName val="0"/>
              <c:showSerName val="0"/>
              <c:showPercent val="0"/>
              <c:showBubbleSize val="0"/>
            </c:dLbl>
            <c:dLbl>
              <c:idx val="1"/>
              <c:spPr/>
              <c:txPr>
                <a:bodyPr/>
                <a:lstStyle/>
                <a:p>
                  <a:pPr>
                    <a:defRPr sz="1100" b="1"/>
                  </a:pPr>
                  <a:endParaRPr lang="en-US"/>
                </a:p>
              </c:txPr>
              <c:showLegendKey val="0"/>
              <c:showVal val="1"/>
              <c:showCatName val="0"/>
              <c:showSerName val="0"/>
              <c:showPercent val="0"/>
              <c:showBubbleSize val="0"/>
            </c:dLbl>
            <c:dLbl>
              <c:idx val="2"/>
              <c:spPr/>
              <c:txPr>
                <a:bodyPr/>
                <a:lstStyle/>
                <a:p>
                  <a:pPr>
                    <a:defRPr sz="1100" b="1">
                      <a:solidFill>
                        <a:schemeClr val="bg1"/>
                      </a:solidFill>
                    </a:defRPr>
                  </a:pPr>
                  <a:endParaRPr lang="en-US"/>
                </a:p>
              </c:txPr>
              <c:showLegendKey val="0"/>
              <c:showVal val="1"/>
              <c:showCatName val="0"/>
              <c:showSerName val="0"/>
              <c:showPercent val="0"/>
              <c:showBubbleSize val="0"/>
            </c:dLbl>
            <c:dLbl>
              <c:idx val="17"/>
              <c:layout>
                <c:manualLayout>
                  <c:x val="-9.2208473940757402E-2"/>
                  <c:y val="-0.19538085569678501"/>
                </c:manualLayout>
              </c:layout>
              <c:showLegendKey val="0"/>
              <c:showVal val="1"/>
              <c:showCatName val="0"/>
              <c:showSerName val="0"/>
              <c:showPercent val="0"/>
              <c:showBubbleSize val="0"/>
            </c:dLbl>
            <c:dLbl>
              <c:idx val="18"/>
              <c:showLegendKey val="0"/>
              <c:showVal val="1"/>
              <c:showCatName val="0"/>
              <c:showSerName val="0"/>
              <c:showPercent val="0"/>
              <c:showBubbleSize val="0"/>
            </c:dLbl>
            <c:showLegendKey val="0"/>
            <c:showVal val="0"/>
            <c:showCatName val="0"/>
            <c:showSerName val="0"/>
            <c:showPercent val="0"/>
            <c:showBubbleSize val="0"/>
          </c:dLbls>
          <c:cat>
            <c:multiLvlStrRef>
              <c:f>#REF!</c:f>
            </c:multiLvlStrRef>
          </c:cat>
          <c:val>
            <c:numRef>
              <c:f>#REF!</c:f>
              <c:numCache>
                <c:formatCode>General</c:formatCode>
                <c:ptCount val="1"/>
                <c:pt idx="0">
                  <c:v>1</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78092847769029305"/>
          <c:y val="0.42174867672275301"/>
          <c:w val="0.111928665166854"/>
          <c:h val="0.280523370177297"/>
        </c:manualLayout>
      </c:layout>
      <c:overlay val="0"/>
      <c:txPr>
        <a:bodyPr/>
        <a:lstStyle/>
        <a:p>
          <a:pPr>
            <a:defRPr sz="1100" b="1"/>
          </a:pPr>
          <a:endParaRPr lang="en-US"/>
        </a:p>
      </c:txPr>
    </c:legend>
    <c:plotVisOnly val="1"/>
    <c:dispBlanksAs val="zero"/>
    <c:showDLblsOverMax val="0"/>
  </c:chart>
  <c:printSettings>
    <c:headerFooter/>
    <c:pageMargins b="0.750000000000003" l="0.70000000000000095" r="0.70000000000000095" t="0.750000000000003"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clustered"/>
        <c:varyColors val="0"/>
        <c:ser>
          <c:idx val="0"/>
          <c:order val="0"/>
          <c:tx>
            <c:strRef>
              <c:f>'0. General company charact.-'!$C$51</c:f>
              <c:strCache>
                <c:ptCount val="1"/>
                <c:pt idx="0">
                  <c:v>50 &lt; 250</c:v>
                </c:pt>
              </c:strCache>
            </c:strRef>
          </c:tx>
          <c:spPr>
            <a:solidFill>
              <a:schemeClr val="tx2">
                <a:lumMod val="50000"/>
              </a:schemeClr>
            </a:solidFill>
            <a:ln>
              <a:noFill/>
            </a:ln>
          </c:spPr>
          <c:invertIfNegative val="0"/>
          <c:cat>
            <c:strRef>
              <c:f>'Charts - Company Char.-'!$M$85:$M$86</c:f>
              <c:strCache>
                <c:ptCount val="2"/>
                <c:pt idx="0">
                  <c:v>0</c:v>
                </c:pt>
                <c:pt idx="1">
                  <c:v>Uw bedrijf is actief in een sector waarin het moeilijk is om geschikt personeel te vinden en/of te houden (bijv. knelpuntberoepen).</c:v>
                </c:pt>
              </c:strCache>
            </c:strRef>
          </c:cat>
          <c:val>
            <c:numRef>
              <c:f>('0. General company charact.-'!$BD$51,'0. General company charact.-'!$BD$53)</c:f>
              <c:numCache>
                <c:formatCode>0%;\-0%;;@</c:formatCode>
                <c:ptCount val="2"/>
                <c:pt idx="0">
                  <c:v>0.29629629629629628</c:v>
                </c:pt>
                <c:pt idx="1">
                  <c:v>0.66666666666666663</c:v>
                </c:pt>
              </c:numCache>
            </c:numRef>
          </c:val>
        </c:ser>
        <c:ser>
          <c:idx val="1"/>
          <c:order val="1"/>
          <c:tx>
            <c:strRef>
              <c:f>'0. General company charact.-'!$C$52</c:f>
              <c:strCache>
                <c:ptCount val="1"/>
                <c:pt idx="0">
                  <c:v>&gt; 250</c:v>
                </c:pt>
              </c:strCache>
            </c:strRef>
          </c:tx>
          <c:spPr>
            <a:solidFill>
              <a:schemeClr val="accent1">
                <a:lumMod val="60000"/>
                <a:lumOff val="40000"/>
              </a:schemeClr>
            </a:solidFill>
            <a:ln>
              <a:noFill/>
            </a:ln>
          </c:spPr>
          <c:invertIfNegative val="0"/>
          <c:cat>
            <c:strRef>
              <c:f>'Charts - Company Char.-'!$M$85:$M$86</c:f>
              <c:strCache>
                <c:ptCount val="2"/>
                <c:pt idx="0">
                  <c:v>0</c:v>
                </c:pt>
                <c:pt idx="1">
                  <c:v>Uw bedrijf is actief in een sector waarin het moeilijk is om geschikt personeel te vinden en/of te houden (bijv. knelpuntberoepen).</c:v>
                </c:pt>
              </c:strCache>
            </c:strRef>
          </c:cat>
          <c:val>
            <c:numRef>
              <c:f>('0. General company charact.-'!$BD$52,'0. General company charact.-'!$BD$54)</c:f>
              <c:numCache>
                <c:formatCode>0%;\-0%;;@</c:formatCode>
                <c:ptCount val="2"/>
                <c:pt idx="0">
                  <c:v>0.70370370370370372</c:v>
                </c:pt>
                <c:pt idx="1">
                  <c:v>0.33333333333333331</c:v>
                </c:pt>
              </c:numCache>
            </c:numRef>
          </c:val>
        </c:ser>
        <c:dLbls>
          <c:showLegendKey val="0"/>
          <c:showVal val="0"/>
          <c:showCatName val="0"/>
          <c:showSerName val="0"/>
          <c:showPercent val="0"/>
          <c:showBubbleSize val="0"/>
        </c:dLbls>
        <c:gapWidth val="50"/>
        <c:axId val="197078016"/>
        <c:axId val="433767552"/>
      </c:barChart>
      <c:catAx>
        <c:axId val="197078016"/>
        <c:scaling>
          <c:orientation val="maxMin"/>
        </c:scaling>
        <c:delete val="0"/>
        <c:axPos val="l"/>
        <c:majorTickMark val="out"/>
        <c:minorTickMark val="none"/>
        <c:tickLblPos val="nextTo"/>
        <c:txPr>
          <a:bodyPr rot="0" vert="horz" anchor="ctr" anchorCtr="0"/>
          <a:lstStyle/>
          <a:p>
            <a:pPr>
              <a:defRPr lang="nl-BE" sz="1100" b="1"/>
            </a:pPr>
            <a:endParaRPr lang="en-US"/>
          </a:p>
        </c:txPr>
        <c:crossAx val="433767552"/>
        <c:crosses val="autoZero"/>
        <c:auto val="1"/>
        <c:lblAlgn val="ctr"/>
        <c:lblOffset val="100"/>
        <c:noMultiLvlLbl val="0"/>
      </c:catAx>
      <c:valAx>
        <c:axId val="433767552"/>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97078016"/>
        <c:crosses val="autoZero"/>
        <c:crossBetween val="between"/>
        <c:majorUnit val="0.2"/>
      </c:valAx>
    </c:plotArea>
    <c:legend>
      <c:legendPos val="r"/>
      <c:layout>
        <c:manualLayout>
          <c:xMode val="edge"/>
          <c:yMode val="edge"/>
          <c:x val="0.84216735094228401"/>
          <c:y val="0.88963418635170599"/>
          <c:w val="0.14404633689622301"/>
          <c:h val="9.2755436820397497E-2"/>
        </c:manualLayout>
      </c:layout>
      <c:overlay val="0"/>
      <c:spPr>
        <a:solidFill>
          <a:schemeClr val="bg1"/>
        </a:solid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txPr>
        <a:bodyPr/>
        <a:lstStyle/>
        <a:p>
          <a:pPr>
            <a:defRPr sz="1600">
              <a:solidFill>
                <a:schemeClr val="tx2">
                  <a:lumMod val="50000"/>
                </a:schemeClr>
              </a:solidFill>
            </a:defRPr>
          </a:pPr>
          <a:endParaRPr lang="en-US"/>
        </a:p>
      </c:txPr>
    </c:title>
    <c:autoTitleDeleted val="0"/>
    <c:plotArea>
      <c:layout/>
      <c:pieChart>
        <c:varyColors val="1"/>
        <c:ser>
          <c:idx val="0"/>
          <c:order val="0"/>
          <c:tx>
            <c:strRef>
              <c:f>'0. General company charact.-'!$B$55:$B$58</c:f>
              <c:strCache>
                <c:ptCount val="1"/>
                <c:pt idx="0">
                  <c:v>Uw bedrijf is actief in een kennisintensieve sector; er wordt veel met kenniswerkers gewerkt. De belangrijkste markt(en) voor uw produkten of diensten situeren zich:</c:v>
                </c:pt>
              </c:strCache>
            </c:strRef>
          </c:tx>
          <c:explosion val="25"/>
          <c:dPt>
            <c:idx val="0"/>
            <c:bubble3D val="0"/>
            <c:spPr>
              <a:solidFill>
                <a:schemeClr val="accent1">
                  <a:lumMod val="40000"/>
                  <a:lumOff val="60000"/>
                </a:schemeClr>
              </a:solidFill>
            </c:spPr>
          </c:dPt>
          <c:dPt>
            <c:idx val="1"/>
            <c:bubble3D val="0"/>
            <c:spPr>
              <a:solidFill>
                <a:schemeClr val="tx2">
                  <a:lumMod val="60000"/>
                  <a:lumOff val="40000"/>
                </a:schemeClr>
              </a:solidFill>
            </c:spPr>
          </c:dPt>
          <c:dPt>
            <c:idx val="2"/>
            <c:bubble3D val="0"/>
            <c:spPr>
              <a:solidFill>
                <a:schemeClr val="tx2">
                  <a:lumMod val="50000"/>
                </a:schemeClr>
              </a:solidFill>
            </c:spPr>
          </c:dPt>
          <c:dPt>
            <c:idx val="3"/>
            <c:bubble3D val="0"/>
            <c:spPr>
              <a:solidFill>
                <a:schemeClr val="accent4">
                  <a:lumMod val="50000"/>
                </a:schemeClr>
              </a:solidFill>
            </c:spPr>
          </c:dPt>
          <c:dLbls>
            <c:dLbl>
              <c:idx val="0"/>
              <c:spPr/>
              <c:txPr>
                <a:bodyPr/>
                <a:lstStyle/>
                <a:p>
                  <a:pPr>
                    <a:defRPr sz="1100" b="1"/>
                  </a:pPr>
                  <a:endParaRPr lang="en-US"/>
                </a:p>
              </c:txPr>
              <c:showLegendKey val="0"/>
              <c:showVal val="1"/>
              <c:showCatName val="0"/>
              <c:showSerName val="0"/>
              <c:showPercent val="0"/>
              <c:showBubbleSize val="0"/>
            </c:dLbl>
            <c:dLbl>
              <c:idx val="1"/>
              <c:spPr/>
              <c:txPr>
                <a:bodyPr/>
                <a:lstStyle/>
                <a:p>
                  <a:pPr>
                    <a:defRPr sz="1100" b="1"/>
                  </a:pPr>
                  <a:endParaRPr lang="en-US"/>
                </a:p>
              </c:txPr>
              <c:showLegendKey val="0"/>
              <c:showVal val="1"/>
              <c:showCatName val="0"/>
              <c:showSerName val="0"/>
              <c:showPercent val="0"/>
              <c:showBubbleSize val="0"/>
            </c:dLbl>
            <c:dLbl>
              <c:idx val="2"/>
              <c:spPr/>
              <c:txPr>
                <a:bodyPr/>
                <a:lstStyle/>
                <a:p>
                  <a:pPr>
                    <a:defRPr sz="1100" b="1">
                      <a:solidFill>
                        <a:schemeClr val="bg1"/>
                      </a:solidFill>
                    </a:defRPr>
                  </a:pPr>
                  <a:endParaRPr lang="en-US"/>
                </a:p>
              </c:txPr>
              <c:showLegendKey val="0"/>
              <c:showVal val="1"/>
              <c:showCatName val="0"/>
              <c:showSerName val="0"/>
              <c:showPercent val="0"/>
              <c:showBubbleSize val="0"/>
            </c:dLbl>
            <c:dLbl>
              <c:idx val="3"/>
              <c:spPr/>
              <c:txPr>
                <a:bodyPr/>
                <a:lstStyle/>
                <a:p>
                  <a:pPr>
                    <a:defRPr sz="1100" b="1">
                      <a:solidFill>
                        <a:schemeClr val="bg1"/>
                      </a:solidFill>
                    </a:defRPr>
                  </a:pPr>
                  <a:endParaRPr lang="en-US"/>
                </a:p>
              </c:txPr>
              <c:showLegendKey val="0"/>
              <c:showVal val="1"/>
              <c:showCatName val="0"/>
              <c:showSerName val="0"/>
              <c:showPercent val="0"/>
              <c:showBubbleSize val="0"/>
            </c:dLbl>
            <c:dLbl>
              <c:idx val="17"/>
              <c:layout>
                <c:manualLayout>
                  <c:x val="-9.2208473940757402E-2"/>
                  <c:y val="-0.19538085569678501"/>
                </c:manualLayout>
              </c:layout>
              <c:showLegendKey val="0"/>
              <c:showVal val="1"/>
              <c:showCatName val="0"/>
              <c:showSerName val="0"/>
              <c:showPercent val="0"/>
              <c:showBubbleSize val="0"/>
            </c:dLbl>
            <c:dLbl>
              <c:idx val="18"/>
              <c:showLegendKey val="0"/>
              <c:showVal val="1"/>
              <c:showCatName val="0"/>
              <c:showSerName val="0"/>
              <c:showPercent val="0"/>
              <c:showBubbleSize val="0"/>
            </c:dLbl>
            <c:showLegendKey val="0"/>
            <c:showVal val="0"/>
            <c:showCatName val="0"/>
            <c:showSerName val="0"/>
            <c:showPercent val="0"/>
            <c:showBubbleSize val="0"/>
          </c:dLbls>
          <c:cat>
            <c:strRef>
              <c:f>'0. General company charact.-'!$C$55:$C$58</c:f>
              <c:strCache>
                <c:ptCount val="4"/>
                <c:pt idx="0">
                  <c:v>Ja</c:v>
                </c:pt>
                <c:pt idx="1">
                  <c:v>Nee</c:v>
                </c:pt>
                <c:pt idx="2">
                  <c:v>Lokaal</c:v>
                </c:pt>
                <c:pt idx="3">
                  <c:v>Regionaal</c:v>
                </c:pt>
              </c:strCache>
            </c:strRef>
          </c:cat>
          <c:val>
            <c:numRef>
              <c:f>'0. General company charact.-'!$BD$55:$BD$58</c:f>
              <c:numCache>
                <c:formatCode>0%;\-0%;;@</c:formatCode>
                <c:ptCount val="4"/>
                <c:pt idx="0">
                  <c:v>0.8571428571428571</c:v>
                </c:pt>
                <c:pt idx="1">
                  <c:v>0</c:v>
                </c:pt>
                <c:pt idx="2">
                  <c:v>0</c:v>
                </c:pt>
                <c:pt idx="3">
                  <c:v>0.14285714285714285</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78092847769029305"/>
          <c:y val="0.42174867672275301"/>
          <c:w val="0.185341363579553"/>
          <c:h val="0.34852042961291901"/>
        </c:manualLayout>
      </c:layout>
      <c:overlay val="0"/>
      <c:txPr>
        <a:bodyPr/>
        <a:lstStyle/>
        <a:p>
          <a:pPr>
            <a:defRPr sz="1100" b="1"/>
          </a:pPr>
          <a:endParaRPr lang="en-US"/>
        </a:p>
      </c:txPr>
    </c:legend>
    <c:plotVisOnly val="1"/>
    <c:dispBlanksAs val="zero"/>
    <c:showDLblsOverMax val="0"/>
  </c:chart>
  <c:printSettings>
    <c:headerFooter/>
    <c:pageMargins b="0.750000000000004" l="0.70000000000000095" r="0.70000000000000095" t="0.750000000000004"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7.92800012424488E-2"/>
          <c:y val="0.90074074074073995"/>
        </c:manualLayout>
      </c:layout>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4.9302329156147802E-2"/>
          <c:y val="3.2896354622338898E-2"/>
          <c:w val="0.95069767084385903"/>
          <c:h val="0.76605284339458202"/>
        </c:manualLayout>
      </c:layout>
      <c:barChart>
        <c:barDir val="col"/>
        <c:grouping val="clustered"/>
        <c:varyColors val="0"/>
        <c:ser>
          <c:idx val="0"/>
          <c:order val="0"/>
          <c:tx>
            <c:strRef>
              <c:f>'Charts - Company Char.-'!$B$142:$E$142</c:f>
              <c:strCache>
                <c:ptCount val="1"/>
                <c:pt idx="0">
                  <c:v>Financial performance</c:v>
                </c:pt>
              </c:strCache>
            </c:strRef>
          </c:tx>
          <c:spPr>
            <a:solidFill>
              <a:schemeClr val="accent1">
                <a:lumMod val="50000"/>
              </a:schemeClr>
            </a:solidFill>
            <a:ln>
              <a:noFill/>
            </a:ln>
          </c:spPr>
          <c:invertIfNegative val="0"/>
          <c:cat>
            <c:strRef>
              <c:f>'Charts - Company Char.-'!$G$141:$K$141</c:f>
              <c:strCache>
                <c:ptCount val="5"/>
                <c:pt idx="0">
                  <c:v>Bad</c:v>
                </c:pt>
                <c:pt idx="1">
                  <c:v>Worse</c:v>
                </c:pt>
                <c:pt idx="2">
                  <c:v>Similar</c:v>
                </c:pt>
                <c:pt idx="3">
                  <c:v>Better</c:v>
                </c:pt>
                <c:pt idx="4">
                  <c:v>Much better</c:v>
                </c:pt>
              </c:strCache>
            </c:strRef>
          </c:cat>
          <c:val>
            <c:numRef>
              <c:f>'Charts - Company Char.-'!$G$142:$K$142</c:f>
              <c:numCache>
                <c:formatCode>0%</c:formatCode>
                <c:ptCount val="5"/>
                <c:pt idx="0">
                  <c:v>0.7142857142857143</c:v>
                </c:pt>
                <c:pt idx="1">
                  <c:v>0</c:v>
                </c:pt>
                <c:pt idx="2">
                  <c:v>0</c:v>
                </c:pt>
                <c:pt idx="3">
                  <c:v>0</c:v>
                </c:pt>
                <c:pt idx="4">
                  <c:v>0.2857142857142857</c:v>
                </c:pt>
              </c:numCache>
            </c:numRef>
          </c:val>
        </c:ser>
        <c:dLbls>
          <c:showLegendKey val="0"/>
          <c:showVal val="0"/>
          <c:showCatName val="0"/>
          <c:showSerName val="0"/>
          <c:showPercent val="0"/>
          <c:showBubbleSize val="0"/>
        </c:dLbls>
        <c:gapWidth val="0"/>
        <c:axId val="102324480"/>
        <c:axId val="102334464"/>
      </c:barChart>
      <c:catAx>
        <c:axId val="102324480"/>
        <c:scaling>
          <c:orientation val="minMax"/>
        </c:scaling>
        <c:delete val="0"/>
        <c:axPos val="b"/>
        <c:numFmt formatCode="General" sourceLinked="1"/>
        <c:majorTickMark val="out"/>
        <c:minorTickMark val="none"/>
        <c:tickLblPos val="nextTo"/>
        <c:txPr>
          <a:bodyPr rot="0" vert="horz"/>
          <a:lstStyle/>
          <a:p>
            <a:pPr>
              <a:defRPr lang="nl-BE" sz="1100" b="1"/>
            </a:pPr>
            <a:endParaRPr lang="en-US"/>
          </a:p>
        </c:txPr>
        <c:crossAx val="102334464"/>
        <c:crosses val="autoZero"/>
        <c:auto val="1"/>
        <c:lblAlgn val="ctr"/>
        <c:lblOffset val="100"/>
        <c:noMultiLvlLbl val="0"/>
      </c:catAx>
      <c:valAx>
        <c:axId val="102334464"/>
        <c:scaling>
          <c:orientation val="minMax"/>
          <c:max val="1"/>
        </c:scaling>
        <c:delete val="0"/>
        <c:axPos val="l"/>
        <c:majorGridlines/>
        <c:numFmt formatCode="0%" sourceLinked="1"/>
        <c:majorTickMark val="out"/>
        <c:minorTickMark val="none"/>
        <c:tickLblPos val="nextTo"/>
        <c:txPr>
          <a:bodyPr/>
          <a:lstStyle/>
          <a:p>
            <a:pPr>
              <a:defRPr lang="nl-BE" sz="1100" b="1"/>
            </a:pPr>
            <a:endParaRPr lang="en-US"/>
          </a:p>
        </c:txPr>
        <c:crossAx val="102324480"/>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7.92800012424488E-2"/>
          <c:y val="0.90074074074073995"/>
        </c:manualLayout>
      </c:layout>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4.9302329156147802E-2"/>
          <c:y val="3.2896354622338898E-2"/>
          <c:w val="0.95069767084386003"/>
          <c:h val="0.76605284339458202"/>
        </c:manualLayout>
      </c:layout>
      <c:barChart>
        <c:barDir val="col"/>
        <c:grouping val="clustered"/>
        <c:varyColors val="0"/>
        <c:ser>
          <c:idx val="0"/>
          <c:order val="0"/>
          <c:tx>
            <c:strRef>
              <c:f>'Charts - Company Char.-'!$B$143:$E$143</c:f>
              <c:strCache>
                <c:ptCount val="1"/>
                <c:pt idx="0">
                  <c:v>Growth regarding turnover or profit</c:v>
                </c:pt>
              </c:strCache>
            </c:strRef>
          </c:tx>
          <c:spPr>
            <a:solidFill>
              <a:schemeClr val="accent1">
                <a:lumMod val="50000"/>
              </a:schemeClr>
            </a:solidFill>
            <a:ln>
              <a:noFill/>
            </a:ln>
          </c:spPr>
          <c:invertIfNegative val="0"/>
          <c:cat>
            <c:strRef>
              <c:f>'Charts - Company Char.-'!$G$141:$K$141</c:f>
              <c:strCache>
                <c:ptCount val="5"/>
                <c:pt idx="0">
                  <c:v>Bad</c:v>
                </c:pt>
                <c:pt idx="1">
                  <c:v>Worse</c:v>
                </c:pt>
                <c:pt idx="2">
                  <c:v>Similar</c:v>
                </c:pt>
                <c:pt idx="3">
                  <c:v>Better</c:v>
                </c:pt>
                <c:pt idx="4">
                  <c:v>Much better</c:v>
                </c:pt>
              </c:strCache>
            </c:strRef>
          </c:cat>
          <c:val>
            <c:numRef>
              <c:f>'Charts - Company Char.-'!$G$143:$K$143</c:f>
              <c:numCache>
                <c:formatCode>0%</c:formatCode>
                <c:ptCount val="5"/>
                <c:pt idx="0">
                  <c:v>0.8</c:v>
                </c:pt>
                <c:pt idx="1">
                  <c:v>0</c:v>
                </c:pt>
                <c:pt idx="2">
                  <c:v>0</c:v>
                </c:pt>
                <c:pt idx="3">
                  <c:v>0</c:v>
                </c:pt>
                <c:pt idx="4">
                  <c:v>0.2</c:v>
                </c:pt>
              </c:numCache>
            </c:numRef>
          </c:val>
        </c:ser>
        <c:dLbls>
          <c:showLegendKey val="0"/>
          <c:showVal val="0"/>
          <c:showCatName val="0"/>
          <c:showSerName val="0"/>
          <c:showPercent val="0"/>
          <c:showBubbleSize val="0"/>
        </c:dLbls>
        <c:gapWidth val="0"/>
        <c:axId val="102342016"/>
        <c:axId val="102343808"/>
      </c:barChart>
      <c:catAx>
        <c:axId val="102342016"/>
        <c:scaling>
          <c:orientation val="minMax"/>
        </c:scaling>
        <c:delete val="0"/>
        <c:axPos val="b"/>
        <c:numFmt formatCode="General" sourceLinked="1"/>
        <c:majorTickMark val="out"/>
        <c:minorTickMark val="none"/>
        <c:tickLblPos val="nextTo"/>
        <c:txPr>
          <a:bodyPr rot="0" vert="horz"/>
          <a:lstStyle/>
          <a:p>
            <a:pPr>
              <a:defRPr lang="nl-BE" sz="1100" b="1"/>
            </a:pPr>
            <a:endParaRPr lang="en-US"/>
          </a:p>
        </c:txPr>
        <c:crossAx val="102343808"/>
        <c:crosses val="autoZero"/>
        <c:auto val="1"/>
        <c:lblAlgn val="ctr"/>
        <c:lblOffset val="100"/>
        <c:noMultiLvlLbl val="0"/>
      </c:catAx>
      <c:valAx>
        <c:axId val="102343808"/>
        <c:scaling>
          <c:orientation val="minMax"/>
          <c:max val="1"/>
        </c:scaling>
        <c:delete val="0"/>
        <c:axPos val="l"/>
        <c:majorGridlines/>
        <c:numFmt formatCode="0%" sourceLinked="1"/>
        <c:majorTickMark val="out"/>
        <c:minorTickMark val="none"/>
        <c:tickLblPos val="nextTo"/>
        <c:txPr>
          <a:bodyPr/>
          <a:lstStyle/>
          <a:p>
            <a:pPr>
              <a:defRPr lang="nl-BE" sz="1100" b="1"/>
            </a:pPr>
            <a:endParaRPr lang="en-US"/>
          </a:p>
        </c:txPr>
        <c:crossAx val="102342016"/>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7.92800012424488E-2"/>
          <c:y val="0.90074074074073995"/>
        </c:manualLayout>
      </c:layout>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4.9302329156147802E-2"/>
          <c:y val="3.2896354622338898E-2"/>
          <c:w val="0.95069767084386003"/>
          <c:h val="0.76605284339458202"/>
        </c:manualLayout>
      </c:layout>
      <c:barChart>
        <c:barDir val="col"/>
        <c:grouping val="clustered"/>
        <c:varyColors val="0"/>
        <c:ser>
          <c:idx val="0"/>
          <c:order val="0"/>
          <c:tx>
            <c:strRef>
              <c:f>'Charts - Company Char.-'!$B$144:$E$144</c:f>
              <c:strCache>
                <c:ptCount val="1"/>
                <c:pt idx="0">
                  <c:v>Market share</c:v>
                </c:pt>
              </c:strCache>
            </c:strRef>
          </c:tx>
          <c:spPr>
            <a:solidFill>
              <a:schemeClr val="accent1">
                <a:lumMod val="50000"/>
              </a:schemeClr>
            </a:solidFill>
            <a:ln>
              <a:noFill/>
            </a:ln>
          </c:spPr>
          <c:invertIfNegative val="0"/>
          <c:cat>
            <c:strRef>
              <c:f>'Charts - Company Char.-'!$G$141:$K$141</c:f>
              <c:strCache>
                <c:ptCount val="5"/>
                <c:pt idx="0">
                  <c:v>Bad</c:v>
                </c:pt>
                <c:pt idx="1">
                  <c:v>Worse</c:v>
                </c:pt>
                <c:pt idx="2">
                  <c:v>Similar</c:v>
                </c:pt>
                <c:pt idx="3">
                  <c:v>Better</c:v>
                </c:pt>
                <c:pt idx="4">
                  <c:v>Much better</c:v>
                </c:pt>
              </c:strCache>
            </c:strRef>
          </c:cat>
          <c:val>
            <c:numRef>
              <c:f>'Charts - Company Char.-'!$G$144:$K$144</c:f>
              <c:numCache>
                <c:formatCode>0%</c:formatCode>
                <c:ptCount val="5"/>
                <c:pt idx="0">
                  <c:v>0.83333333333333337</c:v>
                </c:pt>
                <c:pt idx="1">
                  <c:v>0</c:v>
                </c:pt>
                <c:pt idx="2">
                  <c:v>0</c:v>
                </c:pt>
                <c:pt idx="3">
                  <c:v>0</c:v>
                </c:pt>
                <c:pt idx="4">
                  <c:v>0.16666666666666666</c:v>
                </c:pt>
              </c:numCache>
            </c:numRef>
          </c:val>
        </c:ser>
        <c:dLbls>
          <c:showLegendKey val="0"/>
          <c:showVal val="0"/>
          <c:showCatName val="0"/>
          <c:showSerName val="0"/>
          <c:showPercent val="0"/>
          <c:showBubbleSize val="0"/>
        </c:dLbls>
        <c:gapWidth val="0"/>
        <c:axId val="102351616"/>
        <c:axId val="102353152"/>
      </c:barChart>
      <c:catAx>
        <c:axId val="102351616"/>
        <c:scaling>
          <c:orientation val="minMax"/>
        </c:scaling>
        <c:delete val="0"/>
        <c:axPos val="b"/>
        <c:numFmt formatCode="General" sourceLinked="1"/>
        <c:majorTickMark val="out"/>
        <c:minorTickMark val="none"/>
        <c:tickLblPos val="nextTo"/>
        <c:txPr>
          <a:bodyPr rot="0" vert="horz"/>
          <a:lstStyle/>
          <a:p>
            <a:pPr>
              <a:defRPr lang="nl-BE" sz="1100" b="1"/>
            </a:pPr>
            <a:endParaRPr lang="en-US"/>
          </a:p>
        </c:txPr>
        <c:crossAx val="102353152"/>
        <c:crosses val="autoZero"/>
        <c:auto val="1"/>
        <c:lblAlgn val="ctr"/>
        <c:lblOffset val="100"/>
        <c:noMultiLvlLbl val="0"/>
      </c:catAx>
      <c:valAx>
        <c:axId val="102353152"/>
        <c:scaling>
          <c:orientation val="minMax"/>
          <c:max val="1"/>
        </c:scaling>
        <c:delete val="0"/>
        <c:axPos val="l"/>
        <c:majorGridlines/>
        <c:numFmt formatCode="0%" sourceLinked="1"/>
        <c:majorTickMark val="out"/>
        <c:minorTickMark val="none"/>
        <c:tickLblPos val="nextTo"/>
        <c:txPr>
          <a:bodyPr/>
          <a:lstStyle/>
          <a:p>
            <a:pPr>
              <a:defRPr lang="nl-BE" sz="1100" b="1"/>
            </a:pPr>
            <a:endParaRPr lang="en-US"/>
          </a:p>
        </c:txPr>
        <c:crossAx val="102351616"/>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7.92800012424488E-2"/>
          <c:y val="0.90074074074073995"/>
        </c:manualLayout>
      </c:layout>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4.9302329156147802E-2"/>
          <c:y val="3.2896354622338898E-2"/>
          <c:w val="0.95069767084386003"/>
          <c:h val="0.76605284339458202"/>
        </c:manualLayout>
      </c:layout>
      <c:barChart>
        <c:barDir val="col"/>
        <c:grouping val="clustered"/>
        <c:varyColors val="0"/>
        <c:ser>
          <c:idx val="0"/>
          <c:order val="0"/>
          <c:tx>
            <c:strRef>
              <c:f>'Charts - Company Char.-'!$B$145:$F$145</c:f>
              <c:strCache>
                <c:ptCount val="1"/>
                <c:pt idx="0">
                  <c:v>Innovation regarding products or services</c:v>
                </c:pt>
              </c:strCache>
            </c:strRef>
          </c:tx>
          <c:spPr>
            <a:solidFill>
              <a:schemeClr val="accent1">
                <a:lumMod val="50000"/>
              </a:schemeClr>
            </a:solidFill>
            <a:ln>
              <a:noFill/>
            </a:ln>
          </c:spPr>
          <c:invertIfNegative val="0"/>
          <c:cat>
            <c:strRef>
              <c:f>'Charts - Company Char.-'!$G$141:$K$141</c:f>
              <c:strCache>
                <c:ptCount val="5"/>
                <c:pt idx="0">
                  <c:v>Bad</c:v>
                </c:pt>
                <c:pt idx="1">
                  <c:v>Worse</c:v>
                </c:pt>
                <c:pt idx="2">
                  <c:v>Similar</c:v>
                </c:pt>
                <c:pt idx="3">
                  <c:v>Better</c:v>
                </c:pt>
                <c:pt idx="4">
                  <c:v>Much better</c:v>
                </c:pt>
              </c:strCache>
            </c:strRef>
          </c:cat>
          <c:val>
            <c:numRef>
              <c:f>'Charts - Company Char.-'!$G$145:$K$145</c:f>
              <c:numCache>
                <c:formatCode>0%</c:formatCode>
                <c:ptCount val="5"/>
                <c:pt idx="0">
                  <c:v>0.42857142857142855</c:v>
                </c:pt>
                <c:pt idx="1">
                  <c:v>0.2857142857142857</c:v>
                </c:pt>
                <c:pt idx="2">
                  <c:v>0</c:v>
                </c:pt>
                <c:pt idx="3">
                  <c:v>0.14285714285714285</c:v>
                </c:pt>
                <c:pt idx="4">
                  <c:v>0.14285714285714285</c:v>
                </c:pt>
              </c:numCache>
            </c:numRef>
          </c:val>
        </c:ser>
        <c:dLbls>
          <c:showLegendKey val="0"/>
          <c:showVal val="0"/>
          <c:showCatName val="0"/>
          <c:showSerName val="0"/>
          <c:showPercent val="0"/>
          <c:showBubbleSize val="0"/>
        </c:dLbls>
        <c:gapWidth val="0"/>
        <c:axId val="102360960"/>
        <c:axId val="102362496"/>
      </c:barChart>
      <c:catAx>
        <c:axId val="102360960"/>
        <c:scaling>
          <c:orientation val="minMax"/>
        </c:scaling>
        <c:delete val="0"/>
        <c:axPos val="b"/>
        <c:numFmt formatCode="General" sourceLinked="1"/>
        <c:majorTickMark val="out"/>
        <c:minorTickMark val="none"/>
        <c:tickLblPos val="nextTo"/>
        <c:txPr>
          <a:bodyPr rot="0" vert="horz"/>
          <a:lstStyle/>
          <a:p>
            <a:pPr>
              <a:defRPr lang="nl-BE" sz="1100" b="1"/>
            </a:pPr>
            <a:endParaRPr lang="en-US"/>
          </a:p>
        </c:txPr>
        <c:crossAx val="102362496"/>
        <c:crosses val="autoZero"/>
        <c:auto val="1"/>
        <c:lblAlgn val="ctr"/>
        <c:lblOffset val="100"/>
        <c:noMultiLvlLbl val="0"/>
      </c:catAx>
      <c:valAx>
        <c:axId val="102362496"/>
        <c:scaling>
          <c:orientation val="minMax"/>
          <c:max val="1"/>
        </c:scaling>
        <c:delete val="0"/>
        <c:axPos val="l"/>
        <c:majorGridlines/>
        <c:numFmt formatCode="0%" sourceLinked="1"/>
        <c:majorTickMark val="out"/>
        <c:minorTickMark val="none"/>
        <c:tickLblPos val="nextTo"/>
        <c:txPr>
          <a:bodyPr/>
          <a:lstStyle/>
          <a:p>
            <a:pPr>
              <a:defRPr lang="nl-BE" sz="1100" b="1"/>
            </a:pPr>
            <a:endParaRPr lang="en-US"/>
          </a:p>
        </c:txPr>
        <c:crossAx val="102360960"/>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7.92800012424488E-2"/>
          <c:y val="0.90074074074073995"/>
        </c:manualLayout>
      </c:layout>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4.9302329156147802E-2"/>
          <c:y val="3.2896354622338898E-2"/>
          <c:w val="0.95069767084386003"/>
          <c:h val="0.76605284339458202"/>
        </c:manualLayout>
      </c:layout>
      <c:barChart>
        <c:barDir val="col"/>
        <c:grouping val="clustered"/>
        <c:varyColors val="0"/>
        <c:ser>
          <c:idx val="0"/>
          <c:order val="0"/>
          <c:tx>
            <c:strRef>
              <c:f>'Charts - Company Char.-'!$B$146:$F$146</c:f>
              <c:strCache>
                <c:ptCount val="1"/>
                <c:pt idx="0">
                  <c:v>Quality of the supplied goods or services</c:v>
                </c:pt>
              </c:strCache>
            </c:strRef>
          </c:tx>
          <c:spPr>
            <a:solidFill>
              <a:schemeClr val="accent1">
                <a:lumMod val="50000"/>
              </a:schemeClr>
            </a:solidFill>
            <a:ln>
              <a:noFill/>
            </a:ln>
          </c:spPr>
          <c:invertIfNegative val="0"/>
          <c:cat>
            <c:strRef>
              <c:f>'Charts - Company Char.-'!$G$141:$K$141</c:f>
              <c:strCache>
                <c:ptCount val="5"/>
                <c:pt idx="0">
                  <c:v>Bad</c:v>
                </c:pt>
                <c:pt idx="1">
                  <c:v>Worse</c:v>
                </c:pt>
                <c:pt idx="2">
                  <c:v>Similar</c:v>
                </c:pt>
                <c:pt idx="3">
                  <c:v>Better</c:v>
                </c:pt>
                <c:pt idx="4">
                  <c:v>Much better</c:v>
                </c:pt>
              </c:strCache>
            </c:strRef>
          </c:cat>
          <c:val>
            <c:numRef>
              <c:f>'Charts - Company Char.-'!$G$146:$K$146</c:f>
              <c:numCache>
                <c:formatCode>0%</c:formatCode>
                <c:ptCount val="5"/>
                <c:pt idx="0">
                  <c:v>0.6</c:v>
                </c:pt>
                <c:pt idx="1">
                  <c:v>0.2</c:v>
                </c:pt>
                <c:pt idx="2">
                  <c:v>0</c:v>
                </c:pt>
                <c:pt idx="3">
                  <c:v>0</c:v>
                </c:pt>
                <c:pt idx="4">
                  <c:v>0.2</c:v>
                </c:pt>
              </c:numCache>
            </c:numRef>
          </c:val>
        </c:ser>
        <c:dLbls>
          <c:showLegendKey val="0"/>
          <c:showVal val="0"/>
          <c:showCatName val="0"/>
          <c:showSerName val="0"/>
          <c:showPercent val="0"/>
          <c:showBubbleSize val="0"/>
        </c:dLbls>
        <c:gapWidth val="0"/>
        <c:axId val="102370304"/>
        <c:axId val="102388480"/>
      </c:barChart>
      <c:catAx>
        <c:axId val="102370304"/>
        <c:scaling>
          <c:orientation val="minMax"/>
        </c:scaling>
        <c:delete val="0"/>
        <c:axPos val="b"/>
        <c:numFmt formatCode="General" sourceLinked="1"/>
        <c:majorTickMark val="out"/>
        <c:minorTickMark val="none"/>
        <c:tickLblPos val="nextTo"/>
        <c:txPr>
          <a:bodyPr rot="0" vert="horz"/>
          <a:lstStyle/>
          <a:p>
            <a:pPr>
              <a:defRPr lang="nl-BE" sz="1100" b="1"/>
            </a:pPr>
            <a:endParaRPr lang="en-US"/>
          </a:p>
        </c:txPr>
        <c:crossAx val="102388480"/>
        <c:crosses val="autoZero"/>
        <c:auto val="1"/>
        <c:lblAlgn val="ctr"/>
        <c:lblOffset val="100"/>
        <c:noMultiLvlLbl val="0"/>
      </c:catAx>
      <c:valAx>
        <c:axId val="102388480"/>
        <c:scaling>
          <c:orientation val="minMax"/>
          <c:max val="1"/>
        </c:scaling>
        <c:delete val="0"/>
        <c:axPos val="l"/>
        <c:majorGridlines/>
        <c:numFmt formatCode="0%" sourceLinked="1"/>
        <c:majorTickMark val="out"/>
        <c:minorTickMark val="none"/>
        <c:tickLblPos val="nextTo"/>
        <c:txPr>
          <a:bodyPr/>
          <a:lstStyle/>
          <a:p>
            <a:pPr>
              <a:defRPr lang="nl-BE" sz="1100" b="1"/>
            </a:pPr>
            <a:endParaRPr lang="en-US"/>
          </a:p>
        </c:txPr>
        <c:crossAx val="102370304"/>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0.49012160462190701"/>
          <c:y val="0.145488947214932"/>
          <c:w val="0.95069767084386003"/>
          <c:h val="0.76605284339458202"/>
        </c:manualLayout>
      </c:layout>
      <c:barChart>
        <c:barDir val="bar"/>
        <c:grouping val="clustered"/>
        <c:varyColors val="0"/>
        <c:ser>
          <c:idx val="0"/>
          <c:order val="0"/>
          <c:tx>
            <c:strRef>
              <c:f>'0. General company charact.-'!$B$84</c:f>
              <c:strCache>
                <c:ptCount val="1"/>
              </c:strCache>
            </c:strRef>
          </c:tx>
          <c:spPr>
            <a:solidFill>
              <a:schemeClr val="accent1">
                <a:lumMod val="50000"/>
              </a:schemeClr>
            </a:solidFill>
            <a:ln>
              <a:noFill/>
            </a:ln>
          </c:spPr>
          <c:invertIfNegative val="0"/>
          <c:cat>
            <c:strRef>
              <c:f>'0. General company charact.-'!$C$84:$C$87</c:f>
              <c:strCache>
                <c:ptCount val="4"/>
                <c:pt idx="0">
                  <c:v>Kwaliteit van de geleverde goederen of diensten - Beter</c:v>
                </c:pt>
                <c:pt idx="1">
                  <c:v>Kwaliteit van de geleverde goederen of diensten - Veel beter</c:v>
                </c:pt>
                <c:pt idx="2">
                  <c:v>Prijs</c:v>
                </c:pt>
                <c:pt idx="3">
                  <c:v>Kwaliteit</c:v>
                </c:pt>
              </c:strCache>
            </c:strRef>
          </c:cat>
          <c:val>
            <c:numRef>
              <c:f>'0. General company charact.-'!$BD$84:$BD$87</c:f>
              <c:numCache>
                <c:formatCode>0%;\-0%;;@</c:formatCode>
                <c:ptCount val="4"/>
                <c:pt idx="0">
                  <c:v>0.8</c:v>
                </c:pt>
                <c:pt idx="1">
                  <c:v>0.2</c:v>
                </c:pt>
                <c:pt idx="2">
                  <c:v>0</c:v>
                </c:pt>
                <c:pt idx="3">
                  <c:v>0</c:v>
                </c:pt>
              </c:numCache>
            </c:numRef>
          </c:val>
        </c:ser>
        <c:dLbls>
          <c:showLegendKey val="0"/>
          <c:showVal val="0"/>
          <c:showCatName val="0"/>
          <c:showSerName val="0"/>
          <c:showPercent val="0"/>
          <c:showBubbleSize val="0"/>
        </c:dLbls>
        <c:gapWidth val="33"/>
        <c:axId val="102396288"/>
        <c:axId val="102397824"/>
      </c:barChart>
      <c:catAx>
        <c:axId val="102396288"/>
        <c:scaling>
          <c:orientation val="minMax"/>
        </c:scaling>
        <c:delete val="0"/>
        <c:axPos val="l"/>
        <c:majorTickMark val="out"/>
        <c:minorTickMark val="none"/>
        <c:tickLblPos val="nextTo"/>
        <c:txPr>
          <a:bodyPr rot="0" vert="horz"/>
          <a:lstStyle/>
          <a:p>
            <a:pPr>
              <a:defRPr lang="nl-BE" sz="1100" b="1"/>
            </a:pPr>
            <a:endParaRPr lang="en-US"/>
          </a:p>
        </c:txPr>
        <c:crossAx val="102397824"/>
        <c:crosses val="autoZero"/>
        <c:auto val="1"/>
        <c:lblAlgn val="ctr"/>
        <c:lblOffset val="100"/>
        <c:noMultiLvlLbl val="0"/>
      </c:catAx>
      <c:valAx>
        <c:axId val="102397824"/>
        <c:scaling>
          <c:orientation val="minMax"/>
          <c:max val="1"/>
        </c:scaling>
        <c:delete val="0"/>
        <c:axPos val="b"/>
        <c:majorGridlines/>
        <c:numFmt formatCode="0%;\-0%;;@" sourceLinked="1"/>
        <c:majorTickMark val="out"/>
        <c:minorTickMark val="none"/>
        <c:tickLblPos val="nextTo"/>
        <c:txPr>
          <a:bodyPr/>
          <a:lstStyle/>
          <a:p>
            <a:pPr>
              <a:defRPr lang="nl-BE" sz="1100" b="1"/>
            </a:pPr>
            <a:endParaRPr lang="en-US"/>
          </a:p>
        </c:txPr>
        <c:crossAx val="102396288"/>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clustered"/>
        <c:varyColors val="0"/>
        <c:ser>
          <c:idx val="0"/>
          <c:order val="0"/>
          <c:tx>
            <c:v>Previous 12 months</c:v>
          </c:tx>
          <c:spPr>
            <a:solidFill>
              <a:schemeClr val="accent1">
                <a:lumMod val="50000"/>
              </a:schemeClr>
            </a:solidFill>
            <a:ln>
              <a:noFill/>
            </a:ln>
          </c:spPr>
          <c:invertIfNegative val="0"/>
          <c:cat>
            <c:strRef>
              <c:f>'5. Strategic-'!$C$20:$C$26</c:f>
              <c:strCache>
                <c:ptCount val="7"/>
                <c:pt idx="0">
                  <c:v>Geen formele plannen voor grote veranderingen tijdens de komende 12 maanden</c:v>
                </c:pt>
                <c:pt idx="1">
                  <c:v>De kwaliteit van bestaande producten of diensten significant te verbeteren</c:v>
                </c:pt>
                <c:pt idx="2">
                  <c:v>De efficiëntie waarmee bestaande producten of diensten worden geproduceerd, significant te verbeteren</c:v>
                </c:pt>
                <c:pt idx="3">
                  <c:v>Belangrijke nieuwe producten of diensten te introduceren</c:v>
                </c:pt>
                <c:pt idx="4">
                  <c:v>Belangrijke nieuwe technologieën te introduceren</c:v>
                </c:pt>
                <c:pt idx="5">
                  <c:v>Belangrijke nieuwe werkwijzen binnen uw organisatie te introduceren</c:v>
                </c:pt>
                <c:pt idx="6">
                  <c:v>Andere (specificeer):</c:v>
                </c:pt>
              </c:strCache>
            </c:strRef>
          </c:cat>
          <c:val>
            <c:numRef>
              <c:f>'5. Strategic-'!$BD$13:$BD$18</c:f>
              <c:numCache>
                <c:formatCode>0%;\-0%;;@</c:formatCode>
                <c:ptCount val="6"/>
                <c:pt idx="0">
                  <c:v>1</c:v>
                </c:pt>
                <c:pt idx="1">
                  <c:v>1</c:v>
                </c:pt>
                <c:pt idx="2">
                  <c:v>1</c:v>
                </c:pt>
                <c:pt idx="3">
                  <c:v>1</c:v>
                </c:pt>
                <c:pt idx="4">
                  <c:v>1</c:v>
                </c:pt>
                <c:pt idx="5">
                  <c:v>1</c:v>
                </c:pt>
              </c:numCache>
            </c:numRef>
          </c:val>
        </c:ser>
        <c:ser>
          <c:idx val="1"/>
          <c:order val="1"/>
          <c:tx>
            <c:v>Next 12 months</c:v>
          </c:tx>
          <c:spPr>
            <a:solidFill>
              <a:schemeClr val="tx2">
                <a:lumMod val="60000"/>
                <a:lumOff val="40000"/>
              </a:schemeClr>
            </a:solidFill>
            <a:ln>
              <a:noFill/>
            </a:ln>
          </c:spPr>
          <c:invertIfNegative val="0"/>
          <c:cat>
            <c:strRef>
              <c:f>'5. Strategic-'!$C$20:$C$26</c:f>
              <c:strCache>
                <c:ptCount val="7"/>
                <c:pt idx="0">
                  <c:v>Geen formele plannen voor grote veranderingen tijdens de komende 12 maanden</c:v>
                </c:pt>
                <c:pt idx="1">
                  <c:v>De kwaliteit van bestaande producten of diensten significant te verbeteren</c:v>
                </c:pt>
                <c:pt idx="2">
                  <c:v>De efficiëntie waarmee bestaande producten of diensten worden geproduceerd, significant te verbeteren</c:v>
                </c:pt>
                <c:pt idx="3">
                  <c:v>Belangrijke nieuwe producten of diensten te introduceren</c:v>
                </c:pt>
                <c:pt idx="4">
                  <c:v>Belangrijke nieuwe technologieën te introduceren</c:v>
                </c:pt>
                <c:pt idx="5">
                  <c:v>Belangrijke nieuwe werkwijzen binnen uw organisatie te introduceren</c:v>
                </c:pt>
                <c:pt idx="6">
                  <c:v>Andere (specificeer):</c:v>
                </c:pt>
              </c:strCache>
            </c:strRef>
          </c:cat>
          <c:val>
            <c:numRef>
              <c:f>'5. Strategic-'!$BD$20:$BD$25</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50"/>
        <c:axId val="102423936"/>
        <c:axId val="102425728"/>
      </c:barChart>
      <c:catAx>
        <c:axId val="102423936"/>
        <c:scaling>
          <c:orientation val="maxMin"/>
        </c:scaling>
        <c:delete val="0"/>
        <c:axPos val="l"/>
        <c:majorTickMark val="out"/>
        <c:minorTickMark val="none"/>
        <c:tickLblPos val="nextTo"/>
        <c:txPr>
          <a:bodyPr rot="0" vert="horz" anchor="ctr" anchorCtr="0"/>
          <a:lstStyle/>
          <a:p>
            <a:pPr>
              <a:defRPr lang="nl-BE" sz="1100" b="1"/>
            </a:pPr>
            <a:endParaRPr lang="en-US"/>
          </a:p>
        </c:txPr>
        <c:crossAx val="102425728"/>
        <c:crosses val="autoZero"/>
        <c:auto val="1"/>
        <c:lblAlgn val="ctr"/>
        <c:lblOffset val="100"/>
        <c:noMultiLvlLbl val="0"/>
      </c:catAx>
      <c:valAx>
        <c:axId val="102425728"/>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02423936"/>
        <c:crosses val="autoZero"/>
        <c:crossBetween val="between"/>
        <c:majorUnit val="0.2"/>
      </c:valAx>
    </c:plotArea>
    <c:legend>
      <c:legendPos val="r"/>
      <c:layout>
        <c:manualLayout>
          <c:xMode val="edge"/>
          <c:yMode val="edge"/>
          <c:x val="0.82641156561485896"/>
          <c:y val="0.11284847206599199"/>
          <c:w val="0.14404633689622201"/>
          <c:h val="0.17608877015373101"/>
        </c:manualLayout>
      </c:layout>
      <c:overlay val="0"/>
      <c:spPr>
        <a:solidFill>
          <a:schemeClr val="bg1"/>
        </a:solid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'5. Strategic-'!$C$2</c:f>
              <c:strCache>
                <c:ptCount val="1"/>
                <c:pt idx="0">
                  <c:v>Ja</c:v>
                </c:pt>
              </c:strCache>
            </c:strRef>
          </c:tx>
          <c:spPr>
            <a:solidFill>
              <a:srgbClr val="92D050"/>
            </a:solidFill>
            <a:ln>
              <a:noFill/>
            </a:ln>
          </c:spPr>
          <c:invertIfNegative val="0"/>
          <c:cat>
            <c:strRef>
              <c:f>'Charts - Strategic-'!$M$2:$M$6</c:f>
              <c:strCache>
                <c:ptCount val="5"/>
                <c:pt idx="0">
                  <c:v>Er bestaat een heldere bedrijfsmissie en -visie die de lange termijn doelstelling(en) van de organisatie reflecteert.</c:v>
                </c:pt>
                <c:pt idx="1">
                  <c:v>De bedrijfsstrategie is bepaald en haar doelstellingen zijn duidelijk gedefinieerd, gekwantificeerd en gedocumenteerd.</c:v>
                </c:pt>
                <c:pt idx="2">
                  <c:v>De visie, missie en doelstellingen zijn op een doeltreffende manier gecommuniceerd naar het management en de andere medewerkers.</c:v>
                </c:pt>
                <c:pt idx="3">
                  <c:v>Missie en visie worden begrepen en gedragen door alle medewerkers.</c:v>
                </c:pt>
                <c:pt idx="4">
                  <c:v>Strategische opties worden op regelmatige basis voorgesteld, (her)bekeken en bediscussieerd.</c:v>
                </c:pt>
              </c:strCache>
            </c:strRef>
          </c:cat>
          <c:val>
            <c:numRef>
              <c:f>('5. Strategic-'!$BD$2,'5. Strategic-'!$BD$5,'5. Strategic-'!$BD$7,'5. Strategic-'!$BD$9,'5. Strategic-'!$BD$11)</c:f>
              <c:numCache>
                <c:formatCode>0%;\-0%;;@</c:formatCode>
                <c:ptCount val="5"/>
                <c:pt idx="0">
                  <c:v>1</c:v>
                </c:pt>
                <c:pt idx="1">
                  <c:v>1</c:v>
                </c:pt>
                <c:pt idx="2">
                  <c:v>1</c:v>
                </c:pt>
                <c:pt idx="3">
                  <c:v>1</c:v>
                </c:pt>
                <c:pt idx="4">
                  <c:v>1</c:v>
                </c:pt>
              </c:numCache>
            </c:numRef>
          </c:val>
        </c:ser>
        <c:ser>
          <c:idx val="1"/>
          <c:order val="1"/>
          <c:tx>
            <c:strRef>
              <c:f>'5. Strategic-'!$C$3</c:f>
              <c:strCache>
                <c:ptCount val="1"/>
                <c:pt idx="0">
                  <c:v>Nee</c:v>
                </c:pt>
              </c:strCache>
            </c:strRef>
          </c:tx>
          <c:spPr>
            <a:solidFill>
              <a:srgbClr val="FF0000"/>
            </a:solidFill>
            <a:ln>
              <a:noFill/>
            </a:ln>
          </c:spPr>
          <c:invertIfNegative val="0"/>
          <c:cat>
            <c:strRef>
              <c:f>'Charts - Strategic-'!$M$2:$M$6</c:f>
              <c:strCache>
                <c:ptCount val="5"/>
                <c:pt idx="0">
                  <c:v>Er bestaat een heldere bedrijfsmissie en -visie die de lange termijn doelstelling(en) van de organisatie reflecteert.</c:v>
                </c:pt>
                <c:pt idx="1">
                  <c:v>De bedrijfsstrategie is bepaald en haar doelstellingen zijn duidelijk gedefinieerd, gekwantificeerd en gedocumenteerd.</c:v>
                </c:pt>
                <c:pt idx="2">
                  <c:v>De visie, missie en doelstellingen zijn op een doeltreffende manier gecommuniceerd naar het management en de andere medewerkers.</c:v>
                </c:pt>
                <c:pt idx="3">
                  <c:v>Missie en visie worden begrepen en gedragen door alle medewerkers.</c:v>
                </c:pt>
                <c:pt idx="4">
                  <c:v>Strategische opties worden op regelmatige basis voorgesteld, (her)bekeken en bediscussieerd.</c:v>
                </c:pt>
              </c:strCache>
            </c:strRef>
          </c:cat>
          <c:val>
            <c:numRef>
              <c:f>('5. Strategic-'!$BD$3,'5. Strategic-'!$BD$6,'5. Strategic-'!$BD$8,'5. Strategic-'!$BD$10,'5. Strategic-'!$BD$12)</c:f>
              <c:numCache>
                <c:formatCode>0%;\-0%;;@</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50"/>
        <c:overlap val="100"/>
        <c:axId val="102434304"/>
        <c:axId val="102435840"/>
      </c:barChart>
      <c:catAx>
        <c:axId val="102434304"/>
        <c:scaling>
          <c:orientation val="maxMin"/>
        </c:scaling>
        <c:delete val="0"/>
        <c:axPos val="l"/>
        <c:majorTickMark val="out"/>
        <c:minorTickMark val="none"/>
        <c:tickLblPos val="nextTo"/>
        <c:txPr>
          <a:bodyPr rot="0" vert="horz" anchor="ctr" anchorCtr="0"/>
          <a:lstStyle/>
          <a:p>
            <a:pPr>
              <a:defRPr lang="nl-BE" sz="1100" b="1"/>
            </a:pPr>
            <a:endParaRPr lang="en-US"/>
          </a:p>
        </c:txPr>
        <c:crossAx val="102435840"/>
        <c:crosses val="autoZero"/>
        <c:auto val="1"/>
        <c:lblAlgn val="ctr"/>
        <c:lblOffset val="100"/>
        <c:noMultiLvlLbl val="0"/>
      </c:catAx>
      <c:valAx>
        <c:axId val="10243584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02434304"/>
        <c:crosses val="autoZero"/>
        <c:crossBetween val="between"/>
        <c:majorUnit val="0.2"/>
      </c:valAx>
    </c:plotArea>
    <c:legend>
      <c:legendPos val="r"/>
      <c:layout>
        <c:manualLayout>
          <c:xMode val="edge"/>
          <c:yMode val="edge"/>
          <c:x val="0.48766218107522502"/>
          <c:y val="0.95511037682789701"/>
          <c:w val="0.47217033616735898"/>
          <c:h val="3.6207817772778698E-2"/>
        </c:manualLayout>
      </c:layout>
      <c:overlay val="0"/>
      <c:spPr>
        <a:no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'5. Strategic-'!$C$27</c:f>
              <c:strCache>
                <c:ptCount val="1"/>
                <c:pt idx="0">
                  <c:v>Ja</c:v>
                </c:pt>
              </c:strCache>
            </c:strRef>
          </c:tx>
          <c:spPr>
            <a:solidFill>
              <a:srgbClr val="92D050"/>
            </a:solidFill>
            <a:ln>
              <a:noFill/>
            </a:ln>
          </c:spPr>
          <c:invertIfNegative val="0"/>
          <c:cat>
            <c:strRef>
              <c:f>'Charts - Strategic-'!$M$58:$M$60</c:f>
              <c:strCache>
                <c:ptCount val="3"/>
                <c:pt idx="0">
                  <c:v>De organisatie is op de juiste manier (functioneel en procesmatig) gestructureerd zodat ze het behalen van de strategische doelstellingen optimaal kan ondersteunen.</c:v>
                </c:pt>
                <c:pt idx="1">
                  <c:v>Alle leidinggevenden weten hoe ze de missie/visie moeten vertalen naar concrete operationele doelstellingen.</c:v>
                </c:pt>
                <c:pt idx="2">
                  <c:v>Elk departement/afdeling heeft een lange termijn plan dat jaarlijks wordt geëvalueerd en indien nodig wordt bijgesteld.</c:v>
                </c:pt>
              </c:strCache>
            </c:strRef>
          </c:cat>
          <c:val>
            <c:numRef>
              <c:f>('5. Strategic-'!$BD$27,'5. Strategic-'!$BD$29,'5. Strategic-'!$BD$31)</c:f>
              <c:numCache>
                <c:formatCode>0%;\-0%;;@</c:formatCode>
                <c:ptCount val="3"/>
                <c:pt idx="0">
                  <c:v>1</c:v>
                </c:pt>
                <c:pt idx="1">
                  <c:v>1</c:v>
                </c:pt>
                <c:pt idx="2">
                  <c:v>1</c:v>
                </c:pt>
              </c:numCache>
            </c:numRef>
          </c:val>
        </c:ser>
        <c:ser>
          <c:idx val="1"/>
          <c:order val="1"/>
          <c:tx>
            <c:strRef>
              <c:f>'5. Strategic-'!$C$28</c:f>
              <c:strCache>
                <c:ptCount val="1"/>
                <c:pt idx="0">
                  <c:v>Nee</c:v>
                </c:pt>
              </c:strCache>
            </c:strRef>
          </c:tx>
          <c:spPr>
            <a:solidFill>
              <a:srgbClr val="FF0000"/>
            </a:solidFill>
            <a:ln>
              <a:noFill/>
            </a:ln>
          </c:spPr>
          <c:invertIfNegative val="0"/>
          <c:cat>
            <c:strRef>
              <c:f>'Charts - Strategic-'!$M$58:$M$60</c:f>
              <c:strCache>
                <c:ptCount val="3"/>
                <c:pt idx="0">
                  <c:v>De organisatie is op de juiste manier (functioneel en procesmatig) gestructureerd zodat ze het behalen van de strategische doelstellingen optimaal kan ondersteunen.</c:v>
                </c:pt>
                <c:pt idx="1">
                  <c:v>Alle leidinggevenden weten hoe ze de missie/visie moeten vertalen naar concrete operationele doelstellingen.</c:v>
                </c:pt>
                <c:pt idx="2">
                  <c:v>Elk departement/afdeling heeft een lange termijn plan dat jaarlijks wordt geëvalueerd en indien nodig wordt bijgesteld.</c:v>
                </c:pt>
              </c:strCache>
            </c:strRef>
          </c:cat>
          <c:val>
            <c:numRef>
              <c:f>('5. Strategic-'!$BD$28,'5. Strategic-'!$BD$30,'5. Strategic-'!$BD$32)</c:f>
              <c:numCache>
                <c:formatCode>0%;\-0%;;@</c:formatCode>
                <c:ptCount val="3"/>
                <c:pt idx="0">
                  <c:v>1</c:v>
                </c:pt>
                <c:pt idx="1">
                  <c:v>1</c:v>
                </c:pt>
                <c:pt idx="2">
                  <c:v>1</c:v>
                </c:pt>
              </c:numCache>
            </c:numRef>
          </c:val>
        </c:ser>
        <c:dLbls>
          <c:showLegendKey val="0"/>
          <c:showVal val="0"/>
          <c:showCatName val="0"/>
          <c:showSerName val="0"/>
          <c:showPercent val="0"/>
          <c:showBubbleSize val="0"/>
        </c:dLbls>
        <c:gapWidth val="50"/>
        <c:overlap val="100"/>
        <c:axId val="102449536"/>
        <c:axId val="102451072"/>
      </c:barChart>
      <c:catAx>
        <c:axId val="102449536"/>
        <c:scaling>
          <c:orientation val="maxMin"/>
        </c:scaling>
        <c:delete val="0"/>
        <c:axPos val="l"/>
        <c:numFmt formatCode="General" sourceLinked="1"/>
        <c:majorTickMark val="out"/>
        <c:minorTickMark val="none"/>
        <c:tickLblPos val="nextTo"/>
        <c:txPr>
          <a:bodyPr rot="0" vert="horz" anchor="ctr" anchorCtr="0"/>
          <a:lstStyle/>
          <a:p>
            <a:pPr>
              <a:defRPr lang="nl-BE" sz="1100" b="1"/>
            </a:pPr>
            <a:endParaRPr lang="en-US"/>
          </a:p>
        </c:txPr>
        <c:crossAx val="102451072"/>
        <c:crosses val="autoZero"/>
        <c:auto val="1"/>
        <c:lblAlgn val="ctr"/>
        <c:lblOffset val="100"/>
        <c:noMultiLvlLbl val="0"/>
      </c:catAx>
      <c:valAx>
        <c:axId val="102451072"/>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02449536"/>
        <c:crosses val="autoZero"/>
        <c:crossBetween val="between"/>
        <c:majorUnit val="0.2"/>
      </c:valAx>
    </c:plotArea>
    <c:legend>
      <c:legendPos val="r"/>
      <c:layout>
        <c:manualLayout>
          <c:xMode val="edge"/>
          <c:yMode val="edge"/>
          <c:x val="0.48766218107522602"/>
          <c:y val="0.95511037682789701"/>
          <c:w val="0.47217033616735898"/>
          <c:h val="3.6207817772778698E-2"/>
        </c:manualLayout>
      </c:layout>
      <c:overlay val="0"/>
      <c:spPr>
        <a:no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600">
              <a:solidFill>
                <a:schemeClr val="tx2">
                  <a:lumMod val="50000"/>
                </a:schemeClr>
              </a:solidFill>
            </a:defRPr>
          </a:pPr>
          <a:endParaRPr lang="en-US"/>
        </a:p>
      </c:txPr>
    </c:title>
    <c:autoTitleDeleted val="0"/>
    <c:plotArea>
      <c:layout>
        <c:manualLayout>
          <c:layoutTarget val="inner"/>
          <c:xMode val="edge"/>
          <c:yMode val="edge"/>
          <c:x val="0.40901706813275701"/>
          <c:y val="0.21956302128900601"/>
          <c:w val="0.95069767084386003"/>
          <c:h val="0.76605284339458302"/>
        </c:manualLayout>
      </c:layout>
      <c:barChart>
        <c:barDir val="bar"/>
        <c:grouping val="clustered"/>
        <c:varyColors val="0"/>
        <c:ser>
          <c:idx val="0"/>
          <c:order val="0"/>
          <c:tx>
            <c:strRef>
              <c:f>'5. Strategic-'!$B$33</c:f>
              <c:strCache>
                <c:ptCount val="1"/>
                <c:pt idx="0">
                  <c:v>Welke van de volgende omschrijvingen past het best bij de huidige structuur van uw HR-organisatie?</c:v>
                </c:pt>
              </c:strCache>
            </c:strRef>
          </c:tx>
          <c:spPr>
            <a:solidFill>
              <a:schemeClr val="accent1">
                <a:lumMod val="50000"/>
              </a:schemeClr>
            </a:solidFill>
            <a:ln>
              <a:noFill/>
            </a:ln>
          </c:spPr>
          <c:invertIfNegative val="0"/>
          <c:cat>
            <c:strRef>
              <c:f>'5. Strategic-'!$C$33:$C$38</c:f>
              <c:strCache>
                <c:ptCount val="6"/>
                <c:pt idx="0">
                  <c:v>Totaal gedecentraliseerd</c:v>
                </c:pt>
                <c:pt idx="1">
                  <c:v>Op weg naar een gedecentraliseerde structuur</c:v>
                </c:pt>
                <c:pt idx="2">
                  <c:v>Gemengde structuur</c:v>
                </c:pt>
                <c:pt idx="3">
                  <c:v>Op weg naar een gecentraliseerde structuur</c:v>
                </c:pt>
                <c:pt idx="4">
                  <c:v>Totaal gecentraliseerd</c:v>
                </c:pt>
                <c:pt idx="5">
                  <c:v>Ik weet het niet</c:v>
                </c:pt>
              </c:strCache>
            </c:strRef>
          </c:cat>
          <c:val>
            <c:numRef>
              <c:f>'5. Strategic-'!$BD$33:$BD$38</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33"/>
        <c:axId val="102462976"/>
        <c:axId val="102464512"/>
      </c:barChart>
      <c:catAx>
        <c:axId val="102462976"/>
        <c:scaling>
          <c:orientation val="maxMin"/>
        </c:scaling>
        <c:delete val="0"/>
        <c:axPos val="l"/>
        <c:majorTickMark val="out"/>
        <c:minorTickMark val="none"/>
        <c:tickLblPos val="nextTo"/>
        <c:txPr>
          <a:bodyPr rot="0" vert="horz"/>
          <a:lstStyle/>
          <a:p>
            <a:pPr>
              <a:defRPr lang="nl-BE" sz="1100" b="1"/>
            </a:pPr>
            <a:endParaRPr lang="en-US"/>
          </a:p>
        </c:txPr>
        <c:crossAx val="102464512"/>
        <c:crosses val="autoZero"/>
        <c:auto val="1"/>
        <c:lblAlgn val="ctr"/>
        <c:lblOffset val="100"/>
        <c:noMultiLvlLbl val="0"/>
      </c:catAx>
      <c:valAx>
        <c:axId val="102464512"/>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02462976"/>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'5. Strategic-'!$C$39</c:f>
              <c:strCache>
                <c:ptCount val="1"/>
                <c:pt idx="0">
                  <c:v>Ja</c:v>
                </c:pt>
              </c:strCache>
            </c:strRef>
          </c:tx>
          <c:spPr>
            <a:solidFill>
              <a:srgbClr val="92D050"/>
            </a:solidFill>
            <a:ln>
              <a:noFill/>
            </a:ln>
          </c:spPr>
          <c:invertIfNegative val="0"/>
          <c:cat>
            <c:strRef>
              <c:f>'Charts - Strategic-'!$M$114:$M$119</c:f>
              <c:strCache>
                <c:ptCount val="6"/>
                <c:pt idx="0">
                  <c:v>Het personeelsbeleid is duidelijk gelinkt aan de missie, visie, strategie en doelen van uw organisatie.</c:v>
                </c:pt>
                <c:pt idx="1">
                  <c:v>De strategische behoeften voor HR zijn geïdentificeerd.</c:v>
                </c:pt>
                <c:pt idx="2">
                  <c:v>De HR-strategie en haar doelstellingen zijn gecommuniceerd naar alle relevante betrokkenen.</c:v>
                </c:pt>
                <c:pt idx="3">
                  <c:v>Personeelsbeleid is een vast agendapunt op de directievergaderingen.</c:v>
                </c:pt>
                <c:pt idx="4">
                  <c:v>Personeelsbeleid wordt in woord en daad uitgedragen door de leidinggevenden en niet enkel door de personeelsmanager.</c:v>
                </c:pt>
                <c:pt idx="5">
                  <c:v>De organisatie beschouwt het personeelsbudget vooral als een kost.</c:v>
                </c:pt>
              </c:strCache>
            </c:strRef>
          </c:cat>
          <c:val>
            <c:numRef>
              <c:f>('5. Strategic-'!$BD$39,'5. Strategic-'!$BD$42,'5. Strategic-'!$BD$44,'5. Strategic-'!$BD$46,'5. Strategic-'!$BD$48,'5. Strategic-'!$BD$50)</c:f>
              <c:numCache>
                <c:formatCode>0%;\-0%;;@</c:formatCode>
                <c:ptCount val="6"/>
                <c:pt idx="0">
                  <c:v>1</c:v>
                </c:pt>
                <c:pt idx="1">
                  <c:v>1</c:v>
                </c:pt>
                <c:pt idx="2">
                  <c:v>1</c:v>
                </c:pt>
                <c:pt idx="3">
                  <c:v>1</c:v>
                </c:pt>
                <c:pt idx="4">
                  <c:v>1</c:v>
                </c:pt>
                <c:pt idx="5">
                  <c:v>1</c:v>
                </c:pt>
              </c:numCache>
            </c:numRef>
          </c:val>
        </c:ser>
        <c:ser>
          <c:idx val="1"/>
          <c:order val="1"/>
          <c:tx>
            <c:strRef>
              <c:f>'5. Strategic-'!$C$40</c:f>
              <c:strCache>
                <c:ptCount val="1"/>
                <c:pt idx="0">
                  <c:v>Nee</c:v>
                </c:pt>
              </c:strCache>
            </c:strRef>
          </c:tx>
          <c:spPr>
            <a:solidFill>
              <a:srgbClr val="FF0000"/>
            </a:solidFill>
            <a:ln>
              <a:noFill/>
            </a:ln>
          </c:spPr>
          <c:invertIfNegative val="0"/>
          <c:cat>
            <c:strRef>
              <c:f>'Charts - Strategic-'!$M$114:$M$119</c:f>
              <c:strCache>
                <c:ptCount val="6"/>
                <c:pt idx="0">
                  <c:v>Het personeelsbeleid is duidelijk gelinkt aan de missie, visie, strategie en doelen van uw organisatie.</c:v>
                </c:pt>
                <c:pt idx="1">
                  <c:v>De strategische behoeften voor HR zijn geïdentificeerd.</c:v>
                </c:pt>
                <c:pt idx="2">
                  <c:v>De HR-strategie en haar doelstellingen zijn gecommuniceerd naar alle relevante betrokkenen.</c:v>
                </c:pt>
                <c:pt idx="3">
                  <c:v>Personeelsbeleid is een vast agendapunt op de directievergaderingen.</c:v>
                </c:pt>
                <c:pt idx="4">
                  <c:v>Personeelsbeleid wordt in woord en daad uitgedragen door de leidinggevenden en niet enkel door de personeelsmanager.</c:v>
                </c:pt>
                <c:pt idx="5">
                  <c:v>De organisatie beschouwt het personeelsbudget vooral als een kost.</c:v>
                </c:pt>
              </c:strCache>
            </c:strRef>
          </c:cat>
          <c:val>
            <c:numRef>
              <c:f>('5. Strategic-'!$BD$40,'5. Strategic-'!$BD$43,'5. Strategic-'!$BD$45,'5. Strategic-'!$BD$47,'5. Strategic-'!$BD$49,'5. Strategic-'!$BD$51)</c:f>
              <c:numCache>
                <c:formatCode>0%;\-0%;;@</c:formatCode>
                <c:ptCount val="6"/>
                <c:pt idx="0">
                  <c:v>1</c:v>
                </c:pt>
                <c:pt idx="1">
                  <c:v>1</c:v>
                </c:pt>
                <c:pt idx="2">
                  <c:v>1</c:v>
                </c:pt>
                <c:pt idx="3">
                  <c:v>1</c:v>
                </c:pt>
                <c:pt idx="4">
                  <c:v>1</c:v>
                </c:pt>
                <c:pt idx="5">
                  <c:v>1</c:v>
                </c:pt>
              </c:numCache>
            </c:numRef>
          </c:val>
        </c:ser>
        <c:ser>
          <c:idx val="2"/>
          <c:order val="2"/>
          <c:tx>
            <c:strRef>
              <c:f>'5. Strategic-'!$C$41</c:f>
              <c:strCache>
                <c:ptCount val="1"/>
                <c:pt idx="0">
                  <c:v>Ik weet het niet</c:v>
                </c:pt>
              </c:strCache>
            </c:strRef>
          </c:tx>
          <c:spPr>
            <a:solidFill>
              <a:schemeClr val="tx1">
                <a:lumMod val="50000"/>
                <a:lumOff val="50000"/>
              </a:schemeClr>
            </a:solidFill>
          </c:spPr>
          <c:invertIfNegative val="0"/>
          <c:cat>
            <c:strRef>
              <c:f>'Charts - Strategic-'!$M$114:$M$119</c:f>
              <c:strCache>
                <c:ptCount val="6"/>
                <c:pt idx="0">
                  <c:v>Het personeelsbeleid is duidelijk gelinkt aan de missie, visie, strategie en doelen van uw organisatie.</c:v>
                </c:pt>
                <c:pt idx="1">
                  <c:v>De strategische behoeften voor HR zijn geïdentificeerd.</c:v>
                </c:pt>
                <c:pt idx="2">
                  <c:v>De HR-strategie en haar doelstellingen zijn gecommuniceerd naar alle relevante betrokkenen.</c:v>
                </c:pt>
                <c:pt idx="3">
                  <c:v>Personeelsbeleid is een vast agendapunt op de directievergaderingen.</c:v>
                </c:pt>
                <c:pt idx="4">
                  <c:v>Personeelsbeleid wordt in woord en daad uitgedragen door de leidinggevenden en niet enkel door de personeelsmanager.</c:v>
                </c:pt>
                <c:pt idx="5">
                  <c:v>De organisatie beschouwt het personeelsbudget vooral als een kost.</c:v>
                </c:pt>
              </c:strCache>
            </c:strRef>
          </c:cat>
          <c:val>
            <c:numRef>
              <c:f>'5. Strategic-'!$BD$41</c:f>
              <c:numCache>
                <c:formatCode>0%;\-0%;;@</c:formatCode>
                <c:ptCount val="1"/>
                <c:pt idx="0">
                  <c:v>1</c:v>
                </c:pt>
              </c:numCache>
            </c:numRef>
          </c:val>
        </c:ser>
        <c:dLbls>
          <c:showLegendKey val="0"/>
          <c:showVal val="0"/>
          <c:showCatName val="0"/>
          <c:showSerName val="0"/>
          <c:showPercent val="0"/>
          <c:showBubbleSize val="0"/>
        </c:dLbls>
        <c:gapWidth val="50"/>
        <c:overlap val="100"/>
        <c:axId val="102482304"/>
        <c:axId val="102483840"/>
      </c:barChart>
      <c:catAx>
        <c:axId val="102482304"/>
        <c:scaling>
          <c:orientation val="maxMin"/>
        </c:scaling>
        <c:delete val="0"/>
        <c:axPos val="l"/>
        <c:majorTickMark val="out"/>
        <c:minorTickMark val="none"/>
        <c:tickLblPos val="nextTo"/>
        <c:txPr>
          <a:bodyPr rot="0" vert="horz" anchor="ctr" anchorCtr="0"/>
          <a:lstStyle/>
          <a:p>
            <a:pPr>
              <a:defRPr lang="nl-BE" sz="1100" b="1"/>
            </a:pPr>
            <a:endParaRPr lang="en-US"/>
          </a:p>
        </c:txPr>
        <c:crossAx val="102483840"/>
        <c:crosses val="autoZero"/>
        <c:auto val="1"/>
        <c:lblAlgn val="ctr"/>
        <c:lblOffset val="100"/>
        <c:noMultiLvlLbl val="0"/>
      </c:catAx>
      <c:valAx>
        <c:axId val="10248384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02482304"/>
        <c:crosses val="autoZero"/>
        <c:crossBetween val="between"/>
        <c:majorUnit val="0.2"/>
      </c:valAx>
    </c:plotArea>
    <c:legend>
      <c:legendPos val="r"/>
      <c:layout>
        <c:manualLayout>
          <c:xMode val="edge"/>
          <c:yMode val="edge"/>
          <c:x val="2.76622586135374E-2"/>
          <c:y val="2.6059242594675602E-3"/>
          <c:w val="0.43073262075623098"/>
          <c:h val="0.16145458380202601"/>
        </c:manualLayout>
      </c:layout>
      <c:overlay val="0"/>
      <c:spPr>
        <a:no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6259499259392E-2"/>
          <c:y val="3.53392477524022E-2"/>
          <c:w val="0.96891260282386205"/>
          <c:h val="0.93400147968081404"/>
        </c:manualLayout>
      </c:layout>
      <c:bubbleChart>
        <c:varyColors val="0"/>
        <c:ser>
          <c:idx val="0"/>
          <c:order val="0"/>
          <c:tx>
            <c:strRef>
              <c:f>'Charts - Strategic-'!$B$143</c:f>
              <c:strCache>
                <c:ptCount val="1"/>
                <c:pt idx="0">
                  <c:v>Human Capital Strategy development</c:v>
                </c:pt>
              </c:strCache>
            </c:strRef>
          </c:tx>
          <c:spPr>
            <a:noFill/>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Strategic-'!$O$143</c:f>
              <c:numCache>
                <c:formatCode>General</c:formatCode>
                <c:ptCount val="1"/>
                <c:pt idx="0">
                  <c:v>7</c:v>
                </c:pt>
              </c:numCache>
            </c:numRef>
          </c:xVal>
          <c:yVal>
            <c:numRef>
              <c:f>'Charts - Strategic-'!$P$143</c:f>
              <c:numCache>
                <c:formatCode>General</c:formatCode>
                <c:ptCount val="1"/>
                <c:pt idx="0">
                  <c:v>6</c:v>
                </c:pt>
              </c:numCache>
            </c:numRef>
          </c:yVal>
          <c:bubbleSize>
            <c:numRef>
              <c:f>'Charts - Strategic-'!$Q$143</c:f>
              <c:numCache>
                <c:formatCode>General</c:formatCode>
                <c:ptCount val="1"/>
                <c:pt idx="0">
                  <c:v>3</c:v>
                </c:pt>
              </c:numCache>
            </c:numRef>
          </c:bubbleSize>
          <c:bubble3D val="0"/>
        </c:ser>
        <c:ser>
          <c:idx val="1"/>
          <c:order val="1"/>
          <c:tx>
            <c:strRef>
              <c:f>'Charts - Strategic-'!$B$144</c:f>
              <c:strCache>
                <c:ptCount val="1"/>
                <c:pt idx="0">
                  <c:v>Motivation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Strategic-'!$O$144</c:f>
              <c:numCache>
                <c:formatCode>General</c:formatCode>
                <c:ptCount val="1"/>
                <c:pt idx="0">
                  <c:v>3</c:v>
                </c:pt>
              </c:numCache>
            </c:numRef>
          </c:xVal>
          <c:yVal>
            <c:numRef>
              <c:f>'Charts - Strategic-'!$P$144</c:f>
              <c:numCache>
                <c:formatCode>General</c:formatCode>
                <c:ptCount val="1"/>
                <c:pt idx="0">
                  <c:v>4</c:v>
                </c:pt>
              </c:numCache>
            </c:numRef>
          </c:yVal>
          <c:bubbleSize>
            <c:numRef>
              <c:f>'Charts - Strategic-'!$Q$144</c:f>
              <c:numCache>
                <c:formatCode>General</c:formatCode>
                <c:ptCount val="1"/>
                <c:pt idx="0">
                  <c:v>2</c:v>
                </c:pt>
              </c:numCache>
            </c:numRef>
          </c:bubbleSize>
          <c:bubble3D val="0"/>
        </c:ser>
        <c:ser>
          <c:idx val="2"/>
          <c:order val="2"/>
          <c:tx>
            <c:strRef>
              <c:f>'Charts - Strategic-'!$B$145</c:f>
              <c:strCache>
                <c:ptCount val="1"/>
                <c:pt idx="0">
                  <c:v>Capability Management </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Strategic-'!$O$145</c:f>
              <c:numCache>
                <c:formatCode>General</c:formatCode>
                <c:ptCount val="1"/>
                <c:pt idx="0">
                  <c:v>5</c:v>
                </c:pt>
              </c:numCache>
            </c:numRef>
          </c:xVal>
          <c:yVal>
            <c:numRef>
              <c:f>'Charts - Strategic-'!$P$145</c:f>
              <c:numCache>
                <c:formatCode>General</c:formatCode>
                <c:ptCount val="1"/>
                <c:pt idx="0">
                  <c:v>5.5</c:v>
                </c:pt>
              </c:numCache>
            </c:numRef>
          </c:yVal>
          <c:bubbleSize>
            <c:numRef>
              <c:f>'Charts - Strategic-'!$Q$145</c:f>
              <c:numCache>
                <c:formatCode>General</c:formatCode>
                <c:ptCount val="1"/>
                <c:pt idx="0">
                  <c:v>3</c:v>
                </c:pt>
              </c:numCache>
            </c:numRef>
          </c:bubbleSize>
          <c:bubble3D val="0"/>
        </c:ser>
        <c:ser>
          <c:idx val="3"/>
          <c:order val="3"/>
          <c:tx>
            <c:strRef>
              <c:f>'Charts - Strategic-'!$B$146</c:f>
              <c:strCache>
                <c:ptCount val="1"/>
                <c:pt idx="0">
                  <c:v>Retention Strategy</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Strategic-'!$O$146</c:f>
              <c:numCache>
                <c:formatCode>General</c:formatCode>
                <c:ptCount val="1"/>
                <c:pt idx="0">
                  <c:v>4</c:v>
                </c:pt>
              </c:numCache>
            </c:numRef>
          </c:xVal>
          <c:yVal>
            <c:numRef>
              <c:f>'Charts - Strategic-'!$P$146</c:f>
              <c:numCache>
                <c:formatCode>General</c:formatCode>
                <c:ptCount val="1"/>
                <c:pt idx="0">
                  <c:v>7</c:v>
                </c:pt>
              </c:numCache>
            </c:numRef>
          </c:yVal>
          <c:bubbleSize>
            <c:numRef>
              <c:f>'Charts - Strategic-'!$Q$146</c:f>
              <c:numCache>
                <c:formatCode>General</c:formatCode>
                <c:ptCount val="1"/>
                <c:pt idx="0">
                  <c:v>5</c:v>
                </c:pt>
              </c:numCache>
            </c:numRef>
          </c:bubbleSize>
          <c:bubble3D val="0"/>
        </c:ser>
        <c:ser>
          <c:idx val="4"/>
          <c:order val="4"/>
          <c:tx>
            <c:strRef>
              <c:f>'Charts - Strategic-'!$B$147</c:f>
              <c:strCache>
                <c:ptCount val="1"/>
                <c:pt idx="0">
                  <c:v>Workforce Planning</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Strategic-'!$O$147</c:f>
              <c:numCache>
                <c:formatCode>General</c:formatCode>
                <c:ptCount val="1"/>
                <c:pt idx="0">
                  <c:v>4</c:v>
                </c:pt>
              </c:numCache>
            </c:numRef>
          </c:xVal>
          <c:yVal>
            <c:numRef>
              <c:f>'Charts - Strategic-'!$P$147</c:f>
              <c:numCache>
                <c:formatCode>General</c:formatCode>
                <c:ptCount val="1"/>
                <c:pt idx="0">
                  <c:v>7.5</c:v>
                </c:pt>
              </c:numCache>
            </c:numRef>
          </c:yVal>
          <c:bubbleSize>
            <c:numRef>
              <c:f>'Charts - Strategic-'!$Q$147</c:f>
              <c:numCache>
                <c:formatCode>General</c:formatCode>
                <c:ptCount val="1"/>
                <c:pt idx="0">
                  <c:v>3</c:v>
                </c:pt>
              </c:numCache>
            </c:numRef>
          </c:bubbleSize>
          <c:bubble3D val="0"/>
        </c:ser>
        <c:ser>
          <c:idx val="5"/>
          <c:order val="5"/>
          <c:tx>
            <c:strRef>
              <c:f>'Charts - Strategic-'!$B$148</c:f>
              <c:strCache>
                <c:ptCount val="1"/>
                <c:pt idx="0">
                  <c:v>HR Dashboards</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Strategic-'!$O$148</c:f>
              <c:numCache>
                <c:formatCode>General</c:formatCode>
                <c:ptCount val="1"/>
                <c:pt idx="0">
                  <c:v>6</c:v>
                </c:pt>
              </c:numCache>
            </c:numRef>
          </c:xVal>
          <c:yVal>
            <c:numRef>
              <c:f>'Charts - Strategic-'!$P$148</c:f>
              <c:numCache>
                <c:formatCode>General</c:formatCode>
                <c:ptCount val="1"/>
                <c:pt idx="0">
                  <c:v>6.5</c:v>
                </c:pt>
              </c:numCache>
            </c:numRef>
          </c:yVal>
          <c:bubbleSize>
            <c:numRef>
              <c:f>'Charts - Strategic-'!$Q$148</c:f>
              <c:numCache>
                <c:formatCode>General</c:formatCode>
                <c:ptCount val="1"/>
                <c:pt idx="0">
                  <c:v>4</c:v>
                </c:pt>
              </c:numCache>
            </c:numRef>
          </c:bubbleSize>
          <c:bubble3D val="0"/>
        </c:ser>
        <c:ser>
          <c:idx val="6"/>
          <c:order val="6"/>
          <c:tx>
            <c:strRef>
              <c:f>'Charts - Strategic-'!$B$149</c:f>
              <c:strCache>
                <c:ptCount val="1"/>
                <c:pt idx="0">
                  <c:v>Recruitment and Selection Processes</c:v>
                </c:pt>
              </c:strCache>
            </c:strRef>
          </c:tx>
          <c:spPr>
            <a:noFill/>
            <a:ln w="3175">
              <a:noFill/>
            </a:ln>
          </c:spPr>
          <c:invertIfNegative val="0"/>
          <c:dLbls>
            <c:spPr>
              <a:solidFill>
                <a:sysClr val="window" lastClr="FFFFFF"/>
              </a:solidFill>
              <a:ln>
                <a:solidFill>
                  <a:srgbClr val="10253F"/>
                </a:solidFill>
              </a:ln>
            </c:spPr>
            <c:txPr>
              <a:bodyPr/>
              <a:lstStyle/>
              <a:p>
                <a:pPr>
                  <a:defRPr sz="1000" b="0"/>
                </a:pPr>
                <a:endParaRPr lang="en-US"/>
              </a:p>
            </c:txPr>
            <c:dLblPos val="ctr"/>
            <c:showLegendKey val="0"/>
            <c:showVal val="0"/>
            <c:showCatName val="0"/>
            <c:showSerName val="1"/>
            <c:showPercent val="0"/>
            <c:showBubbleSize val="0"/>
            <c:showLeaderLines val="0"/>
          </c:dLbls>
          <c:xVal>
            <c:numRef>
              <c:f>'Charts - Strategic-'!$O$149</c:f>
              <c:numCache>
                <c:formatCode>General</c:formatCode>
                <c:ptCount val="1"/>
                <c:pt idx="0">
                  <c:v>1.5</c:v>
                </c:pt>
              </c:numCache>
            </c:numRef>
          </c:xVal>
          <c:yVal>
            <c:numRef>
              <c:f>'Charts - Strategic-'!$P$149</c:f>
              <c:numCache>
                <c:formatCode>General</c:formatCode>
                <c:ptCount val="1"/>
                <c:pt idx="0">
                  <c:v>10</c:v>
                </c:pt>
              </c:numCache>
            </c:numRef>
          </c:yVal>
          <c:bubbleSize>
            <c:numRef>
              <c:f>'Charts - Strategic-'!$Q$149</c:f>
              <c:numCache>
                <c:formatCode>General</c:formatCode>
                <c:ptCount val="1"/>
                <c:pt idx="0">
                  <c:v>6</c:v>
                </c:pt>
              </c:numCache>
            </c:numRef>
          </c:bubbleSize>
          <c:bubble3D val="0"/>
        </c:ser>
        <c:ser>
          <c:idx val="7"/>
          <c:order val="7"/>
          <c:tx>
            <c:strRef>
              <c:f>'Charts - Strategic-'!$B$150</c:f>
              <c:strCache>
                <c:ptCount val="1"/>
                <c:pt idx="0">
                  <c:v>Performance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Strategic-'!$O$150</c:f>
              <c:numCache>
                <c:formatCode>General</c:formatCode>
                <c:ptCount val="1"/>
                <c:pt idx="0">
                  <c:v>6.5</c:v>
                </c:pt>
              </c:numCache>
            </c:numRef>
          </c:xVal>
          <c:yVal>
            <c:numRef>
              <c:f>'Charts - Strategic-'!$P$150</c:f>
              <c:numCache>
                <c:formatCode>General</c:formatCode>
                <c:ptCount val="1"/>
                <c:pt idx="0">
                  <c:v>9</c:v>
                </c:pt>
              </c:numCache>
            </c:numRef>
          </c:yVal>
          <c:bubbleSize>
            <c:numRef>
              <c:f>'Charts - Strategic-'!$Q$150</c:f>
              <c:numCache>
                <c:formatCode>General</c:formatCode>
                <c:ptCount val="1"/>
                <c:pt idx="0">
                  <c:v>6</c:v>
                </c:pt>
              </c:numCache>
            </c:numRef>
          </c:bubbleSize>
          <c:bubble3D val="0"/>
        </c:ser>
        <c:ser>
          <c:idx val="8"/>
          <c:order val="8"/>
          <c:tx>
            <c:strRef>
              <c:f>'Charts - Strategic-'!$B$151</c:f>
              <c:strCache>
                <c:ptCount val="1"/>
                <c:pt idx="0">
                  <c:v>Learning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Strategic-'!$O$151</c:f>
              <c:numCache>
                <c:formatCode>General</c:formatCode>
                <c:ptCount val="1"/>
                <c:pt idx="0">
                  <c:v>4</c:v>
                </c:pt>
              </c:numCache>
            </c:numRef>
          </c:xVal>
          <c:yVal>
            <c:numRef>
              <c:f>'Charts - Strategic-'!$P$151</c:f>
              <c:numCache>
                <c:formatCode>General</c:formatCode>
                <c:ptCount val="1"/>
                <c:pt idx="0">
                  <c:v>6</c:v>
                </c:pt>
              </c:numCache>
            </c:numRef>
          </c:yVal>
          <c:bubbleSize>
            <c:numRef>
              <c:f>'Charts - Strategic-'!$Q$151</c:f>
              <c:numCache>
                <c:formatCode>General</c:formatCode>
                <c:ptCount val="1"/>
                <c:pt idx="0">
                  <c:v>6</c:v>
                </c:pt>
              </c:numCache>
            </c:numRef>
          </c:bubbleSize>
          <c:bubble3D val="0"/>
        </c:ser>
        <c:ser>
          <c:idx val="10"/>
          <c:order val="9"/>
          <c:tx>
            <c:strRef>
              <c:f>'Charts - Strategic-'!$B$153</c:f>
              <c:strCache>
                <c:ptCount val="1"/>
                <c:pt idx="0">
                  <c:v>Succession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Strategic-'!$O$153</c:f>
              <c:numCache>
                <c:formatCode>General</c:formatCode>
                <c:ptCount val="1"/>
                <c:pt idx="0">
                  <c:v>5</c:v>
                </c:pt>
              </c:numCache>
            </c:numRef>
          </c:xVal>
          <c:yVal>
            <c:numRef>
              <c:f>'Charts - Strategic-'!$P$153</c:f>
              <c:numCache>
                <c:formatCode>General</c:formatCode>
                <c:ptCount val="1"/>
                <c:pt idx="0">
                  <c:v>6.5</c:v>
                </c:pt>
              </c:numCache>
            </c:numRef>
          </c:yVal>
          <c:bubbleSize>
            <c:numRef>
              <c:f>'Charts - Strategic-'!$Q$153</c:f>
              <c:numCache>
                <c:formatCode>General</c:formatCode>
                <c:ptCount val="1"/>
                <c:pt idx="0">
                  <c:v>2</c:v>
                </c:pt>
              </c:numCache>
            </c:numRef>
          </c:bubbleSize>
          <c:bubble3D val="0"/>
        </c:ser>
        <c:ser>
          <c:idx val="11"/>
          <c:order val="10"/>
          <c:tx>
            <c:strRef>
              <c:f>'Charts - Strategic-'!$B$154</c:f>
              <c:strCache>
                <c:ptCount val="1"/>
                <c:pt idx="0">
                  <c:v>Competence Framework</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Strategic-'!$O$154</c:f>
              <c:numCache>
                <c:formatCode>General</c:formatCode>
                <c:ptCount val="1"/>
                <c:pt idx="0">
                  <c:v>6</c:v>
                </c:pt>
              </c:numCache>
            </c:numRef>
          </c:xVal>
          <c:yVal>
            <c:numRef>
              <c:f>'Charts - Strategic-'!$P$154</c:f>
              <c:numCache>
                <c:formatCode>General</c:formatCode>
                <c:ptCount val="1"/>
                <c:pt idx="0">
                  <c:v>8</c:v>
                </c:pt>
              </c:numCache>
            </c:numRef>
          </c:yVal>
          <c:bubbleSize>
            <c:numRef>
              <c:f>'Charts - Strategic-'!$Q$154</c:f>
              <c:numCache>
                <c:formatCode>General</c:formatCode>
                <c:ptCount val="1"/>
                <c:pt idx="0">
                  <c:v>4</c:v>
                </c:pt>
              </c:numCache>
            </c:numRef>
          </c:bubbleSize>
          <c:bubble3D val="0"/>
        </c:ser>
        <c:ser>
          <c:idx val="12"/>
          <c:order val="11"/>
          <c:tx>
            <c:strRef>
              <c:f>'Charts - Strategic-'!$B$155</c:f>
              <c:strCache>
                <c:ptCount val="1"/>
                <c:pt idx="0">
                  <c:v>Career Development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Strategic-'!$O$155</c:f>
              <c:numCache>
                <c:formatCode>General</c:formatCode>
                <c:ptCount val="1"/>
                <c:pt idx="0">
                  <c:v>5</c:v>
                </c:pt>
              </c:numCache>
            </c:numRef>
          </c:xVal>
          <c:yVal>
            <c:numRef>
              <c:f>'Charts - Strategic-'!$P$155</c:f>
              <c:numCache>
                <c:formatCode>General</c:formatCode>
                <c:ptCount val="1"/>
                <c:pt idx="0">
                  <c:v>7</c:v>
                </c:pt>
              </c:numCache>
            </c:numRef>
          </c:yVal>
          <c:bubbleSize>
            <c:numRef>
              <c:f>'Charts - Strategic-'!$Q$155</c:f>
              <c:numCache>
                <c:formatCode>General</c:formatCode>
                <c:ptCount val="1"/>
                <c:pt idx="0">
                  <c:v>5</c:v>
                </c:pt>
              </c:numCache>
            </c:numRef>
          </c:bubbleSize>
          <c:bubble3D val="0"/>
        </c:ser>
        <c:ser>
          <c:idx val="13"/>
          <c:order val="12"/>
          <c:tx>
            <c:strRef>
              <c:f>'Charts - Strategic-'!$B$156</c:f>
              <c:strCache>
                <c:ptCount val="1"/>
                <c:pt idx="0">
                  <c:v>Employee Information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Strategic-'!$O$156</c:f>
              <c:numCache>
                <c:formatCode>General</c:formatCode>
                <c:ptCount val="1"/>
                <c:pt idx="0">
                  <c:v>4</c:v>
                </c:pt>
              </c:numCache>
            </c:numRef>
          </c:xVal>
          <c:yVal>
            <c:numRef>
              <c:f>'Charts - Strategic-'!$P$156</c:f>
              <c:numCache>
                <c:formatCode>General</c:formatCode>
                <c:ptCount val="1"/>
                <c:pt idx="0">
                  <c:v>8.5</c:v>
                </c:pt>
              </c:numCache>
            </c:numRef>
          </c:yVal>
          <c:bubbleSize>
            <c:numRef>
              <c:f>'Charts - Strategic-'!$Q$156</c:f>
              <c:numCache>
                <c:formatCode>General</c:formatCode>
                <c:ptCount val="1"/>
                <c:pt idx="0">
                  <c:v>5</c:v>
                </c:pt>
              </c:numCache>
            </c:numRef>
          </c:bubbleSize>
          <c:bubble3D val="0"/>
        </c:ser>
        <c:ser>
          <c:idx val="14"/>
          <c:order val="13"/>
          <c:tx>
            <c:strRef>
              <c:f>'Charts - Strategic-'!$B$157</c:f>
              <c:strCache>
                <c:ptCount val="1"/>
                <c:pt idx="0">
                  <c:v>Skills and Competence Data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Strategic-'!$O$157</c:f>
              <c:numCache>
                <c:formatCode>General</c:formatCode>
                <c:ptCount val="1"/>
                <c:pt idx="0">
                  <c:v>6.5</c:v>
                </c:pt>
              </c:numCache>
            </c:numRef>
          </c:xVal>
          <c:yVal>
            <c:numRef>
              <c:f>'Charts - Strategic-'!$P$157</c:f>
              <c:numCache>
                <c:formatCode>General</c:formatCode>
                <c:ptCount val="1"/>
                <c:pt idx="0">
                  <c:v>6</c:v>
                </c:pt>
              </c:numCache>
            </c:numRef>
          </c:yVal>
          <c:bubbleSize>
            <c:numRef>
              <c:f>'Charts - Strategic-'!$Q$157</c:f>
              <c:numCache>
                <c:formatCode>General</c:formatCode>
                <c:ptCount val="1"/>
                <c:pt idx="0">
                  <c:v>4</c:v>
                </c:pt>
              </c:numCache>
            </c:numRef>
          </c:bubbleSize>
          <c:bubble3D val="0"/>
        </c:ser>
        <c:ser>
          <c:idx val="15"/>
          <c:order val="14"/>
          <c:tx>
            <c:strRef>
              <c:f>'Charts - Strategic-'!$B$158</c:f>
              <c:strCache>
                <c:ptCount val="1"/>
                <c:pt idx="0">
                  <c:v>Knowledge Management</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Strategic-'!$O$158</c:f>
              <c:numCache>
                <c:formatCode>General</c:formatCode>
                <c:ptCount val="1"/>
                <c:pt idx="0">
                  <c:v>6.5</c:v>
                </c:pt>
              </c:numCache>
            </c:numRef>
          </c:xVal>
          <c:yVal>
            <c:numRef>
              <c:f>'Charts - Strategic-'!$P$158</c:f>
              <c:numCache>
                <c:formatCode>General</c:formatCode>
                <c:ptCount val="1"/>
                <c:pt idx="0">
                  <c:v>4</c:v>
                </c:pt>
              </c:numCache>
            </c:numRef>
          </c:yVal>
          <c:bubbleSize>
            <c:numRef>
              <c:f>'Charts - Strategic-'!$Q$158</c:f>
              <c:numCache>
                <c:formatCode>General</c:formatCode>
                <c:ptCount val="1"/>
                <c:pt idx="0">
                  <c:v>1</c:v>
                </c:pt>
              </c:numCache>
            </c:numRef>
          </c:bubbleSize>
          <c:bubble3D val="0"/>
        </c:ser>
        <c:ser>
          <c:idx val="9"/>
          <c:order val="15"/>
          <c:tx>
            <c:strRef>
              <c:f>'Charts - Strategic-'!$B$152</c:f>
              <c:strCache>
                <c:ptCount val="1"/>
                <c:pt idx="0">
                  <c:v>Compensation and Reward Strategy</c:v>
                </c:pt>
              </c:strCache>
            </c:strRef>
          </c:tx>
          <c:spPr>
            <a:noFill/>
            <a:ln w="25400">
              <a:noFill/>
            </a:ln>
          </c:spPr>
          <c:invertIfNegative val="0"/>
          <c:dLbls>
            <c:spPr>
              <a:solidFill>
                <a:sysClr val="window" lastClr="FFFFFF"/>
              </a:solidFill>
              <a:ln>
                <a:solidFill>
                  <a:srgbClr val="10253F"/>
                </a:solidFill>
              </a:ln>
            </c:spPr>
            <c:dLblPos val="ctr"/>
            <c:showLegendKey val="0"/>
            <c:showVal val="0"/>
            <c:showCatName val="0"/>
            <c:showSerName val="1"/>
            <c:showPercent val="0"/>
            <c:showBubbleSize val="0"/>
            <c:showLeaderLines val="0"/>
          </c:dLbls>
          <c:xVal>
            <c:numRef>
              <c:f>'Charts - Strategic-'!$O$152</c:f>
              <c:numCache>
                <c:formatCode>General</c:formatCode>
                <c:ptCount val="1"/>
                <c:pt idx="0">
                  <c:v>5.5</c:v>
                </c:pt>
              </c:numCache>
            </c:numRef>
          </c:xVal>
          <c:yVal>
            <c:numRef>
              <c:f>'Charts - Strategic-'!$P$152</c:f>
              <c:numCache>
                <c:formatCode>General</c:formatCode>
                <c:ptCount val="1"/>
                <c:pt idx="0">
                  <c:v>7</c:v>
                </c:pt>
              </c:numCache>
            </c:numRef>
          </c:yVal>
          <c:bubbleSize>
            <c:numRef>
              <c:f>'Charts - Strategic-'!$Q$152</c:f>
              <c:numCache>
                <c:formatCode>General</c:formatCode>
                <c:ptCount val="1"/>
                <c:pt idx="0">
                  <c:v>6</c:v>
                </c:pt>
              </c:numCache>
            </c:numRef>
          </c:bubbleSize>
          <c:bubble3D val="0"/>
        </c:ser>
        <c:dLbls>
          <c:showLegendKey val="0"/>
          <c:showVal val="0"/>
          <c:showCatName val="0"/>
          <c:showSerName val="0"/>
          <c:showPercent val="0"/>
          <c:showBubbleSize val="0"/>
        </c:dLbls>
        <c:bubbleScale val="100"/>
        <c:showNegBubbles val="0"/>
        <c:axId val="161132928"/>
        <c:axId val="161134464"/>
      </c:bubbleChart>
      <c:valAx>
        <c:axId val="161132928"/>
        <c:scaling>
          <c:orientation val="minMax"/>
          <c:max val="8"/>
        </c:scaling>
        <c:delete val="1"/>
        <c:axPos val="b"/>
        <c:majorGridlines/>
        <c:numFmt formatCode="General" sourceLinked="1"/>
        <c:majorTickMark val="out"/>
        <c:minorTickMark val="none"/>
        <c:tickLblPos val="none"/>
        <c:crossAx val="161134464"/>
        <c:crosses val="autoZero"/>
        <c:crossBetween val="midCat"/>
      </c:valAx>
      <c:valAx>
        <c:axId val="161134464"/>
        <c:scaling>
          <c:orientation val="minMax"/>
          <c:max val="11"/>
          <c:min val="0"/>
        </c:scaling>
        <c:delete val="1"/>
        <c:axPos val="l"/>
        <c:majorGridlines/>
        <c:numFmt formatCode="General" sourceLinked="1"/>
        <c:majorTickMark val="out"/>
        <c:minorTickMark val="none"/>
        <c:tickLblPos val="none"/>
        <c:crossAx val="161132928"/>
        <c:crosses val="autoZero"/>
        <c:crossBetween val="midCat"/>
      </c:valAx>
      <c:spPr>
        <a:gradFill flip="none" rotWithShape="1">
          <a:gsLst>
            <a:gs pos="0">
              <a:srgbClr val="EE0000"/>
            </a:gs>
            <a:gs pos="50000">
              <a:schemeClr val="accent1">
                <a:lumMod val="20000"/>
                <a:lumOff val="80000"/>
              </a:schemeClr>
            </a:gs>
            <a:gs pos="100000">
              <a:srgbClr val="1F497D">
                <a:lumMod val="50000"/>
              </a:srgbClr>
            </a:gs>
          </a:gsLst>
          <a:lin ang="0" scaled="1"/>
          <a:tileRect/>
        </a:gradFill>
      </c:spPr>
    </c:plotArea>
    <c:plotVisOnly val="1"/>
    <c:dispBlanksAs val="gap"/>
    <c:showDLblsOverMax val="0"/>
  </c:chart>
  <c:printSettings>
    <c:headerFooter/>
    <c:pageMargins b="0.750000000000002" l="0.70000000000000095" r="0.70000000000000095" t="0.750000000000002"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302329156147698E-2"/>
          <c:y val="3.2896354622338898E-2"/>
          <c:w val="0.95069767084385903"/>
          <c:h val="0.53494173228347597"/>
        </c:manualLayout>
      </c:layout>
      <c:barChart>
        <c:barDir val="col"/>
        <c:grouping val="clustered"/>
        <c:varyColors val="0"/>
        <c:ser>
          <c:idx val="0"/>
          <c:order val="0"/>
          <c:spPr>
            <a:solidFill>
              <a:schemeClr val="accent1">
                <a:lumMod val="50000"/>
              </a:schemeClr>
            </a:solidFill>
            <a:ln>
              <a:noFill/>
            </a:ln>
          </c:spPr>
          <c:invertIfNegative val="0"/>
          <c:cat>
            <c:strRef>
              <c:f>'4. Organisation-'!$C$21:$C$31</c:f>
              <c:strCache>
                <c:ptCount val="11"/>
                <c:pt idx="0">
                  <c:v>Ik weet het niet</c:v>
                </c:pt>
                <c:pt idx="1">
                  <c:v>Handboeken met procedures of richtlijnen</c:v>
                </c:pt>
                <c:pt idx="2">
                  <c:v>Staff meetings</c:v>
                </c:pt>
                <c:pt idx="3">
                  <c:v>Bedrijfsintranet</c:v>
                </c:pt>
                <c:pt idx="4">
                  <c:v>Nieuwsbrieven</c:v>
                </c:pt>
                <c:pt idx="5">
                  <c:v>Brochures</c:v>
                </c:pt>
                <c:pt idx="6">
                  <c:v>Email</c:v>
                </c:pt>
                <c:pt idx="7">
                  <c:v>Individuele brief aan elke medewerker</c:v>
                </c:pt>
                <c:pt idx="8">
                  <c:v>Specifieke training- of communicatiesessies</c:v>
                </c:pt>
                <c:pt idx="9">
                  <c:v>Oriëntatietraining voor nieuwe medewerkers</c:v>
                </c:pt>
                <c:pt idx="10">
                  <c:v>Andere (specificeer aub):</c:v>
                </c:pt>
              </c:strCache>
            </c:strRef>
          </c:cat>
          <c:val>
            <c:numRef>
              <c:f>'4. Organisation-'!$BD$21:$BD$31</c:f>
              <c:numCache>
                <c:formatCode>0%;\-0%;;@</c:formatCode>
                <c:ptCount val="11"/>
                <c:pt idx="0">
                  <c:v>1</c:v>
                </c:pt>
                <c:pt idx="1">
                  <c:v>1</c:v>
                </c:pt>
                <c:pt idx="2">
                  <c:v>1</c:v>
                </c:pt>
                <c:pt idx="3">
                  <c:v>1</c:v>
                </c:pt>
                <c:pt idx="4">
                  <c:v>1</c:v>
                </c:pt>
                <c:pt idx="5">
                  <c:v>1</c:v>
                </c:pt>
                <c:pt idx="6">
                  <c:v>1</c:v>
                </c:pt>
                <c:pt idx="7">
                  <c:v>1</c:v>
                </c:pt>
                <c:pt idx="8">
                  <c:v>1</c:v>
                </c:pt>
                <c:pt idx="9">
                  <c:v>1</c:v>
                </c:pt>
                <c:pt idx="10">
                  <c:v>1</c:v>
                </c:pt>
              </c:numCache>
            </c:numRef>
          </c:val>
        </c:ser>
        <c:dLbls>
          <c:showLegendKey val="0"/>
          <c:showVal val="0"/>
          <c:showCatName val="0"/>
          <c:showSerName val="0"/>
          <c:showPercent val="0"/>
          <c:showBubbleSize val="0"/>
        </c:dLbls>
        <c:gapWidth val="50"/>
        <c:axId val="160865280"/>
        <c:axId val="160871168"/>
      </c:barChart>
      <c:catAx>
        <c:axId val="160865280"/>
        <c:scaling>
          <c:orientation val="minMax"/>
        </c:scaling>
        <c:delete val="0"/>
        <c:axPos val="b"/>
        <c:majorTickMark val="out"/>
        <c:minorTickMark val="none"/>
        <c:tickLblPos val="nextTo"/>
        <c:txPr>
          <a:bodyPr rot="-5400000" vert="horz"/>
          <a:lstStyle/>
          <a:p>
            <a:pPr>
              <a:defRPr lang="nl-BE" sz="1100" b="1"/>
            </a:pPr>
            <a:endParaRPr lang="en-US"/>
          </a:p>
        </c:txPr>
        <c:crossAx val="160871168"/>
        <c:crosses val="autoZero"/>
        <c:auto val="1"/>
        <c:lblAlgn val="ctr"/>
        <c:lblOffset val="100"/>
        <c:noMultiLvlLbl val="0"/>
      </c:catAx>
      <c:valAx>
        <c:axId val="160871168"/>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0865280"/>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302329156147802E-2"/>
          <c:y val="3.2896354622338898E-2"/>
          <c:w val="0.95069767084385903"/>
          <c:h val="0.53494173228347597"/>
        </c:manualLayout>
      </c:layout>
      <c:barChart>
        <c:barDir val="col"/>
        <c:grouping val="clustered"/>
        <c:varyColors val="0"/>
        <c:ser>
          <c:idx val="0"/>
          <c:order val="0"/>
          <c:spPr>
            <a:solidFill>
              <a:schemeClr val="tx2">
                <a:lumMod val="60000"/>
                <a:lumOff val="40000"/>
              </a:schemeClr>
            </a:solidFill>
            <a:ln>
              <a:noFill/>
            </a:ln>
          </c:spPr>
          <c:invertIfNegative val="0"/>
          <c:dPt>
            <c:idx val="0"/>
            <c:invertIfNegative val="0"/>
            <c:bubble3D val="0"/>
            <c:spPr>
              <a:solidFill>
                <a:srgbClr val="FF9900"/>
              </a:solidFill>
              <a:ln>
                <a:noFill/>
              </a:ln>
            </c:spPr>
          </c:dPt>
          <c:dPt>
            <c:idx val="2"/>
            <c:invertIfNegative val="0"/>
            <c:bubble3D val="0"/>
            <c:spPr>
              <a:solidFill>
                <a:srgbClr val="FF0000"/>
              </a:solidFill>
              <a:ln>
                <a:noFill/>
              </a:ln>
            </c:spPr>
          </c:dPt>
          <c:dPt>
            <c:idx val="6"/>
            <c:invertIfNegative val="0"/>
            <c:bubble3D val="0"/>
            <c:spPr>
              <a:solidFill>
                <a:srgbClr val="FF9900"/>
              </a:solidFill>
              <a:ln>
                <a:noFill/>
              </a:ln>
            </c:spPr>
          </c:dPt>
          <c:cat>
            <c:strRef>
              <c:f>'4. Organisation-'!$C$52:$C$61</c:f>
              <c:strCache>
                <c:ptCount val="10"/>
                <c:pt idx="0">
                  <c:v>Skills op het vlak van organisatieverandering</c:v>
                </c:pt>
                <c:pt idx="1">
                  <c:v>Specifieke inhoudelijke kennis met betrekking tot de verschillende partners binnen de organisatie</c:v>
                </c:pt>
                <c:pt idx="2">
                  <c:v>Bedrijfskundige kennis</c:v>
                </c:pt>
                <c:pt idx="3">
                  <c:v>Kennis op het vlak van infosystemen</c:v>
                </c:pt>
                <c:pt idx="4">
                  <c:v>Kennis/vaardigheden op het vlak van arbeidsrelaties</c:v>
                </c:pt>
                <c:pt idx="5">
                  <c:v>Kennis/vaardigheden op het vlak van talent management</c:v>
                </c:pt>
                <c:pt idx="6">
                  <c:v>Kennis/vaardigheden op het vlak van performance management</c:v>
                </c:pt>
                <c:pt idx="7">
                  <c:v>Beïnvloedingsvaardigheden</c:v>
                </c:pt>
                <c:pt idx="8">
                  <c:v>Initiatief nemen</c:v>
                </c:pt>
                <c:pt idx="9">
                  <c:v>Andere (specificeer aub):</c:v>
                </c:pt>
              </c:strCache>
            </c:strRef>
          </c:cat>
          <c:val>
            <c:numRef>
              <c:f>'4. Organisation-'!$BD$52:$BD$61</c:f>
              <c:numCache>
                <c:formatCode>0%;\-0%;;@</c:formatCode>
                <c:ptCount val="10"/>
                <c:pt idx="0">
                  <c:v>1</c:v>
                </c:pt>
                <c:pt idx="1">
                  <c:v>1</c:v>
                </c:pt>
                <c:pt idx="2">
                  <c:v>1</c:v>
                </c:pt>
                <c:pt idx="3">
                  <c:v>1</c:v>
                </c:pt>
                <c:pt idx="4">
                  <c:v>1</c:v>
                </c:pt>
                <c:pt idx="5">
                  <c:v>0</c:v>
                </c:pt>
                <c:pt idx="6">
                  <c:v>1</c:v>
                </c:pt>
                <c:pt idx="7">
                  <c:v>1</c:v>
                </c:pt>
                <c:pt idx="8">
                  <c:v>1</c:v>
                </c:pt>
                <c:pt idx="9">
                  <c:v>1</c:v>
                </c:pt>
              </c:numCache>
            </c:numRef>
          </c:val>
        </c:ser>
        <c:dLbls>
          <c:showLegendKey val="0"/>
          <c:showVal val="0"/>
          <c:showCatName val="0"/>
          <c:showSerName val="0"/>
          <c:showPercent val="0"/>
          <c:showBubbleSize val="0"/>
        </c:dLbls>
        <c:gapWidth val="50"/>
        <c:axId val="160879744"/>
        <c:axId val="160881280"/>
      </c:barChart>
      <c:catAx>
        <c:axId val="160879744"/>
        <c:scaling>
          <c:orientation val="minMax"/>
        </c:scaling>
        <c:delete val="0"/>
        <c:axPos val="b"/>
        <c:majorTickMark val="out"/>
        <c:minorTickMark val="none"/>
        <c:tickLblPos val="nextTo"/>
        <c:txPr>
          <a:bodyPr rot="-5400000" vert="horz"/>
          <a:lstStyle/>
          <a:p>
            <a:pPr>
              <a:defRPr lang="nl-BE" sz="1100" b="1"/>
            </a:pPr>
            <a:endParaRPr lang="en-US"/>
          </a:p>
        </c:txPr>
        <c:crossAx val="160881280"/>
        <c:crosses val="autoZero"/>
        <c:auto val="1"/>
        <c:lblAlgn val="ctr"/>
        <c:lblOffset val="100"/>
        <c:noMultiLvlLbl val="0"/>
      </c:catAx>
      <c:valAx>
        <c:axId val="160881280"/>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0879744"/>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6777963515907802"/>
          <c:y val="3.2896354622338898E-2"/>
          <c:w val="0.64209036095963801"/>
          <c:h val="0.89812376786234405"/>
        </c:manualLayout>
      </c:layout>
      <c:barChart>
        <c:barDir val="bar"/>
        <c:grouping val="clustered"/>
        <c:varyColors val="0"/>
        <c:ser>
          <c:idx val="0"/>
          <c:order val="0"/>
          <c:spPr>
            <a:solidFill>
              <a:schemeClr val="accent1">
                <a:lumMod val="50000"/>
              </a:schemeClr>
            </a:solidFill>
            <a:ln>
              <a:noFill/>
            </a:ln>
          </c:spPr>
          <c:invertIfNegative val="0"/>
          <c:cat>
            <c:strRef>
              <c:f>'Charts - Organisation-'!$Q$201:$Q$213</c:f>
              <c:strCache>
                <c:ptCount val="13"/>
                <c:pt idx="0">
                  <c:v>poor working relationship with superiors/coworkers</c:v>
                </c:pt>
                <c:pt idx="1">
                  <c:v>negative working environment</c:v>
                </c:pt>
                <c:pt idx="2">
                  <c:v>better quality of management/leadership elsewhere</c:v>
                </c:pt>
                <c:pt idx="3">
                  <c:v>higher compensation elsewhere</c:v>
                </c:pt>
                <c:pt idx="4">
                  <c:v>better benefits elsewhere</c:v>
                </c:pt>
                <c:pt idx="5">
                  <c:v>opportunity to work with more attractive technology</c:v>
                </c:pt>
                <c:pt idx="6">
                  <c:v>opportunity to work on more challenging projects</c:v>
                </c:pt>
                <c:pt idx="7">
                  <c:v>opportunity for more/better professional development through training</c:v>
                </c:pt>
                <c:pt idx="8">
                  <c:v>better opportunity to advance in career</c:v>
                </c:pt>
                <c:pt idx="9">
                  <c:v>opportunity to learn new technical skills through training</c:v>
                </c:pt>
                <c:pt idx="10">
                  <c:v>more non-monetary recognition for contribution to business success elsewhere</c:v>
                </c:pt>
                <c:pt idx="11">
                  <c:v>more prestigious position elsewhere</c:v>
                </c:pt>
                <c:pt idx="12">
                  <c:v>other</c:v>
                </c:pt>
              </c:strCache>
            </c:strRef>
          </c:cat>
          <c:val>
            <c:numRef>
              <c:f>'Charts - Organisation-'!$P$201:$P$213</c:f>
              <c:numCache>
                <c:formatCode>General</c:formatCode>
                <c:ptCount val="13"/>
                <c:pt idx="0">
                  <c:v>3</c:v>
                </c:pt>
                <c:pt idx="1">
                  <c:v>3</c:v>
                </c:pt>
                <c:pt idx="2">
                  <c:v>3</c:v>
                </c:pt>
                <c:pt idx="3">
                  <c:v>0</c:v>
                </c:pt>
                <c:pt idx="4">
                  <c:v>3</c:v>
                </c:pt>
                <c:pt idx="5">
                  <c:v>3</c:v>
                </c:pt>
                <c:pt idx="6">
                  <c:v>3</c:v>
                </c:pt>
                <c:pt idx="7">
                  <c:v>3</c:v>
                </c:pt>
                <c:pt idx="8">
                  <c:v>3</c:v>
                </c:pt>
                <c:pt idx="9">
                  <c:v>3</c:v>
                </c:pt>
                <c:pt idx="10">
                  <c:v>3</c:v>
                </c:pt>
                <c:pt idx="11">
                  <c:v>3</c:v>
                </c:pt>
                <c:pt idx="12">
                  <c:v>0</c:v>
                </c:pt>
              </c:numCache>
            </c:numRef>
          </c:val>
        </c:ser>
        <c:dLbls>
          <c:showLegendKey val="0"/>
          <c:showVal val="0"/>
          <c:showCatName val="0"/>
          <c:showSerName val="0"/>
          <c:showPercent val="0"/>
          <c:showBubbleSize val="0"/>
        </c:dLbls>
        <c:gapWidth val="50"/>
        <c:axId val="160896896"/>
        <c:axId val="160898432"/>
      </c:barChart>
      <c:catAx>
        <c:axId val="160896896"/>
        <c:scaling>
          <c:orientation val="maxMin"/>
        </c:scaling>
        <c:delete val="0"/>
        <c:axPos val="l"/>
        <c:majorTickMark val="out"/>
        <c:minorTickMark val="none"/>
        <c:tickLblPos val="nextTo"/>
        <c:txPr>
          <a:bodyPr rot="0" vert="horz" anchor="ctr" anchorCtr="1"/>
          <a:lstStyle/>
          <a:p>
            <a:pPr>
              <a:defRPr lang="nl-BE" sz="1100" b="1"/>
            </a:pPr>
            <a:endParaRPr lang="en-US"/>
          </a:p>
        </c:txPr>
        <c:crossAx val="160898432"/>
        <c:crosses val="autoZero"/>
        <c:auto val="1"/>
        <c:lblAlgn val="ctr"/>
        <c:lblOffset val="100"/>
        <c:noMultiLvlLbl val="0"/>
      </c:catAx>
      <c:valAx>
        <c:axId val="160898432"/>
        <c:scaling>
          <c:orientation val="minMax"/>
        </c:scaling>
        <c:delete val="0"/>
        <c:axPos val="t"/>
        <c:majorGridlines/>
        <c:numFmt formatCode="General" sourceLinked="1"/>
        <c:majorTickMark val="out"/>
        <c:minorTickMark val="none"/>
        <c:tickLblPos val="nextTo"/>
        <c:txPr>
          <a:bodyPr/>
          <a:lstStyle/>
          <a:p>
            <a:pPr>
              <a:defRPr lang="nl-BE" sz="1100" b="1"/>
            </a:pPr>
            <a:endParaRPr lang="en-US"/>
          </a:p>
        </c:txPr>
        <c:crossAx val="160896896"/>
        <c:crosses val="autoZero"/>
        <c:crossBetween val="between"/>
        <c:majorUnit val="1"/>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3929254042653498"/>
          <c:y val="9.6669244469441307E-2"/>
          <c:w val="0.53891035407870902"/>
          <c:h val="0.87059266029246296"/>
        </c:manualLayout>
      </c:layout>
      <c:barChart>
        <c:barDir val="bar"/>
        <c:grouping val="clustered"/>
        <c:varyColors val="0"/>
        <c:ser>
          <c:idx val="0"/>
          <c:order val="0"/>
          <c:spPr>
            <a:solidFill>
              <a:srgbClr val="FF0000"/>
            </a:solidFill>
            <a:ln>
              <a:noFill/>
            </a:ln>
          </c:spPr>
          <c:invertIfNegative val="0"/>
          <c:dPt>
            <c:idx val="2"/>
            <c:invertIfNegative val="0"/>
            <c:bubble3D val="0"/>
            <c:spPr>
              <a:solidFill>
                <a:srgbClr val="FF9900"/>
              </a:solidFill>
              <a:ln>
                <a:noFill/>
              </a:ln>
            </c:spPr>
          </c:dPt>
          <c:dPt>
            <c:idx val="3"/>
            <c:invertIfNegative val="0"/>
            <c:bubble3D val="0"/>
            <c:spPr>
              <a:solidFill>
                <a:srgbClr val="FF9900"/>
              </a:solidFill>
              <a:ln>
                <a:noFill/>
              </a:ln>
            </c:spPr>
          </c:dPt>
          <c:cat>
            <c:strRef>
              <c:f>'4. Organisation-'!$C$143:$C$151</c:f>
              <c:strCache>
                <c:ptCount val="9"/>
                <c:pt idx="0">
                  <c:v>Geen specifieke initiatieven</c:v>
                </c:pt>
                <c:pt idx="1">
                  <c:v>Minder overwerken</c:v>
                </c:pt>
                <c:pt idx="2">
                  <c:v>Minder zakenreizen</c:v>
                </c:pt>
                <c:pt idx="3">
                  <c:v>Flexibele werktijden</c:v>
                </c:pt>
                <c:pt idx="4">
                  <c:v>Thuiswerken</c:v>
                </c:pt>
                <c:pt idx="5">
                  <c:v>Kindvriendelijke richtlijnen</c:v>
                </c:pt>
                <c:pt idx="6">
                  <c:v>Huishoudelijke dienstverlening op het werk</c:v>
                </c:pt>
                <c:pt idx="7">
                  <c:v>Kinderopvang op/bij het werk</c:v>
                </c:pt>
                <c:pt idx="8">
                  <c:v>Andere (specificeer):</c:v>
                </c:pt>
              </c:strCache>
            </c:strRef>
          </c:cat>
          <c:val>
            <c:numRef>
              <c:f>'4. Organisation-'!$BD$143:$BD$151</c:f>
              <c:numCache>
                <c:formatCode>0%;\-0%;;@</c:formatCode>
                <c:ptCount val="9"/>
                <c:pt idx="0">
                  <c:v>1</c:v>
                </c:pt>
                <c:pt idx="1">
                  <c:v>1</c:v>
                </c:pt>
                <c:pt idx="2">
                  <c:v>1</c:v>
                </c:pt>
                <c:pt idx="3">
                  <c:v>1</c:v>
                </c:pt>
                <c:pt idx="4">
                  <c:v>1</c:v>
                </c:pt>
                <c:pt idx="5">
                  <c:v>1</c:v>
                </c:pt>
                <c:pt idx="6">
                  <c:v>1</c:v>
                </c:pt>
                <c:pt idx="7">
                  <c:v>1</c:v>
                </c:pt>
                <c:pt idx="8">
                  <c:v>1</c:v>
                </c:pt>
              </c:numCache>
            </c:numRef>
          </c:val>
        </c:ser>
        <c:dLbls>
          <c:showLegendKey val="0"/>
          <c:showVal val="0"/>
          <c:showCatName val="0"/>
          <c:showSerName val="0"/>
          <c:showPercent val="0"/>
          <c:showBubbleSize val="0"/>
        </c:dLbls>
        <c:gapWidth val="50"/>
        <c:axId val="160910720"/>
        <c:axId val="160916608"/>
      </c:barChart>
      <c:catAx>
        <c:axId val="160910720"/>
        <c:scaling>
          <c:orientation val="maxMin"/>
        </c:scaling>
        <c:delete val="0"/>
        <c:axPos val="l"/>
        <c:majorTickMark val="out"/>
        <c:minorTickMark val="none"/>
        <c:tickLblPos val="nextTo"/>
        <c:txPr>
          <a:bodyPr rot="0" vert="horz" anchor="ctr" anchorCtr="0"/>
          <a:lstStyle/>
          <a:p>
            <a:pPr>
              <a:defRPr lang="nl-BE" sz="1100" b="1"/>
            </a:pPr>
            <a:endParaRPr lang="en-US"/>
          </a:p>
        </c:txPr>
        <c:crossAx val="160916608"/>
        <c:crosses val="autoZero"/>
        <c:auto val="1"/>
        <c:lblAlgn val="ctr"/>
        <c:lblOffset val="100"/>
        <c:noMultiLvlLbl val="0"/>
      </c:catAx>
      <c:valAx>
        <c:axId val="160916608"/>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0910720"/>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Organisation-'!$N$1</c:f>
              <c:strCache>
                <c:ptCount val="1"/>
                <c:pt idx="0">
                  <c:v>Ja</c:v>
                </c:pt>
              </c:strCache>
            </c:strRef>
          </c:tx>
          <c:spPr>
            <a:solidFill>
              <a:srgbClr val="92D050"/>
            </a:solidFill>
            <a:ln>
              <a:noFill/>
            </a:ln>
          </c:spPr>
          <c:invertIfNegative val="0"/>
          <c:cat>
            <c:strRef>
              <c:f>'Charts - Organisation-'!$M$2:$M$5</c:f>
              <c:strCache>
                <c:ptCount val="4"/>
                <c:pt idx="0">
                  <c:v>De organisatie heeft een set van normen en waarden ontwikkeld die als referentiekader dient voor het dagdagelijks gedrag van haar medewerkers.</c:v>
                </c:pt>
                <c:pt idx="1">
                  <c:v>Corporate Social Responsibility' en ethisch gedrag zijn opgenomen in de basisbedrijfswaarden.</c:v>
                </c:pt>
                <c:pt idx="2">
                  <c:v>Er is een duidelijk waarneembare bedrijfscultuur die het naleven en uitdragen van de bedrijfswaarden reflecteert.</c:v>
                </c:pt>
                <c:pt idx="3">
                  <c:v>De gewoonte bestaat om, ook op moeilijke momenten, de vraag te stellen of men de dingen goed doet en of men nog de juiste dingen doet, met betrekking tot de bedrijfswaarden.</c:v>
                </c:pt>
              </c:strCache>
            </c:strRef>
          </c:cat>
          <c:val>
            <c:numRef>
              <c:f>'Charts - Organisation-'!$N$2:$N$5</c:f>
              <c:numCache>
                <c:formatCode>0%</c:formatCode>
                <c:ptCount val="4"/>
                <c:pt idx="0">
                  <c:v>1</c:v>
                </c:pt>
                <c:pt idx="1">
                  <c:v>1</c:v>
                </c:pt>
                <c:pt idx="2">
                  <c:v>1</c:v>
                </c:pt>
                <c:pt idx="3">
                  <c:v>1</c:v>
                </c:pt>
              </c:numCache>
            </c:numRef>
          </c:val>
        </c:ser>
        <c:ser>
          <c:idx val="1"/>
          <c:order val="1"/>
          <c:tx>
            <c:strRef>
              <c:f>'Charts - Organisation-'!$O$1</c:f>
              <c:strCache>
                <c:ptCount val="1"/>
                <c:pt idx="0">
                  <c:v>Nee</c:v>
                </c:pt>
              </c:strCache>
            </c:strRef>
          </c:tx>
          <c:spPr>
            <a:solidFill>
              <a:srgbClr val="FF0000"/>
            </a:solidFill>
            <a:ln>
              <a:noFill/>
            </a:ln>
          </c:spPr>
          <c:invertIfNegative val="0"/>
          <c:cat>
            <c:strRef>
              <c:f>'Charts - Organisation-'!$M$2:$M$5</c:f>
              <c:strCache>
                <c:ptCount val="4"/>
                <c:pt idx="0">
                  <c:v>De organisatie heeft een set van normen en waarden ontwikkeld die als referentiekader dient voor het dagdagelijks gedrag van haar medewerkers.</c:v>
                </c:pt>
                <c:pt idx="1">
                  <c:v>Corporate Social Responsibility' en ethisch gedrag zijn opgenomen in de basisbedrijfswaarden.</c:v>
                </c:pt>
                <c:pt idx="2">
                  <c:v>Er is een duidelijk waarneembare bedrijfscultuur die het naleven en uitdragen van de bedrijfswaarden reflecteert.</c:v>
                </c:pt>
                <c:pt idx="3">
                  <c:v>De gewoonte bestaat om, ook op moeilijke momenten, de vraag te stellen of men de dingen goed doet en of men nog de juiste dingen doet, met betrekking tot de bedrijfswaarden.</c:v>
                </c:pt>
              </c:strCache>
            </c:strRef>
          </c:cat>
          <c:val>
            <c:numRef>
              <c:f>'Charts - Organisation-'!$O$2:$O$5</c:f>
              <c:numCache>
                <c:formatCode>0%</c:formatCode>
                <c:ptCount val="4"/>
                <c:pt idx="0">
                  <c:v>1</c:v>
                </c:pt>
                <c:pt idx="1">
                  <c:v>1</c:v>
                </c:pt>
                <c:pt idx="2">
                  <c:v>1</c:v>
                </c:pt>
                <c:pt idx="3">
                  <c:v>1</c:v>
                </c:pt>
              </c:numCache>
            </c:numRef>
          </c:val>
        </c:ser>
        <c:ser>
          <c:idx val="2"/>
          <c:order val="2"/>
          <c:tx>
            <c:strRef>
              <c:f>'Charts - Organisation-'!$P$1</c:f>
              <c:strCache>
                <c:ptCount val="1"/>
                <c:pt idx="0">
                  <c:v>Gedeeltelijk</c:v>
                </c:pt>
              </c:strCache>
            </c:strRef>
          </c:tx>
          <c:spPr>
            <a:solidFill>
              <a:srgbClr val="FF9900"/>
            </a:solidFill>
          </c:spPr>
          <c:invertIfNegative val="0"/>
          <c:cat>
            <c:strRef>
              <c:f>'Charts - Organisation-'!$M$2:$M$5</c:f>
              <c:strCache>
                <c:ptCount val="4"/>
                <c:pt idx="0">
                  <c:v>De organisatie heeft een set van normen en waarden ontwikkeld die als referentiekader dient voor het dagdagelijks gedrag van haar medewerkers.</c:v>
                </c:pt>
                <c:pt idx="1">
                  <c:v>Corporate Social Responsibility' en ethisch gedrag zijn opgenomen in de basisbedrijfswaarden.</c:v>
                </c:pt>
                <c:pt idx="2">
                  <c:v>Er is een duidelijk waarneembare bedrijfscultuur die het naleven en uitdragen van de bedrijfswaarden reflecteert.</c:v>
                </c:pt>
                <c:pt idx="3">
                  <c:v>De gewoonte bestaat om, ook op moeilijke momenten, de vraag te stellen of men de dingen goed doet en of men nog de juiste dingen doet, met betrekking tot de bedrijfswaarden.</c:v>
                </c:pt>
              </c:strCache>
            </c:strRef>
          </c:cat>
          <c:val>
            <c:numRef>
              <c:f>'Charts - Organisation-'!$P$2:$P$5</c:f>
              <c:numCache>
                <c:formatCode>0%</c:formatCode>
                <c:ptCount val="4"/>
                <c:pt idx="1">
                  <c:v>1</c:v>
                </c:pt>
                <c:pt idx="2">
                  <c:v>0</c:v>
                </c:pt>
              </c:numCache>
            </c:numRef>
          </c:val>
        </c:ser>
        <c:dLbls>
          <c:showLegendKey val="0"/>
          <c:showVal val="0"/>
          <c:showCatName val="0"/>
          <c:showSerName val="0"/>
          <c:showPercent val="0"/>
          <c:showBubbleSize val="0"/>
        </c:dLbls>
        <c:gapWidth val="50"/>
        <c:overlap val="100"/>
        <c:axId val="160934912"/>
        <c:axId val="160940800"/>
      </c:barChart>
      <c:catAx>
        <c:axId val="160934912"/>
        <c:scaling>
          <c:orientation val="maxMin"/>
        </c:scaling>
        <c:delete val="0"/>
        <c:axPos val="l"/>
        <c:majorTickMark val="out"/>
        <c:minorTickMark val="none"/>
        <c:tickLblPos val="nextTo"/>
        <c:txPr>
          <a:bodyPr rot="0" vert="horz" anchor="ctr" anchorCtr="0"/>
          <a:lstStyle/>
          <a:p>
            <a:pPr>
              <a:defRPr lang="nl-BE" sz="1100" b="1"/>
            </a:pPr>
            <a:endParaRPr lang="en-US"/>
          </a:p>
        </c:txPr>
        <c:crossAx val="160940800"/>
        <c:crosses val="autoZero"/>
        <c:auto val="1"/>
        <c:lblAlgn val="ctr"/>
        <c:lblOffset val="100"/>
        <c:noMultiLvlLbl val="0"/>
      </c:catAx>
      <c:valAx>
        <c:axId val="160940800"/>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0934912"/>
        <c:crosses val="autoZero"/>
        <c:crossBetween val="between"/>
        <c:majorUnit val="0.2"/>
      </c:valAx>
    </c:plotArea>
    <c:legend>
      <c:legendPos val="r"/>
      <c:layout>
        <c:manualLayout>
          <c:xMode val="edge"/>
          <c:yMode val="edge"/>
          <c:x val="2.76622586135374E-2"/>
          <c:y val="2.6059242594675602E-3"/>
          <c:w val="0.43073262075623098"/>
          <c:h val="0.16145458380202601"/>
        </c:manualLayout>
      </c:layout>
      <c:overlay val="0"/>
      <c:spPr>
        <a:no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Organisation-'!$N$30</c:f>
              <c:strCache>
                <c:ptCount val="1"/>
                <c:pt idx="0">
                  <c:v>Ja</c:v>
                </c:pt>
              </c:strCache>
            </c:strRef>
          </c:tx>
          <c:spPr>
            <a:solidFill>
              <a:srgbClr val="92D050"/>
            </a:solidFill>
            <a:ln>
              <a:noFill/>
            </a:ln>
          </c:spPr>
          <c:invertIfNegative val="0"/>
          <c:cat>
            <c:strRef>
              <c:f>'Charts - Organisation-'!$M$31:$M$34</c:f>
              <c:strCache>
                <c:ptCount val="4"/>
                <c:pt idx="0">
                  <c:v>In de organisatie overheerst een “wij”-gevoel: de neuzen staan in dezelfde richting.</c:v>
                </c:pt>
                <c:pt idx="1">
                  <c:v>Er is een grote mate van bespreekbaarheid en vertrouwen binnen uw organisatie.</c:v>
                </c:pt>
                <c:pt idx="2">
                  <c:v>Leidinggevenden tonen zich als een rolmodel door consistent rekening te houden met de bedrijfswaarden bij het nemen van beslissingen.</c:v>
                </c:pt>
                <c:pt idx="3">
                  <c:v>De leiding en de medewerkers komen regelmatig samen om op een gestructureerde manier in gesprek te gaan over het werk en de werksituatie.</c:v>
                </c:pt>
              </c:strCache>
            </c:strRef>
          </c:cat>
          <c:val>
            <c:numRef>
              <c:f>'Charts - Organisation-'!$N$31:$N$34</c:f>
              <c:numCache>
                <c:formatCode>0%</c:formatCode>
                <c:ptCount val="4"/>
                <c:pt idx="0">
                  <c:v>1</c:v>
                </c:pt>
                <c:pt idx="1">
                  <c:v>1</c:v>
                </c:pt>
                <c:pt idx="2">
                  <c:v>1</c:v>
                </c:pt>
                <c:pt idx="3">
                  <c:v>1</c:v>
                </c:pt>
              </c:numCache>
            </c:numRef>
          </c:val>
        </c:ser>
        <c:ser>
          <c:idx val="1"/>
          <c:order val="1"/>
          <c:tx>
            <c:strRef>
              <c:f>'Charts - Organisation-'!$O$30</c:f>
              <c:strCache>
                <c:ptCount val="1"/>
                <c:pt idx="0">
                  <c:v>Nee</c:v>
                </c:pt>
              </c:strCache>
            </c:strRef>
          </c:tx>
          <c:spPr>
            <a:solidFill>
              <a:srgbClr val="FF0000"/>
            </a:solidFill>
            <a:ln>
              <a:noFill/>
            </a:ln>
          </c:spPr>
          <c:invertIfNegative val="0"/>
          <c:cat>
            <c:strRef>
              <c:f>'Charts - Organisation-'!$M$31:$M$34</c:f>
              <c:strCache>
                <c:ptCount val="4"/>
                <c:pt idx="0">
                  <c:v>In de organisatie overheerst een “wij”-gevoel: de neuzen staan in dezelfde richting.</c:v>
                </c:pt>
                <c:pt idx="1">
                  <c:v>Er is een grote mate van bespreekbaarheid en vertrouwen binnen uw organisatie.</c:v>
                </c:pt>
                <c:pt idx="2">
                  <c:v>Leidinggevenden tonen zich als een rolmodel door consistent rekening te houden met de bedrijfswaarden bij het nemen van beslissingen.</c:v>
                </c:pt>
                <c:pt idx="3">
                  <c:v>De leiding en de medewerkers komen regelmatig samen om op een gestructureerde manier in gesprek te gaan over het werk en de werksituatie.</c:v>
                </c:pt>
              </c:strCache>
            </c:strRef>
          </c:cat>
          <c:val>
            <c:numRef>
              <c:f>'Charts - Organisation-'!$O$31:$O$34</c:f>
              <c:numCache>
                <c:formatCode>0%</c:formatCode>
                <c:ptCount val="4"/>
                <c:pt idx="0">
                  <c:v>1</c:v>
                </c:pt>
                <c:pt idx="1">
                  <c:v>1</c:v>
                </c:pt>
                <c:pt idx="2">
                  <c:v>1</c:v>
                </c:pt>
                <c:pt idx="3">
                  <c:v>1</c:v>
                </c:pt>
              </c:numCache>
            </c:numRef>
          </c:val>
        </c:ser>
        <c:ser>
          <c:idx val="2"/>
          <c:order val="2"/>
          <c:tx>
            <c:strRef>
              <c:f>'Charts - Organisation-'!$P$30</c:f>
              <c:strCache>
                <c:ptCount val="1"/>
                <c:pt idx="0">
                  <c:v>Gedeeltelijk</c:v>
                </c:pt>
              </c:strCache>
            </c:strRef>
          </c:tx>
          <c:spPr>
            <a:solidFill>
              <a:srgbClr val="FF9900"/>
            </a:solidFill>
          </c:spPr>
          <c:invertIfNegative val="0"/>
          <c:cat>
            <c:strRef>
              <c:f>'Charts - Organisation-'!$M$31:$M$34</c:f>
              <c:strCache>
                <c:ptCount val="4"/>
                <c:pt idx="0">
                  <c:v>In de organisatie overheerst een “wij”-gevoel: de neuzen staan in dezelfde richting.</c:v>
                </c:pt>
                <c:pt idx="1">
                  <c:v>Er is een grote mate van bespreekbaarheid en vertrouwen binnen uw organisatie.</c:v>
                </c:pt>
                <c:pt idx="2">
                  <c:v>Leidinggevenden tonen zich als een rolmodel door consistent rekening te houden met de bedrijfswaarden bij het nemen van beslissingen.</c:v>
                </c:pt>
                <c:pt idx="3">
                  <c:v>De leiding en de medewerkers komen regelmatig samen om op een gestructureerde manier in gesprek te gaan over het werk en de werksituatie.</c:v>
                </c:pt>
              </c:strCache>
            </c:strRef>
          </c:cat>
          <c:val>
            <c:numRef>
              <c:f>'Charts - Organisation-'!$P$31:$P$34</c:f>
              <c:numCache>
                <c:formatCode>0%</c:formatCode>
                <c:ptCount val="4"/>
                <c:pt idx="2">
                  <c:v>1</c:v>
                </c:pt>
              </c:numCache>
            </c:numRef>
          </c:val>
        </c:ser>
        <c:dLbls>
          <c:showLegendKey val="0"/>
          <c:showVal val="0"/>
          <c:showCatName val="0"/>
          <c:showSerName val="0"/>
          <c:showPercent val="0"/>
          <c:showBubbleSize val="0"/>
        </c:dLbls>
        <c:gapWidth val="50"/>
        <c:overlap val="100"/>
        <c:axId val="160962432"/>
        <c:axId val="160963968"/>
      </c:barChart>
      <c:catAx>
        <c:axId val="160962432"/>
        <c:scaling>
          <c:orientation val="maxMin"/>
        </c:scaling>
        <c:delete val="0"/>
        <c:axPos val="l"/>
        <c:majorTickMark val="out"/>
        <c:minorTickMark val="none"/>
        <c:tickLblPos val="nextTo"/>
        <c:txPr>
          <a:bodyPr rot="0" vert="horz" anchor="ctr" anchorCtr="0"/>
          <a:lstStyle/>
          <a:p>
            <a:pPr>
              <a:defRPr lang="nl-BE" sz="1100" b="1"/>
            </a:pPr>
            <a:endParaRPr lang="en-US"/>
          </a:p>
        </c:txPr>
        <c:crossAx val="160963968"/>
        <c:crosses val="autoZero"/>
        <c:auto val="1"/>
        <c:lblAlgn val="ctr"/>
        <c:lblOffset val="100"/>
        <c:noMultiLvlLbl val="0"/>
      </c:catAx>
      <c:valAx>
        <c:axId val="160963968"/>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0962432"/>
        <c:crosses val="autoZero"/>
        <c:crossBetween val="between"/>
        <c:majorUnit val="0.2"/>
      </c:valAx>
    </c:plotArea>
    <c:legend>
      <c:legendPos val="r"/>
      <c:layout>
        <c:manualLayout>
          <c:xMode val="edge"/>
          <c:yMode val="edge"/>
          <c:x val="2.76622586135374E-2"/>
          <c:y val="2.6059242594675602E-3"/>
          <c:w val="0.43073262075623098"/>
          <c:h val="0.16145458380202601"/>
        </c:manualLayout>
      </c:layout>
      <c:overlay val="0"/>
      <c:spPr>
        <a:noFill/>
      </c:spPr>
      <c:txPr>
        <a:bodyPr/>
        <a:lstStyle/>
        <a:p>
          <a:pPr>
            <a:defRPr lang="nl-BE"/>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Organisation-'!$N$86</c:f>
              <c:strCache>
                <c:ptCount val="1"/>
                <c:pt idx="0">
                  <c:v>Ja</c:v>
                </c:pt>
              </c:strCache>
            </c:strRef>
          </c:tx>
          <c:spPr>
            <a:solidFill>
              <a:srgbClr val="92D050"/>
            </a:solidFill>
            <a:ln>
              <a:noFill/>
            </a:ln>
          </c:spPr>
          <c:invertIfNegative val="0"/>
          <c:cat>
            <c:strRef>
              <c:f>'Charts - Organisation-'!$M$87:$M$91</c:f>
              <c:strCache>
                <c:ptCount val="5"/>
                <c:pt idx="0">
                  <c:v>U hebt zicht op de factoren die de medewerkerstevredenheid beïnvloeden.</c:v>
                </c:pt>
                <c:pt idx="1">
                  <c:v>Het management weet welke medewerkers het meest invloed hebben in de organisatie, zowel in positieve als in negatieve zin.</c:v>
                </c:pt>
                <c:pt idx="2">
                  <c:v>Er is aandacht voor het motiveren, betrekken en enthousiast houden van getalenteerde medewerkers.</c:v>
                </c:pt>
                <c:pt idx="3">
                  <c:v>De medewerkers voelen zich gewaardeerd door hun leidinggevenden.</c:v>
                </c:pt>
                <c:pt idx="4">
                  <c:v>Er wordt minimaal één keer per jaar een formeel onderzoek gedaan naar de tevredenheid van de medewerkers.</c:v>
                </c:pt>
              </c:strCache>
            </c:strRef>
          </c:cat>
          <c:val>
            <c:numRef>
              <c:f>'Charts - Organisation-'!$N$87:$N$91</c:f>
              <c:numCache>
                <c:formatCode>0%</c:formatCode>
                <c:ptCount val="5"/>
                <c:pt idx="0">
                  <c:v>1</c:v>
                </c:pt>
                <c:pt idx="1">
                  <c:v>1</c:v>
                </c:pt>
                <c:pt idx="2">
                  <c:v>1</c:v>
                </c:pt>
                <c:pt idx="3">
                  <c:v>1</c:v>
                </c:pt>
                <c:pt idx="4">
                  <c:v>1</c:v>
                </c:pt>
              </c:numCache>
            </c:numRef>
          </c:val>
        </c:ser>
        <c:ser>
          <c:idx val="1"/>
          <c:order val="1"/>
          <c:tx>
            <c:strRef>
              <c:f>'Charts - Organisation-'!$O$86</c:f>
              <c:strCache>
                <c:ptCount val="1"/>
                <c:pt idx="0">
                  <c:v>Nee</c:v>
                </c:pt>
              </c:strCache>
            </c:strRef>
          </c:tx>
          <c:spPr>
            <a:solidFill>
              <a:srgbClr val="FF0000"/>
            </a:solidFill>
            <a:ln>
              <a:noFill/>
            </a:ln>
          </c:spPr>
          <c:invertIfNegative val="0"/>
          <c:cat>
            <c:strRef>
              <c:f>'Charts - Organisation-'!$M$87:$M$91</c:f>
              <c:strCache>
                <c:ptCount val="5"/>
                <c:pt idx="0">
                  <c:v>U hebt zicht op de factoren die de medewerkerstevredenheid beïnvloeden.</c:v>
                </c:pt>
                <c:pt idx="1">
                  <c:v>Het management weet welke medewerkers het meest invloed hebben in de organisatie, zowel in positieve als in negatieve zin.</c:v>
                </c:pt>
                <c:pt idx="2">
                  <c:v>Er is aandacht voor het motiveren, betrekken en enthousiast houden van getalenteerde medewerkers.</c:v>
                </c:pt>
                <c:pt idx="3">
                  <c:v>De medewerkers voelen zich gewaardeerd door hun leidinggevenden.</c:v>
                </c:pt>
                <c:pt idx="4">
                  <c:v>Er wordt minimaal één keer per jaar een formeel onderzoek gedaan naar de tevredenheid van de medewerkers.</c:v>
                </c:pt>
              </c:strCache>
            </c:strRef>
          </c:cat>
          <c:val>
            <c:numRef>
              <c:f>'Charts - Organisation-'!$O$87:$O$91</c:f>
              <c:numCache>
                <c:formatCode>0%</c:formatCode>
                <c:ptCount val="5"/>
                <c:pt idx="0">
                  <c:v>1</c:v>
                </c:pt>
                <c:pt idx="1">
                  <c:v>1</c:v>
                </c:pt>
                <c:pt idx="2">
                  <c:v>1</c:v>
                </c:pt>
                <c:pt idx="3">
                  <c:v>1</c:v>
                </c:pt>
                <c:pt idx="4">
                  <c:v>1</c:v>
                </c:pt>
              </c:numCache>
            </c:numRef>
          </c:val>
        </c:ser>
        <c:ser>
          <c:idx val="2"/>
          <c:order val="2"/>
          <c:tx>
            <c:strRef>
              <c:f>'Charts - Organisation-'!$P$86</c:f>
              <c:strCache>
                <c:ptCount val="1"/>
                <c:pt idx="0">
                  <c:v>Ik weet het niet</c:v>
                </c:pt>
              </c:strCache>
            </c:strRef>
          </c:tx>
          <c:spPr>
            <a:solidFill>
              <a:schemeClr val="bg1">
                <a:lumMod val="50000"/>
              </a:schemeClr>
            </a:solidFill>
          </c:spPr>
          <c:invertIfNegative val="0"/>
          <c:cat>
            <c:strRef>
              <c:f>'Charts - Organisation-'!$M$87:$M$91</c:f>
              <c:strCache>
                <c:ptCount val="5"/>
                <c:pt idx="0">
                  <c:v>U hebt zicht op de factoren die de medewerkerstevredenheid beïnvloeden.</c:v>
                </c:pt>
                <c:pt idx="1">
                  <c:v>Het management weet welke medewerkers het meest invloed hebben in de organisatie, zowel in positieve als in negatieve zin.</c:v>
                </c:pt>
                <c:pt idx="2">
                  <c:v>Er is aandacht voor het motiveren, betrekken en enthousiast houden van getalenteerde medewerkers.</c:v>
                </c:pt>
                <c:pt idx="3">
                  <c:v>De medewerkers voelen zich gewaardeerd door hun leidinggevenden.</c:v>
                </c:pt>
                <c:pt idx="4">
                  <c:v>Er wordt minimaal één keer per jaar een formeel onderzoek gedaan naar de tevredenheid van de medewerkers.</c:v>
                </c:pt>
              </c:strCache>
            </c:strRef>
          </c:cat>
          <c:val>
            <c:numRef>
              <c:f>'Charts - Organisation-'!$P$87:$P$91</c:f>
              <c:numCache>
                <c:formatCode>0%</c:formatCode>
                <c:ptCount val="5"/>
                <c:pt idx="1">
                  <c:v>1</c:v>
                </c:pt>
              </c:numCache>
            </c:numRef>
          </c:val>
        </c:ser>
        <c:dLbls>
          <c:showLegendKey val="0"/>
          <c:showVal val="0"/>
          <c:showCatName val="0"/>
          <c:showSerName val="0"/>
          <c:showPercent val="0"/>
          <c:showBubbleSize val="0"/>
        </c:dLbls>
        <c:gapWidth val="50"/>
        <c:overlap val="100"/>
        <c:axId val="160989952"/>
        <c:axId val="160991488"/>
      </c:barChart>
      <c:catAx>
        <c:axId val="160989952"/>
        <c:scaling>
          <c:orientation val="maxMin"/>
        </c:scaling>
        <c:delete val="0"/>
        <c:axPos val="l"/>
        <c:majorTickMark val="out"/>
        <c:minorTickMark val="none"/>
        <c:tickLblPos val="nextTo"/>
        <c:txPr>
          <a:bodyPr rot="0" vert="horz" anchor="ctr" anchorCtr="0"/>
          <a:lstStyle/>
          <a:p>
            <a:pPr>
              <a:defRPr lang="nl-BE" sz="1100" b="1"/>
            </a:pPr>
            <a:endParaRPr lang="en-US"/>
          </a:p>
        </c:txPr>
        <c:crossAx val="160991488"/>
        <c:crosses val="autoZero"/>
        <c:auto val="1"/>
        <c:lblAlgn val="ctr"/>
        <c:lblOffset val="100"/>
        <c:noMultiLvlLbl val="0"/>
      </c:catAx>
      <c:valAx>
        <c:axId val="160991488"/>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0989952"/>
        <c:crosses val="autoZero"/>
        <c:crossBetween val="between"/>
        <c:majorUnit val="0.2"/>
      </c:valAx>
    </c:plotArea>
    <c:legend>
      <c:legendPos val="r"/>
      <c:layout>
        <c:manualLayout>
          <c:xMode val="edge"/>
          <c:yMode val="edge"/>
          <c:x val="2.76622586135374E-2"/>
          <c:y val="2.6059242594675702E-3"/>
          <c:w val="0.43073262075623098"/>
          <c:h val="0.16145458380202601"/>
        </c:manualLayout>
      </c:layout>
      <c:overlay val="0"/>
      <c:spPr>
        <a:noFill/>
      </c:spPr>
      <c:txPr>
        <a:bodyPr/>
        <a:lstStyle/>
        <a:p>
          <a:pPr>
            <a:defRPr lang="nl-BE"/>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3328743065167099"/>
          <c:y val="9.6669244469441307E-2"/>
          <c:w val="0.617364395181767"/>
          <c:h val="0.87059266029246296"/>
        </c:manualLayout>
      </c:layout>
      <c:barChart>
        <c:barDir val="bar"/>
        <c:grouping val="clustered"/>
        <c:varyColors val="0"/>
        <c:ser>
          <c:idx val="0"/>
          <c:order val="0"/>
          <c:spPr>
            <a:solidFill>
              <a:schemeClr val="accent1">
                <a:lumMod val="5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92D050"/>
              </a:solidFill>
              <a:ln>
                <a:noFill/>
              </a:ln>
            </c:spPr>
          </c:dPt>
          <c:dPt>
            <c:idx val="2"/>
            <c:invertIfNegative val="0"/>
            <c:bubble3D val="0"/>
            <c:spPr>
              <a:solidFill>
                <a:srgbClr val="FF9900"/>
              </a:solidFill>
              <a:ln>
                <a:noFill/>
              </a:ln>
            </c:spPr>
          </c:dPt>
          <c:dPt>
            <c:idx val="3"/>
            <c:invertIfNegative val="0"/>
            <c:bubble3D val="0"/>
            <c:spPr>
              <a:solidFill>
                <a:srgbClr val="FF9900"/>
              </a:solidFill>
              <a:ln>
                <a:noFill/>
              </a:ln>
            </c:spPr>
          </c:dPt>
          <c:dPt>
            <c:idx val="4"/>
            <c:invertIfNegative val="0"/>
            <c:bubble3D val="0"/>
            <c:spPr>
              <a:solidFill>
                <a:srgbClr val="FF9900"/>
              </a:solidFill>
              <a:ln>
                <a:noFill/>
              </a:ln>
            </c:spPr>
          </c:dPt>
          <c:dPt>
            <c:idx val="5"/>
            <c:invertIfNegative val="0"/>
            <c:bubble3D val="0"/>
            <c:spPr>
              <a:solidFill>
                <a:srgbClr val="FF0000"/>
              </a:solidFill>
              <a:ln>
                <a:noFill/>
              </a:ln>
            </c:spPr>
          </c:dPt>
          <c:cat>
            <c:strRef>
              <c:f>'4. Organisation-'!$C$62:$C$67</c:f>
              <c:strCache>
                <c:ptCount val="6"/>
                <c:pt idx="0">
                  <c:v>Geen integratie met andere talent management processen</c:v>
                </c:pt>
                <c:pt idx="1">
                  <c:v>Rekrutering &amp; selectie</c:v>
                </c:pt>
                <c:pt idx="2">
                  <c:v>Prestatiemanagement</c:v>
                </c:pt>
                <c:pt idx="3">
                  <c:v>Compensation &amp; benefits</c:v>
                </c:pt>
                <c:pt idx="4">
                  <c:v>Successieplanning</c:v>
                </c:pt>
                <c:pt idx="5">
                  <c:v>Retentiebeleid</c:v>
                </c:pt>
              </c:strCache>
            </c:strRef>
          </c:cat>
          <c:val>
            <c:numRef>
              <c:f>'4. Organisation-'!$BD$62:$BD$67</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50"/>
        <c:axId val="161014144"/>
        <c:axId val="161015680"/>
      </c:barChart>
      <c:catAx>
        <c:axId val="161014144"/>
        <c:scaling>
          <c:orientation val="maxMin"/>
        </c:scaling>
        <c:delete val="0"/>
        <c:axPos val="l"/>
        <c:majorTickMark val="out"/>
        <c:minorTickMark val="none"/>
        <c:tickLblPos val="nextTo"/>
        <c:txPr>
          <a:bodyPr rot="0" vert="horz" anchor="ctr" anchorCtr="0"/>
          <a:lstStyle/>
          <a:p>
            <a:pPr>
              <a:defRPr lang="nl-BE" sz="1100" b="1"/>
            </a:pPr>
            <a:endParaRPr lang="en-US"/>
          </a:p>
        </c:txPr>
        <c:crossAx val="161015680"/>
        <c:crosses val="autoZero"/>
        <c:auto val="1"/>
        <c:lblAlgn val="ctr"/>
        <c:lblOffset val="100"/>
        <c:noMultiLvlLbl val="0"/>
      </c:catAx>
      <c:valAx>
        <c:axId val="16101568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014144"/>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398"/>
          <c:y val="9.6669244469441307E-2"/>
          <c:w val="0.53891035407870902"/>
          <c:h val="0.87059266029246296"/>
        </c:manualLayout>
      </c:layout>
      <c:barChart>
        <c:barDir val="bar"/>
        <c:grouping val="stacked"/>
        <c:varyColors val="0"/>
        <c:ser>
          <c:idx val="0"/>
          <c:order val="0"/>
          <c:tx>
            <c:strRef>
              <c:f>'Charts - Organisation-'!$N$170</c:f>
              <c:strCache>
                <c:ptCount val="1"/>
                <c:pt idx="0">
                  <c:v>Ja</c:v>
                </c:pt>
              </c:strCache>
            </c:strRef>
          </c:tx>
          <c:spPr>
            <a:solidFill>
              <a:srgbClr val="92D050"/>
            </a:solidFill>
            <a:ln>
              <a:noFill/>
            </a:ln>
          </c:spPr>
          <c:invertIfNegative val="0"/>
          <c:cat>
            <c:strRef>
              <c:f>'Charts - Organisation-'!$M$171:$M$174</c:f>
              <c:strCache>
                <c:ptCount val="4"/>
                <c:pt idx="0">
                  <c:v>U hebt een goed zicht op wat uw organisatie aantrekkelijk maakt voor talentvolle medewerkers.</c:v>
                </c:pt>
                <c:pt idx="1">
                  <c:v>De oorzaken voor het zogenaamde 'niet gewenst' verloop worden op een formele manier getraceerd en geanalyseerd.</c:v>
                </c:pt>
                <c:pt idx="2">
                  <c:v>U hebt zicht op acties die u kan ondernemen waardoor u (nog) aantrekkelijker wordt als werkgever.</c:v>
                </c:pt>
                <c:pt idx="3">
                  <c:v>De resultaten van exitinterviews worden gezien als leerkansen om verbeteringen te realiseren.</c:v>
                </c:pt>
              </c:strCache>
            </c:strRef>
          </c:cat>
          <c:val>
            <c:numRef>
              <c:f>'Charts - Organisation-'!$N$171:$N$174</c:f>
              <c:numCache>
                <c:formatCode>0%</c:formatCode>
                <c:ptCount val="4"/>
                <c:pt idx="0">
                  <c:v>1</c:v>
                </c:pt>
                <c:pt idx="1">
                  <c:v>1</c:v>
                </c:pt>
                <c:pt idx="2">
                  <c:v>1</c:v>
                </c:pt>
                <c:pt idx="3">
                  <c:v>1</c:v>
                </c:pt>
              </c:numCache>
            </c:numRef>
          </c:val>
        </c:ser>
        <c:ser>
          <c:idx val="1"/>
          <c:order val="1"/>
          <c:tx>
            <c:strRef>
              <c:f>'Charts - Organisation-'!$O$170</c:f>
              <c:strCache>
                <c:ptCount val="1"/>
                <c:pt idx="0">
                  <c:v>Nee</c:v>
                </c:pt>
              </c:strCache>
            </c:strRef>
          </c:tx>
          <c:spPr>
            <a:solidFill>
              <a:srgbClr val="FF0000"/>
            </a:solidFill>
            <a:ln>
              <a:noFill/>
            </a:ln>
          </c:spPr>
          <c:invertIfNegative val="0"/>
          <c:cat>
            <c:strRef>
              <c:f>'Charts - Organisation-'!$M$171:$M$174</c:f>
              <c:strCache>
                <c:ptCount val="4"/>
                <c:pt idx="0">
                  <c:v>U hebt een goed zicht op wat uw organisatie aantrekkelijk maakt voor talentvolle medewerkers.</c:v>
                </c:pt>
                <c:pt idx="1">
                  <c:v>De oorzaken voor het zogenaamde 'niet gewenst' verloop worden op een formele manier getraceerd en geanalyseerd.</c:v>
                </c:pt>
                <c:pt idx="2">
                  <c:v>U hebt zicht op acties die u kan ondernemen waardoor u (nog) aantrekkelijker wordt als werkgever.</c:v>
                </c:pt>
                <c:pt idx="3">
                  <c:v>De resultaten van exitinterviews worden gezien als leerkansen om verbeteringen te realiseren.</c:v>
                </c:pt>
              </c:strCache>
            </c:strRef>
          </c:cat>
          <c:val>
            <c:numRef>
              <c:f>'Charts - Organisation-'!$O$171:$O$174</c:f>
              <c:numCache>
                <c:formatCode>0%</c:formatCode>
                <c:ptCount val="4"/>
                <c:pt idx="0">
                  <c:v>1</c:v>
                </c:pt>
                <c:pt idx="1">
                  <c:v>1</c:v>
                </c:pt>
                <c:pt idx="2">
                  <c:v>1</c:v>
                </c:pt>
                <c:pt idx="3">
                  <c:v>1</c:v>
                </c:pt>
              </c:numCache>
            </c:numRef>
          </c:val>
        </c:ser>
        <c:ser>
          <c:idx val="2"/>
          <c:order val="2"/>
          <c:tx>
            <c:strRef>
              <c:f>'Charts - Organisation-'!$P$170</c:f>
              <c:strCache>
                <c:ptCount val="1"/>
                <c:pt idx="0">
                  <c:v>Ik weet het niet</c:v>
                </c:pt>
              </c:strCache>
            </c:strRef>
          </c:tx>
          <c:spPr>
            <a:solidFill>
              <a:schemeClr val="bg1">
                <a:lumMod val="50000"/>
              </a:schemeClr>
            </a:solidFill>
          </c:spPr>
          <c:invertIfNegative val="0"/>
          <c:cat>
            <c:strRef>
              <c:f>'Charts - Organisation-'!$M$171:$M$174</c:f>
              <c:strCache>
                <c:ptCount val="4"/>
                <c:pt idx="0">
                  <c:v>U hebt een goed zicht op wat uw organisatie aantrekkelijk maakt voor talentvolle medewerkers.</c:v>
                </c:pt>
                <c:pt idx="1">
                  <c:v>De oorzaken voor het zogenaamde 'niet gewenst' verloop worden op een formele manier getraceerd en geanalyseerd.</c:v>
                </c:pt>
                <c:pt idx="2">
                  <c:v>U hebt zicht op acties die u kan ondernemen waardoor u (nog) aantrekkelijker wordt als werkgever.</c:v>
                </c:pt>
                <c:pt idx="3">
                  <c:v>De resultaten van exitinterviews worden gezien als leerkansen om verbeteringen te realiseren.</c:v>
                </c:pt>
              </c:strCache>
            </c:strRef>
          </c:cat>
          <c:val>
            <c:numRef>
              <c:f>'Charts - Organisation-'!$P$171:$P$174</c:f>
              <c:numCache>
                <c:formatCode>0%</c:formatCode>
                <c:ptCount val="4"/>
                <c:pt idx="1">
                  <c:v>1</c:v>
                </c:pt>
              </c:numCache>
            </c:numRef>
          </c:val>
        </c:ser>
        <c:dLbls>
          <c:showLegendKey val="0"/>
          <c:showVal val="0"/>
          <c:showCatName val="0"/>
          <c:showSerName val="0"/>
          <c:showPercent val="0"/>
          <c:showBubbleSize val="0"/>
        </c:dLbls>
        <c:gapWidth val="50"/>
        <c:overlap val="100"/>
        <c:axId val="161032832"/>
        <c:axId val="161034624"/>
      </c:barChart>
      <c:catAx>
        <c:axId val="161032832"/>
        <c:scaling>
          <c:orientation val="maxMin"/>
        </c:scaling>
        <c:delete val="0"/>
        <c:axPos val="l"/>
        <c:majorTickMark val="out"/>
        <c:minorTickMark val="none"/>
        <c:tickLblPos val="nextTo"/>
        <c:txPr>
          <a:bodyPr rot="0" vert="horz" anchor="ctr" anchorCtr="0"/>
          <a:lstStyle/>
          <a:p>
            <a:pPr>
              <a:defRPr lang="nl-BE" sz="1100" b="1"/>
            </a:pPr>
            <a:endParaRPr lang="en-US"/>
          </a:p>
        </c:txPr>
        <c:crossAx val="161034624"/>
        <c:crosses val="autoZero"/>
        <c:auto val="1"/>
        <c:lblAlgn val="ctr"/>
        <c:lblOffset val="100"/>
        <c:noMultiLvlLbl val="0"/>
      </c:catAx>
      <c:valAx>
        <c:axId val="161034624"/>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1032832"/>
        <c:crosses val="autoZero"/>
        <c:crossBetween val="between"/>
        <c:majorUnit val="0.2"/>
      </c:valAx>
    </c:plotArea>
    <c:legend>
      <c:legendPos val="r"/>
      <c:layout>
        <c:manualLayout>
          <c:xMode val="edge"/>
          <c:yMode val="edge"/>
          <c:x val="2.76622586135374E-2"/>
          <c:y val="2.6059242594675702E-3"/>
          <c:w val="0.43073262075623098"/>
          <c:h val="0.16145458380202601"/>
        </c:manualLayout>
      </c:layout>
      <c:overlay val="0"/>
      <c:spPr>
        <a:noFill/>
      </c:spPr>
      <c:txPr>
        <a:bodyPr/>
        <a:lstStyle/>
        <a:p>
          <a:pPr>
            <a:defRPr lang="nl-BE"/>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3929254042653498"/>
          <c:y val="9.6669244469441307E-2"/>
          <c:w val="0.53891035407870902"/>
          <c:h val="0.87059266029246296"/>
        </c:manualLayout>
      </c:layout>
      <c:barChart>
        <c:barDir val="bar"/>
        <c:grouping val="clustered"/>
        <c:varyColors val="0"/>
        <c:ser>
          <c:idx val="0"/>
          <c:order val="0"/>
          <c:spPr>
            <a:solidFill>
              <a:srgbClr val="FF0000"/>
            </a:solidFill>
            <a:ln>
              <a:noFill/>
            </a:ln>
          </c:spPr>
          <c:invertIfNegative val="0"/>
          <c:dPt>
            <c:idx val="0"/>
            <c:invertIfNegative val="0"/>
            <c:bubble3D val="0"/>
            <c:spPr>
              <a:solidFill>
                <a:schemeClr val="tx2">
                  <a:lumMod val="50000"/>
                </a:schemeClr>
              </a:solidFill>
              <a:ln>
                <a:noFill/>
              </a:ln>
            </c:spPr>
          </c:dPt>
          <c:dPt>
            <c:idx val="1"/>
            <c:invertIfNegative val="0"/>
            <c:bubble3D val="0"/>
            <c:spPr>
              <a:solidFill>
                <a:schemeClr val="tx2">
                  <a:lumMod val="50000"/>
                </a:schemeClr>
              </a:solidFill>
              <a:ln>
                <a:noFill/>
              </a:ln>
            </c:spPr>
          </c:dPt>
          <c:dPt>
            <c:idx val="2"/>
            <c:invertIfNegative val="0"/>
            <c:bubble3D val="0"/>
            <c:spPr>
              <a:solidFill>
                <a:srgbClr val="FF9900"/>
              </a:solidFill>
              <a:ln>
                <a:noFill/>
              </a:ln>
            </c:spPr>
          </c:dPt>
          <c:dPt>
            <c:idx val="3"/>
            <c:invertIfNegative val="0"/>
            <c:bubble3D val="0"/>
            <c:spPr>
              <a:solidFill>
                <a:srgbClr val="FF9900"/>
              </a:solidFill>
              <a:ln>
                <a:noFill/>
              </a:ln>
            </c:spPr>
          </c:dPt>
          <c:cat>
            <c:strRef>
              <c:f>'4. Organisation-'!$C$158:$C$163</c:f>
              <c:strCache>
                <c:ptCount val="6"/>
                <c:pt idx="0">
                  <c:v>Er is geen lange termijn personeelsplanning</c:v>
                </c:pt>
                <c:pt idx="1">
                  <c:v>Toekomstige behoeften</c:v>
                </c:pt>
                <c:pt idx="2">
                  <c:v>Verwacht verloop</c:v>
                </c:pt>
                <c:pt idx="3">
                  <c:v>Interne demografische trends</c:v>
                </c:pt>
                <c:pt idx="4">
                  <c:v>Externe demografische trends</c:v>
                </c:pt>
                <c:pt idx="5">
                  <c:v>Andere (specificeer):</c:v>
                </c:pt>
              </c:strCache>
            </c:strRef>
          </c:cat>
          <c:val>
            <c:numRef>
              <c:f>'4. Organisation-'!$BD$158:$BD$163</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50"/>
        <c:axId val="161056256"/>
        <c:axId val="161057792"/>
      </c:barChart>
      <c:catAx>
        <c:axId val="161056256"/>
        <c:scaling>
          <c:orientation val="maxMin"/>
        </c:scaling>
        <c:delete val="0"/>
        <c:axPos val="l"/>
        <c:majorTickMark val="out"/>
        <c:minorTickMark val="none"/>
        <c:tickLblPos val="nextTo"/>
        <c:txPr>
          <a:bodyPr rot="0" vert="horz" anchor="ctr" anchorCtr="0"/>
          <a:lstStyle/>
          <a:p>
            <a:pPr>
              <a:defRPr lang="nl-BE" sz="1100" b="1"/>
            </a:pPr>
            <a:endParaRPr lang="en-US"/>
          </a:p>
        </c:txPr>
        <c:crossAx val="161057792"/>
        <c:crosses val="autoZero"/>
        <c:auto val="1"/>
        <c:lblAlgn val="ctr"/>
        <c:lblOffset val="100"/>
        <c:noMultiLvlLbl val="0"/>
      </c:catAx>
      <c:valAx>
        <c:axId val="161057792"/>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056256"/>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3929254042653498"/>
          <c:y val="9.6669244469441307E-2"/>
          <c:w val="0.53891035407870902"/>
          <c:h val="0.87059266029246296"/>
        </c:manualLayout>
      </c:layout>
      <c:barChart>
        <c:barDir val="bar"/>
        <c:grouping val="clustered"/>
        <c:varyColors val="0"/>
        <c:ser>
          <c:idx val="0"/>
          <c:order val="0"/>
          <c:spPr>
            <a:solidFill>
              <a:schemeClr val="tx2">
                <a:lumMod val="50000"/>
              </a:schemeClr>
            </a:solidFill>
            <a:ln>
              <a:noFill/>
            </a:ln>
          </c:spPr>
          <c:invertIfNegative val="0"/>
          <c:dPt>
            <c:idx val="1"/>
            <c:invertIfNegative val="0"/>
            <c:bubble3D val="0"/>
            <c:spPr>
              <a:solidFill>
                <a:srgbClr val="FF0000"/>
              </a:solidFill>
              <a:ln>
                <a:noFill/>
              </a:ln>
            </c:spPr>
          </c:dPt>
          <c:dPt>
            <c:idx val="2"/>
            <c:invertIfNegative val="0"/>
            <c:bubble3D val="0"/>
            <c:spPr>
              <a:solidFill>
                <a:srgbClr val="FF0000"/>
              </a:solidFill>
              <a:ln>
                <a:noFill/>
              </a:ln>
            </c:spPr>
          </c:dPt>
          <c:dPt>
            <c:idx val="3"/>
            <c:invertIfNegative val="0"/>
            <c:bubble3D val="0"/>
            <c:spPr>
              <a:solidFill>
                <a:srgbClr val="FF0000"/>
              </a:solidFill>
              <a:ln>
                <a:noFill/>
              </a:ln>
            </c:spPr>
          </c:dPt>
          <c:dPt>
            <c:idx val="6"/>
            <c:invertIfNegative val="0"/>
            <c:bubble3D val="0"/>
            <c:spPr>
              <a:solidFill>
                <a:srgbClr val="FF0000"/>
              </a:solidFill>
              <a:ln>
                <a:noFill/>
              </a:ln>
            </c:spPr>
          </c:dPt>
          <c:dPt>
            <c:idx val="7"/>
            <c:invertIfNegative val="0"/>
            <c:bubble3D val="0"/>
            <c:spPr>
              <a:solidFill>
                <a:srgbClr val="FF0000"/>
              </a:solidFill>
              <a:ln>
                <a:noFill/>
              </a:ln>
            </c:spPr>
          </c:dPt>
          <c:dPt>
            <c:idx val="8"/>
            <c:invertIfNegative val="0"/>
            <c:bubble3D val="0"/>
            <c:spPr>
              <a:solidFill>
                <a:srgbClr val="FF0000"/>
              </a:solidFill>
              <a:ln>
                <a:noFill/>
              </a:ln>
            </c:spPr>
          </c:dPt>
          <c:dPt>
            <c:idx val="9"/>
            <c:invertIfNegative val="0"/>
            <c:bubble3D val="0"/>
            <c:spPr>
              <a:solidFill>
                <a:srgbClr val="FF0000"/>
              </a:solidFill>
              <a:ln>
                <a:noFill/>
              </a:ln>
            </c:spPr>
          </c:dPt>
          <c:dPt>
            <c:idx val="10"/>
            <c:invertIfNegative val="0"/>
            <c:bubble3D val="0"/>
            <c:spPr>
              <a:solidFill>
                <a:srgbClr val="FF0000"/>
              </a:solidFill>
              <a:ln>
                <a:noFill/>
              </a:ln>
            </c:spPr>
          </c:dPt>
          <c:cat>
            <c:strRef>
              <c:f>'3. Systems-'!$C$4:$C$16</c:f>
              <c:strCache>
                <c:ptCount val="13"/>
                <c:pt idx="0">
                  <c:v>Geen regelmatige rapportering naar de organisatie</c:v>
                </c:pt>
                <c:pt idx="1">
                  <c:v>Headcount</c:v>
                </c:pt>
                <c:pt idx="2">
                  <c:v>Human Capital cost'</c:v>
                </c:pt>
                <c:pt idx="3">
                  <c:v>Productiviteit</c:v>
                </c:pt>
                <c:pt idx="4">
                  <c:v>Absenteïsme</c:v>
                </c:pt>
                <c:pt idx="5">
                  <c:v>Verloop</c:v>
                </c:pt>
                <c:pt idx="6">
                  <c:v>Vorming, training &amp; opleiding</c:v>
                </c:pt>
                <c:pt idx="7">
                  <c:v>Verloning</c:v>
                </c:pt>
                <c:pt idx="8">
                  <c:v>Medewerkerstevredenheid</c:v>
                </c:pt>
                <c:pt idx="9">
                  <c:v>Retentie</c:v>
                </c:pt>
                <c:pt idx="10">
                  <c:v>Diversiteit</c:v>
                </c:pt>
                <c:pt idx="11">
                  <c:v>Kosten van de HR functie</c:v>
                </c:pt>
                <c:pt idx="12">
                  <c:v>Andere (specificeer):</c:v>
                </c:pt>
              </c:strCache>
            </c:strRef>
          </c:cat>
          <c:val>
            <c:numRef>
              <c:f>'3. Systems-'!$BD$4:$BD$16</c:f>
              <c:numCache>
                <c:formatCode>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er>
        <c:dLbls>
          <c:showLegendKey val="0"/>
          <c:showVal val="0"/>
          <c:showCatName val="0"/>
          <c:showSerName val="0"/>
          <c:showPercent val="0"/>
          <c:showBubbleSize val="0"/>
        </c:dLbls>
        <c:gapWidth val="50"/>
        <c:axId val="161155712"/>
        <c:axId val="161157504"/>
      </c:barChart>
      <c:catAx>
        <c:axId val="161155712"/>
        <c:scaling>
          <c:orientation val="maxMin"/>
        </c:scaling>
        <c:delete val="0"/>
        <c:axPos val="l"/>
        <c:majorTickMark val="out"/>
        <c:minorTickMark val="none"/>
        <c:tickLblPos val="nextTo"/>
        <c:txPr>
          <a:bodyPr rot="0" vert="horz" anchor="ctr" anchorCtr="0"/>
          <a:lstStyle/>
          <a:p>
            <a:pPr>
              <a:defRPr lang="nl-BE" sz="1100" b="1"/>
            </a:pPr>
            <a:endParaRPr lang="en-US"/>
          </a:p>
        </c:txPr>
        <c:crossAx val="161157504"/>
        <c:crosses val="autoZero"/>
        <c:auto val="1"/>
        <c:lblAlgn val="ctr"/>
        <c:lblOffset val="100"/>
        <c:noMultiLvlLbl val="0"/>
      </c:catAx>
      <c:valAx>
        <c:axId val="16115750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155712"/>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302329156147802E-2"/>
          <c:y val="3.2896354622338898E-2"/>
          <c:w val="0.95069767084385903"/>
          <c:h val="0.53494173228347597"/>
        </c:manualLayout>
      </c:layout>
      <c:barChart>
        <c:barDir val="col"/>
        <c:grouping val="clustered"/>
        <c:varyColors val="0"/>
        <c:ser>
          <c:idx val="0"/>
          <c:order val="0"/>
          <c:tx>
            <c:strRef>
              <c:f>'3. Systems-'!$B$17</c:f>
              <c:strCache>
                <c:ptCount val="1"/>
                <c:pt idx="0">
                  <c:v>Wordt de analyse van HR-gerelateerde indicatoren meegenomen tijdens functioneringsgesprekken/evaluatierondes?</c:v>
                </c:pt>
              </c:strCache>
            </c:strRef>
          </c:tx>
          <c:spPr>
            <a:solidFill>
              <a:schemeClr val="accent1">
                <a:lumMod val="50000"/>
              </a:schemeClr>
            </a:solidFill>
            <a:ln>
              <a:noFill/>
            </a:ln>
          </c:spPr>
          <c:invertIfNegative val="0"/>
          <c:dPt>
            <c:idx val="3"/>
            <c:invertIfNegative val="0"/>
            <c:bubble3D val="0"/>
            <c:spPr>
              <a:solidFill>
                <a:srgbClr val="FF0000"/>
              </a:solidFill>
              <a:ln>
                <a:noFill/>
              </a:ln>
            </c:spPr>
          </c:dPt>
          <c:dPt>
            <c:idx val="4"/>
            <c:invertIfNegative val="0"/>
            <c:bubble3D val="0"/>
            <c:spPr>
              <a:solidFill>
                <a:schemeClr val="bg1">
                  <a:lumMod val="50000"/>
                </a:schemeClr>
              </a:solidFill>
              <a:ln>
                <a:noFill/>
              </a:ln>
            </c:spPr>
          </c:dPt>
          <c:cat>
            <c:strRef>
              <c:f>'3. Systems-'!$C$17:$C$21</c:f>
              <c:strCache>
                <c:ptCount val="5"/>
                <c:pt idx="0">
                  <c:v>Ik weet het niet</c:v>
                </c:pt>
                <c:pt idx="1">
                  <c:v>Voor geen van deze</c:v>
                </c:pt>
                <c:pt idx="2">
                  <c:v>Ja, voor senior management</c:v>
                </c:pt>
                <c:pt idx="3">
                  <c:v>Ja, voor middel management/experten</c:v>
                </c:pt>
                <c:pt idx="4">
                  <c:v>Ja, voor arbeiders/bedienden</c:v>
                </c:pt>
              </c:strCache>
            </c:strRef>
          </c:cat>
          <c:val>
            <c:numRef>
              <c:f>'3. Systems-'!$BD$17:$BD$21</c:f>
              <c:numCache>
                <c:formatCode>0%;\-0%;;@</c:formatCode>
                <c:ptCount val="5"/>
                <c:pt idx="0">
                  <c:v>2</c:v>
                </c:pt>
                <c:pt idx="1">
                  <c:v>1</c:v>
                </c:pt>
                <c:pt idx="2">
                  <c:v>1</c:v>
                </c:pt>
                <c:pt idx="3">
                  <c:v>1</c:v>
                </c:pt>
                <c:pt idx="4">
                  <c:v>1</c:v>
                </c:pt>
              </c:numCache>
            </c:numRef>
          </c:val>
        </c:ser>
        <c:dLbls>
          <c:showLegendKey val="0"/>
          <c:showVal val="0"/>
          <c:showCatName val="0"/>
          <c:showSerName val="0"/>
          <c:showPercent val="0"/>
          <c:showBubbleSize val="0"/>
        </c:dLbls>
        <c:gapWidth val="50"/>
        <c:axId val="161177984"/>
        <c:axId val="161179520"/>
      </c:barChart>
      <c:catAx>
        <c:axId val="161177984"/>
        <c:scaling>
          <c:orientation val="minMax"/>
        </c:scaling>
        <c:delete val="0"/>
        <c:axPos val="b"/>
        <c:majorTickMark val="out"/>
        <c:minorTickMark val="none"/>
        <c:tickLblPos val="nextTo"/>
        <c:txPr>
          <a:bodyPr rot="-5400000" vert="horz"/>
          <a:lstStyle/>
          <a:p>
            <a:pPr>
              <a:defRPr lang="nl-BE" sz="1100" b="1"/>
            </a:pPr>
            <a:endParaRPr lang="en-US"/>
          </a:p>
        </c:txPr>
        <c:crossAx val="161179520"/>
        <c:crosses val="autoZero"/>
        <c:auto val="1"/>
        <c:lblAlgn val="ctr"/>
        <c:lblOffset val="100"/>
        <c:noMultiLvlLbl val="0"/>
      </c:catAx>
      <c:valAx>
        <c:axId val="161179520"/>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1177984"/>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302329156147802E-2"/>
          <c:y val="3.2896354622338898E-2"/>
          <c:w val="0.95069767084386003"/>
          <c:h val="0.53494173228347697"/>
        </c:manualLayout>
      </c:layout>
      <c:barChart>
        <c:barDir val="col"/>
        <c:grouping val="clustered"/>
        <c:varyColors val="0"/>
        <c:ser>
          <c:idx val="0"/>
          <c:order val="0"/>
          <c:tx>
            <c:strRef>
              <c:f>'3. Systems-'!$B$22</c:f>
              <c:strCache>
                <c:ptCount val="1"/>
                <c:pt idx="0">
                  <c:v>Welke van de volgende personeels/HR-gerelateerde indicatoren zijn opgenomen in  het compensatiepakket van het management team?  </c:v>
                </c:pt>
              </c:strCache>
            </c:strRef>
          </c:tx>
          <c:spPr>
            <a:solidFill>
              <a:schemeClr val="accent1">
                <a:lumMod val="50000"/>
              </a:schemeClr>
            </a:solidFill>
            <a:ln>
              <a:noFill/>
            </a:ln>
          </c:spPr>
          <c:invertIfNegative val="0"/>
          <c:dPt>
            <c:idx val="6"/>
            <c:invertIfNegative val="0"/>
            <c:bubble3D val="0"/>
            <c:spPr>
              <a:solidFill>
                <a:srgbClr val="FF0000"/>
              </a:solidFill>
              <a:ln>
                <a:noFill/>
              </a:ln>
            </c:spPr>
          </c:dPt>
          <c:cat>
            <c:strRef>
              <c:f>'3. Systems-'!$C$22:$C$29</c:f>
              <c:strCache>
                <c:ptCount val="8"/>
                <c:pt idx="0">
                  <c:v>Geen personeels/HR-gerelateerde indicatoren opgenomen in het compensatiepakket</c:v>
                </c:pt>
                <c:pt idx="1">
                  <c:v>Aantal beschikbare vacatures ingevuld door interne medewerkers</c:v>
                </c:pt>
                <c:pt idx="2">
                  <c:v>Training/opleiding van medewerkers in functie tot hun leerdoelstellingen</c:v>
                </c:pt>
                <c:pt idx="3">
                  <c:v>Groei van 'belangrijke' medewerkers (promoties, opportuniteiten voor ontwikkeling)</c:v>
                </c:pt>
                <c:pt idx="4">
                  <c:v>Verloop/retentie van 'belangrijke' medewerkers</c:v>
                </c:pt>
                <c:pt idx="5">
                  <c:v>Medewerkerstevredenheid</c:v>
                </c:pt>
                <c:pt idx="6">
                  <c:v>Diversiteit</c:v>
                </c:pt>
                <c:pt idx="7">
                  <c:v>Andere (specificeer):</c:v>
                </c:pt>
              </c:strCache>
            </c:strRef>
          </c:cat>
          <c:val>
            <c:numRef>
              <c:f>'3. Systems-'!$BD$22:$BD$29</c:f>
              <c:numCache>
                <c:formatCode>0%;\-0%;;@</c:formatCode>
                <c:ptCount val="8"/>
                <c:pt idx="0">
                  <c:v>1</c:v>
                </c:pt>
                <c:pt idx="1">
                  <c:v>1</c:v>
                </c:pt>
                <c:pt idx="2">
                  <c:v>1</c:v>
                </c:pt>
                <c:pt idx="3">
                  <c:v>1</c:v>
                </c:pt>
                <c:pt idx="4">
                  <c:v>1</c:v>
                </c:pt>
                <c:pt idx="5">
                  <c:v>1</c:v>
                </c:pt>
                <c:pt idx="6">
                  <c:v>1</c:v>
                </c:pt>
                <c:pt idx="7">
                  <c:v>1</c:v>
                </c:pt>
              </c:numCache>
            </c:numRef>
          </c:val>
        </c:ser>
        <c:dLbls>
          <c:showLegendKey val="0"/>
          <c:showVal val="0"/>
          <c:showCatName val="0"/>
          <c:showSerName val="0"/>
          <c:showPercent val="0"/>
          <c:showBubbleSize val="0"/>
        </c:dLbls>
        <c:gapWidth val="50"/>
        <c:axId val="161195520"/>
        <c:axId val="161197056"/>
      </c:barChart>
      <c:catAx>
        <c:axId val="161195520"/>
        <c:scaling>
          <c:orientation val="minMax"/>
        </c:scaling>
        <c:delete val="0"/>
        <c:axPos val="b"/>
        <c:numFmt formatCode="0%;\-0%;;@" sourceLinked="1"/>
        <c:majorTickMark val="out"/>
        <c:minorTickMark val="none"/>
        <c:tickLblPos val="nextTo"/>
        <c:txPr>
          <a:bodyPr rot="-5400000" vert="horz"/>
          <a:lstStyle/>
          <a:p>
            <a:pPr>
              <a:defRPr lang="nl-BE" sz="1100" b="1"/>
            </a:pPr>
            <a:endParaRPr lang="en-US"/>
          </a:p>
        </c:txPr>
        <c:crossAx val="161197056"/>
        <c:crosses val="autoZero"/>
        <c:auto val="1"/>
        <c:lblAlgn val="ctr"/>
        <c:lblOffset val="100"/>
        <c:noMultiLvlLbl val="0"/>
      </c:catAx>
      <c:valAx>
        <c:axId val="161197056"/>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1195520"/>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302329156147802E-2"/>
          <c:y val="3.2896354622338898E-2"/>
          <c:w val="0.95069767084386003"/>
          <c:h val="0.53494173228347697"/>
        </c:manualLayout>
      </c:layout>
      <c:barChart>
        <c:barDir val="col"/>
        <c:grouping val="clustered"/>
        <c:varyColors val="0"/>
        <c:ser>
          <c:idx val="0"/>
          <c:order val="0"/>
          <c:tx>
            <c:strRef>
              <c:f>'3. Systems-'!$B$30</c:f>
              <c:strCache>
                <c:ptCount val="1"/>
                <c:pt idx="0">
                  <c:v>Welke van de volgende indicatoren worden gebruikt om de rekruterings- en selectieprocessen te beoordelen?</c:v>
                </c:pt>
              </c:strCache>
            </c:strRef>
          </c:tx>
          <c:spPr>
            <a:solidFill>
              <a:schemeClr val="accent1">
                <a:lumMod val="50000"/>
              </a:schemeClr>
            </a:solidFill>
            <a:ln>
              <a:noFill/>
            </a:ln>
          </c:spPr>
          <c:invertIfNegative val="0"/>
          <c:dPt>
            <c:idx val="7"/>
            <c:invertIfNegative val="0"/>
            <c:bubble3D val="0"/>
            <c:spPr>
              <a:solidFill>
                <a:srgbClr val="FF0000"/>
              </a:solidFill>
              <a:ln>
                <a:noFill/>
              </a:ln>
            </c:spPr>
          </c:dPt>
          <c:dPt>
            <c:idx val="8"/>
            <c:invertIfNegative val="0"/>
            <c:bubble3D val="0"/>
            <c:spPr>
              <a:solidFill>
                <a:schemeClr val="bg1">
                  <a:lumMod val="50000"/>
                </a:schemeClr>
              </a:solidFill>
              <a:ln>
                <a:noFill/>
              </a:ln>
            </c:spPr>
          </c:dPt>
          <c:cat>
            <c:strRef>
              <c:f>'3. Systems-'!$C$30:$C$39</c:f>
              <c:strCache>
                <c:ptCount val="10"/>
                <c:pt idx="0">
                  <c:v>Er is geen beoordeling</c:v>
                </c:pt>
                <c:pt idx="1">
                  <c:v>Ik weet het niet</c:v>
                </c:pt>
                <c:pt idx="2">
                  <c:v>Aantal kandidaten per wervingskanaal</c:v>
                </c:pt>
                <c:pt idx="3">
                  <c:v>Aantal online kandidaturen</c:v>
                </c:pt>
                <c:pt idx="4">
                  <c:v>Aantal kandidaten per functie/vacature</c:v>
                </c:pt>
                <c:pt idx="5">
                  <c:v>Doorlooptijd</c:v>
                </c:pt>
                <c:pt idx="6">
                  <c:v>Kost per aangeworven medewerker</c:v>
                </c:pt>
                <c:pt idx="7">
                  <c:v>Kwaliteit van nieuwe medewerkers</c:v>
                </c:pt>
                <c:pt idx="8">
                  <c:v>Vrijwillig verloop van nieuwe medewerkers</c:v>
                </c:pt>
                <c:pt idx="9">
                  <c:v>Andere (specificeer):</c:v>
                </c:pt>
              </c:strCache>
            </c:strRef>
          </c:cat>
          <c:val>
            <c:numRef>
              <c:f>'3. Systems-'!$BD$30:$BD$39</c:f>
              <c:numCache>
                <c:formatCode>0%;\-0%;;@</c:formatCode>
                <c:ptCount val="10"/>
                <c:pt idx="0">
                  <c:v>1</c:v>
                </c:pt>
                <c:pt idx="1">
                  <c:v>0</c:v>
                </c:pt>
                <c:pt idx="2">
                  <c:v>1</c:v>
                </c:pt>
                <c:pt idx="3">
                  <c:v>1</c:v>
                </c:pt>
                <c:pt idx="4">
                  <c:v>1</c:v>
                </c:pt>
                <c:pt idx="5">
                  <c:v>1</c:v>
                </c:pt>
                <c:pt idx="6">
                  <c:v>1</c:v>
                </c:pt>
                <c:pt idx="7">
                  <c:v>1</c:v>
                </c:pt>
                <c:pt idx="8">
                  <c:v>1</c:v>
                </c:pt>
                <c:pt idx="9">
                  <c:v>1</c:v>
                </c:pt>
              </c:numCache>
            </c:numRef>
          </c:val>
        </c:ser>
        <c:dLbls>
          <c:showLegendKey val="0"/>
          <c:showVal val="0"/>
          <c:showCatName val="0"/>
          <c:showSerName val="0"/>
          <c:showPercent val="0"/>
          <c:showBubbleSize val="0"/>
        </c:dLbls>
        <c:gapWidth val="50"/>
        <c:axId val="161205248"/>
        <c:axId val="161207040"/>
      </c:barChart>
      <c:catAx>
        <c:axId val="161205248"/>
        <c:scaling>
          <c:orientation val="minMax"/>
        </c:scaling>
        <c:delete val="0"/>
        <c:axPos val="b"/>
        <c:majorTickMark val="out"/>
        <c:minorTickMark val="none"/>
        <c:tickLblPos val="nextTo"/>
        <c:txPr>
          <a:bodyPr rot="-5400000" vert="horz"/>
          <a:lstStyle/>
          <a:p>
            <a:pPr>
              <a:defRPr lang="nl-BE" sz="1100" b="1"/>
            </a:pPr>
            <a:endParaRPr lang="en-US"/>
          </a:p>
        </c:txPr>
        <c:crossAx val="161207040"/>
        <c:crosses val="autoZero"/>
        <c:auto val="1"/>
        <c:lblAlgn val="ctr"/>
        <c:lblOffset val="100"/>
        <c:noMultiLvlLbl val="0"/>
      </c:catAx>
      <c:valAx>
        <c:axId val="161207040"/>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1205248"/>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302329156147899E-2"/>
          <c:y val="3.2896354622338898E-2"/>
          <c:w val="0.95069767084386003"/>
          <c:h val="0.53494173228347797"/>
        </c:manualLayout>
      </c:layout>
      <c:barChart>
        <c:barDir val="col"/>
        <c:grouping val="clustered"/>
        <c:varyColors val="0"/>
        <c:ser>
          <c:idx val="0"/>
          <c:order val="0"/>
          <c:tx>
            <c:strRef>
              <c:f>'3. Systems-'!$B$45</c:f>
              <c:strCache>
                <c:ptCount val="1"/>
                <c:pt idx="0">
                  <c:v>Op welke manier rapporteert de HR-afdeling over haar prestaties aan de organisatie?</c:v>
                </c:pt>
              </c:strCache>
            </c:strRef>
          </c:tx>
          <c:spPr>
            <a:solidFill>
              <a:schemeClr val="tx2">
                <a:lumMod val="50000"/>
              </a:schemeClr>
            </a:solidFill>
            <a:ln>
              <a:noFill/>
            </a:ln>
          </c:spPr>
          <c:invertIfNegative val="0"/>
          <c:dPt>
            <c:idx val="9"/>
            <c:invertIfNegative val="0"/>
            <c:bubble3D val="0"/>
            <c:spPr>
              <a:solidFill>
                <a:srgbClr val="FF0000"/>
              </a:solidFill>
              <a:ln>
                <a:noFill/>
              </a:ln>
            </c:spPr>
          </c:dPt>
          <c:cat>
            <c:strRef>
              <c:f>'3. Systems-'!$C$45:$C$55</c:f>
              <c:strCache>
                <c:ptCount val="11"/>
                <c:pt idx="0">
                  <c:v>Er is geen gerichte rapportering</c:v>
                </c:pt>
                <c:pt idx="1">
                  <c:v>Standaard in management meetings</c:v>
                </c:pt>
                <c:pt idx="2">
                  <c:v>Ad hoc in management meetings</c:v>
                </c:pt>
                <c:pt idx="3">
                  <c:v>Standaard in werkoverleg/staff meetings per afdeling</c:v>
                </c:pt>
                <c:pt idx="4">
                  <c:v>Ad hoc in werkoverleg/staff meetings per afdeling</c:v>
                </c:pt>
                <c:pt idx="5">
                  <c:v>Via intranet</c:v>
                </c:pt>
                <c:pt idx="6">
                  <c:v>Via nieuwsbrieven</c:v>
                </c:pt>
                <c:pt idx="7">
                  <c:v>Via persoonlijke email</c:v>
                </c:pt>
                <c:pt idx="8">
                  <c:v>Via communicatieborden</c:v>
                </c:pt>
                <c:pt idx="9">
                  <c:v>Via interne audiovisuele media</c:v>
                </c:pt>
                <c:pt idx="10">
                  <c:v>Andere (specificeer):</c:v>
                </c:pt>
              </c:strCache>
            </c:strRef>
          </c:cat>
          <c:val>
            <c:numRef>
              <c:f>'3. Systems-'!$BD$45:$BD$55</c:f>
              <c:numCache>
                <c:formatCode>0%;\-0%;;@</c:formatCode>
                <c:ptCount val="11"/>
                <c:pt idx="0">
                  <c:v>1</c:v>
                </c:pt>
                <c:pt idx="1">
                  <c:v>1</c:v>
                </c:pt>
                <c:pt idx="2">
                  <c:v>1</c:v>
                </c:pt>
                <c:pt idx="3">
                  <c:v>1</c:v>
                </c:pt>
                <c:pt idx="4">
                  <c:v>1</c:v>
                </c:pt>
                <c:pt idx="5">
                  <c:v>1</c:v>
                </c:pt>
                <c:pt idx="6">
                  <c:v>1</c:v>
                </c:pt>
                <c:pt idx="7">
                  <c:v>1</c:v>
                </c:pt>
                <c:pt idx="8">
                  <c:v>1</c:v>
                </c:pt>
                <c:pt idx="9">
                  <c:v>1</c:v>
                </c:pt>
                <c:pt idx="10">
                  <c:v>1</c:v>
                </c:pt>
              </c:numCache>
            </c:numRef>
          </c:val>
        </c:ser>
        <c:dLbls>
          <c:showLegendKey val="0"/>
          <c:showVal val="0"/>
          <c:showCatName val="0"/>
          <c:showSerName val="0"/>
          <c:showPercent val="0"/>
          <c:showBubbleSize val="0"/>
        </c:dLbls>
        <c:gapWidth val="50"/>
        <c:axId val="161227136"/>
        <c:axId val="161228672"/>
      </c:barChart>
      <c:catAx>
        <c:axId val="161227136"/>
        <c:scaling>
          <c:orientation val="minMax"/>
        </c:scaling>
        <c:delete val="0"/>
        <c:axPos val="b"/>
        <c:majorTickMark val="out"/>
        <c:minorTickMark val="none"/>
        <c:tickLblPos val="nextTo"/>
        <c:txPr>
          <a:bodyPr rot="-5400000" vert="horz"/>
          <a:lstStyle/>
          <a:p>
            <a:pPr>
              <a:defRPr lang="nl-BE" sz="1100" b="1"/>
            </a:pPr>
            <a:endParaRPr lang="en-US"/>
          </a:p>
        </c:txPr>
        <c:crossAx val="161228672"/>
        <c:crosses val="autoZero"/>
        <c:auto val="1"/>
        <c:lblAlgn val="ctr"/>
        <c:lblOffset val="100"/>
        <c:noMultiLvlLbl val="0"/>
      </c:catAx>
      <c:valAx>
        <c:axId val="161228672"/>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1227136"/>
        <c:crosses val="autoZero"/>
        <c:crossBetween val="between"/>
        <c:majorUnit val="0.2"/>
      </c:valAx>
    </c:plotArea>
    <c:plotVisOnly val="1"/>
    <c:dispBlanksAs val="gap"/>
    <c:showDLblsOverMax val="0"/>
  </c:chart>
  <c:printSettings>
    <c:headerFooter/>
    <c:pageMargins b="0.750000000000006" l="0.70000000000000095" r="0.70000000000000095" t="0.75000000000000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302329156147899E-2"/>
          <c:y val="3.2896354622338898E-2"/>
          <c:w val="0.95069767084386003"/>
          <c:h val="0.76012691746865502"/>
        </c:manualLayout>
      </c:layout>
      <c:barChart>
        <c:barDir val="col"/>
        <c:grouping val="percentStacked"/>
        <c:varyColors val="0"/>
        <c:ser>
          <c:idx val="0"/>
          <c:order val="0"/>
          <c:tx>
            <c:v>Yes</c:v>
          </c:tx>
          <c:spPr>
            <a:solidFill>
              <a:srgbClr val="92D050"/>
            </a:solidFill>
            <a:ln>
              <a:noFill/>
            </a:ln>
          </c:spPr>
          <c:invertIfNegative val="0"/>
          <c:cat>
            <c:strRef>
              <c:f>'Charts - Systems-'!$M$170:$M$172</c:f>
              <c:strCache>
                <c:ptCount val="3"/>
                <c:pt idx="0">
                  <c:v>is planned and held according to a set frequency (annually, monthly, weekly..)</c:v>
                </c:pt>
                <c:pt idx="1">
                  <c:v>has a pre-set agenda</c:v>
                </c:pt>
                <c:pt idx="2">
                  <c:v>has a report as output with clear action points and their responsible(s)</c:v>
                </c:pt>
              </c:strCache>
            </c:strRef>
          </c:cat>
          <c:val>
            <c:numRef>
              <c:f>('3. Systems-'!$BD$58,'3. Systems-'!$BD$61,'3. Systems-'!$BD$64)</c:f>
              <c:numCache>
                <c:formatCode>0%;\-0%;;@</c:formatCode>
                <c:ptCount val="3"/>
                <c:pt idx="0">
                  <c:v>1</c:v>
                </c:pt>
                <c:pt idx="1">
                  <c:v>1</c:v>
                </c:pt>
                <c:pt idx="2">
                  <c:v>1</c:v>
                </c:pt>
              </c:numCache>
            </c:numRef>
          </c:val>
        </c:ser>
        <c:ser>
          <c:idx val="1"/>
          <c:order val="1"/>
          <c:tx>
            <c:v>Partly</c:v>
          </c:tx>
          <c:spPr>
            <a:solidFill>
              <a:srgbClr val="FFC000"/>
            </a:solidFill>
          </c:spPr>
          <c:invertIfNegative val="0"/>
          <c:cat>
            <c:strRef>
              <c:f>'Charts - Systems-'!$M$170:$M$172</c:f>
              <c:strCache>
                <c:ptCount val="3"/>
                <c:pt idx="0">
                  <c:v>is planned and held according to a set frequency (annually, monthly, weekly..)</c:v>
                </c:pt>
                <c:pt idx="1">
                  <c:v>has a pre-set agenda</c:v>
                </c:pt>
                <c:pt idx="2">
                  <c:v>has a report as output with clear action points and their responsible(s)</c:v>
                </c:pt>
              </c:strCache>
            </c:strRef>
          </c:cat>
          <c:val>
            <c:numRef>
              <c:f>('3. Systems-'!$BD$60,'3. Systems-'!$BD$63,'3. Systems-'!$BD$66)</c:f>
              <c:numCache>
                <c:formatCode>0%;\-0%;;@</c:formatCode>
                <c:ptCount val="3"/>
                <c:pt idx="0">
                  <c:v>1</c:v>
                </c:pt>
                <c:pt idx="1">
                  <c:v>1</c:v>
                </c:pt>
                <c:pt idx="2">
                  <c:v>1</c:v>
                </c:pt>
              </c:numCache>
            </c:numRef>
          </c:val>
        </c:ser>
        <c:ser>
          <c:idx val="2"/>
          <c:order val="2"/>
          <c:tx>
            <c:v>No</c:v>
          </c:tx>
          <c:spPr>
            <a:solidFill>
              <a:srgbClr val="FF0000"/>
            </a:solidFill>
          </c:spPr>
          <c:invertIfNegative val="0"/>
          <c:dLbls>
            <c:dLbl>
              <c:idx val="0"/>
              <c:delete val="1"/>
            </c:dLbl>
            <c:dLbl>
              <c:idx val="1"/>
              <c:delete val="1"/>
            </c:dLbl>
            <c:txPr>
              <a:bodyPr/>
              <a:lstStyle/>
              <a:p>
                <a:pPr>
                  <a:defRPr lang="nl-BE" sz="1100" b="1">
                    <a:solidFill>
                      <a:schemeClr val="bg1"/>
                    </a:solidFill>
                  </a:defRPr>
                </a:pPr>
                <a:endParaRPr lang="en-US"/>
              </a:p>
            </c:txPr>
            <c:showLegendKey val="0"/>
            <c:showVal val="1"/>
            <c:showCatName val="0"/>
            <c:showSerName val="0"/>
            <c:showPercent val="0"/>
            <c:showBubbleSize val="0"/>
            <c:showLeaderLines val="0"/>
          </c:dLbls>
          <c:cat>
            <c:strRef>
              <c:f>'Charts - Systems-'!$M$170:$M$172</c:f>
              <c:strCache>
                <c:ptCount val="3"/>
                <c:pt idx="0">
                  <c:v>is planned and held according to a set frequency (annually, monthly, weekly..)</c:v>
                </c:pt>
                <c:pt idx="1">
                  <c:v>has a pre-set agenda</c:v>
                </c:pt>
                <c:pt idx="2">
                  <c:v>has a report as output with clear action points and their responsible(s)</c:v>
                </c:pt>
              </c:strCache>
            </c:strRef>
          </c:cat>
          <c:val>
            <c:numRef>
              <c:f>('3. Systems-'!$BD$59,'3. Systems-'!$BD$62,'3. Systems-'!$BD$65)</c:f>
              <c:numCache>
                <c:formatCode>0%;\-0%;;@</c:formatCode>
                <c:ptCount val="3"/>
                <c:pt idx="0">
                  <c:v>1</c:v>
                </c:pt>
                <c:pt idx="1">
                  <c:v>1</c:v>
                </c:pt>
                <c:pt idx="2">
                  <c:v>1</c:v>
                </c:pt>
              </c:numCache>
            </c:numRef>
          </c:val>
        </c:ser>
        <c:dLbls>
          <c:showLegendKey val="0"/>
          <c:showVal val="0"/>
          <c:showCatName val="0"/>
          <c:showSerName val="0"/>
          <c:showPercent val="0"/>
          <c:showBubbleSize val="0"/>
        </c:dLbls>
        <c:gapWidth val="50"/>
        <c:overlap val="100"/>
        <c:axId val="161242112"/>
        <c:axId val="161248000"/>
      </c:barChart>
      <c:catAx>
        <c:axId val="161242112"/>
        <c:scaling>
          <c:orientation val="minMax"/>
        </c:scaling>
        <c:delete val="0"/>
        <c:axPos val="b"/>
        <c:majorTickMark val="out"/>
        <c:minorTickMark val="none"/>
        <c:tickLblPos val="nextTo"/>
        <c:txPr>
          <a:bodyPr rot="0" vert="horz"/>
          <a:lstStyle/>
          <a:p>
            <a:pPr>
              <a:defRPr lang="nl-BE" sz="1100" b="1"/>
            </a:pPr>
            <a:endParaRPr lang="en-US"/>
          </a:p>
        </c:txPr>
        <c:crossAx val="161248000"/>
        <c:crosses val="autoZero"/>
        <c:auto val="1"/>
        <c:lblAlgn val="ctr"/>
        <c:lblOffset val="100"/>
        <c:noMultiLvlLbl val="0"/>
      </c:catAx>
      <c:valAx>
        <c:axId val="161248000"/>
        <c:scaling>
          <c:orientation val="minMax"/>
          <c:max val="1"/>
        </c:scaling>
        <c:delete val="0"/>
        <c:axPos val="l"/>
        <c:majorGridlines/>
        <c:numFmt formatCode="0%" sourceLinked="1"/>
        <c:majorTickMark val="out"/>
        <c:minorTickMark val="none"/>
        <c:tickLblPos val="nextTo"/>
        <c:txPr>
          <a:bodyPr/>
          <a:lstStyle/>
          <a:p>
            <a:pPr>
              <a:defRPr lang="nl-BE" sz="1100" b="1"/>
            </a:pPr>
            <a:endParaRPr lang="en-US"/>
          </a:p>
        </c:txPr>
        <c:crossAx val="161242112"/>
        <c:crosses val="autoZero"/>
        <c:crossBetween val="between"/>
        <c:majorUnit val="0.2"/>
      </c:valAx>
    </c:plotArea>
    <c:plotVisOnly val="1"/>
    <c:dispBlanksAs val="zero"/>
    <c:showDLblsOverMax val="0"/>
  </c:chart>
  <c:printSettings>
    <c:headerFooter/>
    <c:pageMargins b="0.750000000000006" l="0.70000000000000095" r="0.70000000000000095" t="0.75000000000000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
          <c:h val="0.86629641294839099"/>
        </c:manualLayout>
      </c:layout>
      <c:barChart>
        <c:barDir val="bar"/>
        <c:grouping val="clustered"/>
        <c:varyColors val="0"/>
        <c:ser>
          <c:idx val="0"/>
          <c:order val="0"/>
          <c:tx>
            <c:strRef>
              <c:f>'3. Systems-'!$B$67</c:f>
              <c:strCache>
                <c:ptCount val="1"/>
                <c:pt idx="0">
                  <c:v>In welke van de volgende vergaderingen of overlegplatformen worden de prestaties van HR besproken?</c:v>
                </c:pt>
              </c:strCache>
            </c:strRef>
          </c:tx>
          <c:spPr>
            <a:solidFill>
              <a:schemeClr val="accent1">
                <a:lumMod val="5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FF0000"/>
              </a:solidFill>
              <a:ln>
                <a:noFill/>
              </a:ln>
            </c:spPr>
          </c:dPt>
          <c:dPt>
            <c:idx val="4"/>
            <c:invertIfNegative val="0"/>
            <c:bubble3D val="0"/>
            <c:spPr>
              <a:solidFill>
                <a:srgbClr val="FF0000"/>
              </a:solidFill>
              <a:ln>
                <a:noFill/>
              </a:ln>
            </c:spPr>
          </c:dPt>
          <c:dPt>
            <c:idx val="5"/>
            <c:invertIfNegative val="0"/>
            <c:bubble3D val="0"/>
            <c:spPr>
              <a:solidFill>
                <a:srgbClr val="FF0000"/>
              </a:solidFill>
              <a:ln>
                <a:noFill/>
              </a:ln>
            </c:spPr>
          </c:dPt>
          <c:dPt>
            <c:idx val="6"/>
            <c:invertIfNegative val="0"/>
            <c:bubble3D val="0"/>
            <c:spPr>
              <a:solidFill>
                <a:srgbClr val="FF0000"/>
              </a:solidFill>
              <a:ln>
                <a:noFill/>
              </a:ln>
            </c:spPr>
          </c:dPt>
          <c:dPt>
            <c:idx val="7"/>
            <c:invertIfNegative val="0"/>
            <c:bubble3D val="0"/>
            <c:spPr>
              <a:solidFill>
                <a:srgbClr val="FF0000"/>
              </a:solidFill>
              <a:ln>
                <a:noFill/>
              </a:ln>
            </c:spPr>
          </c:dPt>
          <c:cat>
            <c:strRef>
              <c:f>'3. Systems-'!$C$67:$C$75</c:f>
              <c:strCache>
                <c:ptCount val="9"/>
                <c:pt idx="0">
                  <c:v>De prestaties van HR worden niet besproken</c:v>
                </c:pt>
                <c:pt idx="1">
                  <c:v>Raad van Bestuur</c:v>
                </c:pt>
                <c:pt idx="2">
                  <c:v>Directievergadering</c:v>
                </c:pt>
                <c:pt idx="3">
                  <c:v>Management Meeting</c:v>
                </c:pt>
                <c:pt idx="4">
                  <c:v>HR Staff Meeting</c:v>
                </c:pt>
                <c:pt idx="5">
                  <c:v>Afdelingsoverleg</c:v>
                </c:pt>
                <c:pt idx="6">
                  <c:v>Sociaal Overleg</c:v>
                </c:pt>
                <c:pt idx="7">
                  <c:v>Werkgroepen</c:v>
                </c:pt>
                <c:pt idx="8">
                  <c:v>Andere (specificeer):</c:v>
                </c:pt>
              </c:strCache>
            </c:strRef>
          </c:cat>
          <c:val>
            <c:numRef>
              <c:f>'3. Systems-'!$BD$67:$BD$75</c:f>
              <c:numCache>
                <c:formatCode>0%;\-0%;;@</c:formatCode>
                <c:ptCount val="9"/>
                <c:pt idx="0">
                  <c:v>1</c:v>
                </c:pt>
                <c:pt idx="1">
                  <c:v>1</c:v>
                </c:pt>
                <c:pt idx="2">
                  <c:v>1</c:v>
                </c:pt>
                <c:pt idx="3">
                  <c:v>1</c:v>
                </c:pt>
                <c:pt idx="4">
                  <c:v>1</c:v>
                </c:pt>
                <c:pt idx="5">
                  <c:v>1</c:v>
                </c:pt>
                <c:pt idx="6">
                  <c:v>1</c:v>
                </c:pt>
                <c:pt idx="7">
                  <c:v>1</c:v>
                </c:pt>
                <c:pt idx="8">
                  <c:v>1</c:v>
                </c:pt>
              </c:numCache>
            </c:numRef>
          </c:val>
        </c:ser>
        <c:dLbls>
          <c:showLegendKey val="0"/>
          <c:showVal val="0"/>
          <c:showCatName val="0"/>
          <c:showSerName val="0"/>
          <c:showPercent val="0"/>
          <c:showBubbleSize val="0"/>
        </c:dLbls>
        <c:gapWidth val="50"/>
        <c:axId val="161278208"/>
        <c:axId val="161280000"/>
      </c:barChart>
      <c:catAx>
        <c:axId val="161278208"/>
        <c:scaling>
          <c:orientation val="minMax"/>
        </c:scaling>
        <c:delete val="0"/>
        <c:axPos val="l"/>
        <c:majorTickMark val="out"/>
        <c:minorTickMark val="none"/>
        <c:tickLblPos val="nextTo"/>
        <c:txPr>
          <a:bodyPr rot="0" vert="horz"/>
          <a:lstStyle/>
          <a:p>
            <a:pPr>
              <a:defRPr lang="nl-BE" sz="1100" b="1"/>
            </a:pPr>
            <a:endParaRPr lang="en-US"/>
          </a:p>
        </c:txPr>
        <c:crossAx val="161280000"/>
        <c:crosses val="autoZero"/>
        <c:auto val="1"/>
        <c:lblAlgn val="ctr"/>
        <c:lblOffset val="100"/>
        <c:noMultiLvlLbl val="0"/>
      </c:catAx>
      <c:valAx>
        <c:axId val="161280000"/>
        <c:scaling>
          <c:orientation val="minMax"/>
          <c:max val="1"/>
        </c:scaling>
        <c:delete val="0"/>
        <c:axPos val="b"/>
        <c:majorGridlines/>
        <c:numFmt formatCode="0%;\-0%;;@" sourceLinked="1"/>
        <c:majorTickMark val="out"/>
        <c:minorTickMark val="none"/>
        <c:tickLblPos val="nextTo"/>
        <c:txPr>
          <a:bodyPr/>
          <a:lstStyle/>
          <a:p>
            <a:pPr>
              <a:defRPr lang="nl-BE" sz="1100" b="1"/>
            </a:pPr>
            <a:endParaRPr lang="en-US"/>
          </a:p>
        </c:txPr>
        <c:crossAx val="161278208"/>
        <c:crosses val="autoZero"/>
        <c:crossBetween val="between"/>
        <c:majorUnit val="0.2"/>
      </c:valAx>
    </c:plotArea>
    <c:plotVisOnly val="1"/>
    <c:dispBlanksAs val="gap"/>
    <c:showDLblsOverMax val="0"/>
  </c:chart>
  <c:printSettings>
    <c:headerFooter/>
    <c:pageMargins b="0.750000000000006" l="0.70000000000000095" r="0.70000000000000095" t="0.75000000000000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
          <c:h val="0.86629641294839099"/>
        </c:manualLayout>
      </c:layout>
      <c:barChart>
        <c:barDir val="bar"/>
        <c:grouping val="clustered"/>
        <c:varyColors val="0"/>
        <c:ser>
          <c:idx val="0"/>
          <c:order val="0"/>
          <c:tx>
            <c:strRef>
              <c:f>'3. Systems-'!$B$79</c:f>
              <c:strCache>
                <c:ptCount val="1"/>
                <c:pt idx="0">
                  <c:v>In welke van de volgende categorieën worden deze doelstellingen geformuleerd?</c:v>
                </c:pt>
              </c:strCache>
            </c:strRef>
          </c:tx>
          <c:spPr>
            <a:solidFill>
              <a:schemeClr val="tx2">
                <a:lumMod val="50000"/>
              </a:schemeClr>
            </a:solidFill>
            <a:ln>
              <a:noFill/>
            </a:ln>
          </c:spPr>
          <c:invertIfNegative val="0"/>
          <c:dPt>
            <c:idx val="1"/>
            <c:invertIfNegative val="0"/>
            <c:bubble3D val="0"/>
            <c:spPr>
              <a:solidFill>
                <a:srgbClr val="FF9900"/>
              </a:solidFill>
              <a:ln>
                <a:noFill/>
              </a:ln>
            </c:spPr>
          </c:dPt>
          <c:dPt>
            <c:idx val="2"/>
            <c:invertIfNegative val="0"/>
            <c:bubble3D val="0"/>
            <c:spPr>
              <a:solidFill>
                <a:srgbClr val="FF9900"/>
              </a:solidFill>
              <a:ln>
                <a:noFill/>
              </a:ln>
            </c:spPr>
          </c:dPt>
          <c:dPt>
            <c:idx val="3"/>
            <c:invertIfNegative val="0"/>
            <c:bubble3D val="0"/>
            <c:spPr>
              <a:solidFill>
                <a:srgbClr val="92D050"/>
              </a:solidFill>
              <a:ln>
                <a:noFill/>
              </a:ln>
            </c:spPr>
          </c:dPt>
          <c:dPt>
            <c:idx val="4"/>
            <c:invertIfNegative val="0"/>
            <c:bubble3D val="0"/>
            <c:spPr>
              <a:solidFill>
                <a:srgbClr val="FF0000"/>
              </a:solidFill>
              <a:ln>
                <a:noFill/>
              </a:ln>
            </c:spPr>
          </c:dPt>
          <c:dPt>
            <c:idx val="5"/>
            <c:invertIfNegative val="0"/>
            <c:bubble3D val="0"/>
            <c:spPr>
              <a:solidFill>
                <a:srgbClr val="92D050"/>
              </a:solidFill>
              <a:ln>
                <a:noFill/>
              </a:ln>
            </c:spPr>
          </c:dPt>
          <c:dPt>
            <c:idx val="6"/>
            <c:invertIfNegative val="0"/>
            <c:bubble3D val="0"/>
            <c:spPr>
              <a:solidFill>
                <a:srgbClr val="92D050"/>
              </a:solidFill>
              <a:ln>
                <a:noFill/>
              </a:ln>
            </c:spPr>
          </c:dPt>
          <c:dPt>
            <c:idx val="7"/>
            <c:invertIfNegative val="0"/>
            <c:bubble3D val="0"/>
            <c:spPr>
              <a:solidFill>
                <a:srgbClr val="FF0000"/>
              </a:solidFill>
              <a:ln>
                <a:noFill/>
              </a:ln>
            </c:spPr>
          </c:dPt>
          <c:dPt>
            <c:idx val="8"/>
            <c:invertIfNegative val="0"/>
            <c:bubble3D val="0"/>
            <c:spPr>
              <a:solidFill>
                <a:srgbClr val="FF0000"/>
              </a:solidFill>
              <a:ln>
                <a:noFill/>
              </a:ln>
            </c:spPr>
          </c:dPt>
          <c:dPt>
            <c:idx val="9"/>
            <c:invertIfNegative val="0"/>
            <c:bubble3D val="0"/>
            <c:spPr>
              <a:solidFill>
                <a:srgbClr val="FF9900"/>
              </a:solidFill>
              <a:ln>
                <a:noFill/>
              </a:ln>
            </c:spPr>
          </c:dPt>
          <c:cat>
            <c:strRef>
              <c:f>'3. Systems-'!$C$79:$C$89</c:f>
              <c:strCache>
                <c:ptCount val="11"/>
                <c:pt idx="0">
                  <c:v>Er worden geen doelstellingen voor HR geformuleerd</c:v>
                </c:pt>
                <c:pt idx="1">
                  <c:v>Kosten van de HR functie</c:v>
                </c:pt>
                <c:pt idx="2">
                  <c:v>Rekrutering en Selectie</c:v>
                </c:pt>
                <c:pt idx="3">
                  <c:v>Prestatie Management</c:v>
                </c:pt>
                <c:pt idx="4">
                  <c:v>Evaluatie &amp; Feedback</c:v>
                </c:pt>
                <c:pt idx="5">
                  <c:v>Training &amp; Ontwikkeling</c:v>
                </c:pt>
                <c:pt idx="6">
                  <c:v>Compensation &amp; Benefits</c:v>
                </c:pt>
                <c:pt idx="7">
                  <c:v>Retentie</c:v>
                </c:pt>
                <c:pt idx="8">
                  <c:v>Successie</c:v>
                </c:pt>
                <c:pt idx="9">
                  <c:v>HR-Projecten</c:v>
                </c:pt>
                <c:pt idx="10">
                  <c:v>Andere (specificeer)</c:v>
                </c:pt>
              </c:strCache>
            </c:strRef>
          </c:cat>
          <c:val>
            <c:numRef>
              <c:f>'3. Systems-'!$BD$79:$BD$89</c:f>
              <c:numCache>
                <c:formatCode>0%;\-0%;;@</c:formatCode>
                <c:ptCount val="11"/>
                <c:pt idx="0">
                  <c:v>1</c:v>
                </c:pt>
                <c:pt idx="1">
                  <c:v>1</c:v>
                </c:pt>
                <c:pt idx="2">
                  <c:v>1</c:v>
                </c:pt>
                <c:pt idx="3">
                  <c:v>1</c:v>
                </c:pt>
                <c:pt idx="4">
                  <c:v>1</c:v>
                </c:pt>
                <c:pt idx="5">
                  <c:v>1</c:v>
                </c:pt>
                <c:pt idx="6">
                  <c:v>1</c:v>
                </c:pt>
                <c:pt idx="7">
                  <c:v>1</c:v>
                </c:pt>
                <c:pt idx="8">
                  <c:v>1</c:v>
                </c:pt>
                <c:pt idx="9">
                  <c:v>1</c:v>
                </c:pt>
                <c:pt idx="10">
                  <c:v>1</c:v>
                </c:pt>
              </c:numCache>
            </c:numRef>
          </c:val>
        </c:ser>
        <c:dLbls>
          <c:showLegendKey val="0"/>
          <c:showVal val="0"/>
          <c:showCatName val="0"/>
          <c:showSerName val="0"/>
          <c:showPercent val="0"/>
          <c:showBubbleSize val="0"/>
        </c:dLbls>
        <c:gapWidth val="50"/>
        <c:axId val="161294976"/>
        <c:axId val="161296768"/>
      </c:barChart>
      <c:catAx>
        <c:axId val="161294976"/>
        <c:scaling>
          <c:orientation val="minMax"/>
        </c:scaling>
        <c:delete val="0"/>
        <c:axPos val="l"/>
        <c:majorTickMark val="out"/>
        <c:minorTickMark val="none"/>
        <c:tickLblPos val="nextTo"/>
        <c:txPr>
          <a:bodyPr rot="0" vert="horz"/>
          <a:lstStyle/>
          <a:p>
            <a:pPr>
              <a:defRPr lang="nl-BE" sz="1100" b="1"/>
            </a:pPr>
            <a:endParaRPr lang="en-US"/>
          </a:p>
        </c:txPr>
        <c:crossAx val="161296768"/>
        <c:crosses val="autoZero"/>
        <c:auto val="1"/>
        <c:lblAlgn val="ctr"/>
        <c:lblOffset val="100"/>
        <c:noMultiLvlLbl val="0"/>
      </c:catAx>
      <c:valAx>
        <c:axId val="161296768"/>
        <c:scaling>
          <c:orientation val="minMax"/>
          <c:max val="1"/>
        </c:scaling>
        <c:delete val="0"/>
        <c:axPos val="b"/>
        <c:majorGridlines/>
        <c:numFmt formatCode="0%;\-0%;;@" sourceLinked="1"/>
        <c:majorTickMark val="out"/>
        <c:minorTickMark val="none"/>
        <c:tickLblPos val="nextTo"/>
        <c:txPr>
          <a:bodyPr/>
          <a:lstStyle/>
          <a:p>
            <a:pPr>
              <a:defRPr lang="nl-BE" sz="1100" b="1"/>
            </a:pPr>
            <a:endParaRPr lang="en-US"/>
          </a:p>
        </c:txPr>
        <c:crossAx val="161294976"/>
        <c:crosses val="autoZero"/>
        <c:crossBetween val="between"/>
        <c:majorUnit val="0.2"/>
      </c:valAx>
    </c:plotArea>
    <c:plotVisOnly val="1"/>
    <c:dispBlanksAs val="gap"/>
    <c:showDLblsOverMax val="0"/>
  </c:chart>
  <c:printSettings>
    <c:headerFooter/>
    <c:pageMargins b="0.750000000000006" l="0.70000000000000095" r="0.70000000000000095" t="0.75000000000000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896726456342898"/>
          <c:y val="9.4558562275787197E-2"/>
          <c:w val="0.67939542943719"/>
          <c:h val="0.87341814805900297"/>
        </c:manualLayout>
      </c:layout>
      <c:barChart>
        <c:barDir val="bar"/>
        <c:grouping val="stacked"/>
        <c:varyColors val="0"/>
        <c:ser>
          <c:idx val="5"/>
          <c:order val="0"/>
          <c:tx>
            <c:strRef>
              <c:f>'Charts - Systems-'!$M$283</c:f>
              <c:strCache>
                <c:ptCount val="1"/>
                <c:pt idx="0">
                  <c:v>SAP</c:v>
                </c:pt>
              </c:strCache>
            </c:strRef>
          </c:tx>
          <c:spPr>
            <a:solidFill>
              <a:schemeClr val="bg2">
                <a:lumMod val="25000"/>
              </a:schemeClr>
            </a:solidFill>
          </c:spPr>
          <c:invertIfNegative val="0"/>
          <c:val>
            <c:numRef>
              <c:f>'Charts - Systems-'!$N$283:$S$283</c:f>
              <c:numCache>
                <c:formatCode>General</c:formatCode>
                <c:ptCount val="6"/>
                <c:pt idx="0">
                  <c:v>1</c:v>
                </c:pt>
                <c:pt idx="1">
                  <c:v>1</c:v>
                </c:pt>
                <c:pt idx="2">
                  <c:v>1</c:v>
                </c:pt>
                <c:pt idx="3">
                  <c:v>1</c:v>
                </c:pt>
                <c:pt idx="4">
                  <c:v>1</c:v>
                </c:pt>
                <c:pt idx="5">
                  <c:v>1</c:v>
                </c:pt>
              </c:numCache>
            </c:numRef>
          </c:val>
        </c:ser>
        <c:ser>
          <c:idx val="6"/>
          <c:order val="1"/>
          <c:tx>
            <c:strRef>
              <c:f>'Charts - Systems-'!$M$284</c:f>
              <c:strCache>
                <c:ptCount val="1"/>
                <c:pt idx="0">
                  <c:v>ADP</c:v>
                </c:pt>
              </c:strCache>
            </c:strRef>
          </c:tx>
          <c:spPr>
            <a:solidFill>
              <a:schemeClr val="bg2">
                <a:lumMod val="75000"/>
              </a:schemeClr>
            </a:solidFill>
          </c:spPr>
          <c:invertIfNegative val="0"/>
          <c:val>
            <c:numRef>
              <c:f>'Charts - Systems-'!$N$284:$S$284</c:f>
              <c:numCache>
                <c:formatCode>General</c:formatCode>
                <c:ptCount val="6"/>
                <c:pt idx="0">
                  <c:v>1</c:v>
                </c:pt>
                <c:pt idx="1">
                  <c:v>1</c:v>
                </c:pt>
                <c:pt idx="2">
                  <c:v>1</c:v>
                </c:pt>
                <c:pt idx="3">
                  <c:v>1</c:v>
                </c:pt>
                <c:pt idx="4">
                  <c:v>1</c:v>
                </c:pt>
                <c:pt idx="5">
                  <c:v>1</c:v>
                </c:pt>
              </c:numCache>
            </c:numRef>
          </c:val>
        </c:ser>
        <c:ser>
          <c:idx val="7"/>
          <c:order val="2"/>
          <c:tx>
            <c:strRef>
              <c:f>'Charts - Systems-'!$M$285</c:f>
              <c:strCache>
                <c:ptCount val="1"/>
                <c:pt idx="0">
                  <c:v>Stepstone</c:v>
                </c:pt>
              </c:strCache>
            </c:strRef>
          </c:tx>
          <c:spPr>
            <a:solidFill>
              <a:schemeClr val="accent1">
                <a:lumMod val="60000"/>
                <a:lumOff val="40000"/>
              </a:schemeClr>
            </a:solidFill>
          </c:spPr>
          <c:invertIfNegative val="0"/>
          <c:val>
            <c:numRef>
              <c:f>'Charts - Systems-'!$N$285:$S$285</c:f>
              <c:numCache>
                <c:formatCode>General</c:formatCode>
                <c:ptCount val="6"/>
                <c:pt idx="0">
                  <c:v>1</c:v>
                </c:pt>
                <c:pt idx="1">
                  <c:v>1</c:v>
                </c:pt>
                <c:pt idx="2">
                  <c:v>1</c:v>
                </c:pt>
                <c:pt idx="3">
                  <c:v>1</c:v>
                </c:pt>
                <c:pt idx="4">
                  <c:v>1</c:v>
                </c:pt>
                <c:pt idx="5">
                  <c:v>1</c:v>
                </c:pt>
              </c:numCache>
            </c:numRef>
          </c:val>
        </c:ser>
        <c:ser>
          <c:idx val="0"/>
          <c:order val="3"/>
          <c:tx>
            <c:strRef>
              <c:f>'Charts - Systems-'!$M$286</c:f>
              <c:strCache>
                <c:ptCount val="1"/>
                <c:pt idx="0">
                  <c:v>Other</c:v>
                </c:pt>
              </c:strCache>
            </c:strRef>
          </c:tx>
          <c:spPr>
            <a:solidFill>
              <a:schemeClr val="accent1">
                <a:lumMod val="50000"/>
              </a:schemeClr>
            </a:solidFill>
          </c:spPr>
          <c:invertIfNegative val="0"/>
          <c:cat>
            <c:strRef>
              <c:f>'Charts - Systems-'!$N$282:$S$282</c:f>
              <c:strCache>
                <c:ptCount val="6"/>
                <c:pt idx="0">
                  <c:v>Recruitment and Selection Management</c:v>
                </c:pt>
                <c:pt idx="1">
                  <c:v>Performance Management</c:v>
                </c:pt>
                <c:pt idx="2">
                  <c:v>Career- and Succession Management</c:v>
                </c:pt>
                <c:pt idx="3">
                  <c:v>Learning Management</c:v>
                </c:pt>
                <c:pt idx="4">
                  <c:v>Reward Management</c:v>
                </c:pt>
                <c:pt idx="5">
                  <c:v>Workforce Planning</c:v>
                </c:pt>
              </c:strCache>
            </c:strRef>
          </c:cat>
          <c:val>
            <c:numRef>
              <c:f>'Charts - Systems-'!$N$286:$S$286</c:f>
              <c:numCache>
                <c:formatCode>General</c:formatCode>
                <c:ptCount val="6"/>
                <c:pt idx="0">
                  <c:v>1</c:v>
                </c:pt>
                <c:pt idx="1">
                  <c:v>1</c:v>
                </c:pt>
                <c:pt idx="2">
                  <c:v>0</c:v>
                </c:pt>
                <c:pt idx="3">
                  <c:v>2</c:v>
                </c:pt>
                <c:pt idx="4">
                  <c:v>1</c:v>
                </c:pt>
                <c:pt idx="5">
                  <c:v>1</c:v>
                </c:pt>
              </c:numCache>
            </c:numRef>
          </c:val>
        </c:ser>
        <c:ser>
          <c:idx val="1"/>
          <c:order val="4"/>
          <c:tx>
            <c:strRef>
              <c:f>'Charts - Systems-'!$M$287</c:f>
              <c:strCache>
                <c:ptCount val="1"/>
                <c:pt idx="0">
                  <c:v>Contracted to external partner</c:v>
                </c:pt>
              </c:strCache>
            </c:strRef>
          </c:tx>
          <c:spPr>
            <a:solidFill>
              <a:srgbClr val="92D050"/>
            </a:solidFill>
          </c:spPr>
          <c:invertIfNegative val="0"/>
          <c:cat>
            <c:strRef>
              <c:f>'Charts - Systems-'!$N$282:$S$282</c:f>
              <c:strCache>
                <c:ptCount val="6"/>
                <c:pt idx="0">
                  <c:v>Recruitment and Selection Management</c:v>
                </c:pt>
                <c:pt idx="1">
                  <c:v>Performance Management</c:v>
                </c:pt>
                <c:pt idx="2">
                  <c:v>Career- and Succession Management</c:v>
                </c:pt>
                <c:pt idx="3">
                  <c:v>Learning Management</c:v>
                </c:pt>
                <c:pt idx="4">
                  <c:v>Reward Management</c:v>
                </c:pt>
                <c:pt idx="5">
                  <c:v>Workforce Planning</c:v>
                </c:pt>
              </c:strCache>
            </c:strRef>
          </c:cat>
          <c:val>
            <c:numRef>
              <c:f>'Charts - Systems-'!$N$287:$S$287</c:f>
              <c:numCache>
                <c:formatCode>General</c:formatCode>
                <c:ptCount val="6"/>
                <c:pt idx="0">
                  <c:v>1</c:v>
                </c:pt>
                <c:pt idx="1">
                  <c:v>1</c:v>
                </c:pt>
                <c:pt idx="2">
                  <c:v>1</c:v>
                </c:pt>
                <c:pt idx="3">
                  <c:v>1</c:v>
                </c:pt>
                <c:pt idx="4">
                  <c:v>1</c:v>
                </c:pt>
                <c:pt idx="5">
                  <c:v>1</c:v>
                </c:pt>
              </c:numCache>
            </c:numRef>
          </c:val>
        </c:ser>
        <c:ser>
          <c:idx val="2"/>
          <c:order val="5"/>
          <c:tx>
            <c:strRef>
              <c:f>'Charts - Systems-'!$M$288</c:f>
              <c:strCache>
                <c:ptCount val="1"/>
                <c:pt idx="0">
                  <c:v>Internally developed system</c:v>
                </c:pt>
              </c:strCache>
            </c:strRef>
          </c:tx>
          <c:spPr>
            <a:solidFill>
              <a:schemeClr val="accent3">
                <a:lumMod val="75000"/>
              </a:schemeClr>
            </a:solidFill>
          </c:spPr>
          <c:invertIfNegative val="0"/>
          <c:cat>
            <c:strRef>
              <c:f>'Charts - Systems-'!$N$282:$S$282</c:f>
              <c:strCache>
                <c:ptCount val="6"/>
                <c:pt idx="0">
                  <c:v>Recruitment and Selection Management</c:v>
                </c:pt>
                <c:pt idx="1">
                  <c:v>Performance Management</c:v>
                </c:pt>
                <c:pt idx="2">
                  <c:v>Career- and Succession Management</c:v>
                </c:pt>
                <c:pt idx="3">
                  <c:v>Learning Management</c:v>
                </c:pt>
                <c:pt idx="4">
                  <c:v>Reward Management</c:v>
                </c:pt>
                <c:pt idx="5">
                  <c:v>Workforce Planning</c:v>
                </c:pt>
              </c:strCache>
            </c:strRef>
          </c:cat>
          <c:val>
            <c:numRef>
              <c:f>'Charts - Systems-'!$N$288:$S$288</c:f>
              <c:numCache>
                <c:formatCode>General</c:formatCode>
                <c:ptCount val="6"/>
                <c:pt idx="0">
                  <c:v>1</c:v>
                </c:pt>
                <c:pt idx="1">
                  <c:v>1</c:v>
                </c:pt>
                <c:pt idx="2">
                  <c:v>1</c:v>
                </c:pt>
                <c:pt idx="3">
                  <c:v>1</c:v>
                </c:pt>
                <c:pt idx="4">
                  <c:v>1</c:v>
                </c:pt>
                <c:pt idx="5">
                  <c:v>1</c:v>
                </c:pt>
              </c:numCache>
            </c:numRef>
          </c:val>
        </c:ser>
        <c:ser>
          <c:idx val="3"/>
          <c:order val="6"/>
          <c:tx>
            <c:strRef>
              <c:f>'Charts - Systems-'!$M$289</c:f>
              <c:strCache>
                <c:ptCount val="1"/>
                <c:pt idx="0">
                  <c:v>Spreadsheets (Excel or similar)</c:v>
                </c:pt>
              </c:strCache>
            </c:strRef>
          </c:tx>
          <c:spPr>
            <a:solidFill>
              <a:srgbClr val="FFC000"/>
            </a:solidFill>
          </c:spPr>
          <c:invertIfNegative val="0"/>
          <c:cat>
            <c:strRef>
              <c:f>'Charts - Systems-'!$N$282:$S$282</c:f>
              <c:strCache>
                <c:ptCount val="6"/>
                <c:pt idx="0">
                  <c:v>Recruitment and Selection Management</c:v>
                </c:pt>
                <c:pt idx="1">
                  <c:v>Performance Management</c:v>
                </c:pt>
                <c:pt idx="2">
                  <c:v>Career- and Succession Management</c:v>
                </c:pt>
                <c:pt idx="3">
                  <c:v>Learning Management</c:v>
                </c:pt>
                <c:pt idx="4">
                  <c:v>Reward Management</c:v>
                </c:pt>
                <c:pt idx="5">
                  <c:v>Workforce Planning</c:v>
                </c:pt>
              </c:strCache>
            </c:strRef>
          </c:cat>
          <c:val>
            <c:numRef>
              <c:f>'Charts - Systems-'!$N$289:$S$289</c:f>
              <c:numCache>
                <c:formatCode>General</c:formatCode>
                <c:ptCount val="6"/>
                <c:pt idx="0">
                  <c:v>1</c:v>
                </c:pt>
                <c:pt idx="1">
                  <c:v>1</c:v>
                </c:pt>
                <c:pt idx="2">
                  <c:v>1</c:v>
                </c:pt>
                <c:pt idx="3">
                  <c:v>1</c:v>
                </c:pt>
                <c:pt idx="4">
                  <c:v>1</c:v>
                </c:pt>
                <c:pt idx="5">
                  <c:v>1</c:v>
                </c:pt>
              </c:numCache>
            </c:numRef>
          </c:val>
        </c:ser>
        <c:ser>
          <c:idx val="4"/>
          <c:order val="7"/>
          <c:tx>
            <c:strRef>
              <c:f>'Charts - Systems-'!$M$290</c:f>
              <c:strCache>
                <c:ptCount val="1"/>
                <c:pt idx="0">
                  <c:v>No IT-systems</c:v>
                </c:pt>
              </c:strCache>
            </c:strRef>
          </c:tx>
          <c:spPr>
            <a:solidFill>
              <a:srgbClr val="FF0000"/>
            </a:solidFill>
          </c:spPr>
          <c:invertIfNegative val="0"/>
          <c:cat>
            <c:strRef>
              <c:f>'Charts - Systems-'!$N$282:$S$282</c:f>
              <c:strCache>
                <c:ptCount val="6"/>
                <c:pt idx="0">
                  <c:v>Recruitment and Selection Management</c:v>
                </c:pt>
                <c:pt idx="1">
                  <c:v>Performance Management</c:v>
                </c:pt>
                <c:pt idx="2">
                  <c:v>Career- and Succession Management</c:v>
                </c:pt>
                <c:pt idx="3">
                  <c:v>Learning Management</c:v>
                </c:pt>
                <c:pt idx="4">
                  <c:v>Reward Management</c:v>
                </c:pt>
                <c:pt idx="5">
                  <c:v>Workforce Planning</c:v>
                </c:pt>
              </c:strCache>
            </c:strRef>
          </c:cat>
          <c:val>
            <c:numRef>
              <c:f>'Charts - Systems-'!$N$290:$S$290</c:f>
              <c:numCache>
                <c:formatCode>General</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50"/>
        <c:overlap val="100"/>
        <c:axId val="161330304"/>
        <c:axId val="161331840"/>
      </c:barChart>
      <c:catAx>
        <c:axId val="161330304"/>
        <c:scaling>
          <c:orientation val="maxMin"/>
        </c:scaling>
        <c:delete val="0"/>
        <c:axPos val="l"/>
        <c:majorTickMark val="out"/>
        <c:minorTickMark val="none"/>
        <c:tickLblPos val="nextTo"/>
        <c:txPr>
          <a:bodyPr/>
          <a:lstStyle/>
          <a:p>
            <a:pPr>
              <a:defRPr lang="nl-BE" sz="1100" b="1"/>
            </a:pPr>
            <a:endParaRPr lang="en-US"/>
          </a:p>
        </c:txPr>
        <c:crossAx val="161331840"/>
        <c:crosses val="autoZero"/>
        <c:auto val="1"/>
        <c:lblAlgn val="ctr"/>
        <c:lblOffset val="100"/>
        <c:noMultiLvlLbl val="0"/>
      </c:catAx>
      <c:valAx>
        <c:axId val="161331840"/>
        <c:scaling>
          <c:orientation val="minMax"/>
        </c:scaling>
        <c:delete val="0"/>
        <c:axPos val="t"/>
        <c:majorGridlines/>
        <c:numFmt formatCode="General" sourceLinked="1"/>
        <c:majorTickMark val="out"/>
        <c:minorTickMark val="none"/>
        <c:tickLblPos val="nextTo"/>
        <c:txPr>
          <a:bodyPr/>
          <a:lstStyle/>
          <a:p>
            <a:pPr>
              <a:defRPr lang="nl-BE" b="1"/>
            </a:pPr>
            <a:endParaRPr lang="en-US"/>
          </a:p>
        </c:txPr>
        <c:crossAx val="161330304"/>
        <c:crosses val="autoZero"/>
        <c:crossBetween val="between"/>
      </c:valAx>
    </c:plotArea>
    <c:legend>
      <c:legendPos val="r"/>
      <c:layout>
        <c:manualLayout>
          <c:xMode val="edge"/>
          <c:yMode val="edge"/>
          <c:x val="0.76089265952273499"/>
          <c:y val="0.45863952595445201"/>
          <c:w val="0.23597636039999101"/>
          <c:h val="0.51940194156953101"/>
        </c:manualLayout>
      </c:layout>
      <c:overlay val="0"/>
      <c:spPr>
        <a:solidFill>
          <a:schemeClr val="bg1"/>
        </a:solidFill>
      </c:spPr>
      <c:txPr>
        <a:bodyPr/>
        <a:lstStyle/>
        <a:p>
          <a:pPr>
            <a:defRPr lang="nl-BE" b="1"/>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Systems-'!$N$113</c:f>
              <c:strCache>
                <c:ptCount val="1"/>
                <c:pt idx="0">
                  <c:v>Ja</c:v>
                </c:pt>
              </c:strCache>
            </c:strRef>
          </c:tx>
          <c:spPr>
            <a:solidFill>
              <a:srgbClr val="92D050"/>
            </a:solidFill>
            <a:ln>
              <a:noFill/>
            </a:ln>
          </c:spPr>
          <c:invertIfNegative val="0"/>
          <c:cat>
            <c:strRef>
              <c:f>'Charts - Systems-'!$M$114:$M$115</c:f>
              <c:strCache>
                <c:ptCount val="2"/>
                <c:pt idx="0">
                  <c:v>Wordt er binnen HR een budgetrapportering gemaakt (jaar- en maandniveau) die periodiek wordt geanalyseerd en geëvalueerd op financiële en operationele indicatoren?</c:v>
                </c:pt>
                <c:pt idx="1">
                  <c:v>Bestaat er bij HR een actief systeem van visuele rapportering (scorecards, dashboards,..) gebaseerd op belangrijke resultaatsgebieden en prestatie-indicatoren?</c:v>
                </c:pt>
              </c:strCache>
            </c:strRef>
          </c:cat>
          <c:val>
            <c:numRef>
              <c:f>'Charts - Systems-'!$N$114:$N$115</c:f>
              <c:numCache>
                <c:formatCode>0%</c:formatCode>
                <c:ptCount val="2"/>
                <c:pt idx="0">
                  <c:v>1</c:v>
                </c:pt>
                <c:pt idx="1">
                  <c:v>1</c:v>
                </c:pt>
              </c:numCache>
            </c:numRef>
          </c:val>
        </c:ser>
        <c:ser>
          <c:idx val="1"/>
          <c:order val="1"/>
          <c:tx>
            <c:strRef>
              <c:f>'Charts - Systems-'!$O$113</c:f>
              <c:strCache>
                <c:ptCount val="1"/>
                <c:pt idx="0">
                  <c:v>Nee</c:v>
                </c:pt>
              </c:strCache>
            </c:strRef>
          </c:tx>
          <c:spPr>
            <a:solidFill>
              <a:srgbClr val="FF0000"/>
            </a:solidFill>
            <a:ln>
              <a:noFill/>
            </a:ln>
          </c:spPr>
          <c:invertIfNegative val="0"/>
          <c:cat>
            <c:strRef>
              <c:f>'Charts - Systems-'!$M$114:$M$115</c:f>
              <c:strCache>
                <c:ptCount val="2"/>
                <c:pt idx="0">
                  <c:v>Wordt er binnen HR een budgetrapportering gemaakt (jaar- en maandniveau) die periodiek wordt geanalyseerd en geëvalueerd op financiële en operationele indicatoren?</c:v>
                </c:pt>
                <c:pt idx="1">
                  <c:v>Bestaat er bij HR een actief systeem van visuele rapportering (scorecards, dashboards,..) gebaseerd op belangrijke resultaatsgebieden en prestatie-indicatoren?</c:v>
                </c:pt>
              </c:strCache>
            </c:strRef>
          </c:cat>
          <c:val>
            <c:numRef>
              <c:f>'Charts - Systems-'!$O$114:$O$115</c:f>
              <c:numCache>
                <c:formatCode>0%</c:formatCode>
                <c:ptCount val="2"/>
                <c:pt idx="0">
                  <c:v>1</c:v>
                </c:pt>
                <c:pt idx="1">
                  <c:v>1</c:v>
                </c:pt>
              </c:numCache>
            </c:numRef>
          </c:val>
        </c:ser>
        <c:ser>
          <c:idx val="2"/>
          <c:order val="2"/>
          <c:tx>
            <c:strRef>
              <c:f>'Charts - Systems-'!$P$113</c:f>
              <c:strCache>
                <c:ptCount val="1"/>
                <c:pt idx="0">
                  <c:v>Gedeeltelijk</c:v>
                </c:pt>
              </c:strCache>
            </c:strRef>
          </c:tx>
          <c:spPr>
            <a:solidFill>
              <a:srgbClr val="FF9900"/>
            </a:solidFill>
          </c:spPr>
          <c:invertIfNegative val="0"/>
          <c:cat>
            <c:strRef>
              <c:f>'Charts - Systems-'!$M$114:$M$115</c:f>
              <c:strCache>
                <c:ptCount val="2"/>
                <c:pt idx="0">
                  <c:v>Wordt er binnen HR een budgetrapportering gemaakt (jaar- en maandniveau) die periodiek wordt geanalyseerd en geëvalueerd op financiële en operationele indicatoren?</c:v>
                </c:pt>
                <c:pt idx="1">
                  <c:v>Bestaat er bij HR een actief systeem van visuele rapportering (scorecards, dashboards,..) gebaseerd op belangrijke resultaatsgebieden en prestatie-indicatoren?</c:v>
                </c:pt>
              </c:strCache>
            </c:strRef>
          </c:cat>
          <c:val>
            <c:numRef>
              <c:f>'Charts - Systems-'!$P$114:$P$115</c:f>
              <c:numCache>
                <c:formatCode>0%</c:formatCode>
                <c:ptCount val="2"/>
                <c:pt idx="0">
                  <c:v>1</c:v>
                </c:pt>
              </c:numCache>
            </c:numRef>
          </c:val>
        </c:ser>
        <c:dLbls>
          <c:showLegendKey val="0"/>
          <c:showVal val="0"/>
          <c:showCatName val="0"/>
          <c:showSerName val="0"/>
          <c:showPercent val="0"/>
          <c:showBubbleSize val="0"/>
        </c:dLbls>
        <c:gapWidth val="50"/>
        <c:overlap val="100"/>
        <c:axId val="161346688"/>
        <c:axId val="161348224"/>
      </c:barChart>
      <c:catAx>
        <c:axId val="161346688"/>
        <c:scaling>
          <c:orientation val="maxMin"/>
        </c:scaling>
        <c:delete val="0"/>
        <c:axPos val="l"/>
        <c:majorTickMark val="out"/>
        <c:minorTickMark val="none"/>
        <c:tickLblPos val="nextTo"/>
        <c:txPr>
          <a:bodyPr rot="0" vert="horz" anchor="ctr" anchorCtr="0"/>
          <a:lstStyle/>
          <a:p>
            <a:pPr>
              <a:defRPr lang="nl-BE" sz="1100" b="1"/>
            </a:pPr>
            <a:endParaRPr lang="en-US"/>
          </a:p>
        </c:txPr>
        <c:crossAx val="161348224"/>
        <c:crosses val="autoZero"/>
        <c:auto val="1"/>
        <c:lblAlgn val="ctr"/>
        <c:lblOffset val="100"/>
        <c:noMultiLvlLbl val="0"/>
      </c:catAx>
      <c:valAx>
        <c:axId val="161348224"/>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1346688"/>
        <c:crosses val="autoZero"/>
        <c:crossBetween val="between"/>
        <c:majorUnit val="0.2"/>
      </c:valAx>
    </c:plotArea>
    <c:legend>
      <c:legendPos val="r"/>
      <c:layout>
        <c:manualLayout>
          <c:xMode val="edge"/>
          <c:yMode val="edge"/>
          <c:x val="2.76622586135374E-2"/>
          <c:y val="2.6059242594675602E-3"/>
          <c:w val="0.43073262075623098"/>
          <c:h val="0.16145458380202601"/>
        </c:manualLayout>
      </c:layout>
      <c:overlay val="0"/>
      <c:spPr>
        <a:noFill/>
      </c:spPr>
      <c:txPr>
        <a:bodyPr/>
        <a:lstStyle/>
        <a:p>
          <a:pPr>
            <a:defRPr lang="nl-BE"/>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302329156147802E-2"/>
          <c:y val="3.2896354622338898E-2"/>
          <c:w val="0.95069767084386003"/>
          <c:h val="0.87929122193059495"/>
        </c:manualLayout>
      </c:layout>
      <c:barChart>
        <c:barDir val="col"/>
        <c:grouping val="clustered"/>
        <c:varyColors val="0"/>
        <c:ser>
          <c:idx val="0"/>
          <c:order val="0"/>
          <c:tx>
            <c:strRef>
              <c:f>'3. Systems-'!$B$93</c:f>
              <c:strCache>
                <c:ptCount val="1"/>
                <c:pt idx="0">
                  <c:v>Vanuit de HR-functie ontwikkelt en presenteert men een 'business case' bij nieuwe HR-initiatieven of -programma's.</c:v>
                </c:pt>
              </c:strCache>
            </c:strRef>
          </c:tx>
          <c:spPr>
            <a:solidFill>
              <a:srgbClr val="92D050"/>
            </a:solidFill>
            <a:ln>
              <a:noFill/>
            </a:ln>
          </c:spPr>
          <c:invertIfNegative val="0"/>
          <c:dPt>
            <c:idx val="1"/>
            <c:invertIfNegative val="0"/>
            <c:bubble3D val="0"/>
            <c:spPr>
              <a:solidFill>
                <a:srgbClr val="FF9900"/>
              </a:solidFill>
              <a:ln>
                <a:noFill/>
              </a:ln>
            </c:spPr>
          </c:dPt>
          <c:dPt>
            <c:idx val="2"/>
            <c:invertIfNegative val="0"/>
            <c:bubble3D val="0"/>
            <c:spPr>
              <a:solidFill>
                <a:srgbClr val="FF0000"/>
              </a:solidFill>
              <a:ln>
                <a:noFill/>
              </a:ln>
            </c:spPr>
          </c:dPt>
          <c:dPt>
            <c:idx val="3"/>
            <c:invertIfNegative val="0"/>
            <c:bubble3D val="0"/>
            <c:spPr>
              <a:solidFill>
                <a:schemeClr val="bg1">
                  <a:lumMod val="50000"/>
                </a:schemeClr>
              </a:solidFill>
              <a:ln>
                <a:noFill/>
              </a:ln>
            </c:spPr>
          </c:dPt>
          <c:cat>
            <c:strRef>
              <c:f>'3. Systems-'!$C$93:$C$96</c:f>
              <c:strCache>
                <c:ptCount val="4"/>
                <c:pt idx="0">
                  <c:v>Altijd</c:v>
                </c:pt>
                <c:pt idx="1">
                  <c:v>Soms</c:v>
                </c:pt>
                <c:pt idx="2">
                  <c:v>Nooit</c:v>
                </c:pt>
                <c:pt idx="3">
                  <c:v>Ik weet het niet</c:v>
                </c:pt>
              </c:strCache>
            </c:strRef>
          </c:cat>
          <c:val>
            <c:numRef>
              <c:f>'3. Systems-'!$BD$93:$BD$96</c:f>
              <c:numCache>
                <c:formatCode>0%;\-0%;;@</c:formatCode>
                <c:ptCount val="4"/>
                <c:pt idx="0">
                  <c:v>1</c:v>
                </c:pt>
                <c:pt idx="1">
                  <c:v>1</c:v>
                </c:pt>
                <c:pt idx="2">
                  <c:v>1</c:v>
                </c:pt>
                <c:pt idx="3">
                  <c:v>1</c:v>
                </c:pt>
              </c:numCache>
            </c:numRef>
          </c:val>
        </c:ser>
        <c:dLbls>
          <c:showLegendKey val="0"/>
          <c:showVal val="0"/>
          <c:showCatName val="0"/>
          <c:showSerName val="0"/>
          <c:showPercent val="0"/>
          <c:showBubbleSize val="0"/>
        </c:dLbls>
        <c:gapWidth val="50"/>
        <c:axId val="161758592"/>
        <c:axId val="161768576"/>
      </c:barChart>
      <c:catAx>
        <c:axId val="161758592"/>
        <c:scaling>
          <c:orientation val="minMax"/>
        </c:scaling>
        <c:delete val="0"/>
        <c:axPos val="b"/>
        <c:majorTickMark val="out"/>
        <c:minorTickMark val="none"/>
        <c:tickLblPos val="nextTo"/>
        <c:txPr>
          <a:bodyPr rot="0" vert="horz"/>
          <a:lstStyle/>
          <a:p>
            <a:pPr>
              <a:defRPr lang="nl-BE" sz="1100" b="1"/>
            </a:pPr>
            <a:endParaRPr lang="en-US"/>
          </a:p>
        </c:txPr>
        <c:crossAx val="161768576"/>
        <c:crosses val="autoZero"/>
        <c:auto val="1"/>
        <c:lblAlgn val="ctr"/>
        <c:lblOffset val="100"/>
        <c:noMultiLvlLbl val="0"/>
      </c:catAx>
      <c:valAx>
        <c:axId val="161768576"/>
        <c:scaling>
          <c:orientation val="minMax"/>
          <c:max val="1"/>
        </c:scaling>
        <c:delete val="0"/>
        <c:axPos val="l"/>
        <c:majorGridlines/>
        <c:numFmt formatCode="0%;\-0%;;@" sourceLinked="1"/>
        <c:majorTickMark val="out"/>
        <c:minorTickMark val="none"/>
        <c:tickLblPos val="nextTo"/>
        <c:txPr>
          <a:bodyPr/>
          <a:lstStyle/>
          <a:p>
            <a:pPr>
              <a:defRPr lang="nl-BE" sz="1100" b="1"/>
            </a:pPr>
            <a:endParaRPr lang="en-US"/>
          </a:p>
        </c:txPr>
        <c:crossAx val="161758592"/>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
          <c:h val="0.866296412948391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cat>
            <c:multiLvlStrRef>
              <c:f>'2. Processes-'!#REF!</c:f>
            </c:multiLvlStrRef>
          </c:cat>
          <c:val>
            <c:numRef>
              <c:f>'2. Processes-'!$BD$17:$BD$35</c:f>
              <c:numCache>
                <c:formatCode>0%;\-0%;;@</c:formatCode>
                <c:ptCount val="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ser>
        <c:dLbls>
          <c:showLegendKey val="0"/>
          <c:showVal val="0"/>
          <c:showCatName val="0"/>
          <c:showSerName val="0"/>
          <c:showPercent val="0"/>
          <c:showBubbleSize val="0"/>
        </c:dLbls>
        <c:gapWidth val="50"/>
        <c:axId val="161821824"/>
        <c:axId val="161823360"/>
      </c:barChart>
      <c:catAx>
        <c:axId val="161821824"/>
        <c:scaling>
          <c:orientation val="maxMin"/>
        </c:scaling>
        <c:delete val="0"/>
        <c:axPos val="l"/>
        <c:majorTickMark val="out"/>
        <c:minorTickMark val="none"/>
        <c:tickLblPos val="nextTo"/>
        <c:txPr>
          <a:bodyPr rot="0" vert="horz"/>
          <a:lstStyle/>
          <a:p>
            <a:pPr>
              <a:defRPr lang="nl-BE" sz="1100" b="1"/>
            </a:pPr>
            <a:endParaRPr lang="en-US"/>
          </a:p>
        </c:txPr>
        <c:crossAx val="161823360"/>
        <c:crosses val="autoZero"/>
        <c:auto val="1"/>
        <c:lblAlgn val="ctr"/>
        <c:lblOffset val="100"/>
        <c:noMultiLvlLbl val="0"/>
      </c:catAx>
      <c:valAx>
        <c:axId val="16182336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821824"/>
        <c:crosses val="autoZero"/>
        <c:crossBetween val="between"/>
        <c:majorUnit val="0.2"/>
      </c:valAx>
    </c:plotArea>
    <c:plotVisOnly val="1"/>
    <c:dispBlanksAs val="gap"/>
    <c:showDLblsOverMax val="0"/>
  </c:chart>
  <c:printSettings>
    <c:headerFooter/>
    <c:pageMargins b="0.750000000000006" l="0.70000000000000095" r="0.70000000000000095" t="0.75000000000000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
          <c:h val="0.86629641294839199"/>
        </c:manualLayout>
      </c:layout>
      <c:barChart>
        <c:barDir val="bar"/>
        <c:grouping val="clustered"/>
        <c:varyColors val="0"/>
        <c:ser>
          <c:idx val="0"/>
          <c:order val="0"/>
          <c:tx>
            <c:strRef>
              <c:f>'2. Processes-'!#REF!</c:f>
              <c:strCache>
                <c:ptCount val="1"/>
                <c:pt idx="0">
                  <c:v>#REF!</c:v>
                </c:pt>
              </c:strCache>
            </c:strRef>
          </c:tx>
          <c:spPr>
            <a:solidFill>
              <a:schemeClr val="tx2">
                <a:lumMod val="50000"/>
              </a:schemeClr>
            </a:solidFill>
            <a:ln>
              <a:noFill/>
            </a:ln>
          </c:spPr>
          <c:invertIfNegative val="0"/>
          <c:dPt>
            <c:idx val="6"/>
            <c:invertIfNegative val="0"/>
            <c:bubble3D val="0"/>
            <c:spPr>
              <a:solidFill>
                <a:srgbClr val="FF0000"/>
              </a:solidFill>
              <a:ln>
                <a:noFill/>
              </a:ln>
            </c:spPr>
          </c:dPt>
          <c:cat>
            <c:multiLvlStrRef>
              <c:f>'2. Processes-'!#REF!</c:f>
            </c:multiLvlStrRef>
          </c:cat>
          <c:val>
            <c:numRef>
              <c:f>'2. Processes-'!$BD$36:$BD$44</c:f>
              <c:numCache>
                <c:formatCode>0%;\-0%;;@</c:formatCode>
                <c:ptCount val="9"/>
                <c:pt idx="0">
                  <c:v>2</c:v>
                </c:pt>
                <c:pt idx="1">
                  <c:v>1</c:v>
                </c:pt>
                <c:pt idx="2">
                  <c:v>1</c:v>
                </c:pt>
                <c:pt idx="3">
                  <c:v>1</c:v>
                </c:pt>
                <c:pt idx="4">
                  <c:v>1</c:v>
                </c:pt>
                <c:pt idx="5">
                  <c:v>1</c:v>
                </c:pt>
                <c:pt idx="6">
                  <c:v>1</c:v>
                </c:pt>
                <c:pt idx="7">
                  <c:v>1</c:v>
                </c:pt>
                <c:pt idx="8">
                  <c:v>1</c:v>
                </c:pt>
              </c:numCache>
            </c:numRef>
          </c:val>
        </c:ser>
        <c:dLbls>
          <c:showLegendKey val="0"/>
          <c:showVal val="0"/>
          <c:showCatName val="0"/>
          <c:showSerName val="0"/>
          <c:showPercent val="0"/>
          <c:showBubbleSize val="0"/>
        </c:dLbls>
        <c:gapWidth val="50"/>
        <c:axId val="161839360"/>
        <c:axId val="161853440"/>
      </c:barChart>
      <c:catAx>
        <c:axId val="161839360"/>
        <c:scaling>
          <c:orientation val="maxMin"/>
        </c:scaling>
        <c:delete val="0"/>
        <c:axPos val="l"/>
        <c:majorTickMark val="out"/>
        <c:minorTickMark val="none"/>
        <c:tickLblPos val="nextTo"/>
        <c:txPr>
          <a:bodyPr rot="0" vert="horz"/>
          <a:lstStyle/>
          <a:p>
            <a:pPr>
              <a:defRPr lang="nl-BE" sz="1100" b="1"/>
            </a:pPr>
            <a:endParaRPr lang="en-US"/>
          </a:p>
        </c:txPr>
        <c:crossAx val="161853440"/>
        <c:crosses val="autoZero"/>
        <c:auto val="1"/>
        <c:lblAlgn val="ctr"/>
        <c:lblOffset val="100"/>
        <c:noMultiLvlLbl val="0"/>
      </c:catAx>
      <c:valAx>
        <c:axId val="16185344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839360"/>
        <c:crosses val="autoZero"/>
        <c:crossBetween val="between"/>
        <c:majorUnit val="0.2"/>
      </c:valAx>
    </c:plotArea>
    <c:plotVisOnly val="1"/>
    <c:dispBlanksAs val="gap"/>
    <c:showDLblsOverMax val="0"/>
  </c:chart>
  <c:printSettings>
    <c:headerFooter/>
    <c:pageMargins b="0.750000000000006" l="0.70000000000000095" r="0.70000000000000095" t="0.75000000000000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1"/>
          <c:h val="0.86629641294839199"/>
        </c:manualLayout>
      </c:layout>
      <c:barChart>
        <c:barDir val="bar"/>
        <c:grouping val="clustered"/>
        <c:varyColors val="0"/>
        <c:ser>
          <c:idx val="0"/>
          <c:order val="0"/>
          <c:tx>
            <c:strRef>
              <c:f>'2. Processes-'!#REF!</c:f>
              <c:strCache>
                <c:ptCount val="1"/>
                <c:pt idx="0">
                  <c:v>#REF!</c:v>
                </c:pt>
              </c:strCache>
            </c:strRef>
          </c:tx>
          <c:spPr>
            <a:solidFill>
              <a:srgbClr val="92D050"/>
            </a:solidFill>
            <a:ln>
              <a:noFill/>
            </a:ln>
          </c:spPr>
          <c:invertIfNegative val="0"/>
          <c:dPt>
            <c:idx val="5"/>
            <c:invertIfNegative val="0"/>
            <c:bubble3D val="0"/>
            <c:spPr>
              <a:solidFill>
                <a:srgbClr val="FF0000"/>
              </a:solidFill>
              <a:ln>
                <a:noFill/>
              </a:ln>
            </c:spPr>
          </c:dPt>
          <c:cat>
            <c:multiLvlStrRef>
              <c:f>'2. Processes-'!#REF!</c:f>
            </c:multiLvlStrRef>
          </c:cat>
          <c:val>
            <c:numRef>
              <c:f>'2. Processes-'!$BD$50:$BD$57</c:f>
              <c:numCache>
                <c:formatCode>0%;\-0%;;@</c:formatCode>
                <c:ptCount val="8"/>
                <c:pt idx="0">
                  <c:v>1</c:v>
                </c:pt>
                <c:pt idx="1">
                  <c:v>1</c:v>
                </c:pt>
                <c:pt idx="2">
                  <c:v>1</c:v>
                </c:pt>
                <c:pt idx="3">
                  <c:v>1</c:v>
                </c:pt>
                <c:pt idx="4">
                  <c:v>1</c:v>
                </c:pt>
                <c:pt idx="5">
                  <c:v>1</c:v>
                </c:pt>
                <c:pt idx="6">
                  <c:v>1</c:v>
                </c:pt>
                <c:pt idx="7">
                  <c:v>1</c:v>
                </c:pt>
              </c:numCache>
            </c:numRef>
          </c:val>
        </c:ser>
        <c:dLbls>
          <c:showLegendKey val="0"/>
          <c:showVal val="0"/>
          <c:showCatName val="0"/>
          <c:showSerName val="0"/>
          <c:showPercent val="0"/>
          <c:showBubbleSize val="0"/>
        </c:dLbls>
        <c:gapWidth val="50"/>
        <c:axId val="161860992"/>
        <c:axId val="161866880"/>
      </c:barChart>
      <c:catAx>
        <c:axId val="161860992"/>
        <c:scaling>
          <c:orientation val="maxMin"/>
        </c:scaling>
        <c:delete val="0"/>
        <c:axPos val="l"/>
        <c:majorTickMark val="out"/>
        <c:minorTickMark val="none"/>
        <c:tickLblPos val="nextTo"/>
        <c:txPr>
          <a:bodyPr rot="0" vert="horz"/>
          <a:lstStyle/>
          <a:p>
            <a:pPr>
              <a:defRPr lang="nl-BE" sz="1100" b="1"/>
            </a:pPr>
            <a:endParaRPr lang="en-US"/>
          </a:p>
        </c:txPr>
        <c:crossAx val="161866880"/>
        <c:crosses val="autoZero"/>
        <c:auto val="1"/>
        <c:lblAlgn val="ctr"/>
        <c:lblOffset val="100"/>
        <c:noMultiLvlLbl val="0"/>
      </c:catAx>
      <c:valAx>
        <c:axId val="16186688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860992"/>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explosion val="25"/>
          <c:val>
            <c:numRef>
              <c:f>#REF!</c:f>
              <c:numCache>
                <c:formatCode>General</c:formatCode>
                <c:ptCount val="1"/>
                <c:pt idx="0">
                  <c:v>1</c:v>
                </c:pt>
              </c:numCache>
            </c:numRef>
          </c:val>
        </c:ser>
        <c:dLbls>
          <c:showLegendKey val="0"/>
          <c:showVal val="0"/>
          <c:showCatName val="0"/>
          <c:showSerName val="0"/>
          <c:showPercent val="0"/>
          <c:showBubbleSize val="0"/>
          <c:showLeaderLines val="0"/>
        </c:dLbls>
        <c:firstSliceAng val="0"/>
      </c:pieChart>
    </c:plotArea>
    <c:legend>
      <c:legendPos val="r"/>
      <c:overlay val="0"/>
      <c:txPr>
        <a:bodyPr/>
        <a:lstStyle/>
        <a:p>
          <a:pPr rtl="0">
            <a:defRPr lang="nl-BE"/>
          </a:pPr>
          <a:endParaRPr lang="en-US"/>
        </a:p>
      </c:txPr>
    </c:legend>
    <c:plotVisOnly val="1"/>
    <c:dispBlanksAs val="zero"/>
    <c:showDLblsOverMax val="0"/>
  </c:chart>
  <c:printSettings>
    <c:headerFooter/>
    <c:pageMargins b="0.750000000000005" l="0.70000000000000095" r="0.70000000000000095" t="0.75000000000000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2027222805056"/>
          <c:y val="9.5118576844561098E-2"/>
          <c:w val="0.77743443123782296"/>
          <c:h val="0.86629641294839299"/>
        </c:manualLayout>
      </c:layout>
      <c:barChart>
        <c:barDir val="bar"/>
        <c:grouping val="clustered"/>
        <c:varyColors val="0"/>
        <c:ser>
          <c:idx val="0"/>
          <c:order val="0"/>
          <c:tx>
            <c:strRef>
              <c:f>'2. Processes-'!#REF!</c:f>
              <c:strCache>
                <c:ptCount val="1"/>
                <c:pt idx="0">
                  <c:v>#REF!</c:v>
                </c:pt>
              </c:strCache>
            </c:strRef>
          </c:tx>
          <c:spPr>
            <a:solidFill>
              <a:srgbClr val="FFC000"/>
            </a:solidFill>
            <a:ln>
              <a:noFill/>
            </a:ln>
          </c:spPr>
          <c:invertIfNegative val="0"/>
          <c:dPt>
            <c:idx val="0"/>
            <c:invertIfNegative val="0"/>
            <c:bubble3D val="0"/>
            <c:spPr>
              <a:solidFill>
                <a:srgbClr val="92D050"/>
              </a:solidFill>
              <a:ln>
                <a:noFill/>
              </a:ln>
            </c:spPr>
          </c:dPt>
          <c:dPt>
            <c:idx val="1"/>
            <c:invertIfNegative val="0"/>
            <c:bubble3D val="0"/>
            <c:spPr>
              <a:solidFill>
                <a:srgbClr val="92D050"/>
              </a:solidFill>
              <a:ln>
                <a:noFill/>
              </a:ln>
            </c:spPr>
          </c:dPt>
          <c:dPt>
            <c:idx val="2"/>
            <c:invertIfNegative val="0"/>
            <c:bubble3D val="0"/>
            <c:spPr>
              <a:solidFill>
                <a:srgbClr val="92D050"/>
              </a:solidFill>
              <a:ln>
                <a:noFill/>
              </a:ln>
            </c:spPr>
          </c:dPt>
          <c:dPt>
            <c:idx val="3"/>
            <c:invertIfNegative val="0"/>
            <c:bubble3D val="0"/>
            <c:spPr>
              <a:solidFill>
                <a:srgbClr val="92D050"/>
              </a:solidFill>
              <a:ln>
                <a:noFill/>
              </a:ln>
            </c:spPr>
          </c:dPt>
          <c:cat>
            <c:multiLvlStrRef>
              <c:f>'2. Processes-'!#REF!</c:f>
            </c:multiLvlStrRef>
          </c:cat>
          <c:val>
            <c:numRef>
              <c:f>'2. Processes-'!$BD$58:$BD$63</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100"/>
        <c:axId val="161428992"/>
        <c:axId val="161427456"/>
      </c:barChart>
      <c:valAx>
        <c:axId val="161427456"/>
        <c:scaling>
          <c:orientation val="minMax"/>
        </c:scaling>
        <c:delete val="0"/>
        <c:axPos val="b"/>
        <c:majorGridlines/>
        <c:numFmt formatCode="0%;\-0%;;@" sourceLinked="1"/>
        <c:majorTickMark val="out"/>
        <c:minorTickMark val="none"/>
        <c:tickLblPos val="nextTo"/>
        <c:txPr>
          <a:bodyPr/>
          <a:lstStyle/>
          <a:p>
            <a:pPr>
              <a:defRPr sz="1100" b="1"/>
            </a:pPr>
            <a:endParaRPr lang="en-US"/>
          </a:p>
        </c:txPr>
        <c:crossAx val="161428992"/>
        <c:crosses val="autoZero"/>
        <c:crossBetween val="between"/>
        <c:majorUnit val="0.2"/>
      </c:valAx>
      <c:catAx>
        <c:axId val="161428992"/>
        <c:scaling>
          <c:orientation val="minMax"/>
        </c:scaling>
        <c:delete val="0"/>
        <c:axPos val="l"/>
        <c:majorTickMark val="out"/>
        <c:minorTickMark val="none"/>
        <c:tickLblPos val="nextTo"/>
        <c:txPr>
          <a:bodyPr/>
          <a:lstStyle/>
          <a:p>
            <a:pPr>
              <a:defRPr sz="1100" b="1"/>
            </a:pPr>
            <a:endParaRPr lang="en-US"/>
          </a:p>
        </c:txPr>
        <c:crossAx val="161427456"/>
        <c:crosses val="autoZero"/>
        <c:auto val="1"/>
        <c:lblAlgn val="ctr"/>
        <c:lblOffset val="100"/>
        <c:noMultiLvlLbl val="0"/>
      </c:cat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3189693607353701"/>
          <c:y val="9.6669244469441307E-2"/>
          <c:w val="0.73191887941629197"/>
          <c:h val="0.87059266029246296"/>
        </c:manualLayout>
      </c:layout>
      <c:barChart>
        <c:barDir val="bar"/>
        <c:grouping val="clustered"/>
        <c:varyColors val="0"/>
        <c:ser>
          <c:idx val="0"/>
          <c:order val="0"/>
          <c:tx>
            <c:strRef>
              <c:f>'Charts - Processes-'!$N$141</c:f>
              <c:strCache>
                <c:ptCount val="1"/>
                <c:pt idx="0">
                  <c:v>Shortlisted candidates</c:v>
                </c:pt>
              </c:strCache>
            </c:strRef>
          </c:tx>
          <c:spPr>
            <a:solidFill>
              <a:schemeClr val="accent1">
                <a:lumMod val="50000"/>
              </a:schemeClr>
            </a:solidFill>
            <a:ln>
              <a:noFill/>
            </a:ln>
          </c:spPr>
          <c:invertIfNegative val="0"/>
          <c:cat>
            <c:strRef>
              <c:f>'Charts - Processes-'!$M$142:$M$146</c:f>
              <c:strCache>
                <c:ptCount val="5"/>
                <c:pt idx="0">
                  <c:v>Excellent</c:v>
                </c:pt>
                <c:pt idx="1">
                  <c:v>Satisfactory</c:v>
                </c:pt>
                <c:pt idx="2">
                  <c:v>Unsatisfactory</c:v>
                </c:pt>
                <c:pt idx="3">
                  <c:v>Weak</c:v>
                </c:pt>
                <c:pt idx="4">
                  <c:v>Don't know</c:v>
                </c:pt>
              </c:strCache>
            </c:strRef>
          </c:cat>
          <c:val>
            <c:numRef>
              <c:f>'Charts - Processes-'!$N$142:$N$146</c:f>
              <c:numCache>
                <c:formatCode>0%</c:formatCode>
                <c:ptCount val="5"/>
                <c:pt idx="0">
                  <c:v>1</c:v>
                </c:pt>
                <c:pt idx="1">
                  <c:v>1</c:v>
                </c:pt>
                <c:pt idx="2">
                  <c:v>1</c:v>
                </c:pt>
                <c:pt idx="3">
                  <c:v>1</c:v>
                </c:pt>
                <c:pt idx="4">
                  <c:v>1</c:v>
                </c:pt>
              </c:numCache>
            </c:numRef>
          </c:val>
        </c:ser>
        <c:ser>
          <c:idx val="1"/>
          <c:order val="1"/>
          <c:tx>
            <c:strRef>
              <c:f>'Charts - Processes-'!$O$141</c:f>
              <c:strCache>
                <c:ptCount val="1"/>
                <c:pt idx="0">
                  <c:v>Non-selected candidates</c:v>
                </c:pt>
              </c:strCache>
            </c:strRef>
          </c:tx>
          <c:spPr>
            <a:solidFill>
              <a:schemeClr val="tx2">
                <a:lumMod val="60000"/>
                <a:lumOff val="40000"/>
              </a:schemeClr>
            </a:solidFill>
            <a:ln>
              <a:noFill/>
            </a:ln>
          </c:spPr>
          <c:invertIfNegative val="0"/>
          <c:cat>
            <c:strRef>
              <c:f>'Charts - Processes-'!$M$142:$M$146</c:f>
              <c:strCache>
                <c:ptCount val="5"/>
                <c:pt idx="0">
                  <c:v>Excellent</c:v>
                </c:pt>
                <c:pt idx="1">
                  <c:v>Satisfactory</c:v>
                </c:pt>
                <c:pt idx="2">
                  <c:v>Unsatisfactory</c:v>
                </c:pt>
                <c:pt idx="3">
                  <c:v>Weak</c:v>
                </c:pt>
                <c:pt idx="4">
                  <c:v>Don't know</c:v>
                </c:pt>
              </c:strCache>
            </c:strRef>
          </c:cat>
          <c:val>
            <c:numRef>
              <c:f>'Charts - Processes-'!$O$142:$O$146</c:f>
              <c:numCache>
                <c:formatCode>0%</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50"/>
        <c:axId val="161445376"/>
        <c:axId val="161446912"/>
      </c:barChart>
      <c:catAx>
        <c:axId val="161445376"/>
        <c:scaling>
          <c:orientation val="maxMin"/>
        </c:scaling>
        <c:delete val="0"/>
        <c:axPos val="l"/>
        <c:majorTickMark val="out"/>
        <c:minorTickMark val="none"/>
        <c:tickLblPos val="nextTo"/>
        <c:txPr>
          <a:bodyPr rot="0" vert="horz" anchor="ctr" anchorCtr="0"/>
          <a:lstStyle/>
          <a:p>
            <a:pPr>
              <a:defRPr lang="nl-BE" sz="1100" b="1"/>
            </a:pPr>
            <a:endParaRPr lang="en-US"/>
          </a:p>
        </c:txPr>
        <c:crossAx val="161446912"/>
        <c:crosses val="autoZero"/>
        <c:auto val="1"/>
        <c:lblAlgn val="ctr"/>
        <c:lblOffset val="100"/>
        <c:noMultiLvlLbl val="0"/>
      </c:catAx>
      <c:valAx>
        <c:axId val="161446912"/>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1445376"/>
        <c:crosses val="autoZero"/>
        <c:crossBetween val="between"/>
        <c:majorUnit val="0.2"/>
      </c:valAx>
    </c:plotArea>
    <c:legend>
      <c:legendPos val="r"/>
      <c:layout>
        <c:manualLayout>
          <c:xMode val="edge"/>
          <c:yMode val="edge"/>
          <c:x val="0.69839580982953298"/>
          <c:y val="0.60094371016123005"/>
          <c:w val="0.29963471700453997"/>
          <c:h val="0.140374484439446"/>
        </c:manualLayout>
      </c:layout>
      <c:overlay val="0"/>
      <c:spPr>
        <a:solidFill>
          <a:schemeClr val="bg1"/>
        </a:solid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1"/>
          <c:h val="0.866296412948391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dPt>
            <c:idx val="0"/>
            <c:invertIfNegative val="0"/>
            <c:bubble3D val="0"/>
            <c:spPr>
              <a:solidFill>
                <a:srgbClr val="92D050"/>
              </a:solidFill>
              <a:ln>
                <a:noFill/>
              </a:ln>
            </c:spPr>
          </c:dPt>
          <c:dPt>
            <c:idx val="1"/>
            <c:invertIfNegative val="0"/>
            <c:bubble3D val="0"/>
            <c:spPr>
              <a:solidFill>
                <a:srgbClr val="FF9900"/>
              </a:solidFill>
              <a:ln>
                <a:noFill/>
              </a:ln>
            </c:spPr>
          </c:dPt>
          <c:dPt>
            <c:idx val="2"/>
            <c:invertIfNegative val="0"/>
            <c:bubble3D val="0"/>
            <c:spPr>
              <a:solidFill>
                <a:srgbClr val="FF0000"/>
              </a:solidFill>
              <a:ln>
                <a:noFill/>
              </a:ln>
            </c:spPr>
          </c:dPt>
          <c:dPt>
            <c:idx val="3"/>
            <c:invertIfNegative val="0"/>
            <c:bubble3D val="0"/>
            <c:spPr>
              <a:solidFill>
                <a:srgbClr val="FF9900"/>
              </a:solidFill>
              <a:ln>
                <a:noFill/>
              </a:ln>
            </c:spPr>
          </c:dPt>
          <c:dPt>
            <c:idx val="4"/>
            <c:invertIfNegative val="0"/>
            <c:bubble3D val="0"/>
            <c:spPr>
              <a:solidFill>
                <a:schemeClr val="bg1">
                  <a:lumMod val="50000"/>
                </a:schemeClr>
              </a:solidFill>
              <a:ln>
                <a:noFill/>
              </a:ln>
            </c:spPr>
          </c:dPt>
          <c:dPt>
            <c:idx val="5"/>
            <c:invertIfNegative val="0"/>
            <c:bubble3D val="0"/>
            <c:spPr>
              <a:solidFill>
                <a:srgbClr val="FF0000"/>
              </a:solidFill>
              <a:ln>
                <a:noFill/>
              </a:ln>
            </c:spPr>
          </c:dPt>
          <c:cat>
            <c:multiLvlStrRef>
              <c:f>'2. Processes-'!#REF!</c:f>
            </c:multiLvlStrRef>
          </c:cat>
          <c:val>
            <c:numRef>
              <c:f>'2. Processes-'!$BD$74:$BD$80</c:f>
              <c:numCache>
                <c:formatCode>0%;\-0%;;@</c:formatCode>
                <c:ptCount val="7"/>
                <c:pt idx="0">
                  <c:v>1</c:v>
                </c:pt>
                <c:pt idx="1">
                  <c:v>1</c:v>
                </c:pt>
                <c:pt idx="2">
                  <c:v>1</c:v>
                </c:pt>
                <c:pt idx="3">
                  <c:v>1</c:v>
                </c:pt>
                <c:pt idx="4">
                  <c:v>1</c:v>
                </c:pt>
                <c:pt idx="5">
                  <c:v>1</c:v>
                </c:pt>
                <c:pt idx="6">
                  <c:v>1</c:v>
                </c:pt>
              </c:numCache>
            </c:numRef>
          </c:val>
        </c:ser>
        <c:dLbls>
          <c:showLegendKey val="0"/>
          <c:showVal val="0"/>
          <c:showCatName val="0"/>
          <c:showSerName val="0"/>
          <c:showPercent val="0"/>
          <c:showBubbleSize val="0"/>
        </c:dLbls>
        <c:gapWidth val="50"/>
        <c:axId val="161469568"/>
        <c:axId val="161471104"/>
      </c:barChart>
      <c:catAx>
        <c:axId val="161469568"/>
        <c:scaling>
          <c:orientation val="maxMin"/>
        </c:scaling>
        <c:delete val="0"/>
        <c:axPos val="l"/>
        <c:majorTickMark val="out"/>
        <c:minorTickMark val="none"/>
        <c:tickLblPos val="nextTo"/>
        <c:txPr>
          <a:bodyPr rot="0" vert="horz"/>
          <a:lstStyle/>
          <a:p>
            <a:pPr>
              <a:defRPr lang="nl-BE" sz="1100" b="1"/>
            </a:pPr>
            <a:endParaRPr lang="en-US"/>
          </a:p>
        </c:txPr>
        <c:crossAx val="161471104"/>
        <c:crosses val="autoZero"/>
        <c:auto val="1"/>
        <c:lblAlgn val="ctr"/>
        <c:lblOffset val="100"/>
        <c:noMultiLvlLbl val="0"/>
      </c:catAx>
      <c:valAx>
        <c:axId val="16147110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469568"/>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1"/>
          <c:h val="0.86629641294839299"/>
        </c:manualLayout>
      </c:layout>
      <c:barChart>
        <c:barDir val="bar"/>
        <c:grouping val="clustered"/>
        <c:varyColors val="0"/>
        <c:ser>
          <c:idx val="0"/>
          <c:order val="0"/>
          <c:tx>
            <c:strRef>
              <c:f>'2. Processes-'!#REF!</c:f>
              <c:strCache>
                <c:ptCount val="1"/>
                <c:pt idx="0">
                  <c:v>#REF!</c:v>
                </c:pt>
              </c:strCache>
            </c:strRef>
          </c:tx>
          <c:spPr>
            <a:solidFill>
              <a:schemeClr val="tx2">
                <a:lumMod val="50000"/>
              </a:schemeClr>
            </a:solidFill>
            <a:ln>
              <a:noFill/>
            </a:ln>
          </c:spPr>
          <c:invertIfNegative val="0"/>
          <c:dPt>
            <c:idx val="5"/>
            <c:invertIfNegative val="0"/>
            <c:bubble3D val="0"/>
            <c:spPr>
              <a:solidFill>
                <a:srgbClr val="FF9900"/>
              </a:solidFill>
              <a:ln>
                <a:noFill/>
              </a:ln>
            </c:spPr>
          </c:dPt>
          <c:cat>
            <c:multiLvlStrRef>
              <c:f>'2. Processes-'!#REF!</c:f>
            </c:multiLvlStrRef>
          </c:cat>
          <c:val>
            <c:numRef>
              <c:f>'2. Processes-'!$BD$90:$BD$95</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50"/>
        <c:axId val="161487104"/>
        <c:axId val="161488896"/>
      </c:barChart>
      <c:catAx>
        <c:axId val="161487104"/>
        <c:scaling>
          <c:orientation val="maxMin"/>
        </c:scaling>
        <c:delete val="0"/>
        <c:axPos val="l"/>
        <c:majorTickMark val="out"/>
        <c:minorTickMark val="none"/>
        <c:tickLblPos val="nextTo"/>
        <c:txPr>
          <a:bodyPr rot="0" vert="horz"/>
          <a:lstStyle/>
          <a:p>
            <a:pPr>
              <a:defRPr lang="nl-BE" sz="1100" b="1"/>
            </a:pPr>
            <a:endParaRPr lang="en-US"/>
          </a:p>
        </c:txPr>
        <c:crossAx val="161488896"/>
        <c:crosses val="autoZero"/>
        <c:auto val="1"/>
        <c:lblAlgn val="ctr"/>
        <c:lblOffset val="100"/>
        <c:noMultiLvlLbl val="0"/>
      </c:catAx>
      <c:valAx>
        <c:axId val="161488896"/>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487104"/>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1"/>
          <c:h val="0.86629641294839299"/>
        </c:manualLayout>
      </c:layout>
      <c:barChart>
        <c:barDir val="bar"/>
        <c:grouping val="clustered"/>
        <c:varyColors val="0"/>
        <c:ser>
          <c:idx val="0"/>
          <c:order val="0"/>
          <c:tx>
            <c:strRef>
              <c:f>'2. Processes-'!#REF!</c:f>
              <c:strCache>
                <c:ptCount val="1"/>
                <c:pt idx="0">
                  <c:v>#REF!</c:v>
                </c:pt>
              </c:strCache>
            </c:strRef>
          </c:tx>
          <c:spPr>
            <a:solidFill>
              <a:schemeClr val="tx2">
                <a:lumMod val="50000"/>
              </a:schemeClr>
            </a:solidFill>
            <a:ln>
              <a:noFill/>
            </a:ln>
          </c:spPr>
          <c:invertIfNegative val="0"/>
          <c:cat>
            <c:multiLvlStrRef>
              <c:f>'2. Processes-'!#REF!</c:f>
            </c:multiLvlStrRef>
          </c:cat>
          <c:val>
            <c:numRef>
              <c:f>'2. Processes-'!$BD$96:$BD$104</c:f>
              <c:numCache>
                <c:formatCode>0%;\-0%;;@</c:formatCode>
                <c:ptCount val="9"/>
                <c:pt idx="0">
                  <c:v>1</c:v>
                </c:pt>
                <c:pt idx="1">
                  <c:v>1</c:v>
                </c:pt>
                <c:pt idx="2">
                  <c:v>1</c:v>
                </c:pt>
                <c:pt idx="3">
                  <c:v>1</c:v>
                </c:pt>
                <c:pt idx="4">
                  <c:v>1</c:v>
                </c:pt>
                <c:pt idx="5">
                  <c:v>1</c:v>
                </c:pt>
                <c:pt idx="6">
                  <c:v>1</c:v>
                </c:pt>
                <c:pt idx="7">
                  <c:v>1</c:v>
                </c:pt>
                <c:pt idx="8">
                  <c:v>0</c:v>
                </c:pt>
              </c:numCache>
            </c:numRef>
          </c:val>
        </c:ser>
        <c:dLbls>
          <c:showLegendKey val="0"/>
          <c:showVal val="0"/>
          <c:showCatName val="0"/>
          <c:showSerName val="0"/>
          <c:showPercent val="0"/>
          <c:showBubbleSize val="0"/>
        </c:dLbls>
        <c:gapWidth val="50"/>
        <c:axId val="161500160"/>
        <c:axId val="161510144"/>
      </c:barChart>
      <c:catAx>
        <c:axId val="161500160"/>
        <c:scaling>
          <c:orientation val="maxMin"/>
        </c:scaling>
        <c:delete val="0"/>
        <c:axPos val="l"/>
        <c:majorTickMark val="out"/>
        <c:minorTickMark val="none"/>
        <c:tickLblPos val="nextTo"/>
        <c:txPr>
          <a:bodyPr rot="0" vert="horz"/>
          <a:lstStyle/>
          <a:p>
            <a:pPr>
              <a:defRPr lang="nl-BE" sz="1100" b="1"/>
            </a:pPr>
            <a:endParaRPr lang="en-US"/>
          </a:p>
        </c:txPr>
        <c:crossAx val="161510144"/>
        <c:crosses val="autoZero"/>
        <c:auto val="1"/>
        <c:lblAlgn val="ctr"/>
        <c:lblOffset val="100"/>
        <c:noMultiLvlLbl val="0"/>
      </c:catAx>
      <c:valAx>
        <c:axId val="16151014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500160"/>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1"/>
          <c:h val="0.866296412948393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dPt>
            <c:idx val="10"/>
            <c:invertIfNegative val="0"/>
            <c:bubble3D val="0"/>
            <c:spPr>
              <a:solidFill>
                <a:srgbClr val="FF0000"/>
              </a:solidFill>
              <a:ln>
                <a:noFill/>
              </a:ln>
            </c:spPr>
          </c:dPt>
          <c:dPt>
            <c:idx val="11"/>
            <c:invertIfNegative val="0"/>
            <c:bubble3D val="0"/>
            <c:spPr>
              <a:solidFill>
                <a:srgbClr val="FF0000"/>
              </a:solidFill>
              <a:ln>
                <a:noFill/>
              </a:ln>
            </c:spPr>
          </c:dPt>
          <c:cat>
            <c:multiLvlStrRef>
              <c:f>'2. Processes-'!#REF!</c:f>
            </c:multiLvlStrRef>
          </c:cat>
          <c:val>
            <c:numRef>
              <c:f>'2. Processes-'!$BD$105:$BD$116</c:f>
              <c:numCache>
                <c:formatCode>0%;\-0%;;@</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er>
        <c:dLbls>
          <c:showLegendKey val="0"/>
          <c:showVal val="0"/>
          <c:showCatName val="0"/>
          <c:showSerName val="0"/>
          <c:showPercent val="0"/>
          <c:showBubbleSize val="0"/>
        </c:dLbls>
        <c:gapWidth val="50"/>
        <c:axId val="161530624"/>
        <c:axId val="161532160"/>
      </c:barChart>
      <c:catAx>
        <c:axId val="161530624"/>
        <c:scaling>
          <c:orientation val="maxMin"/>
        </c:scaling>
        <c:delete val="0"/>
        <c:axPos val="l"/>
        <c:majorTickMark val="out"/>
        <c:minorTickMark val="none"/>
        <c:tickLblPos val="nextTo"/>
        <c:txPr>
          <a:bodyPr rot="0" vert="horz"/>
          <a:lstStyle/>
          <a:p>
            <a:pPr>
              <a:defRPr lang="nl-BE" sz="1100" b="1"/>
            </a:pPr>
            <a:endParaRPr lang="en-US"/>
          </a:p>
        </c:txPr>
        <c:crossAx val="161532160"/>
        <c:crosses val="autoZero"/>
        <c:auto val="1"/>
        <c:lblAlgn val="ctr"/>
        <c:lblOffset val="100"/>
        <c:noMultiLvlLbl val="0"/>
      </c:catAx>
      <c:valAx>
        <c:axId val="161532160"/>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530624"/>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3189693607353701"/>
          <c:y val="9.6669244469441307E-2"/>
          <c:w val="0.73191887941629197"/>
          <c:h val="0.87059266029246296"/>
        </c:manualLayout>
      </c:layout>
      <c:barChart>
        <c:barDir val="bar"/>
        <c:grouping val="clustered"/>
        <c:varyColors val="0"/>
        <c:ser>
          <c:idx val="0"/>
          <c:order val="0"/>
          <c:tx>
            <c:strRef>
              <c:f>'Charts - Processes-'!$O$393</c:f>
              <c:strCache>
                <c:ptCount val="1"/>
                <c:pt idx="0">
                  <c:v>Voluntary departure</c:v>
                </c:pt>
              </c:strCache>
            </c:strRef>
          </c:tx>
          <c:spPr>
            <a:solidFill>
              <a:schemeClr val="accent1">
                <a:lumMod val="50000"/>
              </a:schemeClr>
            </a:solidFill>
            <a:ln>
              <a:noFill/>
            </a:ln>
          </c:spPr>
          <c:invertIfNegative val="0"/>
          <c:dPt>
            <c:idx val="4"/>
            <c:invertIfNegative val="0"/>
            <c:bubble3D val="0"/>
            <c:spPr>
              <a:solidFill>
                <a:srgbClr val="FFC000"/>
              </a:solidFill>
              <a:ln>
                <a:noFill/>
              </a:ln>
            </c:spPr>
          </c:dPt>
          <c:cat>
            <c:strRef>
              <c:f>'Charts - Processes-'!$N$394:$N$398</c:f>
              <c:strCache>
                <c:ptCount val="5"/>
                <c:pt idx="0">
                  <c:v>Always</c:v>
                </c:pt>
                <c:pt idx="1">
                  <c:v>Sometimes</c:v>
                </c:pt>
                <c:pt idx="2">
                  <c:v>Occasionally</c:v>
                </c:pt>
                <c:pt idx="3">
                  <c:v>Never</c:v>
                </c:pt>
                <c:pt idx="4">
                  <c:v>Don't know</c:v>
                </c:pt>
              </c:strCache>
            </c:strRef>
          </c:cat>
          <c:val>
            <c:numRef>
              <c:f>'Charts - Processes-'!$O$394:$O$398</c:f>
              <c:numCache>
                <c:formatCode>0%</c:formatCode>
                <c:ptCount val="5"/>
                <c:pt idx="0">
                  <c:v>1</c:v>
                </c:pt>
                <c:pt idx="1">
                  <c:v>1</c:v>
                </c:pt>
                <c:pt idx="2">
                  <c:v>1</c:v>
                </c:pt>
                <c:pt idx="3">
                  <c:v>1</c:v>
                </c:pt>
                <c:pt idx="4">
                  <c:v>1</c:v>
                </c:pt>
              </c:numCache>
            </c:numRef>
          </c:val>
        </c:ser>
        <c:ser>
          <c:idx val="1"/>
          <c:order val="1"/>
          <c:tx>
            <c:strRef>
              <c:f>'Charts - Processes-'!$P$393</c:f>
              <c:strCache>
                <c:ptCount val="1"/>
                <c:pt idx="0">
                  <c:v>Unvoluntary departure</c:v>
                </c:pt>
              </c:strCache>
            </c:strRef>
          </c:tx>
          <c:spPr>
            <a:solidFill>
              <a:schemeClr val="tx2">
                <a:lumMod val="60000"/>
                <a:lumOff val="40000"/>
              </a:schemeClr>
            </a:solidFill>
            <a:ln>
              <a:noFill/>
            </a:ln>
          </c:spPr>
          <c:invertIfNegative val="0"/>
          <c:dPt>
            <c:idx val="4"/>
            <c:invertIfNegative val="0"/>
            <c:bubble3D val="0"/>
            <c:spPr>
              <a:solidFill>
                <a:srgbClr val="FFC000">
                  <a:alpha val="50000"/>
                </a:srgbClr>
              </a:solidFill>
              <a:ln>
                <a:noFill/>
              </a:ln>
            </c:spPr>
          </c:dPt>
          <c:cat>
            <c:strRef>
              <c:f>'Charts - Processes-'!$N$394:$N$398</c:f>
              <c:strCache>
                <c:ptCount val="5"/>
                <c:pt idx="0">
                  <c:v>Always</c:v>
                </c:pt>
                <c:pt idx="1">
                  <c:v>Sometimes</c:v>
                </c:pt>
                <c:pt idx="2">
                  <c:v>Occasionally</c:v>
                </c:pt>
                <c:pt idx="3">
                  <c:v>Never</c:v>
                </c:pt>
                <c:pt idx="4">
                  <c:v>Don't know</c:v>
                </c:pt>
              </c:strCache>
            </c:strRef>
          </c:cat>
          <c:val>
            <c:numRef>
              <c:f>'Charts - Processes-'!$P$394:$P$398</c:f>
              <c:numCache>
                <c:formatCode>0%</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50"/>
        <c:axId val="161553408"/>
        <c:axId val="161563392"/>
      </c:barChart>
      <c:catAx>
        <c:axId val="161553408"/>
        <c:scaling>
          <c:orientation val="maxMin"/>
        </c:scaling>
        <c:delete val="0"/>
        <c:axPos val="l"/>
        <c:majorTickMark val="out"/>
        <c:minorTickMark val="none"/>
        <c:tickLblPos val="nextTo"/>
        <c:txPr>
          <a:bodyPr rot="0" vert="horz" anchor="ctr" anchorCtr="0"/>
          <a:lstStyle/>
          <a:p>
            <a:pPr>
              <a:defRPr lang="nl-BE" sz="1100" b="1"/>
            </a:pPr>
            <a:endParaRPr lang="en-US"/>
          </a:p>
        </c:txPr>
        <c:crossAx val="161563392"/>
        <c:crosses val="autoZero"/>
        <c:auto val="1"/>
        <c:lblAlgn val="ctr"/>
        <c:lblOffset val="100"/>
        <c:noMultiLvlLbl val="0"/>
      </c:catAx>
      <c:valAx>
        <c:axId val="161563392"/>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1553408"/>
        <c:crosses val="autoZero"/>
        <c:crossBetween val="between"/>
        <c:majorUnit val="0.2"/>
      </c:valAx>
    </c:plotArea>
    <c:legend>
      <c:legendPos val="r"/>
      <c:layout>
        <c:manualLayout>
          <c:xMode val="edge"/>
          <c:yMode val="edge"/>
          <c:x val="0.68264002450211303"/>
          <c:y val="0.78546751968503903"/>
          <c:w val="0.29963471700453997"/>
          <c:h val="0.140374484439446"/>
        </c:manualLayout>
      </c:layout>
      <c:overlay val="0"/>
      <c:spPr>
        <a:solidFill>
          <a:schemeClr val="bg1"/>
        </a:solidFill>
      </c:spPr>
      <c:txPr>
        <a:bodyPr/>
        <a:lstStyle/>
        <a:p>
          <a:pPr>
            <a:defRPr lang="nl-BE"/>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1"/>
          <c:h val="0.866296412948393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dPt>
            <c:idx val="5"/>
            <c:invertIfNegative val="0"/>
            <c:bubble3D val="0"/>
            <c:spPr>
              <a:solidFill>
                <a:srgbClr val="FF0000"/>
              </a:solidFill>
              <a:ln>
                <a:noFill/>
              </a:ln>
            </c:spPr>
          </c:dPt>
          <c:cat>
            <c:multiLvlStrRef>
              <c:f>'2. Processes-'!#REF!</c:f>
            </c:multiLvlStrRef>
          </c:cat>
          <c:val>
            <c:numRef>
              <c:f>'2. Processes-'!$BD$155:$BD$161</c:f>
              <c:numCache>
                <c:formatCode>0%;\-0%;;@</c:formatCode>
                <c:ptCount val="7"/>
                <c:pt idx="0">
                  <c:v>1</c:v>
                </c:pt>
                <c:pt idx="1">
                  <c:v>1</c:v>
                </c:pt>
                <c:pt idx="2">
                  <c:v>1</c:v>
                </c:pt>
                <c:pt idx="3">
                  <c:v>1</c:v>
                </c:pt>
                <c:pt idx="4">
                  <c:v>1</c:v>
                </c:pt>
                <c:pt idx="5">
                  <c:v>1</c:v>
                </c:pt>
                <c:pt idx="6">
                  <c:v>1</c:v>
                </c:pt>
              </c:numCache>
            </c:numRef>
          </c:val>
        </c:ser>
        <c:dLbls>
          <c:showLegendKey val="0"/>
          <c:showVal val="0"/>
          <c:showCatName val="0"/>
          <c:showSerName val="0"/>
          <c:showPercent val="0"/>
          <c:showBubbleSize val="0"/>
        </c:dLbls>
        <c:gapWidth val="50"/>
        <c:axId val="161575680"/>
        <c:axId val="161577216"/>
      </c:barChart>
      <c:catAx>
        <c:axId val="161575680"/>
        <c:scaling>
          <c:orientation val="maxMin"/>
        </c:scaling>
        <c:delete val="0"/>
        <c:axPos val="l"/>
        <c:majorTickMark val="out"/>
        <c:minorTickMark val="none"/>
        <c:tickLblPos val="nextTo"/>
        <c:txPr>
          <a:bodyPr rot="0" vert="horz"/>
          <a:lstStyle/>
          <a:p>
            <a:pPr>
              <a:defRPr lang="nl-BE" sz="1100" b="1"/>
            </a:pPr>
            <a:endParaRPr lang="en-US"/>
          </a:p>
        </c:txPr>
        <c:crossAx val="161577216"/>
        <c:crosses val="autoZero"/>
        <c:auto val="1"/>
        <c:lblAlgn val="ctr"/>
        <c:lblOffset val="100"/>
        <c:noMultiLvlLbl val="0"/>
      </c:catAx>
      <c:valAx>
        <c:axId val="161577216"/>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575680"/>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2"/>
          <c:h val="0.866296412948393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cat>
            <c:multiLvlStrRef>
              <c:f>'2. Processes-'!#REF!</c:f>
            </c:multiLvlStrRef>
          </c:cat>
          <c:val>
            <c:numRef>
              <c:f>'2. Processes-'!$BD$178:$BD$185</c:f>
              <c:numCache>
                <c:formatCode>0%;\-0%;;@</c:formatCode>
                <c:ptCount val="8"/>
                <c:pt idx="0">
                  <c:v>1</c:v>
                </c:pt>
                <c:pt idx="1">
                  <c:v>1</c:v>
                </c:pt>
                <c:pt idx="2">
                  <c:v>1</c:v>
                </c:pt>
                <c:pt idx="3">
                  <c:v>1</c:v>
                </c:pt>
                <c:pt idx="4">
                  <c:v>1</c:v>
                </c:pt>
                <c:pt idx="5">
                  <c:v>1</c:v>
                </c:pt>
                <c:pt idx="6">
                  <c:v>1</c:v>
                </c:pt>
                <c:pt idx="7">
                  <c:v>1</c:v>
                </c:pt>
              </c:numCache>
            </c:numRef>
          </c:val>
        </c:ser>
        <c:dLbls>
          <c:showLegendKey val="0"/>
          <c:showVal val="0"/>
          <c:showCatName val="0"/>
          <c:showSerName val="0"/>
          <c:showPercent val="0"/>
          <c:showBubbleSize val="0"/>
        </c:dLbls>
        <c:gapWidth val="50"/>
        <c:axId val="161605120"/>
        <c:axId val="161606656"/>
      </c:barChart>
      <c:catAx>
        <c:axId val="161605120"/>
        <c:scaling>
          <c:orientation val="maxMin"/>
        </c:scaling>
        <c:delete val="0"/>
        <c:axPos val="l"/>
        <c:majorTickMark val="out"/>
        <c:minorTickMark val="none"/>
        <c:tickLblPos val="nextTo"/>
        <c:txPr>
          <a:bodyPr rot="0" vert="horz"/>
          <a:lstStyle/>
          <a:p>
            <a:pPr>
              <a:defRPr lang="nl-BE" sz="1100" b="1"/>
            </a:pPr>
            <a:endParaRPr lang="en-US"/>
          </a:p>
        </c:txPr>
        <c:crossAx val="161606656"/>
        <c:crosses val="autoZero"/>
        <c:auto val="1"/>
        <c:lblAlgn val="ctr"/>
        <c:lblOffset val="100"/>
        <c:noMultiLvlLbl val="0"/>
      </c:catAx>
      <c:valAx>
        <c:axId val="161606656"/>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605120"/>
        <c:crosses val="autoZero"/>
        <c:crossBetween val="between"/>
        <c:majorUnit val="0.2"/>
      </c:val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2"/>
          <c:h val="0.866296412948394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dPt>
            <c:idx val="3"/>
            <c:invertIfNegative val="0"/>
            <c:bubble3D val="0"/>
            <c:spPr>
              <a:solidFill>
                <a:srgbClr val="FF0000"/>
              </a:solidFill>
              <a:ln>
                <a:noFill/>
              </a:ln>
            </c:spPr>
          </c:dPt>
          <c:dPt>
            <c:idx val="4"/>
            <c:invertIfNegative val="0"/>
            <c:bubble3D val="0"/>
            <c:spPr>
              <a:solidFill>
                <a:schemeClr val="bg1">
                  <a:lumMod val="50000"/>
                </a:schemeClr>
              </a:solidFill>
              <a:ln>
                <a:noFill/>
              </a:ln>
            </c:spPr>
          </c:dPt>
          <c:cat>
            <c:multiLvlStrRef>
              <c:f>'2. Processes-'!#REF!</c:f>
            </c:multiLvlStrRef>
          </c:cat>
          <c:val>
            <c:numRef>
              <c:f>'2. Processes-'!$BD$186:$BD$191</c:f>
              <c:numCache>
                <c:formatCode>0%;\-0%;;@</c:formatCode>
                <c:ptCount val="6"/>
                <c:pt idx="0">
                  <c:v>1</c:v>
                </c:pt>
                <c:pt idx="1">
                  <c:v>1</c:v>
                </c:pt>
                <c:pt idx="2">
                  <c:v>1</c:v>
                </c:pt>
                <c:pt idx="3">
                  <c:v>1</c:v>
                </c:pt>
                <c:pt idx="4">
                  <c:v>1</c:v>
                </c:pt>
                <c:pt idx="5">
                  <c:v>1</c:v>
                </c:pt>
              </c:numCache>
            </c:numRef>
          </c:val>
        </c:ser>
        <c:dLbls>
          <c:showLegendKey val="0"/>
          <c:showVal val="0"/>
          <c:showCatName val="0"/>
          <c:showSerName val="0"/>
          <c:showPercent val="0"/>
          <c:showBubbleSize val="0"/>
        </c:dLbls>
        <c:gapWidth val="50"/>
        <c:axId val="161614848"/>
        <c:axId val="161628928"/>
      </c:barChart>
      <c:catAx>
        <c:axId val="161614848"/>
        <c:scaling>
          <c:orientation val="maxMin"/>
        </c:scaling>
        <c:delete val="0"/>
        <c:axPos val="l"/>
        <c:majorTickMark val="out"/>
        <c:minorTickMark val="none"/>
        <c:tickLblPos val="nextTo"/>
        <c:txPr>
          <a:bodyPr rot="0" vert="horz"/>
          <a:lstStyle/>
          <a:p>
            <a:pPr>
              <a:defRPr lang="nl-BE" sz="1100" b="1"/>
            </a:pPr>
            <a:endParaRPr lang="en-US"/>
          </a:p>
        </c:txPr>
        <c:crossAx val="161628928"/>
        <c:crosses val="autoZero"/>
        <c:auto val="1"/>
        <c:lblAlgn val="ctr"/>
        <c:lblOffset val="100"/>
        <c:noMultiLvlLbl val="0"/>
      </c:catAx>
      <c:valAx>
        <c:axId val="161628928"/>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614848"/>
        <c:crosses val="autoZero"/>
        <c:crossBetween val="between"/>
        <c:majorUnit val="0.2"/>
      </c:val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078190628806799"/>
          <c:y val="0.109933391659376"/>
          <c:w val="0.61879357320452499"/>
          <c:h val="0.86629641294839499"/>
        </c:manualLayout>
      </c:layout>
      <c:barChart>
        <c:barDir val="bar"/>
        <c:grouping val="clustered"/>
        <c:varyColors val="0"/>
        <c:ser>
          <c:idx val="0"/>
          <c:order val="0"/>
          <c:tx>
            <c:strRef>
              <c:f>'2. Processes-'!#REF!</c:f>
              <c:strCache>
                <c:ptCount val="1"/>
                <c:pt idx="0">
                  <c:v>#REF!</c:v>
                </c:pt>
              </c:strCache>
            </c:strRef>
          </c:tx>
          <c:spPr>
            <a:solidFill>
              <a:schemeClr val="accent1">
                <a:lumMod val="50000"/>
              </a:schemeClr>
            </a:solidFill>
            <a:ln>
              <a:noFill/>
            </a:ln>
          </c:spPr>
          <c:invertIfNegative val="0"/>
          <c:dPt>
            <c:idx val="0"/>
            <c:invertIfNegative val="0"/>
            <c:bubble3D val="0"/>
            <c:spPr>
              <a:solidFill>
                <a:srgbClr val="FF0000"/>
              </a:solidFill>
              <a:ln>
                <a:noFill/>
              </a:ln>
            </c:spPr>
          </c:dPt>
          <c:dPt>
            <c:idx val="2"/>
            <c:invertIfNegative val="0"/>
            <c:bubble3D val="0"/>
            <c:spPr>
              <a:solidFill>
                <a:srgbClr val="FFC000"/>
              </a:solidFill>
              <a:ln>
                <a:noFill/>
              </a:ln>
            </c:spPr>
          </c:dPt>
          <c:dPt>
            <c:idx val="3"/>
            <c:invertIfNegative val="0"/>
            <c:bubble3D val="0"/>
            <c:spPr>
              <a:solidFill>
                <a:srgbClr val="92D050"/>
              </a:solidFill>
              <a:ln>
                <a:noFill/>
              </a:ln>
            </c:spPr>
          </c:dPt>
          <c:dPt>
            <c:idx val="4"/>
            <c:invertIfNegative val="0"/>
            <c:bubble3D val="0"/>
            <c:spPr>
              <a:solidFill>
                <a:schemeClr val="bg1">
                  <a:lumMod val="50000"/>
                </a:schemeClr>
              </a:solidFill>
              <a:ln>
                <a:noFill/>
              </a:ln>
            </c:spPr>
          </c:dPt>
          <c:cat>
            <c:multiLvlStrRef>
              <c:f>'2. Processes-'!#REF!</c:f>
            </c:multiLvlStrRef>
          </c:cat>
          <c:val>
            <c:numRef>
              <c:f>'2. Processes-'!$BD$200:$BD$204</c:f>
              <c:numCache>
                <c:formatCode>0%;\-0%;;@</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100"/>
        <c:axId val="161643520"/>
        <c:axId val="161641984"/>
      </c:barChart>
      <c:valAx>
        <c:axId val="161641984"/>
        <c:scaling>
          <c:orientation val="minMax"/>
        </c:scaling>
        <c:delete val="0"/>
        <c:axPos val="b"/>
        <c:majorGridlines/>
        <c:numFmt formatCode="0%;\-0%;;@" sourceLinked="1"/>
        <c:majorTickMark val="out"/>
        <c:minorTickMark val="none"/>
        <c:tickLblPos val="high"/>
        <c:txPr>
          <a:bodyPr/>
          <a:lstStyle/>
          <a:p>
            <a:pPr>
              <a:defRPr sz="1100" b="1"/>
            </a:pPr>
            <a:endParaRPr lang="en-US"/>
          </a:p>
        </c:txPr>
        <c:crossAx val="161643520"/>
        <c:crosses val="autoZero"/>
        <c:crossBetween val="between"/>
      </c:valAx>
      <c:catAx>
        <c:axId val="161643520"/>
        <c:scaling>
          <c:orientation val="minMax"/>
        </c:scaling>
        <c:delete val="0"/>
        <c:axPos val="l"/>
        <c:majorTickMark val="out"/>
        <c:minorTickMark val="none"/>
        <c:tickLblPos val="nextTo"/>
        <c:txPr>
          <a:bodyPr/>
          <a:lstStyle/>
          <a:p>
            <a:pPr>
              <a:defRPr sz="1100" b="1"/>
            </a:pPr>
            <a:endParaRPr lang="en-US"/>
          </a:p>
        </c:txPr>
        <c:crossAx val="161641984"/>
        <c:crosses val="autoZero"/>
        <c:auto val="1"/>
        <c:lblAlgn val="ctr"/>
        <c:lblOffset val="100"/>
        <c:noMultiLvlLbl val="0"/>
      </c:cat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Processes-'!$N$2</c:f>
              <c:strCache>
                <c:ptCount val="1"/>
                <c:pt idx="0">
                  <c:v>#¡REF!</c:v>
                </c:pt>
              </c:strCache>
            </c:strRef>
          </c:tx>
          <c:spPr>
            <a:solidFill>
              <a:srgbClr val="92D050"/>
            </a:solidFill>
            <a:ln>
              <a:noFill/>
            </a:ln>
          </c:spPr>
          <c:invertIfNegative val="0"/>
          <c:cat>
            <c:numRef>
              <c:f>'Charts - Processes-'!$M$3:$M$4</c:f>
              <c:numCache>
                <c:formatCode>General</c:formatCode>
                <c:ptCount val="2"/>
                <c:pt idx="0">
                  <c:v>0</c:v>
                </c:pt>
                <c:pt idx="1">
                  <c:v>0</c:v>
                </c:pt>
              </c:numCache>
            </c:numRef>
          </c:cat>
          <c:val>
            <c:numRef>
              <c:f>'Charts - Processes-'!$N$3:$N$4</c:f>
              <c:numCache>
                <c:formatCode>0%</c:formatCode>
                <c:ptCount val="2"/>
                <c:pt idx="0">
                  <c:v>1</c:v>
                </c:pt>
                <c:pt idx="1">
                  <c:v>1</c:v>
                </c:pt>
              </c:numCache>
            </c:numRef>
          </c:val>
        </c:ser>
        <c:ser>
          <c:idx val="1"/>
          <c:order val="1"/>
          <c:tx>
            <c:strRef>
              <c:f>'Charts - Processes-'!$O$2</c:f>
              <c:strCache>
                <c:ptCount val="1"/>
                <c:pt idx="0">
                  <c:v>#¡REF!</c:v>
                </c:pt>
              </c:strCache>
            </c:strRef>
          </c:tx>
          <c:spPr>
            <a:solidFill>
              <a:srgbClr val="BEE395"/>
            </a:solidFill>
            <a:ln>
              <a:noFill/>
            </a:ln>
          </c:spPr>
          <c:invertIfNegative val="0"/>
          <c:cat>
            <c:numRef>
              <c:f>'Charts - Processes-'!$M$3:$M$4</c:f>
              <c:numCache>
                <c:formatCode>General</c:formatCode>
                <c:ptCount val="2"/>
                <c:pt idx="0">
                  <c:v>0</c:v>
                </c:pt>
                <c:pt idx="1">
                  <c:v>0</c:v>
                </c:pt>
              </c:numCache>
            </c:numRef>
          </c:cat>
          <c:val>
            <c:numRef>
              <c:f>'Charts - Processes-'!$O$3:$O$4</c:f>
              <c:numCache>
                <c:formatCode>0%</c:formatCode>
                <c:ptCount val="2"/>
                <c:pt idx="0">
                  <c:v>1</c:v>
                </c:pt>
                <c:pt idx="1">
                  <c:v>1</c:v>
                </c:pt>
              </c:numCache>
            </c:numRef>
          </c:val>
        </c:ser>
        <c:ser>
          <c:idx val="2"/>
          <c:order val="2"/>
          <c:tx>
            <c:strRef>
              <c:f>'Charts - Processes-'!$P$2</c:f>
              <c:strCache>
                <c:ptCount val="1"/>
                <c:pt idx="0">
                  <c:v>#¡REF!</c:v>
                </c:pt>
              </c:strCache>
            </c:strRef>
          </c:tx>
          <c:spPr>
            <a:solidFill>
              <a:srgbClr val="FF9900"/>
            </a:solidFill>
          </c:spPr>
          <c:invertIfNegative val="0"/>
          <c:cat>
            <c:numRef>
              <c:f>'Charts - Processes-'!$M$3:$M$4</c:f>
              <c:numCache>
                <c:formatCode>General</c:formatCode>
                <c:ptCount val="2"/>
                <c:pt idx="0">
                  <c:v>0</c:v>
                </c:pt>
                <c:pt idx="1">
                  <c:v>0</c:v>
                </c:pt>
              </c:numCache>
            </c:numRef>
          </c:cat>
          <c:val>
            <c:numRef>
              <c:f>'Charts - Processes-'!$P$3:$P$4</c:f>
              <c:numCache>
                <c:formatCode>0%</c:formatCode>
                <c:ptCount val="2"/>
                <c:pt idx="0">
                  <c:v>1</c:v>
                </c:pt>
                <c:pt idx="1">
                  <c:v>1</c:v>
                </c:pt>
              </c:numCache>
            </c:numRef>
          </c:val>
        </c:ser>
        <c:ser>
          <c:idx val="3"/>
          <c:order val="3"/>
          <c:tx>
            <c:strRef>
              <c:f>'Charts - Processes-'!$Q$2</c:f>
              <c:strCache>
                <c:ptCount val="1"/>
                <c:pt idx="0">
                  <c:v>#¡REF!</c:v>
                </c:pt>
              </c:strCache>
            </c:strRef>
          </c:tx>
          <c:spPr>
            <a:solidFill>
              <a:srgbClr val="FF0000"/>
            </a:solidFill>
          </c:spPr>
          <c:invertIfNegative val="0"/>
          <c:cat>
            <c:numRef>
              <c:f>'Charts - Processes-'!$M$3:$M$4</c:f>
              <c:numCache>
                <c:formatCode>General</c:formatCode>
                <c:ptCount val="2"/>
                <c:pt idx="0">
                  <c:v>0</c:v>
                </c:pt>
                <c:pt idx="1">
                  <c:v>0</c:v>
                </c:pt>
              </c:numCache>
            </c:numRef>
          </c:cat>
          <c:val>
            <c:numRef>
              <c:f>'Charts - Processes-'!$Q$3:$Q$4</c:f>
              <c:numCache>
                <c:formatCode>0%</c:formatCode>
                <c:ptCount val="2"/>
                <c:pt idx="0">
                  <c:v>1</c:v>
                </c:pt>
                <c:pt idx="1">
                  <c:v>1</c:v>
                </c:pt>
              </c:numCache>
            </c:numRef>
          </c:val>
        </c:ser>
        <c:dLbls>
          <c:showLegendKey val="0"/>
          <c:showVal val="0"/>
          <c:showCatName val="0"/>
          <c:showSerName val="0"/>
          <c:showPercent val="0"/>
          <c:showBubbleSize val="0"/>
        </c:dLbls>
        <c:gapWidth val="50"/>
        <c:overlap val="100"/>
        <c:axId val="161665792"/>
        <c:axId val="161667328"/>
      </c:barChart>
      <c:catAx>
        <c:axId val="161665792"/>
        <c:scaling>
          <c:orientation val="maxMin"/>
        </c:scaling>
        <c:delete val="0"/>
        <c:axPos val="l"/>
        <c:numFmt formatCode="General" sourceLinked="1"/>
        <c:majorTickMark val="out"/>
        <c:minorTickMark val="none"/>
        <c:tickLblPos val="nextTo"/>
        <c:txPr>
          <a:bodyPr rot="0" vert="horz" anchor="ctr" anchorCtr="0"/>
          <a:lstStyle/>
          <a:p>
            <a:pPr>
              <a:defRPr lang="nl-BE" sz="1100" b="1"/>
            </a:pPr>
            <a:endParaRPr lang="en-US"/>
          </a:p>
        </c:txPr>
        <c:crossAx val="161667328"/>
        <c:crosses val="autoZero"/>
        <c:auto val="1"/>
        <c:lblAlgn val="ctr"/>
        <c:lblOffset val="100"/>
        <c:noMultiLvlLbl val="0"/>
      </c:catAx>
      <c:valAx>
        <c:axId val="161667328"/>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1665792"/>
        <c:crosses val="autoZero"/>
        <c:crossBetween val="between"/>
        <c:majorUnit val="0.2"/>
      </c:valAx>
    </c:plotArea>
    <c:legend>
      <c:legendPos val="r"/>
      <c:layout>
        <c:manualLayout>
          <c:xMode val="edge"/>
          <c:yMode val="edge"/>
          <c:x val="8.9634290543817998E-5"/>
          <c:y val="8.5583052118485495E-3"/>
          <c:w val="0.50318953853072601"/>
          <c:h val="0.131939445069367"/>
        </c:manualLayout>
      </c:layout>
      <c:overlay val="0"/>
      <c:spPr>
        <a:noFill/>
      </c:spPr>
      <c:txPr>
        <a:bodyPr/>
        <a:lstStyle/>
        <a:p>
          <a:pPr>
            <a:defRPr lang="nl-BE" b="1"/>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101"/>
          <c:y val="3.2896354622338898E-2"/>
          <c:w val="0.595882454663891"/>
          <c:h val="0.86629641294839299"/>
        </c:manualLayout>
      </c:layout>
      <c:barChart>
        <c:barDir val="bar"/>
        <c:grouping val="clustered"/>
        <c:varyColors val="0"/>
        <c:ser>
          <c:idx val="0"/>
          <c:order val="0"/>
          <c:tx>
            <c:strRef>
              <c:f>#REF!</c:f>
              <c:strCache>
                <c:ptCount val="1"/>
                <c:pt idx="0">
                  <c:v>#REF!</c:v>
                </c:pt>
              </c:strCache>
            </c:strRef>
          </c:tx>
          <c:spPr>
            <a:solidFill>
              <a:schemeClr val="tx2">
                <a:lumMod val="50000"/>
              </a:schemeClr>
            </a:solidFill>
            <a:ln>
              <a:noFill/>
            </a:ln>
          </c:spPr>
          <c:invertIfNegative val="0"/>
          <c:cat>
            <c:numRef>
              <c:f>'Charts - Processes-'!$N$197:$V$197</c:f>
              <c:numCache>
                <c:formatCode>General</c:formatCode>
                <c:ptCount val="9"/>
                <c:pt idx="0">
                  <c:v>0</c:v>
                </c:pt>
                <c:pt idx="1">
                  <c:v>0</c:v>
                </c:pt>
                <c:pt idx="2">
                  <c:v>0</c:v>
                </c:pt>
                <c:pt idx="3">
                  <c:v>0</c:v>
                </c:pt>
                <c:pt idx="4">
                  <c:v>0</c:v>
                </c:pt>
                <c:pt idx="5">
                  <c:v>0</c:v>
                </c:pt>
                <c:pt idx="6">
                  <c:v>0</c:v>
                </c:pt>
                <c:pt idx="7">
                  <c:v>0</c:v>
                </c:pt>
                <c:pt idx="8">
                  <c:v>0</c:v>
                </c:pt>
              </c:numCache>
            </c:numRef>
          </c:cat>
          <c:val>
            <c:numRef>
              <c:f>'Charts - Processes-'!$N$198:$V$198</c:f>
              <c:numCache>
                <c:formatCode>0%</c:formatCode>
                <c:ptCount val="9"/>
                <c:pt idx="0">
                  <c:v>1</c:v>
                </c:pt>
                <c:pt idx="1">
                  <c:v>1</c:v>
                </c:pt>
                <c:pt idx="2">
                  <c:v>1</c:v>
                </c:pt>
                <c:pt idx="3">
                  <c:v>1</c:v>
                </c:pt>
                <c:pt idx="4">
                  <c:v>1</c:v>
                </c:pt>
                <c:pt idx="5">
                  <c:v>1</c:v>
                </c:pt>
                <c:pt idx="6">
                  <c:v>1</c:v>
                </c:pt>
                <c:pt idx="7">
                  <c:v>1</c:v>
                </c:pt>
                <c:pt idx="8">
                  <c:v>1</c:v>
                </c:pt>
              </c:numCache>
            </c:numRef>
          </c:val>
        </c:ser>
        <c:dLbls>
          <c:showLegendKey val="0"/>
          <c:showVal val="0"/>
          <c:showCatName val="0"/>
          <c:showSerName val="0"/>
          <c:showPercent val="0"/>
          <c:showBubbleSize val="0"/>
        </c:dLbls>
        <c:gapWidth val="50"/>
        <c:axId val="161675136"/>
        <c:axId val="161676672"/>
      </c:barChart>
      <c:catAx>
        <c:axId val="161675136"/>
        <c:scaling>
          <c:orientation val="maxMin"/>
        </c:scaling>
        <c:delete val="0"/>
        <c:axPos val="l"/>
        <c:numFmt formatCode="General" sourceLinked="1"/>
        <c:majorTickMark val="out"/>
        <c:minorTickMark val="none"/>
        <c:tickLblPos val="nextTo"/>
        <c:txPr>
          <a:bodyPr rot="0" vert="horz"/>
          <a:lstStyle/>
          <a:p>
            <a:pPr>
              <a:defRPr lang="nl-BE" sz="1100" b="1"/>
            </a:pPr>
            <a:endParaRPr lang="en-US"/>
          </a:p>
        </c:txPr>
        <c:crossAx val="161676672"/>
        <c:crosses val="autoZero"/>
        <c:auto val="1"/>
        <c:lblAlgn val="ctr"/>
        <c:lblOffset val="100"/>
        <c:noMultiLvlLbl val="0"/>
      </c:catAx>
      <c:valAx>
        <c:axId val="161676672"/>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1675136"/>
        <c:crosses val="autoZero"/>
        <c:crossBetween val="between"/>
        <c:majorUnit val="0.2"/>
      </c:valAx>
    </c:plotArea>
    <c:plotVisOnly val="1"/>
    <c:dispBlanksAs val="gap"/>
    <c:showDLblsOverMax val="0"/>
  </c:chart>
  <c:printSettings>
    <c:headerFooter/>
    <c:pageMargins b="0.75000000000000699" l="0.70000000000000095" r="0.70000000000000095" t="0.75000000000000699"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2"/>
          <c:h val="0.86629641294839499"/>
        </c:manualLayout>
      </c:layout>
      <c:barChart>
        <c:barDir val="bar"/>
        <c:grouping val="clustered"/>
        <c:varyColors val="0"/>
        <c:ser>
          <c:idx val="0"/>
          <c:order val="0"/>
          <c:tx>
            <c:strRef>
              <c:f>'2. Processes-'!#REF!</c:f>
              <c:strCache>
                <c:ptCount val="1"/>
                <c:pt idx="0">
                  <c:v>#REF!</c:v>
                </c:pt>
              </c:strCache>
            </c:strRef>
          </c:tx>
          <c:spPr>
            <a:solidFill>
              <a:schemeClr val="tx2">
                <a:lumMod val="50000"/>
              </a:schemeClr>
            </a:solidFill>
            <a:ln>
              <a:noFill/>
            </a:ln>
          </c:spPr>
          <c:invertIfNegative val="0"/>
          <c:dPt>
            <c:idx val="5"/>
            <c:invertIfNegative val="0"/>
            <c:bubble3D val="0"/>
            <c:spPr>
              <a:solidFill>
                <a:srgbClr val="FF0000"/>
              </a:solidFill>
              <a:ln>
                <a:noFill/>
              </a:ln>
            </c:spPr>
          </c:dPt>
          <c:dPt>
            <c:idx val="6"/>
            <c:invertIfNegative val="0"/>
            <c:bubble3D val="0"/>
            <c:spPr>
              <a:solidFill>
                <a:schemeClr val="bg1">
                  <a:lumMod val="50000"/>
                </a:schemeClr>
              </a:solidFill>
              <a:ln>
                <a:noFill/>
              </a:ln>
            </c:spPr>
          </c:dPt>
          <c:cat>
            <c:multiLvlStrRef>
              <c:f>'2. Processes-'!#REF!</c:f>
            </c:multiLvlStrRef>
          </c:cat>
          <c:val>
            <c:numRef>
              <c:f>'2. Processes-'!$BC$162:$BC$173</c:f>
              <c:numCache>
                <c:formatCode>0;\-0;;@</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er>
        <c:dLbls>
          <c:showLegendKey val="0"/>
          <c:showVal val="0"/>
          <c:showCatName val="0"/>
          <c:showSerName val="0"/>
          <c:showPercent val="0"/>
          <c:showBubbleSize val="0"/>
        </c:dLbls>
        <c:gapWidth val="50"/>
        <c:axId val="162180480"/>
        <c:axId val="162190464"/>
      </c:barChart>
      <c:catAx>
        <c:axId val="162180480"/>
        <c:scaling>
          <c:orientation val="maxMin"/>
        </c:scaling>
        <c:delete val="0"/>
        <c:axPos val="l"/>
        <c:majorTickMark val="out"/>
        <c:minorTickMark val="none"/>
        <c:tickLblPos val="nextTo"/>
        <c:txPr>
          <a:bodyPr rot="0" vert="horz"/>
          <a:lstStyle/>
          <a:p>
            <a:pPr>
              <a:defRPr lang="nl-BE" sz="1100" b="1"/>
            </a:pPr>
            <a:endParaRPr lang="en-US"/>
          </a:p>
        </c:txPr>
        <c:crossAx val="162190464"/>
        <c:crosses val="autoZero"/>
        <c:auto val="1"/>
        <c:lblAlgn val="ctr"/>
        <c:lblOffset val="100"/>
        <c:noMultiLvlLbl val="0"/>
      </c:catAx>
      <c:valAx>
        <c:axId val="162190464"/>
        <c:scaling>
          <c:orientation val="minMax"/>
        </c:scaling>
        <c:delete val="0"/>
        <c:axPos val="t"/>
        <c:majorGridlines/>
        <c:numFmt formatCode="0;\-0;;@" sourceLinked="1"/>
        <c:majorTickMark val="out"/>
        <c:minorTickMark val="none"/>
        <c:tickLblPos val="nextTo"/>
        <c:txPr>
          <a:bodyPr/>
          <a:lstStyle/>
          <a:p>
            <a:pPr>
              <a:defRPr lang="nl-BE" sz="1100" b="1"/>
            </a:pPr>
            <a:endParaRPr lang="en-US"/>
          </a:p>
        </c:txPr>
        <c:crossAx val="162180480"/>
        <c:crosses val="autoZero"/>
        <c:crossBetween val="between"/>
      </c:val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Processes-'!$N$16</c:f>
              <c:strCache>
                <c:ptCount val="1"/>
                <c:pt idx="0">
                  <c:v>#¡REF!</c:v>
                </c:pt>
              </c:strCache>
            </c:strRef>
          </c:tx>
          <c:spPr>
            <a:solidFill>
              <a:srgbClr val="92D050"/>
            </a:solidFill>
            <a:ln>
              <a:noFill/>
            </a:ln>
          </c:spPr>
          <c:invertIfNegative val="0"/>
          <c:cat>
            <c:numRef>
              <c:f>'Charts - Processes-'!$M$17:$M$18</c:f>
              <c:numCache>
                <c:formatCode>General</c:formatCode>
                <c:ptCount val="2"/>
                <c:pt idx="0">
                  <c:v>0</c:v>
                </c:pt>
                <c:pt idx="1">
                  <c:v>0</c:v>
                </c:pt>
              </c:numCache>
            </c:numRef>
          </c:cat>
          <c:val>
            <c:numRef>
              <c:f>'Charts - Processes-'!$N$17:$N$18</c:f>
              <c:numCache>
                <c:formatCode>0%</c:formatCode>
                <c:ptCount val="2"/>
                <c:pt idx="0">
                  <c:v>1</c:v>
                </c:pt>
                <c:pt idx="1">
                  <c:v>1</c:v>
                </c:pt>
              </c:numCache>
            </c:numRef>
          </c:val>
        </c:ser>
        <c:ser>
          <c:idx val="1"/>
          <c:order val="1"/>
          <c:tx>
            <c:strRef>
              <c:f>'Charts - Processes-'!$O$16</c:f>
              <c:strCache>
                <c:ptCount val="1"/>
                <c:pt idx="0">
                  <c:v>#¡REF!</c:v>
                </c:pt>
              </c:strCache>
            </c:strRef>
          </c:tx>
          <c:spPr>
            <a:solidFill>
              <a:srgbClr val="FF0000"/>
            </a:solidFill>
            <a:ln>
              <a:noFill/>
            </a:ln>
          </c:spPr>
          <c:invertIfNegative val="0"/>
          <c:cat>
            <c:numRef>
              <c:f>'Charts - Processes-'!$M$17:$M$18</c:f>
              <c:numCache>
                <c:formatCode>General</c:formatCode>
                <c:ptCount val="2"/>
                <c:pt idx="0">
                  <c:v>0</c:v>
                </c:pt>
                <c:pt idx="1">
                  <c:v>0</c:v>
                </c:pt>
              </c:numCache>
            </c:numRef>
          </c:cat>
          <c:val>
            <c:numRef>
              <c:f>'Charts - Processes-'!$O$17:$O$18</c:f>
              <c:numCache>
                <c:formatCode>0%</c:formatCode>
                <c:ptCount val="2"/>
                <c:pt idx="0">
                  <c:v>1</c:v>
                </c:pt>
                <c:pt idx="1">
                  <c:v>1</c:v>
                </c:pt>
              </c:numCache>
            </c:numRef>
          </c:val>
        </c:ser>
        <c:ser>
          <c:idx val="2"/>
          <c:order val="2"/>
          <c:tx>
            <c:strRef>
              <c:f>'Charts - Processes-'!$P$16</c:f>
              <c:strCache>
                <c:ptCount val="1"/>
                <c:pt idx="0">
                  <c:v>#¡REF!</c:v>
                </c:pt>
              </c:strCache>
            </c:strRef>
          </c:tx>
          <c:spPr>
            <a:solidFill>
              <a:srgbClr val="FF9900"/>
            </a:solidFill>
          </c:spPr>
          <c:invertIfNegative val="0"/>
          <c:cat>
            <c:numRef>
              <c:f>'Charts - Processes-'!$M$17:$M$18</c:f>
              <c:numCache>
                <c:formatCode>General</c:formatCode>
                <c:ptCount val="2"/>
                <c:pt idx="0">
                  <c:v>0</c:v>
                </c:pt>
                <c:pt idx="1">
                  <c:v>0</c:v>
                </c:pt>
              </c:numCache>
            </c:numRef>
          </c:cat>
          <c:val>
            <c:numRef>
              <c:f>'Charts - Processes-'!$P$17:$P$18</c:f>
              <c:numCache>
                <c:formatCode>0%</c:formatCode>
                <c:ptCount val="2"/>
                <c:pt idx="1">
                  <c:v>1</c:v>
                </c:pt>
              </c:numCache>
            </c:numRef>
          </c:val>
        </c:ser>
        <c:ser>
          <c:idx val="3"/>
          <c:order val="3"/>
          <c:tx>
            <c:strRef>
              <c:f>'Charts - Processes-'!$Q$16</c:f>
              <c:strCache>
                <c:ptCount val="1"/>
                <c:pt idx="0">
                  <c:v>#¡REF!</c:v>
                </c:pt>
              </c:strCache>
            </c:strRef>
          </c:tx>
          <c:spPr>
            <a:solidFill>
              <a:schemeClr val="bg1">
                <a:lumMod val="50000"/>
              </a:schemeClr>
            </a:solidFill>
          </c:spPr>
          <c:invertIfNegative val="0"/>
          <c:cat>
            <c:numRef>
              <c:f>'Charts - Processes-'!$M$17:$M$18</c:f>
              <c:numCache>
                <c:formatCode>General</c:formatCode>
                <c:ptCount val="2"/>
                <c:pt idx="0">
                  <c:v>0</c:v>
                </c:pt>
                <c:pt idx="1">
                  <c:v>0</c:v>
                </c:pt>
              </c:numCache>
            </c:numRef>
          </c:cat>
          <c:val>
            <c:numRef>
              <c:f>'Charts - Processes-'!$Q$17:$Q$18</c:f>
              <c:numCache>
                <c:formatCode>0%</c:formatCode>
                <c:ptCount val="2"/>
                <c:pt idx="1">
                  <c:v>1</c:v>
                </c:pt>
              </c:numCache>
            </c:numRef>
          </c:val>
        </c:ser>
        <c:dLbls>
          <c:showLegendKey val="0"/>
          <c:showVal val="0"/>
          <c:showCatName val="0"/>
          <c:showSerName val="0"/>
          <c:showPercent val="0"/>
          <c:showBubbleSize val="0"/>
        </c:dLbls>
        <c:gapWidth val="50"/>
        <c:overlap val="100"/>
        <c:axId val="162204288"/>
        <c:axId val="162214272"/>
      </c:barChart>
      <c:catAx>
        <c:axId val="162204288"/>
        <c:scaling>
          <c:orientation val="maxMin"/>
        </c:scaling>
        <c:delete val="0"/>
        <c:axPos val="l"/>
        <c:numFmt formatCode="General" sourceLinked="1"/>
        <c:majorTickMark val="out"/>
        <c:minorTickMark val="none"/>
        <c:tickLblPos val="nextTo"/>
        <c:txPr>
          <a:bodyPr rot="0" vert="horz" anchor="ctr" anchorCtr="0"/>
          <a:lstStyle/>
          <a:p>
            <a:pPr>
              <a:defRPr lang="nl-BE" sz="1100" b="1"/>
            </a:pPr>
            <a:endParaRPr lang="en-US"/>
          </a:p>
        </c:txPr>
        <c:crossAx val="162214272"/>
        <c:crosses val="autoZero"/>
        <c:auto val="1"/>
        <c:lblAlgn val="ctr"/>
        <c:lblOffset val="100"/>
        <c:noMultiLvlLbl val="0"/>
      </c:catAx>
      <c:valAx>
        <c:axId val="162214272"/>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2204288"/>
        <c:crosses val="autoZero"/>
        <c:crossBetween val="between"/>
        <c:majorUnit val="0.2"/>
      </c:valAx>
    </c:plotArea>
    <c:legend>
      <c:legendPos val="r"/>
      <c:layout>
        <c:manualLayout>
          <c:xMode val="edge"/>
          <c:yMode val="edge"/>
          <c:x val="8.9634290543817998E-5"/>
          <c:y val="8.5583052118485495E-3"/>
          <c:w val="0.50318953853072601"/>
          <c:h val="0.131939445069367"/>
        </c:manualLayout>
      </c:layout>
      <c:overlay val="0"/>
      <c:spPr>
        <a:noFill/>
      </c:spPr>
      <c:txPr>
        <a:bodyPr/>
        <a:lstStyle/>
        <a:p>
          <a:pPr>
            <a:defRPr lang="nl-BE" b="1"/>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498"/>
          <c:y val="9.6669244469441307E-2"/>
          <c:w val="0.53891035407870902"/>
          <c:h val="0.87059266029246296"/>
        </c:manualLayout>
      </c:layout>
      <c:barChart>
        <c:barDir val="bar"/>
        <c:grouping val="stacked"/>
        <c:varyColors val="0"/>
        <c:ser>
          <c:idx val="0"/>
          <c:order val="0"/>
          <c:tx>
            <c:strRef>
              <c:f>'Charts - Processes-'!$N$310</c:f>
              <c:strCache>
                <c:ptCount val="1"/>
                <c:pt idx="0">
                  <c:v>#¡REF!</c:v>
                </c:pt>
              </c:strCache>
            </c:strRef>
          </c:tx>
          <c:spPr>
            <a:solidFill>
              <a:srgbClr val="92D050"/>
            </a:solidFill>
            <a:ln>
              <a:noFill/>
            </a:ln>
          </c:spPr>
          <c:invertIfNegative val="0"/>
          <c:cat>
            <c:numRef>
              <c:f>'Charts - Processes-'!$M$311:$M$313</c:f>
              <c:numCache>
                <c:formatCode>General</c:formatCode>
                <c:ptCount val="3"/>
                <c:pt idx="0">
                  <c:v>0</c:v>
                </c:pt>
                <c:pt idx="1">
                  <c:v>0</c:v>
                </c:pt>
                <c:pt idx="2">
                  <c:v>0</c:v>
                </c:pt>
              </c:numCache>
            </c:numRef>
          </c:cat>
          <c:val>
            <c:numRef>
              <c:f>'Charts - Processes-'!$N$311:$N$313</c:f>
              <c:numCache>
                <c:formatCode>0%</c:formatCode>
                <c:ptCount val="3"/>
                <c:pt idx="0">
                  <c:v>1</c:v>
                </c:pt>
                <c:pt idx="1">
                  <c:v>1</c:v>
                </c:pt>
                <c:pt idx="2">
                  <c:v>1</c:v>
                </c:pt>
              </c:numCache>
            </c:numRef>
          </c:val>
        </c:ser>
        <c:ser>
          <c:idx val="1"/>
          <c:order val="1"/>
          <c:tx>
            <c:strRef>
              <c:f>'Charts - Processes-'!$O$310</c:f>
              <c:strCache>
                <c:ptCount val="1"/>
                <c:pt idx="0">
                  <c:v>#¡REF!</c:v>
                </c:pt>
              </c:strCache>
            </c:strRef>
          </c:tx>
          <c:spPr>
            <a:solidFill>
              <a:srgbClr val="FF0000"/>
            </a:solidFill>
            <a:ln>
              <a:noFill/>
            </a:ln>
          </c:spPr>
          <c:invertIfNegative val="0"/>
          <c:cat>
            <c:numRef>
              <c:f>'Charts - Processes-'!$M$311:$M$313</c:f>
              <c:numCache>
                <c:formatCode>General</c:formatCode>
                <c:ptCount val="3"/>
                <c:pt idx="0">
                  <c:v>0</c:v>
                </c:pt>
                <c:pt idx="1">
                  <c:v>0</c:v>
                </c:pt>
                <c:pt idx="2">
                  <c:v>0</c:v>
                </c:pt>
              </c:numCache>
            </c:numRef>
          </c:cat>
          <c:val>
            <c:numRef>
              <c:f>'Charts - Processes-'!$O$311:$O$313</c:f>
              <c:numCache>
                <c:formatCode>0%</c:formatCode>
                <c:ptCount val="3"/>
                <c:pt idx="0">
                  <c:v>1</c:v>
                </c:pt>
                <c:pt idx="1">
                  <c:v>1</c:v>
                </c:pt>
                <c:pt idx="2">
                  <c:v>1</c:v>
                </c:pt>
              </c:numCache>
            </c:numRef>
          </c:val>
        </c:ser>
        <c:ser>
          <c:idx val="2"/>
          <c:order val="2"/>
          <c:tx>
            <c:strRef>
              <c:f>'Charts - Processes-'!$P$310</c:f>
              <c:strCache>
                <c:ptCount val="1"/>
                <c:pt idx="0">
                  <c:v>#¡REF!</c:v>
                </c:pt>
              </c:strCache>
            </c:strRef>
          </c:tx>
          <c:spPr>
            <a:solidFill>
              <a:srgbClr val="FF9900"/>
            </a:solidFill>
          </c:spPr>
          <c:invertIfNegative val="0"/>
          <c:cat>
            <c:numRef>
              <c:f>'Charts - Processes-'!$M$311:$M$313</c:f>
              <c:numCache>
                <c:formatCode>General</c:formatCode>
                <c:ptCount val="3"/>
                <c:pt idx="0">
                  <c:v>0</c:v>
                </c:pt>
                <c:pt idx="1">
                  <c:v>0</c:v>
                </c:pt>
                <c:pt idx="2">
                  <c:v>0</c:v>
                </c:pt>
              </c:numCache>
            </c:numRef>
          </c:cat>
          <c:val>
            <c:numRef>
              <c:f>'Charts - Processes-'!$P$311:$P$313</c:f>
              <c:numCache>
                <c:formatCode>0%</c:formatCode>
                <c:ptCount val="3"/>
                <c:pt idx="1">
                  <c:v>1</c:v>
                </c:pt>
                <c:pt idx="2">
                  <c:v>1</c:v>
                </c:pt>
              </c:numCache>
            </c:numRef>
          </c:val>
        </c:ser>
        <c:ser>
          <c:idx val="3"/>
          <c:order val="3"/>
          <c:tx>
            <c:strRef>
              <c:f>'Charts - Processes-'!$Q$310</c:f>
              <c:strCache>
                <c:ptCount val="1"/>
                <c:pt idx="0">
                  <c:v>#¡REF!</c:v>
                </c:pt>
              </c:strCache>
            </c:strRef>
          </c:tx>
          <c:spPr>
            <a:solidFill>
              <a:schemeClr val="bg1">
                <a:lumMod val="50000"/>
              </a:schemeClr>
            </a:solidFill>
          </c:spPr>
          <c:invertIfNegative val="0"/>
          <c:cat>
            <c:numRef>
              <c:f>'Charts - Processes-'!$M$311:$M$313</c:f>
              <c:numCache>
                <c:formatCode>General</c:formatCode>
                <c:ptCount val="3"/>
                <c:pt idx="0">
                  <c:v>0</c:v>
                </c:pt>
                <c:pt idx="1">
                  <c:v>0</c:v>
                </c:pt>
                <c:pt idx="2">
                  <c:v>0</c:v>
                </c:pt>
              </c:numCache>
            </c:numRef>
          </c:cat>
          <c:val>
            <c:numRef>
              <c:f>'Charts - Processes-'!$Q$311:$Q$313</c:f>
              <c:numCache>
                <c:formatCode>0%</c:formatCode>
                <c:ptCount val="3"/>
                <c:pt idx="0">
                  <c:v>1</c:v>
                </c:pt>
                <c:pt idx="1">
                  <c:v>1</c:v>
                </c:pt>
                <c:pt idx="2">
                  <c:v>1</c:v>
                </c:pt>
              </c:numCache>
            </c:numRef>
          </c:val>
        </c:ser>
        <c:dLbls>
          <c:showLegendKey val="0"/>
          <c:showVal val="0"/>
          <c:showCatName val="0"/>
          <c:showSerName val="0"/>
          <c:showPercent val="0"/>
          <c:showBubbleSize val="0"/>
        </c:dLbls>
        <c:gapWidth val="50"/>
        <c:overlap val="100"/>
        <c:axId val="162240768"/>
        <c:axId val="162246656"/>
      </c:barChart>
      <c:catAx>
        <c:axId val="162240768"/>
        <c:scaling>
          <c:orientation val="maxMin"/>
        </c:scaling>
        <c:delete val="0"/>
        <c:axPos val="l"/>
        <c:numFmt formatCode="General" sourceLinked="1"/>
        <c:majorTickMark val="out"/>
        <c:minorTickMark val="none"/>
        <c:tickLblPos val="nextTo"/>
        <c:txPr>
          <a:bodyPr rot="0" vert="horz" anchor="ctr" anchorCtr="0"/>
          <a:lstStyle/>
          <a:p>
            <a:pPr>
              <a:defRPr lang="nl-BE" sz="1100" b="1"/>
            </a:pPr>
            <a:endParaRPr lang="en-US"/>
          </a:p>
        </c:txPr>
        <c:crossAx val="162246656"/>
        <c:crosses val="autoZero"/>
        <c:auto val="1"/>
        <c:lblAlgn val="ctr"/>
        <c:lblOffset val="100"/>
        <c:noMultiLvlLbl val="0"/>
      </c:catAx>
      <c:valAx>
        <c:axId val="162246656"/>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2240768"/>
        <c:crosses val="autoZero"/>
        <c:crossBetween val="between"/>
        <c:majorUnit val="0.2"/>
      </c:valAx>
    </c:plotArea>
    <c:legend>
      <c:legendPos val="r"/>
      <c:layout>
        <c:manualLayout>
          <c:xMode val="edge"/>
          <c:yMode val="edge"/>
          <c:x val="8.9634290543817998E-5"/>
          <c:y val="8.5583052118485495E-3"/>
          <c:w val="0.50318953853072601"/>
          <c:h val="0.131939445069367"/>
        </c:manualLayout>
      </c:layout>
      <c:overlay val="0"/>
      <c:spPr>
        <a:noFill/>
      </c:spPr>
      <c:txPr>
        <a:bodyPr/>
        <a:lstStyle/>
        <a:p>
          <a:pPr>
            <a:defRPr lang="nl-BE" b="1"/>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398"/>
          <c:y val="9.6669244469441307E-2"/>
          <c:w val="0.53891035407870902"/>
          <c:h val="0.87059266029246296"/>
        </c:manualLayout>
      </c:layout>
      <c:barChart>
        <c:barDir val="bar"/>
        <c:grouping val="stacked"/>
        <c:varyColors val="0"/>
        <c:ser>
          <c:idx val="0"/>
          <c:order val="0"/>
          <c:tx>
            <c:strRef>
              <c:f>'Charts - Processes-'!$N$337</c:f>
              <c:strCache>
                <c:ptCount val="1"/>
                <c:pt idx="0">
                  <c:v>#¡REF!</c:v>
                </c:pt>
              </c:strCache>
            </c:strRef>
          </c:tx>
          <c:spPr>
            <a:solidFill>
              <a:srgbClr val="92D050"/>
            </a:solidFill>
            <a:ln>
              <a:noFill/>
            </a:ln>
          </c:spPr>
          <c:invertIfNegative val="0"/>
          <c:cat>
            <c:numRef>
              <c:f>'Charts - Processes-'!$M$338:$M$340</c:f>
              <c:numCache>
                <c:formatCode>General</c:formatCode>
                <c:ptCount val="3"/>
                <c:pt idx="0">
                  <c:v>0</c:v>
                </c:pt>
                <c:pt idx="1">
                  <c:v>0</c:v>
                </c:pt>
                <c:pt idx="2">
                  <c:v>0</c:v>
                </c:pt>
              </c:numCache>
            </c:numRef>
          </c:cat>
          <c:val>
            <c:numRef>
              <c:f>'Charts - Processes-'!$N$338:$N$340</c:f>
              <c:numCache>
                <c:formatCode>0%</c:formatCode>
                <c:ptCount val="3"/>
                <c:pt idx="0">
                  <c:v>1</c:v>
                </c:pt>
                <c:pt idx="1">
                  <c:v>1</c:v>
                </c:pt>
                <c:pt idx="2">
                  <c:v>1</c:v>
                </c:pt>
              </c:numCache>
            </c:numRef>
          </c:val>
        </c:ser>
        <c:ser>
          <c:idx val="1"/>
          <c:order val="1"/>
          <c:tx>
            <c:strRef>
              <c:f>'Charts - Processes-'!$O$337</c:f>
              <c:strCache>
                <c:ptCount val="1"/>
                <c:pt idx="0">
                  <c:v>#¡REF!</c:v>
                </c:pt>
              </c:strCache>
            </c:strRef>
          </c:tx>
          <c:spPr>
            <a:solidFill>
              <a:srgbClr val="FF0000"/>
            </a:solidFill>
            <a:ln>
              <a:noFill/>
            </a:ln>
          </c:spPr>
          <c:invertIfNegative val="0"/>
          <c:cat>
            <c:numRef>
              <c:f>'Charts - Processes-'!$M$338:$M$340</c:f>
              <c:numCache>
                <c:formatCode>General</c:formatCode>
                <c:ptCount val="3"/>
                <c:pt idx="0">
                  <c:v>0</c:v>
                </c:pt>
                <c:pt idx="1">
                  <c:v>0</c:v>
                </c:pt>
                <c:pt idx="2">
                  <c:v>0</c:v>
                </c:pt>
              </c:numCache>
            </c:numRef>
          </c:cat>
          <c:val>
            <c:numRef>
              <c:f>'Charts - Processes-'!$O$338:$O$340</c:f>
              <c:numCache>
                <c:formatCode>0%</c:formatCode>
                <c:ptCount val="3"/>
                <c:pt idx="0">
                  <c:v>1</c:v>
                </c:pt>
                <c:pt idx="1">
                  <c:v>1</c:v>
                </c:pt>
                <c:pt idx="2">
                  <c:v>1</c:v>
                </c:pt>
              </c:numCache>
            </c:numRef>
          </c:val>
        </c:ser>
        <c:ser>
          <c:idx val="2"/>
          <c:order val="2"/>
          <c:tx>
            <c:strRef>
              <c:f>'Charts - Processes-'!$P$337</c:f>
              <c:strCache>
                <c:ptCount val="1"/>
                <c:pt idx="0">
                  <c:v>#¡REF!</c:v>
                </c:pt>
              </c:strCache>
            </c:strRef>
          </c:tx>
          <c:spPr>
            <a:solidFill>
              <a:srgbClr val="FF9900"/>
            </a:solidFill>
          </c:spPr>
          <c:invertIfNegative val="0"/>
          <c:cat>
            <c:numRef>
              <c:f>'Charts - Processes-'!$M$338:$M$340</c:f>
              <c:numCache>
                <c:formatCode>General</c:formatCode>
                <c:ptCount val="3"/>
                <c:pt idx="0">
                  <c:v>0</c:v>
                </c:pt>
                <c:pt idx="1">
                  <c:v>0</c:v>
                </c:pt>
                <c:pt idx="2">
                  <c:v>0</c:v>
                </c:pt>
              </c:numCache>
            </c:numRef>
          </c:cat>
          <c:val>
            <c:numRef>
              <c:f>'Charts - Processes-'!$P$338:$P$340</c:f>
              <c:numCache>
                <c:formatCode>0%</c:formatCode>
                <c:ptCount val="3"/>
                <c:pt idx="1">
                  <c:v>1</c:v>
                </c:pt>
              </c:numCache>
            </c:numRef>
          </c:val>
        </c:ser>
        <c:ser>
          <c:idx val="3"/>
          <c:order val="3"/>
          <c:tx>
            <c:strRef>
              <c:f>'Charts - Processes-'!$Q$337</c:f>
              <c:strCache>
                <c:ptCount val="1"/>
                <c:pt idx="0">
                  <c:v>#¡REF!</c:v>
                </c:pt>
              </c:strCache>
            </c:strRef>
          </c:tx>
          <c:spPr>
            <a:solidFill>
              <a:schemeClr val="bg1">
                <a:lumMod val="50000"/>
              </a:schemeClr>
            </a:solidFill>
          </c:spPr>
          <c:invertIfNegative val="0"/>
          <c:cat>
            <c:numRef>
              <c:f>'Charts - Processes-'!$M$338:$M$340</c:f>
              <c:numCache>
                <c:formatCode>General</c:formatCode>
                <c:ptCount val="3"/>
                <c:pt idx="0">
                  <c:v>0</c:v>
                </c:pt>
                <c:pt idx="1">
                  <c:v>0</c:v>
                </c:pt>
                <c:pt idx="2">
                  <c:v>0</c:v>
                </c:pt>
              </c:numCache>
            </c:numRef>
          </c:cat>
          <c:val>
            <c:numRef>
              <c:f>'Charts - Processes-'!$Q$338:$Q$340</c:f>
              <c:numCache>
                <c:formatCode>0%</c:formatCode>
                <c:ptCount val="3"/>
                <c:pt idx="2">
                  <c:v>1</c:v>
                </c:pt>
              </c:numCache>
            </c:numRef>
          </c:val>
        </c:ser>
        <c:dLbls>
          <c:showLegendKey val="0"/>
          <c:showVal val="0"/>
          <c:showCatName val="0"/>
          <c:showSerName val="0"/>
          <c:showPercent val="0"/>
          <c:showBubbleSize val="0"/>
        </c:dLbls>
        <c:gapWidth val="50"/>
        <c:overlap val="100"/>
        <c:axId val="162264960"/>
        <c:axId val="162266496"/>
      </c:barChart>
      <c:catAx>
        <c:axId val="162264960"/>
        <c:scaling>
          <c:orientation val="maxMin"/>
        </c:scaling>
        <c:delete val="0"/>
        <c:axPos val="l"/>
        <c:numFmt formatCode="General" sourceLinked="1"/>
        <c:majorTickMark val="out"/>
        <c:minorTickMark val="none"/>
        <c:tickLblPos val="nextTo"/>
        <c:txPr>
          <a:bodyPr rot="0" vert="horz" anchor="ctr" anchorCtr="0"/>
          <a:lstStyle/>
          <a:p>
            <a:pPr>
              <a:defRPr lang="nl-BE" sz="1100" b="1"/>
            </a:pPr>
            <a:endParaRPr lang="en-US"/>
          </a:p>
        </c:txPr>
        <c:crossAx val="162266496"/>
        <c:crosses val="autoZero"/>
        <c:auto val="1"/>
        <c:lblAlgn val="ctr"/>
        <c:lblOffset val="100"/>
        <c:noMultiLvlLbl val="0"/>
      </c:catAx>
      <c:valAx>
        <c:axId val="162266496"/>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2264960"/>
        <c:crosses val="autoZero"/>
        <c:crossBetween val="between"/>
        <c:majorUnit val="0.2"/>
      </c:valAx>
    </c:plotArea>
    <c:legend>
      <c:legendPos val="r"/>
      <c:layout>
        <c:manualLayout>
          <c:xMode val="edge"/>
          <c:yMode val="edge"/>
          <c:x val="8.9634290543817998E-5"/>
          <c:y val="8.5583052118485495E-3"/>
          <c:w val="0.50318953853072601"/>
          <c:h val="0.131939445069367"/>
        </c:manualLayout>
      </c:layout>
      <c:overlay val="0"/>
      <c:spPr>
        <a:noFill/>
      </c:spPr>
      <c:txPr>
        <a:bodyPr/>
        <a:lstStyle/>
        <a:p>
          <a:pPr>
            <a:defRPr lang="nl-BE" b="1"/>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929254042653398"/>
          <c:y val="9.6669244469441307E-2"/>
          <c:w val="0.53891035407870902"/>
          <c:h val="0.87059266029246296"/>
        </c:manualLayout>
      </c:layout>
      <c:barChart>
        <c:barDir val="bar"/>
        <c:grouping val="stacked"/>
        <c:varyColors val="0"/>
        <c:ser>
          <c:idx val="0"/>
          <c:order val="0"/>
          <c:tx>
            <c:strRef>
              <c:f>'Charts - Processes-'!$N$365</c:f>
              <c:strCache>
                <c:ptCount val="1"/>
                <c:pt idx="0">
                  <c:v>#¡REF!</c:v>
                </c:pt>
              </c:strCache>
            </c:strRef>
          </c:tx>
          <c:spPr>
            <a:solidFill>
              <a:srgbClr val="92D050"/>
            </a:solidFill>
            <a:ln>
              <a:noFill/>
            </a:ln>
          </c:spPr>
          <c:invertIfNegative val="0"/>
          <c:cat>
            <c:numRef>
              <c:f>'Charts - Processes-'!$M$366:$M$367</c:f>
              <c:numCache>
                <c:formatCode>General</c:formatCode>
                <c:ptCount val="2"/>
                <c:pt idx="0">
                  <c:v>0</c:v>
                </c:pt>
                <c:pt idx="1">
                  <c:v>0</c:v>
                </c:pt>
              </c:numCache>
            </c:numRef>
          </c:cat>
          <c:val>
            <c:numRef>
              <c:f>'Charts - Processes-'!$N$366:$N$367</c:f>
              <c:numCache>
                <c:formatCode>0%</c:formatCode>
                <c:ptCount val="2"/>
                <c:pt idx="0">
                  <c:v>1</c:v>
                </c:pt>
                <c:pt idx="1">
                  <c:v>1</c:v>
                </c:pt>
              </c:numCache>
            </c:numRef>
          </c:val>
        </c:ser>
        <c:ser>
          <c:idx val="1"/>
          <c:order val="1"/>
          <c:tx>
            <c:strRef>
              <c:f>'Charts - Processes-'!$O$365</c:f>
              <c:strCache>
                <c:ptCount val="1"/>
                <c:pt idx="0">
                  <c:v>#¡REF!</c:v>
                </c:pt>
              </c:strCache>
            </c:strRef>
          </c:tx>
          <c:spPr>
            <a:solidFill>
              <a:srgbClr val="FF0000"/>
            </a:solidFill>
            <a:ln>
              <a:noFill/>
            </a:ln>
          </c:spPr>
          <c:invertIfNegative val="0"/>
          <c:cat>
            <c:numRef>
              <c:f>'Charts - Processes-'!$M$366:$M$367</c:f>
              <c:numCache>
                <c:formatCode>General</c:formatCode>
                <c:ptCount val="2"/>
                <c:pt idx="0">
                  <c:v>0</c:v>
                </c:pt>
                <c:pt idx="1">
                  <c:v>0</c:v>
                </c:pt>
              </c:numCache>
            </c:numRef>
          </c:cat>
          <c:val>
            <c:numRef>
              <c:f>'Charts - Processes-'!$O$366:$O$367</c:f>
              <c:numCache>
                <c:formatCode>0%</c:formatCode>
                <c:ptCount val="2"/>
                <c:pt idx="0">
                  <c:v>1</c:v>
                </c:pt>
                <c:pt idx="1">
                  <c:v>1</c:v>
                </c:pt>
              </c:numCache>
            </c:numRef>
          </c:val>
        </c:ser>
        <c:ser>
          <c:idx val="2"/>
          <c:order val="2"/>
          <c:tx>
            <c:strRef>
              <c:f>'Charts - Processes-'!$P$365</c:f>
              <c:strCache>
                <c:ptCount val="1"/>
                <c:pt idx="0">
                  <c:v>#¡REF!</c:v>
                </c:pt>
              </c:strCache>
            </c:strRef>
          </c:tx>
          <c:spPr>
            <a:solidFill>
              <a:srgbClr val="FF9900"/>
            </a:solidFill>
          </c:spPr>
          <c:invertIfNegative val="0"/>
          <c:cat>
            <c:numRef>
              <c:f>'Charts - Processes-'!$M$366:$M$367</c:f>
              <c:numCache>
                <c:formatCode>General</c:formatCode>
                <c:ptCount val="2"/>
                <c:pt idx="0">
                  <c:v>0</c:v>
                </c:pt>
                <c:pt idx="1">
                  <c:v>0</c:v>
                </c:pt>
              </c:numCache>
            </c:numRef>
          </c:cat>
          <c:val>
            <c:numRef>
              <c:f>'Charts - Processes-'!$P$366:$P$367</c:f>
              <c:numCache>
                <c:formatCode>0%</c:formatCode>
                <c:ptCount val="2"/>
                <c:pt idx="1">
                  <c:v>1</c:v>
                </c:pt>
              </c:numCache>
            </c:numRef>
          </c:val>
        </c:ser>
        <c:dLbls>
          <c:showLegendKey val="0"/>
          <c:showVal val="0"/>
          <c:showCatName val="0"/>
          <c:showSerName val="0"/>
          <c:showPercent val="0"/>
          <c:showBubbleSize val="0"/>
        </c:dLbls>
        <c:gapWidth val="50"/>
        <c:overlap val="100"/>
        <c:axId val="162304768"/>
        <c:axId val="162306304"/>
      </c:barChart>
      <c:catAx>
        <c:axId val="162304768"/>
        <c:scaling>
          <c:orientation val="maxMin"/>
        </c:scaling>
        <c:delete val="0"/>
        <c:axPos val="l"/>
        <c:numFmt formatCode="General" sourceLinked="1"/>
        <c:majorTickMark val="out"/>
        <c:minorTickMark val="none"/>
        <c:tickLblPos val="nextTo"/>
        <c:txPr>
          <a:bodyPr rot="0" vert="horz" anchor="ctr" anchorCtr="0"/>
          <a:lstStyle/>
          <a:p>
            <a:pPr>
              <a:defRPr lang="nl-BE" sz="1100" b="1"/>
            </a:pPr>
            <a:endParaRPr lang="en-US"/>
          </a:p>
        </c:txPr>
        <c:crossAx val="162306304"/>
        <c:crosses val="autoZero"/>
        <c:auto val="1"/>
        <c:lblAlgn val="ctr"/>
        <c:lblOffset val="100"/>
        <c:noMultiLvlLbl val="0"/>
      </c:catAx>
      <c:valAx>
        <c:axId val="162306304"/>
        <c:scaling>
          <c:orientation val="minMax"/>
          <c:max val="1"/>
        </c:scaling>
        <c:delete val="0"/>
        <c:axPos val="t"/>
        <c:majorGridlines/>
        <c:numFmt formatCode="0%" sourceLinked="1"/>
        <c:majorTickMark val="out"/>
        <c:minorTickMark val="none"/>
        <c:tickLblPos val="nextTo"/>
        <c:txPr>
          <a:bodyPr/>
          <a:lstStyle/>
          <a:p>
            <a:pPr>
              <a:defRPr lang="nl-BE" sz="1100" b="1"/>
            </a:pPr>
            <a:endParaRPr lang="en-US"/>
          </a:p>
        </c:txPr>
        <c:crossAx val="162304768"/>
        <c:crosses val="autoZero"/>
        <c:crossBetween val="between"/>
        <c:majorUnit val="0.2"/>
      </c:valAx>
    </c:plotArea>
    <c:legend>
      <c:legendPos val="r"/>
      <c:layout>
        <c:manualLayout>
          <c:xMode val="edge"/>
          <c:yMode val="edge"/>
          <c:x val="8.9634290543817998E-5"/>
          <c:y val="8.5583052118485495E-3"/>
          <c:w val="0.50318953853072601"/>
          <c:h val="0.131939445069368"/>
        </c:manualLayout>
      </c:layout>
      <c:overlay val="0"/>
      <c:spPr>
        <a:noFill/>
      </c:spPr>
      <c:txPr>
        <a:bodyPr/>
        <a:lstStyle/>
        <a:p>
          <a:pPr>
            <a:defRPr lang="nl-BE" b="1"/>
          </a:pPr>
          <a:endParaRPr lang="en-US"/>
        </a:p>
      </c:txPr>
    </c:legend>
    <c:plotVisOnly val="1"/>
    <c:dispBlanksAs val="gap"/>
    <c:showDLblsOverMax val="0"/>
  </c:chart>
  <c:printSettings>
    <c:headerFooter/>
    <c:pageMargins b="0.750000000000006" l="0.70000000000000095" r="0.70000000000000095" t="0.750000000000006"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'2. Processes-'!#REF!</c:f>
              <c:strCache>
                <c:ptCount val="1"/>
                <c:pt idx="0">
                  <c:v>#REF!</c:v>
                </c:pt>
              </c:strCache>
            </c:strRef>
          </c:tx>
          <c:marker>
            <c:symbol val="none"/>
          </c:marker>
          <c:val>
            <c:numRef>
              <c:f>'2. Processes-'!$D$205:$I$205</c:f>
              <c:numCache>
                <c:formatCode>#;\-#;;@</c:formatCode>
                <c:ptCount val="6"/>
                <c:pt idx="0">
                  <c:v>1</c:v>
                </c:pt>
                <c:pt idx="1">
                  <c:v>0</c:v>
                </c:pt>
                <c:pt idx="2">
                  <c:v>0</c:v>
                </c:pt>
                <c:pt idx="3">
                  <c:v>0</c:v>
                </c:pt>
                <c:pt idx="4">
                  <c:v>0</c:v>
                </c:pt>
                <c:pt idx="5">
                  <c:v>0</c:v>
                </c:pt>
              </c:numCache>
            </c:numRef>
          </c:val>
          <c:smooth val="0"/>
        </c:ser>
        <c:ser>
          <c:idx val="1"/>
          <c:order val="1"/>
          <c:tx>
            <c:strRef>
              <c:f>'2. Processes-'!#REF!</c:f>
              <c:strCache>
                <c:ptCount val="1"/>
                <c:pt idx="0">
                  <c:v>#REF!</c:v>
                </c:pt>
              </c:strCache>
            </c:strRef>
          </c:tx>
          <c:marker>
            <c:symbol val="none"/>
          </c:marker>
          <c:val>
            <c:numRef>
              <c:f>'2. Processes-'!$D$206:$I$206</c:f>
              <c:numCache>
                <c:formatCode>#;\-#;;@</c:formatCode>
                <c:ptCount val="6"/>
                <c:pt idx="0">
                  <c:v>1</c:v>
                </c:pt>
                <c:pt idx="1">
                  <c:v>0</c:v>
                </c:pt>
                <c:pt idx="2">
                  <c:v>0</c:v>
                </c:pt>
                <c:pt idx="3">
                  <c:v>0</c:v>
                </c:pt>
                <c:pt idx="4">
                  <c:v>0</c:v>
                </c:pt>
                <c:pt idx="5">
                  <c:v>0</c:v>
                </c:pt>
              </c:numCache>
            </c:numRef>
          </c:val>
          <c:smooth val="0"/>
        </c:ser>
        <c:ser>
          <c:idx val="2"/>
          <c:order val="2"/>
          <c:tx>
            <c:strRef>
              <c:f>'2. Processes-'!#REF!</c:f>
              <c:strCache>
                <c:ptCount val="1"/>
                <c:pt idx="0">
                  <c:v>#REF!</c:v>
                </c:pt>
              </c:strCache>
            </c:strRef>
          </c:tx>
          <c:marker>
            <c:symbol val="none"/>
          </c:marker>
          <c:val>
            <c:numRef>
              <c:f>'2. Processes-'!$D$207:$I$207</c:f>
              <c:numCache>
                <c:formatCode>#;\-#;;@</c:formatCode>
                <c:ptCount val="6"/>
                <c:pt idx="0">
                  <c:v>1</c:v>
                </c:pt>
                <c:pt idx="1">
                  <c:v>0</c:v>
                </c:pt>
                <c:pt idx="2">
                  <c:v>0</c:v>
                </c:pt>
                <c:pt idx="3">
                  <c:v>0</c:v>
                </c:pt>
                <c:pt idx="4">
                  <c:v>0</c:v>
                </c:pt>
                <c:pt idx="5">
                  <c:v>0</c:v>
                </c:pt>
              </c:numCache>
            </c:numRef>
          </c:val>
          <c:smooth val="0"/>
        </c:ser>
        <c:dLbls>
          <c:showLegendKey val="0"/>
          <c:showVal val="0"/>
          <c:showCatName val="0"/>
          <c:showSerName val="0"/>
          <c:showPercent val="0"/>
          <c:showBubbleSize val="0"/>
        </c:dLbls>
        <c:marker val="1"/>
        <c:smooth val="0"/>
        <c:axId val="162315648"/>
        <c:axId val="162534528"/>
      </c:lineChart>
      <c:catAx>
        <c:axId val="162315648"/>
        <c:scaling>
          <c:orientation val="minMax"/>
        </c:scaling>
        <c:delete val="0"/>
        <c:axPos val="b"/>
        <c:majorTickMark val="out"/>
        <c:minorTickMark val="none"/>
        <c:tickLblPos val="nextTo"/>
        <c:crossAx val="162534528"/>
        <c:crosses val="autoZero"/>
        <c:auto val="1"/>
        <c:lblAlgn val="ctr"/>
        <c:lblOffset val="100"/>
        <c:noMultiLvlLbl val="0"/>
      </c:catAx>
      <c:valAx>
        <c:axId val="162534528"/>
        <c:scaling>
          <c:orientation val="minMax"/>
        </c:scaling>
        <c:delete val="0"/>
        <c:axPos val="l"/>
        <c:majorGridlines/>
        <c:numFmt formatCode="#;\-#;;@" sourceLinked="1"/>
        <c:majorTickMark val="out"/>
        <c:minorTickMark val="none"/>
        <c:tickLblPos val="nextTo"/>
        <c:crossAx val="162315648"/>
        <c:crosses val="autoZero"/>
        <c:crossBetween val="between"/>
      </c:valAx>
    </c:plotArea>
    <c:legend>
      <c:legendPos val="r"/>
      <c:overlay val="0"/>
    </c:legend>
    <c:plotVisOnly val="1"/>
    <c:dispBlanksAs val="gap"/>
    <c:showDLblsOverMax val="0"/>
  </c:chart>
  <c:printSettings>
    <c:headerFooter/>
    <c:pageMargins b="0.750000000000001" l="0.70000000000000095" r="0.70000000000000095" t="0.750000000000001"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2"/>
          <c:h val="0.86629641294839499"/>
        </c:manualLayout>
      </c:layout>
      <c:barChart>
        <c:barDir val="bar"/>
        <c:grouping val="clustered"/>
        <c:varyColors val="0"/>
        <c:ser>
          <c:idx val="0"/>
          <c:order val="0"/>
          <c:tx>
            <c:strRef>
              <c:f>'1. Key elements-'!$B$2</c:f>
              <c:strCache>
                <c:ptCount val="1"/>
                <c:pt idx="0">
                  <c:v>Er bestaat een inventaris van de gedragcompetenties die in de organisatie nodig zijn voor:</c:v>
                </c:pt>
              </c:strCache>
            </c:strRef>
          </c:tx>
          <c:spPr>
            <a:solidFill>
              <a:schemeClr val="accent1">
                <a:lumMod val="50000"/>
              </a:schemeClr>
            </a:solidFill>
            <a:ln>
              <a:noFill/>
            </a:ln>
          </c:spPr>
          <c:invertIfNegative val="0"/>
          <c:dPt>
            <c:idx val="4"/>
            <c:invertIfNegative val="0"/>
            <c:bubble3D val="0"/>
            <c:spPr>
              <a:solidFill>
                <a:srgbClr val="FF0000"/>
              </a:solidFill>
              <a:ln>
                <a:noFill/>
              </a:ln>
            </c:spPr>
          </c:dPt>
          <c:cat>
            <c:strRef>
              <c:f>'1. Key elements-'!$C$2:$C$6</c:f>
              <c:strCache>
                <c:ptCount val="5"/>
                <c:pt idx="0">
                  <c:v>Er is geen inventaris van de gedragscompetenties</c:v>
                </c:pt>
                <c:pt idx="1">
                  <c:v>Arbeiders</c:v>
                </c:pt>
                <c:pt idx="2">
                  <c:v>Bedienden</c:v>
                </c:pt>
                <c:pt idx="3">
                  <c:v>Middenkader</c:v>
                </c:pt>
                <c:pt idx="4">
                  <c:v>Hoger kader</c:v>
                </c:pt>
              </c:strCache>
            </c:strRef>
          </c:cat>
          <c:val>
            <c:numRef>
              <c:f>'1. Key elements-'!$BD$2:$BD$6</c:f>
              <c:numCache>
                <c:formatCode>0%;\-0%;;@</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50"/>
        <c:axId val="59037568"/>
        <c:axId val="59039104"/>
      </c:barChart>
      <c:catAx>
        <c:axId val="59037568"/>
        <c:scaling>
          <c:orientation val="maxMin"/>
        </c:scaling>
        <c:delete val="0"/>
        <c:axPos val="l"/>
        <c:majorTickMark val="out"/>
        <c:minorTickMark val="none"/>
        <c:tickLblPos val="nextTo"/>
        <c:txPr>
          <a:bodyPr rot="0" vert="horz"/>
          <a:lstStyle/>
          <a:p>
            <a:pPr>
              <a:defRPr lang="nl-BE" sz="1100" b="1"/>
            </a:pPr>
            <a:endParaRPr lang="en-US"/>
          </a:p>
        </c:txPr>
        <c:crossAx val="59039104"/>
        <c:crosses val="autoZero"/>
        <c:auto val="1"/>
        <c:lblAlgn val="ctr"/>
        <c:lblOffset val="100"/>
        <c:noMultiLvlLbl val="0"/>
      </c:catAx>
      <c:valAx>
        <c:axId val="5903910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59037568"/>
        <c:crosses val="autoZero"/>
        <c:crossBetween val="between"/>
        <c:majorUnit val="0.2"/>
      </c:val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2"/>
          <c:h val="0.86629641294839599"/>
        </c:manualLayout>
      </c:layout>
      <c:barChart>
        <c:barDir val="bar"/>
        <c:grouping val="clustered"/>
        <c:varyColors val="0"/>
        <c:ser>
          <c:idx val="0"/>
          <c:order val="0"/>
          <c:tx>
            <c:strRef>
              <c:f>'1. Key elements-'!$B$10</c:f>
              <c:strCache>
                <c:ptCount val="1"/>
                <c:pt idx="0">
                  <c:v>Bij welke van de volgende activiteiten wordt het competentiemodel gebruikt?</c:v>
                </c:pt>
              </c:strCache>
            </c:strRef>
          </c:tx>
          <c:spPr>
            <a:solidFill>
              <a:schemeClr val="accent1">
                <a:lumMod val="50000"/>
              </a:schemeClr>
            </a:solidFill>
            <a:ln>
              <a:noFill/>
            </a:ln>
          </c:spPr>
          <c:invertIfNegative val="0"/>
          <c:dPt>
            <c:idx val="12"/>
            <c:invertIfNegative val="0"/>
            <c:bubble3D val="0"/>
            <c:spPr>
              <a:solidFill>
                <a:srgbClr val="FF0000"/>
              </a:solidFill>
              <a:ln>
                <a:noFill/>
              </a:ln>
            </c:spPr>
          </c:dPt>
          <c:dPt>
            <c:idx val="13"/>
            <c:invertIfNegative val="0"/>
            <c:bubble3D val="0"/>
            <c:spPr>
              <a:solidFill>
                <a:srgbClr val="FFC000"/>
              </a:solidFill>
              <a:ln>
                <a:noFill/>
              </a:ln>
            </c:spPr>
          </c:dPt>
          <c:cat>
            <c:strRef>
              <c:f>'1. Key elements-'!$C$10:$C$24</c:f>
              <c:strCache>
                <c:ptCount val="15"/>
                <c:pt idx="0">
                  <c:v>Geen van deze</c:v>
                </c:pt>
                <c:pt idx="1">
                  <c:v>Ik weet het niet</c:v>
                </c:pt>
                <c:pt idx="2">
                  <c:v>Personeelsplanning</c:v>
                </c:pt>
                <c:pt idx="3">
                  <c:v>Rekrutering &amp; selectie</c:v>
                </c:pt>
                <c:pt idx="4">
                  <c:v>Performance management</c:v>
                </c:pt>
                <c:pt idx="5">
                  <c:v>Evaluatiegesprekken</c:v>
                </c:pt>
                <c:pt idx="6">
                  <c:v>Evolutiegesprekken</c:v>
                </c:pt>
                <c:pt idx="7">
                  <c:v>Ontwikkeling van medewerkers</c:v>
                </c:pt>
                <c:pt idx="8">
                  <c:v>Training en opleiding van het management</c:v>
                </c:pt>
                <c:pt idx="9">
                  <c:v>Coaching &amp; Mentoring</c:v>
                </c:pt>
                <c:pt idx="10">
                  <c:v>Retentieprogramma's</c:v>
                </c:pt>
                <c:pt idx="11">
                  <c:v>Successieplanning</c:v>
                </c:pt>
                <c:pt idx="12">
                  <c:v>Analyse van de talentbehoeften</c:v>
                </c:pt>
                <c:pt idx="13">
                  <c:v>Evaluatie van een talent management programma</c:v>
                </c:pt>
                <c:pt idx="14">
                  <c:v>Andere (specificeer):</c:v>
                </c:pt>
              </c:strCache>
            </c:strRef>
          </c:cat>
          <c:val>
            <c:numRef>
              <c:f>'1. Key elements-'!$BD$10:$BD$24</c:f>
              <c:numCache>
                <c:formatCode>0%;\-0%;;@</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er>
        <c:dLbls>
          <c:showLegendKey val="0"/>
          <c:showVal val="0"/>
          <c:showCatName val="0"/>
          <c:showSerName val="0"/>
          <c:showPercent val="0"/>
          <c:showBubbleSize val="0"/>
        </c:dLbls>
        <c:gapWidth val="50"/>
        <c:axId val="161779072"/>
        <c:axId val="162559104"/>
      </c:barChart>
      <c:catAx>
        <c:axId val="161779072"/>
        <c:scaling>
          <c:orientation val="maxMin"/>
        </c:scaling>
        <c:delete val="0"/>
        <c:axPos val="l"/>
        <c:majorTickMark val="out"/>
        <c:minorTickMark val="none"/>
        <c:tickLblPos val="nextTo"/>
        <c:txPr>
          <a:bodyPr rot="0" vert="horz"/>
          <a:lstStyle/>
          <a:p>
            <a:pPr>
              <a:defRPr lang="nl-BE" sz="1100" b="1"/>
            </a:pPr>
            <a:endParaRPr lang="en-US"/>
          </a:p>
        </c:txPr>
        <c:crossAx val="162559104"/>
        <c:crosses val="autoZero"/>
        <c:auto val="1"/>
        <c:lblAlgn val="ctr"/>
        <c:lblOffset val="100"/>
        <c:noMultiLvlLbl val="0"/>
      </c:catAx>
      <c:valAx>
        <c:axId val="16255910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1779072"/>
        <c:crosses val="autoZero"/>
        <c:crossBetween val="between"/>
        <c:majorUnit val="0.2"/>
      </c:val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3"/>
          <c:h val="0.86629641294839599"/>
        </c:manualLayout>
      </c:layout>
      <c:barChart>
        <c:barDir val="bar"/>
        <c:grouping val="clustered"/>
        <c:varyColors val="0"/>
        <c:ser>
          <c:idx val="0"/>
          <c:order val="0"/>
          <c:tx>
            <c:strRef>
              <c:f>'1. Key elements-'!$B$55</c:f>
              <c:strCache>
                <c:ptCount val="1"/>
                <c:pt idx="0">
                  <c:v>De loopbaanschema's worden gebruikt bij:</c:v>
                </c:pt>
              </c:strCache>
            </c:strRef>
          </c:tx>
          <c:spPr>
            <a:solidFill>
              <a:schemeClr val="accent1">
                <a:lumMod val="50000"/>
              </a:schemeClr>
            </a:solidFill>
            <a:ln>
              <a:noFill/>
            </a:ln>
          </c:spPr>
          <c:invertIfNegative val="0"/>
          <c:dPt>
            <c:idx val="3"/>
            <c:invertIfNegative val="0"/>
            <c:bubble3D val="0"/>
            <c:spPr>
              <a:solidFill>
                <a:srgbClr val="FF0000"/>
              </a:solidFill>
              <a:ln>
                <a:noFill/>
              </a:ln>
            </c:spPr>
          </c:dPt>
          <c:dPt>
            <c:idx val="4"/>
            <c:invertIfNegative val="0"/>
            <c:bubble3D val="0"/>
            <c:spPr>
              <a:solidFill>
                <a:srgbClr val="FFC000"/>
              </a:solidFill>
              <a:ln>
                <a:noFill/>
              </a:ln>
            </c:spPr>
          </c:dPt>
          <c:cat>
            <c:strRef>
              <c:f>'1. Key elements-'!$C$55:$C$60</c:f>
              <c:strCache>
                <c:ptCount val="6"/>
                <c:pt idx="0">
                  <c:v>Ik weet het niet</c:v>
                </c:pt>
                <c:pt idx="1">
                  <c:v>Evolutiegesprekken</c:v>
                </c:pt>
                <c:pt idx="2">
                  <c:v>Persoonlijke ontwikkelingsplannen</c:v>
                </c:pt>
                <c:pt idx="3">
                  <c:v>Loopbaanbegeleiding</c:v>
                </c:pt>
                <c:pt idx="4">
                  <c:v>Er worden geen loopbaanschema's gebruikt</c:v>
                </c:pt>
                <c:pt idx="5">
                  <c:v>Andere (specificeer):</c:v>
                </c:pt>
              </c:strCache>
            </c:strRef>
          </c:cat>
          <c:val>
            <c:numRef>
              <c:f>'1. Key elements-'!$BD$55:$BD$60</c:f>
              <c:numCache>
                <c:formatCode>0%;\-0%;;@</c:formatCode>
                <c:ptCount val="6"/>
                <c:pt idx="0">
                  <c:v>1</c:v>
                </c:pt>
                <c:pt idx="1">
                  <c:v>1</c:v>
                </c:pt>
                <c:pt idx="2">
                  <c:v>1</c:v>
                </c:pt>
                <c:pt idx="3">
                  <c:v>1</c:v>
                </c:pt>
                <c:pt idx="4">
                  <c:v>1</c:v>
                </c:pt>
                <c:pt idx="5">
                  <c:v>0</c:v>
                </c:pt>
              </c:numCache>
            </c:numRef>
          </c:val>
        </c:ser>
        <c:dLbls>
          <c:showLegendKey val="0"/>
          <c:showVal val="0"/>
          <c:showCatName val="0"/>
          <c:showSerName val="0"/>
          <c:showPercent val="0"/>
          <c:showBubbleSize val="0"/>
        </c:dLbls>
        <c:gapWidth val="50"/>
        <c:axId val="162595968"/>
        <c:axId val="162597504"/>
      </c:barChart>
      <c:catAx>
        <c:axId val="162595968"/>
        <c:scaling>
          <c:orientation val="maxMin"/>
        </c:scaling>
        <c:delete val="0"/>
        <c:axPos val="l"/>
        <c:majorTickMark val="out"/>
        <c:minorTickMark val="none"/>
        <c:tickLblPos val="nextTo"/>
        <c:txPr>
          <a:bodyPr rot="0" vert="horz"/>
          <a:lstStyle/>
          <a:p>
            <a:pPr>
              <a:defRPr lang="nl-BE" sz="1100" b="1"/>
            </a:pPr>
            <a:endParaRPr lang="en-US"/>
          </a:p>
        </c:txPr>
        <c:crossAx val="162597504"/>
        <c:crosses val="autoZero"/>
        <c:auto val="1"/>
        <c:lblAlgn val="ctr"/>
        <c:lblOffset val="100"/>
        <c:noMultiLvlLbl val="0"/>
      </c:catAx>
      <c:valAx>
        <c:axId val="16259750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2595968"/>
        <c:crosses val="autoZero"/>
        <c:crossBetween val="between"/>
        <c:majorUnit val="0.2"/>
      </c:val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201"/>
          <c:y val="3.2896354622338898E-2"/>
          <c:w val="0.595882454663893"/>
          <c:h val="0.86629641294839599"/>
        </c:manualLayout>
      </c:layout>
      <c:barChart>
        <c:barDir val="bar"/>
        <c:grouping val="clustered"/>
        <c:varyColors val="0"/>
        <c:ser>
          <c:idx val="0"/>
          <c:order val="0"/>
          <c:tx>
            <c:strRef>
              <c:f>'1. Key elements-'!$B$65</c:f>
              <c:strCache>
                <c:ptCount val="1"/>
                <c:pt idx="0">
                  <c:v>Om inzicht te krijgen in het potentieel, de 'fit' en de motivatie van kandidaten en medewerkers, worden volgende domeinen op een objectieve manier bekeken:</c:v>
                </c:pt>
              </c:strCache>
            </c:strRef>
          </c:tx>
          <c:spPr>
            <a:solidFill>
              <a:schemeClr val="accent1">
                <a:lumMod val="50000"/>
              </a:schemeClr>
            </a:solidFill>
            <a:ln>
              <a:noFill/>
            </a:ln>
          </c:spPr>
          <c:invertIfNegative val="0"/>
          <c:dPt>
            <c:idx val="6"/>
            <c:invertIfNegative val="0"/>
            <c:bubble3D val="0"/>
            <c:spPr>
              <a:solidFill>
                <a:srgbClr val="FFC000"/>
              </a:solidFill>
              <a:ln>
                <a:noFill/>
              </a:ln>
            </c:spPr>
          </c:dPt>
          <c:cat>
            <c:strRef>
              <c:f>'1. Key elements-'!$C$65:$C$72</c:f>
              <c:strCache>
                <c:ptCount val="8"/>
                <c:pt idx="0">
                  <c:v>Ik weet het niet</c:v>
                </c:pt>
                <c:pt idx="1">
                  <c:v>Ervaring</c:v>
                </c:pt>
                <c:pt idx="2">
                  <c:v>Prestaties</c:v>
                </c:pt>
                <c:pt idx="3">
                  <c:v>Kennis en vaardigheden</c:v>
                </c:pt>
                <c:pt idx="4">
                  <c:v>Gedragscompetenties</c:v>
                </c:pt>
                <c:pt idx="5">
                  <c:v>Persoonlijkheid</c:v>
                </c:pt>
                <c:pt idx="6">
                  <c:v>Motivatie</c:v>
                </c:pt>
                <c:pt idx="7">
                  <c:v>Andere (specificeer):</c:v>
                </c:pt>
              </c:strCache>
            </c:strRef>
          </c:cat>
          <c:val>
            <c:numRef>
              <c:f>'1. Key elements-'!$BD$65:$BD$72</c:f>
              <c:numCache>
                <c:formatCode>0%;\-0%;;@</c:formatCode>
                <c:ptCount val="8"/>
                <c:pt idx="0">
                  <c:v>1</c:v>
                </c:pt>
                <c:pt idx="1">
                  <c:v>1</c:v>
                </c:pt>
                <c:pt idx="2">
                  <c:v>1</c:v>
                </c:pt>
                <c:pt idx="3">
                  <c:v>1</c:v>
                </c:pt>
                <c:pt idx="4">
                  <c:v>1</c:v>
                </c:pt>
                <c:pt idx="5">
                  <c:v>1</c:v>
                </c:pt>
                <c:pt idx="6">
                  <c:v>1</c:v>
                </c:pt>
                <c:pt idx="7">
                  <c:v>1</c:v>
                </c:pt>
              </c:numCache>
            </c:numRef>
          </c:val>
        </c:ser>
        <c:dLbls>
          <c:showLegendKey val="0"/>
          <c:showVal val="0"/>
          <c:showCatName val="0"/>
          <c:showSerName val="0"/>
          <c:showPercent val="0"/>
          <c:showBubbleSize val="0"/>
        </c:dLbls>
        <c:gapWidth val="50"/>
        <c:axId val="162613504"/>
        <c:axId val="162615296"/>
      </c:barChart>
      <c:catAx>
        <c:axId val="162613504"/>
        <c:scaling>
          <c:orientation val="maxMin"/>
        </c:scaling>
        <c:delete val="0"/>
        <c:axPos val="l"/>
        <c:majorTickMark val="out"/>
        <c:minorTickMark val="none"/>
        <c:tickLblPos val="nextTo"/>
        <c:txPr>
          <a:bodyPr rot="0" vert="horz"/>
          <a:lstStyle/>
          <a:p>
            <a:pPr>
              <a:defRPr lang="nl-BE" sz="1100" b="1"/>
            </a:pPr>
            <a:endParaRPr lang="en-US"/>
          </a:p>
        </c:txPr>
        <c:crossAx val="162615296"/>
        <c:crosses val="autoZero"/>
        <c:auto val="1"/>
        <c:lblAlgn val="ctr"/>
        <c:lblOffset val="100"/>
        <c:noMultiLvlLbl val="0"/>
      </c:catAx>
      <c:valAx>
        <c:axId val="162615296"/>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2613504"/>
        <c:crosses val="autoZero"/>
        <c:crossBetween val="between"/>
        <c:majorUnit val="0.2"/>
      </c:valAx>
    </c:plotArea>
    <c:plotVisOnly val="1"/>
    <c:dispBlanksAs val="gap"/>
    <c:showDLblsOverMax val="0"/>
  </c:chart>
  <c:printSettings>
    <c:headerFooter/>
    <c:pageMargins b="0.75000000000000899" l="0.70000000000000095" r="0.70000000000000095" t="0.75000000000000899"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110773434022497E-2"/>
          <c:y val="3.2896354622338898E-2"/>
          <c:w val="0.89006753541771699"/>
          <c:h val="0.87086404199474998"/>
        </c:manualLayout>
      </c:layout>
      <c:barChart>
        <c:barDir val="col"/>
        <c:grouping val="stacked"/>
        <c:varyColors val="0"/>
        <c:ser>
          <c:idx val="0"/>
          <c:order val="0"/>
          <c:tx>
            <c:strRef>
              <c:f>'Charts - Key elements-'!$M$143</c:f>
              <c:strCache>
                <c:ptCount val="1"/>
                <c:pt idx="0">
                  <c:v>Recruitment</c:v>
                </c:pt>
              </c:strCache>
            </c:strRef>
          </c:tx>
          <c:spPr>
            <a:solidFill>
              <a:srgbClr val="1F497D">
                <a:lumMod val="60000"/>
                <a:lumOff val="40000"/>
              </a:srgbClr>
            </a:solidFill>
          </c:spPr>
          <c:invertIfNegative val="0"/>
          <c:dPt>
            <c:idx val="4"/>
            <c:invertIfNegative val="0"/>
            <c:bubble3D val="0"/>
            <c:spPr>
              <a:gradFill>
                <a:gsLst>
                  <a:gs pos="0">
                    <a:srgbClr val="1F497D">
                      <a:lumMod val="60000"/>
                      <a:lumOff val="40000"/>
                    </a:srgbClr>
                  </a:gs>
                  <a:gs pos="18000">
                    <a:schemeClr val="tx2">
                      <a:lumMod val="60000"/>
                      <a:lumOff val="40000"/>
                    </a:schemeClr>
                  </a:gs>
                  <a:gs pos="100000">
                    <a:srgbClr val="FF0000"/>
                  </a:gs>
                </a:gsLst>
                <a:lin ang="5400000" scaled="1"/>
              </a:gradFill>
            </c:spPr>
          </c:dPt>
          <c:dLbls>
            <c:txPr>
              <a:bodyPr/>
              <a:lstStyle/>
              <a:p>
                <a:pPr>
                  <a:defRPr lang="nl-BE" sz="1100" b="1"/>
                </a:pPr>
                <a:endParaRPr lang="en-US"/>
              </a:p>
            </c:txPr>
            <c:showLegendKey val="0"/>
            <c:showVal val="1"/>
            <c:showCatName val="0"/>
            <c:showSerName val="0"/>
            <c:showPercent val="0"/>
            <c:showBubbleSize val="0"/>
            <c:showLeaderLines val="0"/>
          </c:dLbls>
          <c:cat>
            <c:strRef>
              <c:f>'Charts - Key elements-'!$N$142:$R$142</c:f>
              <c:strCache>
                <c:ptCount val="5"/>
                <c:pt idx="0">
                  <c:v>Blue Collars</c:v>
                </c:pt>
                <c:pt idx="1">
                  <c:v>White Collars</c:v>
                </c:pt>
                <c:pt idx="2">
                  <c:v>Middle Management</c:v>
                </c:pt>
                <c:pt idx="3">
                  <c:v>Senior Management</c:v>
                </c:pt>
                <c:pt idx="4">
                  <c:v>None of these</c:v>
                </c:pt>
              </c:strCache>
            </c:strRef>
          </c:cat>
          <c:val>
            <c:numRef>
              <c:f>'Charts - Key elements-'!$N$143:$R$143</c:f>
              <c:numCache>
                <c:formatCode>0%</c:formatCode>
                <c:ptCount val="5"/>
                <c:pt idx="0">
                  <c:v>1</c:v>
                </c:pt>
                <c:pt idx="1">
                  <c:v>0</c:v>
                </c:pt>
                <c:pt idx="2">
                  <c:v>0</c:v>
                </c:pt>
                <c:pt idx="3">
                  <c:v>1</c:v>
                </c:pt>
                <c:pt idx="4">
                  <c:v>0</c:v>
                </c:pt>
              </c:numCache>
            </c:numRef>
          </c:val>
        </c:ser>
        <c:ser>
          <c:idx val="1"/>
          <c:order val="1"/>
          <c:tx>
            <c:strRef>
              <c:f>'Charts - Key elements-'!$M$144</c:f>
              <c:strCache>
                <c:ptCount val="1"/>
                <c:pt idx="0">
                  <c:v>Hierarchic promotion</c:v>
                </c:pt>
              </c:strCache>
            </c:strRef>
          </c:tx>
          <c:spPr>
            <a:solidFill>
              <a:schemeClr val="accent1">
                <a:lumMod val="50000"/>
              </a:schemeClr>
            </a:solidFill>
          </c:spPr>
          <c:invertIfNegative val="0"/>
          <c:dPt>
            <c:idx val="4"/>
            <c:invertIfNegative val="0"/>
            <c:bubble3D val="0"/>
            <c:spPr>
              <a:gradFill>
                <a:gsLst>
                  <a:gs pos="0">
                    <a:srgbClr val="4F81BD">
                      <a:lumMod val="50000"/>
                    </a:srgbClr>
                  </a:gs>
                  <a:gs pos="18000">
                    <a:srgbClr val="4F81BD">
                      <a:lumMod val="50000"/>
                    </a:srgbClr>
                  </a:gs>
                  <a:gs pos="100000">
                    <a:srgbClr val="FF0000"/>
                  </a:gs>
                </a:gsLst>
                <a:lin ang="5400000" scaled="1"/>
              </a:gradFill>
            </c:spPr>
          </c:dPt>
          <c:dLbls>
            <c:dLbl>
              <c:idx val="0"/>
              <c:delete val="1"/>
            </c:dLbl>
            <c:dLbl>
              <c:idx val="1"/>
              <c:delete val="1"/>
            </c:dLbl>
            <c:txPr>
              <a:bodyPr/>
              <a:lstStyle/>
              <a:p>
                <a:pPr>
                  <a:defRPr lang="nl-BE" sz="1100" b="1">
                    <a:solidFill>
                      <a:schemeClr val="bg1"/>
                    </a:solidFill>
                  </a:defRPr>
                </a:pPr>
                <a:endParaRPr lang="en-US"/>
              </a:p>
            </c:txPr>
            <c:showLegendKey val="0"/>
            <c:showVal val="1"/>
            <c:showCatName val="0"/>
            <c:showSerName val="0"/>
            <c:showPercent val="0"/>
            <c:showBubbleSize val="0"/>
            <c:showLeaderLines val="0"/>
          </c:dLbls>
          <c:cat>
            <c:strRef>
              <c:f>'Charts - Key elements-'!$N$142:$R$142</c:f>
              <c:strCache>
                <c:ptCount val="5"/>
                <c:pt idx="0">
                  <c:v>Blue Collars</c:v>
                </c:pt>
                <c:pt idx="1">
                  <c:v>White Collars</c:v>
                </c:pt>
                <c:pt idx="2">
                  <c:v>Middle Management</c:v>
                </c:pt>
                <c:pt idx="3">
                  <c:v>Senior Management</c:v>
                </c:pt>
                <c:pt idx="4">
                  <c:v>None of these</c:v>
                </c:pt>
              </c:strCache>
            </c:strRef>
          </c:cat>
          <c:val>
            <c:numRef>
              <c:f>'Charts - Key elements-'!$N$144:$R$144</c:f>
              <c:numCache>
                <c:formatCode>0%</c:formatCode>
                <c:ptCount val="5"/>
                <c:pt idx="0">
                  <c:v>1</c:v>
                </c:pt>
                <c:pt idx="1">
                  <c:v>0</c:v>
                </c:pt>
                <c:pt idx="2">
                  <c:v>1</c:v>
                </c:pt>
                <c:pt idx="3">
                  <c:v>1</c:v>
                </c:pt>
                <c:pt idx="4">
                  <c:v>0</c:v>
                </c:pt>
              </c:numCache>
            </c:numRef>
          </c:val>
        </c:ser>
        <c:ser>
          <c:idx val="2"/>
          <c:order val="2"/>
          <c:tx>
            <c:strRef>
              <c:f>'Charts - Key elements-'!$M$145</c:f>
              <c:strCache>
                <c:ptCount val="1"/>
                <c:pt idx="0">
                  <c:v>Non-hierarchic promotion</c:v>
                </c:pt>
              </c:strCache>
            </c:strRef>
          </c:tx>
          <c:spPr>
            <a:solidFill>
              <a:schemeClr val="tx2">
                <a:lumMod val="20000"/>
                <a:lumOff val="80000"/>
              </a:schemeClr>
            </a:solidFill>
          </c:spPr>
          <c:invertIfNegative val="0"/>
          <c:dPt>
            <c:idx val="4"/>
            <c:invertIfNegative val="0"/>
            <c:bubble3D val="0"/>
            <c:spPr>
              <a:gradFill>
                <a:gsLst>
                  <a:gs pos="0">
                    <a:srgbClr val="1F497D">
                      <a:lumMod val="20000"/>
                      <a:lumOff val="80000"/>
                    </a:srgbClr>
                  </a:gs>
                  <a:gs pos="18000">
                    <a:schemeClr val="tx2">
                      <a:lumMod val="20000"/>
                      <a:lumOff val="80000"/>
                    </a:schemeClr>
                  </a:gs>
                  <a:gs pos="100000">
                    <a:srgbClr val="FF0000"/>
                  </a:gs>
                </a:gsLst>
                <a:lin ang="5400000" scaled="1"/>
              </a:gradFill>
            </c:spPr>
          </c:dPt>
          <c:dLbls>
            <c:dLbl>
              <c:idx val="0"/>
              <c:delete val="1"/>
            </c:dLbl>
            <c:dLbl>
              <c:idx val="1"/>
              <c:delete val="1"/>
            </c:dLbl>
            <c:dLbl>
              <c:idx val="2"/>
              <c:delete val="1"/>
            </c:dLbl>
            <c:dLbl>
              <c:idx val="3"/>
              <c:delete val="1"/>
            </c:dLbl>
            <c:txPr>
              <a:bodyPr/>
              <a:lstStyle/>
              <a:p>
                <a:pPr>
                  <a:defRPr lang="nl-BE" sz="1100" b="1"/>
                </a:pPr>
                <a:endParaRPr lang="en-US"/>
              </a:p>
            </c:txPr>
            <c:showLegendKey val="0"/>
            <c:showVal val="1"/>
            <c:showCatName val="0"/>
            <c:showSerName val="0"/>
            <c:showPercent val="0"/>
            <c:showBubbleSize val="0"/>
            <c:showLeaderLines val="0"/>
          </c:dLbls>
          <c:cat>
            <c:strRef>
              <c:f>'Charts - Key elements-'!$N$142:$R$142</c:f>
              <c:strCache>
                <c:ptCount val="5"/>
                <c:pt idx="0">
                  <c:v>Blue Collars</c:v>
                </c:pt>
                <c:pt idx="1">
                  <c:v>White Collars</c:v>
                </c:pt>
                <c:pt idx="2">
                  <c:v>Middle Management</c:v>
                </c:pt>
                <c:pt idx="3">
                  <c:v>Senior Management</c:v>
                </c:pt>
                <c:pt idx="4">
                  <c:v>None of these</c:v>
                </c:pt>
              </c:strCache>
            </c:strRef>
          </c:cat>
          <c:val>
            <c:numRef>
              <c:f>'Charts - Key elements-'!$N$145:$R$145</c:f>
              <c:numCache>
                <c:formatCode>0%</c:formatCode>
                <c:ptCount val="5"/>
                <c:pt idx="0">
                  <c:v>1</c:v>
                </c:pt>
                <c:pt idx="1">
                  <c:v>0</c:v>
                </c:pt>
                <c:pt idx="2">
                  <c:v>1</c:v>
                </c:pt>
                <c:pt idx="3">
                  <c:v>1</c:v>
                </c:pt>
                <c:pt idx="4">
                  <c:v>0</c:v>
                </c:pt>
              </c:numCache>
            </c:numRef>
          </c:val>
        </c:ser>
        <c:dLbls>
          <c:showLegendKey val="0"/>
          <c:showVal val="0"/>
          <c:showCatName val="0"/>
          <c:showSerName val="0"/>
          <c:showPercent val="0"/>
          <c:showBubbleSize val="0"/>
        </c:dLbls>
        <c:gapWidth val="50"/>
        <c:overlap val="100"/>
        <c:axId val="162659328"/>
        <c:axId val="161940224"/>
      </c:barChart>
      <c:catAx>
        <c:axId val="162659328"/>
        <c:scaling>
          <c:orientation val="minMax"/>
        </c:scaling>
        <c:delete val="0"/>
        <c:axPos val="b"/>
        <c:majorTickMark val="out"/>
        <c:minorTickMark val="none"/>
        <c:tickLblPos val="nextTo"/>
        <c:txPr>
          <a:bodyPr/>
          <a:lstStyle/>
          <a:p>
            <a:pPr>
              <a:defRPr lang="nl-BE" sz="1100" b="1"/>
            </a:pPr>
            <a:endParaRPr lang="en-US"/>
          </a:p>
        </c:txPr>
        <c:crossAx val="161940224"/>
        <c:crosses val="autoZero"/>
        <c:auto val="1"/>
        <c:lblAlgn val="ctr"/>
        <c:lblOffset val="100"/>
        <c:noMultiLvlLbl val="0"/>
      </c:catAx>
      <c:valAx>
        <c:axId val="161940224"/>
        <c:scaling>
          <c:orientation val="minMax"/>
        </c:scaling>
        <c:delete val="0"/>
        <c:axPos val="l"/>
        <c:majorGridlines/>
        <c:numFmt formatCode="0%" sourceLinked="1"/>
        <c:majorTickMark val="out"/>
        <c:minorTickMark val="none"/>
        <c:tickLblPos val="nextTo"/>
        <c:txPr>
          <a:bodyPr/>
          <a:lstStyle/>
          <a:p>
            <a:pPr>
              <a:defRPr lang="nl-BE" sz="1100" b="1"/>
            </a:pPr>
            <a:endParaRPr lang="en-US"/>
          </a:p>
        </c:txPr>
        <c:crossAx val="162659328"/>
        <c:crosses val="autoZero"/>
        <c:crossBetween val="between"/>
      </c:valAx>
    </c:plotArea>
    <c:legend>
      <c:legendPos val="r"/>
      <c:layout>
        <c:manualLayout>
          <c:xMode val="edge"/>
          <c:yMode val="edge"/>
          <c:x val="9.9883961873186905E-2"/>
          <c:y val="6.7038786818314905E-2"/>
          <c:w val="0.28207026753235198"/>
          <c:h val="0.17151706036745601"/>
        </c:manualLayout>
      </c:layout>
      <c:overlay val="0"/>
      <c:spPr>
        <a:solidFill>
          <a:schemeClr val="bg1"/>
        </a:solidFill>
      </c:spPr>
      <c:txPr>
        <a:bodyPr/>
        <a:lstStyle/>
        <a:p>
          <a:pPr>
            <a:defRPr lang="nl-BE" sz="1100" b="1"/>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73768729128479"/>
          <c:y val="0.109933391659376"/>
          <c:w val="0.49036495621063603"/>
          <c:h val="0.86629641294839599"/>
        </c:manualLayout>
      </c:layout>
      <c:barChart>
        <c:barDir val="bar"/>
        <c:grouping val="clustered"/>
        <c:varyColors val="0"/>
        <c:ser>
          <c:idx val="0"/>
          <c:order val="0"/>
          <c:tx>
            <c:strRef>
              <c:f>'1. Key elements-'!$B$86</c:f>
              <c:strCache>
                <c:ptCount val="1"/>
              </c:strCache>
            </c:strRef>
          </c:tx>
          <c:spPr>
            <a:solidFill>
              <a:schemeClr val="tx2">
                <a:lumMod val="50000"/>
              </a:schemeClr>
            </a:solidFill>
            <a:ln>
              <a:noFill/>
            </a:ln>
          </c:spPr>
          <c:invertIfNegative val="0"/>
          <c:dPt>
            <c:idx val="0"/>
            <c:invertIfNegative val="0"/>
            <c:bubble3D val="0"/>
            <c:spPr>
              <a:solidFill>
                <a:srgbClr val="FF0000"/>
              </a:solidFill>
              <a:ln>
                <a:noFill/>
              </a:ln>
            </c:spPr>
          </c:dPt>
          <c:cat>
            <c:strRef>
              <c:f>'1. Key elements-'!$C$86:$C$89</c:f>
              <c:strCache>
                <c:ptCount val="4"/>
                <c:pt idx="0">
                  <c:v>Hoger kader - Doorgroei hiërarchisch</c:v>
                </c:pt>
                <c:pt idx="1">
                  <c:v>Hoger kader - Doorgroei niet-hiërarchisch</c:v>
                </c:pt>
                <c:pt idx="2">
                  <c:v>Hoger kader - Niet van toepassing</c:v>
                </c:pt>
                <c:pt idx="3">
                  <c:v>Eventuele opmerkingen:</c:v>
                </c:pt>
              </c:strCache>
            </c:strRef>
          </c:cat>
          <c:val>
            <c:numRef>
              <c:f>'1. Key elements-'!$BD$86:$BD$89</c:f>
              <c:numCache>
                <c:formatCode>0%;\-0%;;@</c:formatCode>
                <c:ptCount val="4"/>
                <c:pt idx="0">
                  <c:v>1</c:v>
                </c:pt>
                <c:pt idx="1">
                  <c:v>1</c:v>
                </c:pt>
                <c:pt idx="2">
                  <c:v>1</c:v>
                </c:pt>
                <c:pt idx="3">
                  <c:v>0</c:v>
                </c:pt>
              </c:numCache>
            </c:numRef>
          </c:val>
        </c:ser>
        <c:dLbls>
          <c:showLegendKey val="0"/>
          <c:showVal val="0"/>
          <c:showCatName val="0"/>
          <c:showSerName val="0"/>
          <c:showPercent val="0"/>
          <c:showBubbleSize val="0"/>
        </c:dLbls>
        <c:gapWidth val="100"/>
        <c:axId val="161954048"/>
        <c:axId val="161952512"/>
      </c:barChart>
      <c:valAx>
        <c:axId val="161952512"/>
        <c:scaling>
          <c:orientation val="minMax"/>
          <c:max val="1"/>
        </c:scaling>
        <c:delete val="0"/>
        <c:axPos val="b"/>
        <c:majorGridlines/>
        <c:numFmt formatCode="0%;\-0%;;@" sourceLinked="1"/>
        <c:majorTickMark val="out"/>
        <c:minorTickMark val="none"/>
        <c:tickLblPos val="high"/>
        <c:txPr>
          <a:bodyPr/>
          <a:lstStyle/>
          <a:p>
            <a:pPr>
              <a:defRPr sz="1100" b="1"/>
            </a:pPr>
            <a:endParaRPr lang="en-US"/>
          </a:p>
        </c:txPr>
        <c:crossAx val="161954048"/>
        <c:crosses val="autoZero"/>
        <c:crossBetween val="between"/>
        <c:majorUnit val="0.2"/>
      </c:valAx>
      <c:catAx>
        <c:axId val="161954048"/>
        <c:scaling>
          <c:orientation val="minMax"/>
        </c:scaling>
        <c:delete val="0"/>
        <c:axPos val="l"/>
        <c:majorTickMark val="out"/>
        <c:minorTickMark val="none"/>
        <c:tickLblPos val="nextTo"/>
        <c:txPr>
          <a:bodyPr/>
          <a:lstStyle/>
          <a:p>
            <a:pPr>
              <a:defRPr sz="1100" b="1"/>
            </a:pPr>
            <a:endParaRPr lang="en-US"/>
          </a:p>
        </c:txPr>
        <c:crossAx val="161952512"/>
        <c:crosses val="autoZero"/>
        <c:auto val="1"/>
        <c:lblAlgn val="ctr"/>
        <c:lblOffset val="100"/>
        <c:noMultiLvlLbl val="0"/>
      </c:cat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8579015728763"/>
          <c:y val="3.2738095238095198E-2"/>
          <c:w val="0.46427956417342098"/>
          <c:h val="0.87059266029246296"/>
        </c:manualLayout>
      </c:layout>
      <c:barChart>
        <c:barDir val="bar"/>
        <c:grouping val="percentStacked"/>
        <c:varyColors val="0"/>
        <c:ser>
          <c:idx val="0"/>
          <c:order val="0"/>
          <c:tx>
            <c:strRef>
              <c:f>'Charts - Key elements-'!$N$199</c:f>
              <c:strCache>
                <c:ptCount val="1"/>
                <c:pt idx="0">
                  <c:v>Managers zijn bezig met hun 'learning quotient': ze zijn geïnteresseerd in, en begrijpen het belang van, hun vermogen om nieuwe zaken te leren.</c:v>
                </c:pt>
              </c:strCache>
            </c:strRef>
          </c:tx>
          <c:spPr>
            <a:solidFill>
              <a:srgbClr val="92D050"/>
            </a:solidFill>
          </c:spPr>
          <c:invertIfNegative val="0"/>
          <c:dLbls>
            <c:txPr>
              <a:bodyPr/>
              <a:lstStyle/>
              <a:p>
                <a:pPr>
                  <a:defRPr lang="nl-BE" sz="1100" b="1"/>
                </a:pPr>
                <a:endParaRPr lang="en-US"/>
              </a:p>
            </c:txPr>
            <c:showLegendKey val="0"/>
            <c:showVal val="0"/>
            <c:showCatName val="0"/>
            <c:showSerName val="1"/>
            <c:showPercent val="0"/>
            <c:showBubbleSize val="0"/>
            <c:showLeaderLines val="0"/>
          </c:dLbls>
          <c:cat>
            <c:numRef>
              <c:f>'Charts - Key elements-'!$M$200:$M$202</c:f>
              <c:numCache>
                <c:formatCode>General</c:formatCode>
                <c:ptCount val="3"/>
                <c:pt idx="0">
                  <c:v>0</c:v>
                </c:pt>
                <c:pt idx="1">
                  <c:v>0</c:v>
                </c:pt>
                <c:pt idx="2">
                  <c:v>0</c:v>
                </c:pt>
              </c:numCache>
            </c:numRef>
          </c:cat>
          <c:val>
            <c:numRef>
              <c:f>'Charts - Key elements-'!$N$200:$N$202</c:f>
              <c:numCache>
                <c:formatCode>0%</c:formatCode>
                <c:ptCount val="3"/>
                <c:pt idx="0">
                  <c:v>1</c:v>
                </c:pt>
                <c:pt idx="1">
                  <c:v>1</c:v>
                </c:pt>
                <c:pt idx="2">
                  <c:v>1</c:v>
                </c:pt>
              </c:numCache>
            </c:numRef>
          </c:val>
        </c:ser>
        <c:ser>
          <c:idx val="1"/>
          <c:order val="1"/>
          <c:tx>
            <c:strRef>
              <c:f>'Charts - Key elements-'!$O$199</c:f>
              <c:strCache>
                <c:ptCount val="1"/>
                <c:pt idx="0">
                  <c:v>Alle medewerkers worden geselecteerd en gepromoveerd op basis van hun leervermogen en aanpassingsvermogen aan nieuwe situaties.</c:v>
                </c:pt>
              </c:strCache>
            </c:strRef>
          </c:tx>
          <c:spPr>
            <a:solidFill>
              <a:srgbClr val="FFC000"/>
            </a:solidFill>
          </c:spPr>
          <c:invertIfNegative val="0"/>
          <c:dLbls>
            <c:txPr>
              <a:bodyPr/>
              <a:lstStyle/>
              <a:p>
                <a:pPr>
                  <a:defRPr lang="nl-BE" sz="1100" b="1"/>
                </a:pPr>
                <a:endParaRPr lang="en-US"/>
              </a:p>
            </c:txPr>
            <c:showLegendKey val="0"/>
            <c:showVal val="0"/>
            <c:showCatName val="0"/>
            <c:showSerName val="1"/>
            <c:showPercent val="0"/>
            <c:showBubbleSize val="0"/>
            <c:showLeaderLines val="0"/>
          </c:dLbls>
          <c:cat>
            <c:numRef>
              <c:f>'Charts - Key elements-'!$M$200:$M$202</c:f>
              <c:numCache>
                <c:formatCode>General</c:formatCode>
                <c:ptCount val="3"/>
                <c:pt idx="0">
                  <c:v>0</c:v>
                </c:pt>
                <c:pt idx="1">
                  <c:v>0</c:v>
                </c:pt>
                <c:pt idx="2">
                  <c:v>0</c:v>
                </c:pt>
              </c:numCache>
            </c:numRef>
          </c:cat>
          <c:val>
            <c:numRef>
              <c:f>'Charts - Key elements-'!$O$200:$O$202</c:f>
              <c:numCache>
                <c:formatCode>0%</c:formatCode>
                <c:ptCount val="3"/>
                <c:pt idx="0">
                  <c:v>1</c:v>
                </c:pt>
                <c:pt idx="1">
                  <c:v>1</c:v>
                </c:pt>
                <c:pt idx="2">
                  <c:v>1</c:v>
                </c:pt>
              </c:numCache>
            </c:numRef>
          </c:val>
        </c:ser>
        <c:ser>
          <c:idx val="2"/>
          <c:order val="2"/>
          <c:tx>
            <c:strRef>
              <c:f>'Charts - Key elements-'!$P$199</c:f>
              <c:strCache>
                <c:ptCount val="1"/>
                <c:pt idx="0">
                  <c:v>Managers zijn bezig met het 'learning quotient' van zichzelf en van hun medewerkers.</c:v>
                </c:pt>
              </c:strCache>
            </c:strRef>
          </c:tx>
          <c:spPr>
            <a:solidFill>
              <a:srgbClr val="FF0000"/>
            </a:solidFill>
          </c:spPr>
          <c:invertIfNegative val="0"/>
          <c:dLbls>
            <c:dLbl>
              <c:idx val="0"/>
              <c:delete val="1"/>
            </c:dLbl>
            <c:txPr>
              <a:bodyPr/>
              <a:lstStyle/>
              <a:p>
                <a:pPr>
                  <a:defRPr lang="nl-BE" sz="1100" b="1"/>
                </a:pPr>
                <a:endParaRPr lang="en-US"/>
              </a:p>
            </c:txPr>
            <c:showLegendKey val="0"/>
            <c:showVal val="0"/>
            <c:showCatName val="0"/>
            <c:showSerName val="1"/>
            <c:showPercent val="0"/>
            <c:showBubbleSize val="0"/>
            <c:showLeaderLines val="0"/>
          </c:dLbls>
          <c:cat>
            <c:numRef>
              <c:f>'Charts - Key elements-'!$M$200:$M$202</c:f>
              <c:numCache>
                <c:formatCode>General</c:formatCode>
                <c:ptCount val="3"/>
                <c:pt idx="0">
                  <c:v>0</c:v>
                </c:pt>
                <c:pt idx="1">
                  <c:v>0</c:v>
                </c:pt>
                <c:pt idx="2">
                  <c:v>0</c:v>
                </c:pt>
              </c:numCache>
            </c:numRef>
          </c:cat>
          <c:val>
            <c:numRef>
              <c:f>'Charts - Key elements-'!$P$200:$P$202</c:f>
              <c:numCache>
                <c:formatCode>0%</c:formatCode>
                <c:ptCount val="3"/>
                <c:pt idx="0">
                  <c:v>1</c:v>
                </c:pt>
                <c:pt idx="1">
                  <c:v>1</c:v>
                </c:pt>
                <c:pt idx="2">
                  <c:v>1</c:v>
                </c:pt>
              </c:numCache>
            </c:numRef>
          </c:val>
        </c:ser>
        <c:dLbls>
          <c:showLegendKey val="0"/>
          <c:showVal val="0"/>
          <c:showCatName val="0"/>
          <c:showSerName val="0"/>
          <c:showPercent val="0"/>
          <c:showBubbleSize val="0"/>
        </c:dLbls>
        <c:gapWidth val="50"/>
        <c:overlap val="100"/>
        <c:axId val="161997184"/>
        <c:axId val="161998720"/>
      </c:barChart>
      <c:catAx>
        <c:axId val="161997184"/>
        <c:scaling>
          <c:orientation val="maxMin"/>
        </c:scaling>
        <c:delete val="0"/>
        <c:axPos val="l"/>
        <c:numFmt formatCode="General" sourceLinked="1"/>
        <c:majorTickMark val="out"/>
        <c:minorTickMark val="none"/>
        <c:tickLblPos val="nextTo"/>
        <c:txPr>
          <a:bodyPr/>
          <a:lstStyle/>
          <a:p>
            <a:pPr>
              <a:defRPr lang="nl-BE" sz="1100" b="1"/>
            </a:pPr>
            <a:endParaRPr lang="en-US"/>
          </a:p>
        </c:txPr>
        <c:crossAx val="161998720"/>
        <c:crosses val="autoZero"/>
        <c:auto val="1"/>
        <c:lblAlgn val="ctr"/>
        <c:lblOffset val="100"/>
        <c:noMultiLvlLbl val="0"/>
      </c:catAx>
      <c:valAx>
        <c:axId val="161998720"/>
        <c:scaling>
          <c:orientation val="minMax"/>
        </c:scaling>
        <c:delete val="0"/>
        <c:axPos val="t"/>
        <c:majorGridlines/>
        <c:numFmt formatCode="0%" sourceLinked="1"/>
        <c:majorTickMark val="out"/>
        <c:minorTickMark val="none"/>
        <c:tickLblPos val="nextTo"/>
        <c:txPr>
          <a:bodyPr/>
          <a:lstStyle/>
          <a:p>
            <a:pPr>
              <a:defRPr lang="nl-BE" sz="1100" b="1"/>
            </a:pPr>
            <a:endParaRPr lang="en-US"/>
          </a:p>
        </c:txPr>
        <c:crossAx val="161997184"/>
        <c:crosses val="autoZero"/>
        <c:crossBetween val="between"/>
        <c:majorUnit val="0.2"/>
      </c:val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0"/>
      <c:rotY val="30"/>
      <c:depthPercent val="100"/>
      <c:rAngAx val="0"/>
      <c:perspective val="30"/>
    </c:view3D>
    <c:floor>
      <c:thickness val="0"/>
    </c:floor>
    <c:sideWall>
      <c:thickness val="0"/>
    </c:sideWall>
    <c:backWall>
      <c:thickness val="0"/>
    </c:backWall>
    <c:plotArea>
      <c:layout>
        <c:manualLayout>
          <c:layoutTarget val="inner"/>
          <c:xMode val="edge"/>
          <c:yMode val="edge"/>
          <c:x val="7.3833055539590395E-2"/>
          <c:y val="3.4865954255718E-2"/>
          <c:w val="0.91325202597850397"/>
          <c:h val="0.86846480127484105"/>
        </c:manualLayout>
      </c:layout>
      <c:bar3DChart>
        <c:barDir val="col"/>
        <c:grouping val="standard"/>
        <c:varyColors val="0"/>
        <c:ser>
          <c:idx val="0"/>
          <c:order val="0"/>
          <c:tx>
            <c:strRef>
              <c:f>'Charts - Key elements-'!$M$227</c:f>
              <c:strCache>
                <c:ptCount val="1"/>
                <c:pt idx="0">
                  <c:v>Senior Management</c:v>
                </c:pt>
              </c:strCache>
            </c:strRef>
          </c:tx>
          <c:spPr>
            <a:solidFill>
              <a:schemeClr val="accent1">
                <a:lumMod val="5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cat>
            <c:strRef>
              <c:f>'Charts - Key elements-'!$N$226:$T$226</c:f>
              <c:strCache>
                <c:ptCount val="7"/>
                <c:pt idx="0">
                  <c:v>None</c:v>
                </c:pt>
                <c:pt idx="1">
                  <c:v>Don't know</c:v>
                </c:pt>
                <c:pt idx="2">
                  <c:v>&lt;30%</c:v>
                </c:pt>
                <c:pt idx="3">
                  <c:v>30% &lt; 60%</c:v>
                </c:pt>
                <c:pt idx="4">
                  <c:v>60% &lt; 90%</c:v>
                </c:pt>
                <c:pt idx="5">
                  <c:v>&gt; 90%</c:v>
                </c:pt>
                <c:pt idx="6">
                  <c:v>100%</c:v>
                </c:pt>
              </c:strCache>
            </c:strRef>
          </c:cat>
          <c:val>
            <c:numRef>
              <c:f>'Charts - Key elements-'!$N$227:$T$227</c:f>
              <c:numCache>
                <c:formatCode>0%</c:formatCode>
                <c:ptCount val="7"/>
                <c:pt idx="0">
                  <c:v>1</c:v>
                </c:pt>
                <c:pt idx="1">
                  <c:v>1</c:v>
                </c:pt>
                <c:pt idx="2">
                  <c:v>1</c:v>
                </c:pt>
                <c:pt idx="3">
                  <c:v>1</c:v>
                </c:pt>
                <c:pt idx="4">
                  <c:v>1</c:v>
                </c:pt>
                <c:pt idx="5">
                  <c:v>1</c:v>
                </c:pt>
                <c:pt idx="6">
                  <c:v>1</c:v>
                </c:pt>
              </c:numCache>
            </c:numRef>
          </c:val>
        </c:ser>
        <c:ser>
          <c:idx val="1"/>
          <c:order val="1"/>
          <c:tx>
            <c:strRef>
              <c:f>'Charts - Key elements-'!$M$228</c:f>
              <c:strCache>
                <c:ptCount val="1"/>
                <c:pt idx="0">
                  <c:v>Middle Management</c:v>
                </c:pt>
              </c:strCache>
            </c:strRef>
          </c:tx>
          <c:spPr>
            <a:solidFill>
              <a:schemeClr val="tx2">
                <a:lumMod val="60000"/>
                <a:lumOff val="4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cat>
            <c:strRef>
              <c:f>'Charts - Key elements-'!$N$226:$T$226</c:f>
              <c:strCache>
                <c:ptCount val="7"/>
                <c:pt idx="0">
                  <c:v>None</c:v>
                </c:pt>
                <c:pt idx="1">
                  <c:v>Don't know</c:v>
                </c:pt>
                <c:pt idx="2">
                  <c:v>&lt;30%</c:v>
                </c:pt>
                <c:pt idx="3">
                  <c:v>30% &lt; 60%</c:v>
                </c:pt>
                <c:pt idx="4">
                  <c:v>60% &lt; 90%</c:v>
                </c:pt>
                <c:pt idx="5">
                  <c:v>&gt; 90%</c:v>
                </c:pt>
                <c:pt idx="6">
                  <c:v>100%</c:v>
                </c:pt>
              </c:strCache>
            </c:strRef>
          </c:cat>
          <c:val>
            <c:numRef>
              <c:f>'Charts - Key elements-'!$N$228:$T$228</c:f>
              <c:numCache>
                <c:formatCode>0%</c:formatCode>
                <c:ptCount val="7"/>
                <c:pt idx="0">
                  <c:v>1</c:v>
                </c:pt>
                <c:pt idx="1">
                  <c:v>1</c:v>
                </c:pt>
                <c:pt idx="2">
                  <c:v>1</c:v>
                </c:pt>
                <c:pt idx="3">
                  <c:v>1</c:v>
                </c:pt>
                <c:pt idx="4">
                  <c:v>1</c:v>
                </c:pt>
                <c:pt idx="5">
                  <c:v>1</c:v>
                </c:pt>
                <c:pt idx="6">
                  <c:v>1</c:v>
                </c:pt>
              </c:numCache>
            </c:numRef>
          </c:val>
        </c:ser>
        <c:ser>
          <c:idx val="2"/>
          <c:order val="2"/>
          <c:tx>
            <c:strRef>
              <c:f>'Charts - Key elements-'!$M$229</c:f>
              <c:strCache>
                <c:ptCount val="1"/>
                <c:pt idx="0">
                  <c:v>Experten / Specialisten</c:v>
                </c:pt>
              </c:strCache>
            </c:strRef>
          </c:tx>
          <c:spPr>
            <a:solidFill>
              <a:schemeClr val="tx2">
                <a:lumMod val="20000"/>
                <a:lumOff val="8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cat>
            <c:strRef>
              <c:f>'Charts - Key elements-'!$N$226:$T$226</c:f>
              <c:strCache>
                <c:ptCount val="7"/>
                <c:pt idx="0">
                  <c:v>None</c:v>
                </c:pt>
                <c:pt idx="1">
                  <c:v>Don't know</c:v>
                </c:pt>
                <c:pt idx="2">
                  <c:v>&lt;30%</c:v>
                </c:pt>
                <c:pt idx="3">
                  <c:v>30% &lt; 60%</c:v>
                </c:pt>
                <c:pt idx="4">
                  <c:v>60% &lt; 90%</c:v>
                </c:pt>
                <c:pt idx="5">
                  <c:v>&gt; 90%</c:v>
                </c:pt>
                <c:pt idx="6">
                  <c:v>100%</c:v>
                </c:pt>
              </c:strCache>
            </c:strRef>
          </c:cat>
          <c:val>
            <c:numRef>
              <c:f>'Charts - Key elements-'!$N$229:$T$229</c:f>
              <c:numCache>
                <c:formatCode>0%</c:formatCode>
                <c:ptCount val="7"/>
                <c:pt idx="0">
                  <c:v>1</c:v>
                </c:pt>
                <c:pt idx="1">
                  <c:v>1</c:v>
                </c:pt>
                <c:pt idx="2">
                  <c:v>1</c:v>
                </c:pt>
                <c:pt idx="3">
                  <c:v>1</c:v>
                </c:pt>
                <c:pt idx="4">
                  <c:v>1</c:v>
                </c:pt>
                <c:pt idx="5">
                  <c:v>1</c:v>
                </c:pt>
                <c:pt idx="6">
                  <c:v>1</c:v>
                </c:pt>
              </c:numCache>
            </c:numRef>
          </c:val>
        </c:ser>
        <c:ser>
          <c:idx val="3"/>
          <c:order val="3"/>
          <c:tx>
            <c:strRef>
              <c:f>'Charts - Key elements-'!$M$230</c:f>
              <c:strCache>
                <c:ptCount val="1"/>
                <c:pt idx="0">
                  <c:v>Bedienden in Staffuncties</c:v>
                </c:pt>
              </c:strCache>
            </c:strRef>
          </c:tx>
          <c:spPr>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dPt>
            <c:idx val="6"/>
            <c:invertIfNegative val="0"/>
            <c:bubble3D val="0"/>
            <c:spPr>
              <a:solidFill>
                <a:schemeClr val="accent4">
                  <a:lumMod val="75000"/>
                </a:schemeClr>
              </a:solidFill>
              <a:ln>
                <a:noFill/>
              </a:ln>
            </c:spPr>
          </c:dPt>
          <c:cat>
            <c:strRef>
              <c:f>'Charts - Key elements-'!$N$226:$T$226</c:f>
              <c:strCache>
                <c:ptCount val="7"/>
                <c:pt idx="0">
                  <c:v>None</c:v>
                </c:pt>
                <c:pt idx="1">
                  <c:v>Don't know</c:v>
                </c:pt>
                <c:pt idx="2">
                  <c:v>&lt;30%</c:v>
                </c:pt>
                <c:pt idx="3">
                  <c:v>30% &lt; 60%</c:v>
                </c:pt>
                <c:pt idx="4">
                  <c:v>60% &lt; 90%</c:v>
                </c:pt>
                <c:pt idx="5">
                  <c:v>&gt; 90%</c:v>
                </c:pt>
                <c:pt idx="6">
                  <c:v>100%</c:v>
                </c:pt>
              </c:strCache>
            </c:strRef>
          </c:cat>
          <c:val>
            <c:numRef>
              <c:f>'Charts - Key elements-'!$N$230:$T$230</c:f>
              <c:numCache>
                <c:formatCode>0%</c:formatCode>
                <c:ptCount val="7"/>
                <c:pt idx="0">
                  <c:v>1</c:v>
                </c:pt>
                <c:pt idx="1">
                  <c:v>1</c:v>
                </c:pt>
                <c:pt idx="2">
                  <c:v>1</c:v>
                </c:pt>
                <c:pt idx="3">
                  <c:v>1</c:v>
                </c:pt>
                <c:pt idx="4">
                  <c:v>1</c:v>
                </c:pt>
                <c:pt idx="5">
                  <c:v>1</c:v>
                </c:pt>
                <c:pt idx="6">
                  <c:v>1</c:v>
                </c:pt>
              </c:numCache>
            </c:numRef>
          </c:val>
        </c:ser>
        <c:ser>
          <c:idx val="4"/>
          <c:order val="4"/>
          <c:tx>
            <c:strRef>
              <c:f>'Charts - Key elements-'!$M$231</c:f>
              <c:strCache>
                <c:ptCount val="1"/>
                <c:pt idx="0">
                  <c:v>Bedienden in Operationele Functies</c:v>
                </c:pt>
              </c:strCache>
            </c:strRef>
          </c:tx>
          <c:spPr>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dPt>
            <c:idx val="6"/>
            <c:invertIfNegative val="0"/>
            <c:bubble3D val="0"/>
            <c:spPr>
              <a:solidFill>
                <a:schemeClr val="accent5">
                  <a:lumMod val="75000"/>
                </a:schemeClr>
              </a:solidFill>
              <a:ln>
                <a:noFill/>
              </a:ln>
            </c:spPr>
          </c:dPt>
          <c:cat>
            <c:strRef>
              <c:f>'Charts - Key elements-'!$N$226:$T$226</c:f>
              <c:strCache>
                <c:ptCount val="7"/>
                <c:pt idx="0">
                  <c:v>None</c:v>
                </c:pt>
                <c:pt idx="1">
                  <c:v>Don't know</c:v>
                </c:pt>
                <c:pt idx="2">
                  <c:v>&lt;30%</c:v>
                </c:pt>
                <c:pt idx="3">
                  <c:v>30% &lt; 60%</c:v>
                </c:pt>
                <c:pt idx="4">
                  <c:v>60% &lt; 90%</c:v>
                </c:pt>
                <c:pt idx="5">
                  <c:v>&gt; 90%</c:v>
                </c:pt>
                <c:pt idx="6">
                  <c:v>100%</c:v>
                </c:pt>
              </c:strCache>
            </c:strRef>
          </c:cat>
          <c:val>
            <c:numRef>
              <c:f>'Charts - Key elements-'!$N$231:$T$231</c:f>
              <c:numCache>
                <c:formatCode>0%</c:formatCode>
                <c:ptCount val="7"/>
                <c:pt idx="0">
                  <c:v>1</c:v>
                </c:pt>
                <c:pt idx="1">
                  <c:v>1</c:v>
                </c:pt>
                <c:pt idx="2">
                  <c:v>1</c:v>
                </c:pt>
                <c:pt idx="3">
                  <c:v>1</c:v>
                </c:pt>
                <c:pt idx="4">
                  <c:v>1</c:v>
                </c:pt>
                <c:pt idx="5">
                  <c:v>1</c:v>
                </c:pt>
                <c:pt idx="6">
                  <c:v>0.2</c:v>
                </c:pt>
              </c:numCache>
            </c:numRef>
          </c:val>
        </c:ser>
        <c:ser>
          <c:idx val="5"/>
          <c:order val="5"/>
          <c:tx>
            <c:strRef>
              <c:f>'Charts - Key elements-'!$M$232</c:f>
              <c:strCache>
                <c:ptCount val="1"/>
                <c:pt idx="0">
                  <c:v>Arbeiders</c:v>
                </c:pt>
              </c:strCache>
            </c:strRef>
          </c:tx>
          <c:spPr>
            <a:solidFill>
              <a:schemeClr val="accent3">
                <a:lumMod val="40000"/>
                <a:lumOff val="6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dPt>
            <c:idx val="6"/>
            <c:invertIfNegative val="0"/>
            <c:bubble3D val="0"/>
            <c:spPr>
              <a:solidFill>
                <a:srgbClr val="E8E692"/>
              </a:solidFill>
              <a:ln>
                <a:noFill/>
              </a:ln>
            </c:spPr>
          </c:dPt>
          <c:cat>
            <c:strRef>
              <c:f>'Charts - Key elements-'!$N$226:$T$226</c:f>
              <c:strCache>
                <c:ptCount val="7"/>
                <c:pt idx="0">
                  <c:v>None</c:v>
                </c:pt>
                <c:pt idx="1">
                  <c:v>Don't know</c:v>
                </c:pt>
                <c:pt idx="2">
                  <c:v>&lt;30%</c:v>
                </c:pt>
                <c:pt idx="3">
                  <c:v>30% &lt; 60%</c:v>
                </c:pt>
                <c:pt idx="4">
                  <c:v>60% &lt; 90%</c:v>
                </c:pt>
                <c:pt idx="5">
                  <c:v>&gt; 90%</c:v>
                </c:pt>
                <c:pt idx="6">
                  <c:v>100%</c:v>
                </c:pt>
              </c:strCache>
            </c:strRef>
          </c:cat>
          <c:val>
            <c:numRef>
              <c:f>'Charts - Key elements-'!$N$232:$T$232</c:f>
              <c:numCache>
                <c:formatCode>0%</c:formatCode>
                <c:ptCount val="7"/>
                <c:pt idx="0">
                  <c:v>1</c:v>
                </c:pt>
                <c:pt idx="1">
                  <c:v>1</c:v>
                </c:pt>
                <c:pt idx="2">
                  <c:v>1</c:v>
                </c:pt>
                <c:pt idx="3">
                  <c:v>1</c:v>
                </c:pt>
                <c:pt idx="4">
                  <c:v>1</c:v>
                </c:pt>
                <c:pt idx="5">
                  <c:v>1</c:v>
                </c:pt>
                <c:pt idx="6">
                  <c:v>1</c:v>
                </c:pt>
              </c:numCache>
            </c:numRef>
          </c:val>
        </c:ser>
        <c:dLbls>
          <c:showLegendKey val="0"/>
          <c:showVal val="0"/>
          <c:showCatName val="0"/>
          <c:showSerName val="0"/>
          <c:showPercent val="0"/>
          <c:showBubbleSize val="0"/>
        </c:dLbls>
        <c:gapWidth val="150"/>
        <c:shape val="box"/>
        <c:axId val="162049408"/>
        <c:axId val="162059392"/>
        <c:axId val="162042752"/>
      </c:bar3DChart>
      <c:catAx>
        <c:axId val="162049408"/>
        <c:scaling>
          <c:orientation val="minMax"/>
        </c:scaling>
        <c:delete val="0"/>
        <c:axPos val="b"/>
        <c:majorTickMark val="out"/>
        <c:minorTickMark val="none"/>
        <c:tickLblPos val="nextTo"/>
        <c:txPr>
          <a:bodyPr/>
          <a:lstStyle/>
          <a:p>
            <a:pPr>
              <a:defRPr lang="nl-BE" sz="1100" b="1"/>
            </a:pPr>
            <a:endParaRPr lang="en-US"/>
          </a:p>
        </c:txPr>
        <c:crossAx val="162059392"/>
        <c:crosses val="autoZero"/>
        <c:auto val="1"/>
        <c:lblAlgn val="ctr"/>
        <c:lblOffset val="100"/>
        <c:noMultiLvlLbl val="0"/>
      </c:catAx>
      <c:valAx>
        <c:axId val="162059392"/>
        <c:scaling>
          <c:orientation val="minMax"/>
        </c:scaling>
        <c:delete val="0"/>
        <c:axPos val="l"/>
        <c:majorGridlines/>
        <c:numFmt formatCode="0%" sourceLinked="1"/>
        <c:majorTickMark val="out"/>
        <c:minorTickMark val="none"/>
        <c:tickLblPos val="nextTo"/>
        <c:txPr>
          <a:bodyPr/>
          <a:lstStyle/>
          <a:p>
            <a:pPr>
              <a:defRPr lang="nl-BE" sz="1100" b="1"/>
            </a:pPr>
            <a:endParaRPr lang="en-US"/>
          </a:p>
        </c:txPr>
        <c:crossAx val="162049408"/>
        <c:crosses val="autoZero"/>
        <c:crossBetween val="between"/>
      </c:valAx>
      <c:serAx>
        <c:axId val="162042752"/>
        <c:scaling>
          <c:orientation val="minMax"/>
        </c:scaling>
        <c:delete val="0"/>
        <c:axPos val="b"/>
        <c:majorTickMark val="out"/>
        <c:minorTickMark val="none"/>
        <c:tickLblPos val="low"/>
        <c:txPr>
          <a:bodyPr/>
          <a:lstStyle/>
          <a:p>
            <a:pPr>
              <a:defRPr lang="nl-BE" sz="1100" b="1"/>
            </a:pPr>
            <a:endParaRPr lang="en-US"/>
          </a:p>
        </c:txPr>
        <c:crossAx val="162059392"/>
        <c:crosses val="autoZero"/>
      </c:ser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301"/>
          <c:y val="3.2896354622338898E-2"/>
          <c:w val="0.595882454663893"/>
          <c:h val="0.86629641294839699"/>
        </c:manualLayout>
      </c:layout>
      <c:barChart>
        <c:barDir val="bar"/>
        <c:grouping val="clustered"/>
        <c:varyColors val="0"/>
        <c:ser>
          <c:idx val="0"/>
          <c:order val="0"/>
          <c:tx>
            <c:strRef>
              <c:f>'1. Key elements-'!$B$146</c:f>
              <c:strCache>
                <c:ptCount val="1"/>
                <c:pt idx="0">
                  <c:v>De functiebeschrijving en het competentieprofiel worden mee als basis gebruikt van het functioneringsgesprek.</c:v>
                </c:pt>
              </c:strCache>
            </c:strRef>
          </c:tx>
          <c:spPr>
            <a:solidFill>
              <a:schemeClr val="tx2">
                <a:lumMod val="50000"/>
              </a:schemeClr>
            </a:solidFill>
            <a:ln>
              <a:noFill/>
            </a:ln>
          </c:spPr>
          <c:invertIfNegative val="0"/>
          <c:cat>
            <c:strRef>
              <c:f>'1. Key elements-'!$C$146:$C$154</c:f>
              <c:strCache>
                <c:ptCount val="9"/>
                <c:pt idx="0">
                  <c:v>Ja</c:v>
                </c:pt>
                <c:pt idx="1">
                  <c:v>Nee</c:v>
                </c:pt>
                <c:pt idx="2">
                  <c:v>Gedeeltelijk</c:v>
                </c:pt>
                <c:pt idx="3">
                  <c:v>Ik weet het niet</c:v>
                </c:pt>
                <c:pt idx="4">
                  <c:v>Geen training</c:v>
                </c:pt>
                <c:pt idx="5">
                  <c:v>Ik weet het niet</c:v>
                </c:pt>
                <c:pt idx="6">
                  <c:v>Sales &amp; customer service</c:v>
                </c:pt>
                <c:pt idx="7">
                  <c:v>Professionele skills</c:v>
                </c:pt>
                <c:pt idx="8">
                  <c:v>Technische certificatie programma's</c:v>
                </c:pt>
              </c:strCache>
            </c:strRef>
          </c:cat>
          <c:val>
            <c:numRef>
              <c:f>'1. Key elements-'!$BD$146:$BD$154</c:f>
              <c:numCache>
                <c:formatCode>0%;\-0%;;@</c:formatCode>
                <c:ptCount val="9"/>
                <c:pt idx="0">
                  <c:v>1</c:v>
                </c:pt>
                <c:pt idx="1">
                  <c:v>1</c:v>
                </c:pt>
                <c:pt idx="2">
                  <c:v>1</c:v>
                </c:pt>
                <c:pt idx="3">
                  <c:v>1</c:v>
                </c:pt>
                <c:pt idx="4">
                  <c:v>1</c:v>
                </c:pt>
                <c:pt idx="5">
                  <c:v>2</c:v>
                </c:pt>
                <c:pt idx="6">
                  <c:v>1</c:v>
                </c:pt>
                <c:pt idx="7">
                  <c:v>1</c:v>
                </c:pt>
                <c:pt idx="8">
                  <c:v>1</c:v>
                </c:pt>
              </c:numCache>
            </c:numRef>
          </c:val>
        </c:ser>
        <c:dLbls>
          <c:showLegendKey val="0"/>
          <c:showVal val="0"/>
          <c:showCatName val="0"/>
          <c:showSerName val="0"/>
          <c:showPercent val="0"/>
          <c:showBubbleSize val="0"/>
        </c:dLbls>
        <c:gapWidth val="50"/>
        <c:axId val="162084352"/>
        <c:axId val="162085888"/>
      </c:barChart>
      <c:catAx>
        <c:axId val="162084352"/>
        <c:scaling>
          <c:orientation val="maxMin"/>
        </c:scaling>
        <c:delete val="0"/>
        <c:axPos val="l"/>
        <c:majorTickMark val="out"/>
        <c:minorTickMark val="none"/>
        <c:tickLblPos val="nextTo"/>
        <c:txPr>
          <a:bodyPr rot="0" vert="horz"/>
          <a:lstStyle/>
          <a:p>
            <a:pPr>
              <a:defRPr lang="nl-BE" sz="1100" b="1"/>
            </a:pPr>
            <a:endParaRPr lang="en-US"/>
          </a:p>
        </c:txPr>
        <c:crossAx val="162085888"/>
        <c:crosses val="autoZero"/>
        <c:auto val="1"/>
        <c:lblAlgn val="ctr"/>
        <c:lblOffset val="100"/>
        <c:noMultiLvlLbl val="0"/>
      </c:catAx>
      <c:valAx>
        <c:axId val="162085888"/>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2084352"/>
        <c:crosses val="autoZero"/>
        <c:crossBetween val="between"/>
        <c:majorUnit val="0.2"/>
      </c:valAx>
    </c:plotArea>
    <c:plotVisOnly val="1"/>
    <c:dispBlanksAs val="gap"/>
    <c:showDLblsOverMax val="0"/>
  </c:chart>
  <c:printSettings>
    <c:headerFooter/>
    <c:pageMargins b="0.75000000000000899" l="0.70000000000000095" r="0.70000000000000095" t="0.75000000000000899"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301"/>
          <c:y val="3.2896354622338898E-2"/>
          <c:w val="0.595882454663893"/>
          <c:h val="0.86629641294839699"/>
        </c:manualLayout>
      </c:layout>
      <c:barChart>
        <c:barDir val="bar"/>
        <c:grouping val="clustered"/>
        <c:varyColors val="0"/>
        <c:ser>
          <c:idx val="0"/>
          <c:order val="0"/>
          <c:tx>
            <c:strRef>
              <c:f>'1. Key elements-'!$B$158</c:f>
              <c:strCache>
                <c:ptCount val="1"/>
              </c:strCache>
            </c:strRef>
          </c:tx>
          <c:spPr>
            <a:solidFill>
              <a:schemeClr val="tx2">
                <a:lumMod val="50000"/>
              </a:schemeClr>
            </a:solidFill>
            <a:ln>
              <a:noFill/>
            </a:ln>
          </c:spPr>
          <c:invertIfNegative val="0"/>
          <c:cat>
            <c:strRef>
              <c:f>'1. Key elements-'!$C$158:$C$165</c:f>
              <c:strCache>
                <c:ptCount val="8"/>
                <c:pt idx="0">
                  <c:v>Netwerking &amp; partnering</c:v>
                </c:pt>
                <c:pt idx="1">
                  <c:v>Management &amp; leadership</c:v>
                </c:pt>
                <c:pt idx="2">
                  <c:v>Coaching, mentoring en performance support</c:v>
                </c:pt>
                <c:pt idx="3">
                  <c:v>Andere (specificeer)</c:v>
                </c:pt>
                <c:pt idx="4">
                  <c:v>Ik weet het niet</c:v>
                </c:pt>
                <c:pt idx="5">
                  <c:v>Stages</c:v>
                </c:pt>
                <c:pt idx="6">
                  <c:v>On-the-job training (begeleid)</c:v>
                </c:pt>
                <c:pt idx="7">
                  <c:v>Lectuur</c:v>
                </c:pt>
              </c:strCache>
            </c:strRef>
          </c:cat>
          <c:val>
            <c:numRef>
              <c:f>'1. Key elements-'!$BD$158:$BD$165</c:f>
              <c:numCache>
                <c:formatCode>0%;\-0%;;@</c:formatCode>
                <c:ptCount val="8"/>
                <c:pt idx="0">
                  <c:v>1</c:v>
                </c:pt>
                <c:pt idx="1">
                  <c:v>1</c:v>
                </c:pt>
                <c:pt idx="2">
                  <c:v>1</c:v>
                </c:pt>
                <c:pt idx="3">
                  <c:v>1</c:v>
                </c:pt>
                <c:pt idx="4">
                  <c:v>1</c:v>
                </c:pt>
                <c:pt idx="5">
                  <c:v>1</c:v>
                </c:pt>
                <c:pt idx="6">
                  <c:v>1</c:v>
                </c:pt>
                <c:pt idx="7">
                  <c:v>1</c:v>
                </c:pt>
              </c:numCache>
            </c:numRef>
          </c:val>
        </c:ser>
        <c:dLbls>
          <c:showLegendKey val="0"/>
          <c:showVal val="0"/>
          <c:showCatName val="0"/>
          <c:showSerName val="0"/>
          <c:showPercent val="0"/>
          <c:showBubbleSize val="0"/>
        </c:dLbls>
        <c:gapWidth val="50"/>
        <c:axId val="162093312"/>
        <c:axId val="162107392"/>
      </c:barChart>
      <c:catAx>
        <c:axId val="162093312"/>
        <c:scaling>
          <c:orientation val="maxMin"/>
        </c:scaling>
        <c:delete val="0"/>
        <c:axPos val="l"/>
        <c:majorTickMark val="out"/>
        <c:minorTickMark val="none"/>
        <c:tickLblPos val="nextTo"/>
        <c:txPr>
          <a:bodyPr rot="0" vert="horz"/>
          <a:lstStyle/>
          <a:p>
            <a:pPr>
              <a:defRPr lang="nl-BE" sz="1100" b="1"/>
            </a:pPr>
            <a:endParaRPr lang="en-US"/>
          </a:p>
        </c:txPr>
        <c:crossAx val="162107392"/>
        <c:crosses val="autoZero"/>
        <c:auto val="1"/>
        <c:lblAlgn val="ctr"/>
        <c:lblOffset val="100"/>
        <c:noMultiLvlLbl val="0"/>
      </c:catAx>
      <c:valAx>
        <c:axId val="162107392"/>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2093312"/>
        <c:crosses val="autoZero"/>
        <c:crossBetween val="between"/>
        <c:majorUnit val="0.2"/>
      </c:valAx>
    </c:plotArea>
    <c:plotVisOnly val="1"/>
    <c:dispBlanksAs val="gap"/>
    <c:showDLblsOverMax val="0"/>
  </c:chart>
  <c:printSettings>
    <c:headerFooter/>
    <c:pageMargins b="0.75000000000000899" l="0.70000000000000095" r="0.70000000000000095" t="0.75000000000000899"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1995304027699298"/>
          <c:y val="0.101044502770487"/>
          <c:w val="0.54317381630371198"/>
          <c:h val="0.86629641294839599"/>
        </c:manualLayout>
      </c:layout>
      <c:barChart>
        <c:barDir val="bar"/>
        <c:grouping val="clustered"/>
        <c:varyColors val="0"/>
        <c:ser>
          <c:idx val="0"/>
          <c:order val="0"/>
          <c:tx>
            <c:strRef>
              <c:f>'1. Key elements-'!$B$168</c:f>
              <c:strCache>
                <c:ptCount val="1"/>
              </c:strCache>
            </c:strRef>
          </c:tx>
          <c:spPr>
            <a:solidFill>
              <a:schemeClr val="accent1">
                <a:lumMod val="50000"/>
              </a:schemeClr>
            </a:solidFill>
            <a:ln>
              <a:noFill/>
            </a:ln>
          </c:spPr>
          <c:invertIfNegative val="0"/>
          <c:dPt>
            <c:idx val="0"/>
            <c:invertIfNegative val="0"/>
            <c:bubble3D val="0"/>
            <c:spPr>
              <a:solidFill>
                <a:srgbClr val="FF0000"/>
              </a:solidFill>
              <a:ln>
                <a:noFill/>
              </a:ln>
            </c:spPr>
          </c:dPt>
          <c:dPt>
            <c:idx val="1"/>
            <c:invertIfNegative val="0"/>
            <c:bubble3D val="0"/>
            <c:spPr>
              <a:solidFill>
                <a:srgbClr val="FFC000"/>
              </a:solidFill>
              <a:ln>
                <a:noFill/>
              </a:ln>
            </c:spPr>
          </c:dPt>
          <c:dPt>
            <c:idx val="2"/>
            <c:invertIfNegative val="0"/>
            <c:bubble3D val="0"/>
            <c:spPr>
              <a:solidFill>
                <a:srgbClr val="92D050"/>
              </a:solidFill>
              <a:ln>
                <a:noFill/>
              </a:ln>
            </c:spPr>
          </c:dPt>
          <c:cat>
            <c:strRef>
              <c:f>'1. Key elements-'!$C$168:$C$170</c:f>
              <c:strCache>
                <c:ptCount val="3"/>
                <c:pt idx="0">
                  <c:v>E-learning</c:v>
                </c:pt>
                <c:pt idx="1">
                  <c:v>Classroom training</c:v>
                </c:pt>
                <c:pt idx="2">
                  <c:v>Blended learning (= classroom + e-learning)</c:v>
                </c:pt>
              </c:strCache>
            </c:strRef>
          </c:cat>
          <c:val>
            <c:numRef>
              <c:f>'1. Key elements-'!$BD$168:$BD$170</c:f>
              <c:numCache>
                <c:formatCode>0%;\-0%;;@</c:formatCode>
                <c:ptCount val="3"/>
                <c:pt idx="0">
                  <c:v>2</c:v>
                </c:pt>
                <c:pt idx="1">
                  <c:v>1</c:v>
                </c:pt>
                <c:pt idx="2">
                  <c:v>1</c:v>
                </c:pt>
              </c:numCache>
            </c:numRef>
          </c:val>
        </c:ser>
        <c:dLbls>
          <c:showLegendKey val="0"/>
          <c:showVal val="0"/>
          <c:showCatName val="0"/>
          <c:showSerName val="0"/>
          <c:showPercent val="0"/>
          <c:showBubbleSize val="0"/>
        </c:dLbls>
        <c:gapWidth val="100"/>
        <c:axId val="162125696"/>
        <c:axId val="162124160"/>
      </c:barChart>
      <c:valAx>
        <c:axId val="162124160"/>
        <c:scaling>
          <c:orientation val="minMax"/>
          <c:max val="1"/>
        </c:scaling>
        <c:delete val="0"/>
        <c:axPos val="b"/>
        <c:majorGridlines/>
        <c:numFmt formatCode="0%;\-0%;;@" sourceLinked="1"/>
        <c:majorTickMark val="out"/>
        <c:minorTickMark val="none"/>
        <c:tickLblPos val="high"/>
        <c:txPr>
          <a:bodyPr/>
          <a:lstStyle/>
          <a:p>
            <a:pPr>
              <a:defRPr sz="1100" b="1"/>
            </a:pPr>
            <a:endParaRPr lang="en-US"/>
          </a:p>
        </c:txPr>
        <c:crossAx val="162125696"/>
        <c:crosses val="autoZero"/>
        <c:crossBetween val="between"/>
      </c:valAx>
      <c:catAx>
        <c:axId val="162125696"/>
        <c:scaling>
          <c:orientation val="minMax"/>
        </c:scaling>
        <c:delete val="0"/>
        <c:axPos val="l"/>
        <c:majorTickMark val="out"/>
        <c:minorTickMark val="none"/>
        <c:tickLblPos val="nextTo"/>
        <c:txPr>
          <a:bodyPr/>
          <a:lstStyle/>
          <a:p>
            <a:pPr>
              <a:defRPr sz="1100" b="1"/>
            </a:pPr>
            <a:endParaRPr lang="en-US"/>
          </a:p>
        </c:txPr>
        <c:crossAx val="162124160"/>
        <c:crosses val="autoZero"/>
        <c:auto val="1"/>
        <c:lblAlgn val="ctr"/>
        <c:lblOffset val="100"/>
        <c:noMultiLvlLbl val="0"/>
      </c:catAx>
    </c:plotArea>
    <c:plotVisOnly val="1"/>
    <c:dispBlanksAs val="gap"/>
    <c:showDLblsOverMax val="0"/>
  </c:chart>
  <c:printSettings>
    <c:headerFooter/>
    <c:pageMargins b="0.75000000000000799" l="0.70000000000000095" r="0.70000000000000095" t="0.75000000000000799"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7313114495049302"/>
          <c:y val="3.2738095238095198E-2"/>
          <c:w val="0.47852309210247501"/>
          <c:h val="0.87059266029246296"/>
        </c:manualLayout>
      </c:layout>
      <c:barChart>
        <c:barDir val="bar"/>
        <c:grouping val="percentStacked"/>
        <c:varyColors val="0"/>
        <c:ser>
          <c:idx val="0"/>
          <c:order val="0"/>
          <c:tx>
            <c:strRef>
              <c:f>'Charts - Key elements-'!$N$339</c:f>
              <c:strCache>
                <c:ptCount val="1"/>
                <c:pt idx="0">
                  <c:v>Yes</c:v>
                </c:pt>
              </c:strCache>
            </c:strRef>
          </c:tx>
          <c:spPr>
            <a:solidFill>
              <a:srgbClr val="92D050"/>
            </a:solidFill>
          </c:spPr>
          <c:invertIfNegative val="0"/>
          <c:cat>
            <c:strRef>
              <c:f>'Charts - Key elements-'!$M$340:$M$342</c:f>
              <c:strCache>
                <c:ptCount val="3"/>
                <c:pt idx="0">
                  <c:v>There is a personal development plan known by the employee, his/her supervisor and by HR.</c:v>
                </c:pt>
                <c:pt idx="1">
                  <c:v>The personal development plan is made and adjusted based on formal evaluations.</c:v>
                </c:pt>
                <c:pt idx="2">
                  <c:v>The realisation of the personal development plan is a formal target for each employee.</c:v>
                </c:pt>
              </c:strCache>
            </c:strRef>
          </c:cat>
          <c:val>
            <c:numRef>
              <c:f>'Charts - Key elements-'!$N$340:$N$342</c:f>
              <c:numCache>
                <c:formatCode>0%</c:formatCode>
                <c:ptCount val="3"/>
                <c:pt idx="0">
                  <c:v>1</c:v>
                </c:pt>
                <c:pt idx="1">
                  <c:v>1</c:v>
                </c:pt>
                <c:pt idx="2">
                  <c:v>1</c:v>
                </c:pt>
              </c:numCache>
            </c:numRef>
          </c:val>
        </c:ser>
        <c:ser>
          <c:idx val="1"/>
          <c:order val="1"/>
          <c:tx>
            <c:strRef>
              <c:f>'Charts - Key elements-'!$P$339</c:f>
              <c:strCache>
                <c:ptCount val="1"/>
                <c:pt idx="0">
                  <c:v>Partially</c:v>
                </c:pt>
              </c:strCache>
            </c:strRef>
          </c:tx>
          <c:spPr>
            <a:solidFill>
              <a:srgbClr val="FFC000"/>
            </a:solidFill>
          </c:spPr>
          <c:invertIfNegative val="0"/>
          <c:cat>
            <c:strRef>
              <c:f>'Charts - Key elements-'!$M$340:$M$342</c:f>
              <c:strCache>
                <c:ptCount val="3"/>
                <c:pt idx="0">
                  <c:v>There is a personal development plan known by the employee, his/her supervisor and by HR.</c:v>
                </c:pt>
                <c:pt idx="1">
                  <c:v>The personal development plan is made and adjusted based on formal evaluations.</c:v>
                </c:pt>
                <c:pt idx="2">
                  <c:v>The realisation of the personal development plan is a formal target for each employee.</c:v>
                </c:pt>
              </c:strCache>
            </c:strRef>
          </c:cat>
          <c:val>
            <c:numRef>
              <c:f>'Charts - Key elements-'!$P$340:$P$342</c:f>
              <c:numCache>
                <c:formatCode>0%</c:formatCode>
                <c:ptCount val="3"/>
                <c:pt idx="0">
                  <c:v>1</c:v>
                </c:pt>
                <c:pt idx="1">
                  <c:v>1</c:v>
                </c:pt>
                <c:pt idx="2">
                  <c:v>1</c:v>
                </c:pt>
              </c:numCache>
            </c:numRef>
          </c:val>
        </c:ser>
        <c:ser>
          <c:idx val="2"/>
          <c:order val="2"/>
          <c:tx>
            <c:strRef>
              <c:f>'Charts - Key elements-'!$O$339</c:f>
              <c:strCache>
                <c:ptCount val="1"/>
                <c:pt idx="0">
                  <c:v>No</c:v>
                </c:pt>
              </c:strCache>
            </c:strRef>
          </c:tx>
          <c:spPr>
            <a:solidFill>
              <a:srgbClr val="FF0000"/>
            </a:solidFill>
          </c:spPr>
          <c:invertIfNegative val="0"/>
          <c:cat>
            <c:strRef>
              <c:f>'Charts - Key elements-'!$M$340:$M$342</c:f>
              <c:strCache>
                <c:ptCount val="3"/>
                <c:pt idx="0">
                  <c:v>There is a personal development plan known by the employee, his/her supervisor and by HR.</c:v>
                </c:pt>
                <c:pt idx="1">
                  <c:v>The personal development plan is made and adjusted based on formal evaluations.</c:v>
                </c:pt>
                <c:pt idx="2">
                  <c:v>The realisation of the personal development plan is a formal target for each employee.</c:v>
                </c:pt>
              </c:strCache>
            </c:strRef>
          </c:cat>
          <c:val>
            <c:numRef>
              <c:f>'Charts - Key elements-'!$O$340:$O$342</c:f>
              <c:numCache>
                <c:formatCode>0%</c:formatCode>
                <c:ptCount val="3"/>
                <c:pt idx="0">
                  <c:v>1</c:v>
                </c:pt>
                <c:pt idx="1">
                  <c:v>1</c:v>
                </c:pt>
                <c:pt idx="2">
                  <c:v>1</c:v>
                </c:pt>
              </c:numCache>
            </c:numRef>
          </c:val>
        </c:ser>
        <c:ser>
          <c:idx val="3"/>
          <c:order val="3"/>
          <c:tx>
            <c:strRef>
              <c:f>'Charts - Key elements-'!$Q$339</c:f>
              <c:strCache>
                <c:ptCount val="1"/>
                <c:pt idx="0">
                  <c:v>Don't know</c:v>
                </c:pt>
              </c:strCache>
            </c:strRef>
          </c:tx>
          <c:spPr>
            <a:solidFill>
              <a:schemeClr val="tx1">
                <a:lumMod val="75000"/>
                <a:lumOff val="25000"/>
              </a:schemeClr>
            </a:solidFill>
          </c:spPr>
          <c:invertIfNegative val="0"/>
          <c:val>
            <c:numRef>
              <c:f>'Charts - Key elements-'!$Q$340:$Q$342</c:f>
              <c:numCache>
                <c:formatCode>0%</c:formatCode>
                <c:ptCount val="3"/>
                <c:pt idx="0">
                  <c:v>1</c:v>
                </c:pt>
                <c:pt idx="1">
                  <c:v>1</c:v>
                </c:pt>
                <c:pt idx="2">
                  <c:v>1</c:v>
                </c:pt>
              </c:numCache>
            </c:numRef>
          </c:val>
        </c:ser>
        <c:dLbls>
          <c:showLegendKey val="0"/>
          <c:showVal val="0"/>
          <c:showCatName val="0"/>
          <c:showSerName val="0"/>
          <c:showPercent val="0"/>
          <c:showBubbleSize val="0"/>
        </c:dLbls>
        <c:gapWidth val="50"/>
        <c:overlap val="100"/>
        <c:axId val="162684288"/>
        <c:axId val="162690176"/>
      </c:barChart>
      <c:catAx>
        <c:axId val="162684288"/>
        <c:scaling>
          <c:orientation val="maxMin"/>
        </c:scaling>
        <c:delete val="0"/>
        <c:axPos val="l"/>
        <c:majorTickMark val="out"/>
        <c:minorTickMark val="none"/>
        <c:tickLblPos val="nextTo"/>
        <c:txPr>
          <a:bodyPr/>
          <a:lstStyle/>
          <a:p>
            <a:pPr>
              <a:defRPr lang="nl-BE" sz="1100" b="1"/>
            </a:pPr>
            <a:endParaRPr lang="en-US"/>
          </a:p>
        </c:txPr>
        <c:crossAx val="162690176"/>
        <c:crosses val="autoZero"/>
        <c:auto val="1"/>
        <c:lblAlgn val="ctr"/>
        <c:lblOffset val="100"/>
        <c:noMultiLvlLbl val="0"/>
      </c:catAx>
      <c:valAx>
        <c:axId val="162690176"/>
        <c:scaling>
          <c:orientation val="minMax"/>
        </c:scaling>
        <c:delete val="0"/>
        <c:axPos val="t"/>
        <c:majorGridlines/>
        <c:numFmt formatCode="0%" sourceLinked="1"/>
        <c:majorTickMark val="out"/>
        <c:minorTickMark val="none"/>
        <c:tickLblPos val="nextTo"/>
        <c:txPr>
          <a:bodyPr/>
          <a:lstStyle/>
          <a:p>
            <a:pPr>
              <a:defRPr lang="nl-BE" sz="1100" b="1"/>
            </a:pPr>
            <a:endParaRPr lang="en-US"/>
          </a:p>
        </c:txPr>
        <c:crossAx val="162684288"/>
        <c:crosses val="autoZero"/>
        <c:crossBetween val="between"/>
        <c:majorUnit val="0.2"/>
      </c:valAx>
    </c:plotArea>
    <c:legend>
      <c:legendPos val="t"/>
      <c:layout>
        <c:manualLayout>
          <c:xMode val="edge"/>
          <c:yMode val="edge"/>
          <c:x val="9.5784722944874303E-3"/>
          <c:y val="5.3571428571428603E-2"/>
          <c:w val="0.47178759042785001"/>
          <c:h val="5.3818194600674898E-2"/>
        </c:manualLayout>
      </c:layout>
      <c:overlay val="0"/>
    </c:legend>
    <c:plotVisOnly val="1"/>
    <c:dispBlanksAs val="gap"/>
    <c:showDLblsOverMax val="0"/>
  </c:chart>
  <c:printSettings>
    <c:headerFooter/>
    <c:pageMargins b="0.750000000000005" l="0.70000000000000095" r="0.70000000000000095" t="0.75000000000000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5314525111673698"/>
          <c:y val="4.2130629688988001E-2"/>
          <c:w val="0.51088309996492498"/>
          <c:h val="0.95786937031101205"/>
        </c:manualLayout>
      </c:layout>
      <c:barChart>
        <c:barDir val="bar"/>
        <c:grouping val="clustered"/>
        <c:varyColors val="0"/>
        <c:ser>
          <c:idx val="0"/>
          <c:order val="0"/>
          <c:spPr>
            <a:solidFill>
              <a:schemeClr val="tx2">
                <a:lumMod val="50000"/>
              </a:schemeClr>
            </a:solidFill>
          </c:spPr>
          <c:invertIfNegative val="0"/>
          <c:dPt>
            <c:idx val="5"/>
            <c:invertIfNegative val="0"/>
            <c:bubble3D val="0"/>
            <c:spPr>
              <a:solidFill>
                <a:schemeClr val="bg1">
                  <a:lumMod val="50000"/>
                </a:schemeClr>
              </a:solidFill>
            </c:spPr>
          </c:dPt>
          <c:cat>
            <c:strRef>
              <c:f>'Charts - Key elements-'!$M$421:$S$421</c:f>
              <c:strCache>
                <c:ptCount val="7"/>
                <c:pt idx="0">
                  <c:v>Andere - Bedrijfsgebonden voordelen (Aan verminderd tarief bepaalde produkten aankopen,...) - Lager kader</c:v>
                </c:pt>
                <c:pt idx="1">
                  <c:v>Andere - Bedrijfsgebonden voordelen (Aan verminderd tarief bepaalde produkten aankopen,...) - Middenkader</c:v>
                </c:pt>
                <c:pt idx="2">
                  <c:v>Andere - Bedrijfsgebonden voordelen (Aan verminderd tarief bepaalde produkten aankopen,...) - Hoger kader</c:v>
                </c:pt>
                <c:pt idx="3">
                  <c:v>Andere (Specificeer)</c:v>
                </c:pt>
                <c:pt idx="4">
                  <c:v>Minder dan eens per jaar</c:v>
                </c:pt>
                <c:pt idx="5">
                  <c:v>Eens per jaar</c:v>
                </c:pt>
                <c:pt idx="6">
                  <c:v>Meer dan eens per jaar</c:v>
                </c:pt>
              </c:strCache>
            </c:strRef>
          </c:cat>
          <c:val>
            <c:numRef>
              <c:f>'Charts - Key elements-'!$M$422:$S$422</c:f>
              <c:numCache>
                <c:formatCode>0%</c:formatCode>
                <c:ptCount val="7"/>
                <c:pt idx="0">
                  <c:v>1</c:v>
                </c:pt>
                <c:pt idx="1">
                  <c:v>1</c:v>
                </c:pt>
                <c:pt idx="2">
                  <c:v>1</c:v>
                </c:pt>
                <c:pt idx="3">
                  <c:v>0</c:v>
                </c:pt>
                <c:pt idx="4">
                  <c:v>1</c:v>
                </c:pt>
                <c:pt idx="5">
                  <c:v>1</c:v>
                </c:pt>
                <c:pt idx="6">
                  <c:v>1</c:v>
                </c:pt>
              </c:numCache>
            </c:numRef>
          </c:val>
        </c:ser>
        <c:dLbls>
          <c:showLegendKey val="0"/>
          <c:showVal val="0"/>
          <c:showCatName val="0"/>
          <c:showSerName val="0"/>
          <c:showPercent val="0"/>
          <c:showBubbleSize val="0"/>
        </c:dLbls>
        <c:gapWidth val="48"/>
        <c:axId val="162712192"/>
        <c:axId val="162710656"/>
      </c:barChart>
      <c:valAx>
        <c:axId val="162710656"/>
        <c:scaling>
          <c:orientation val="minMax"/>
          <c:max val="1"/>
        </c:scaling>
        <c:delete val="0"/>
        <c:axPos val="b"/>
        <c:majorGridlines/>
        <c:numFmt formatCode="0%" sourceLinked="1"/>
        <c:majorTickMark val="out"/>
        <c:minorTickMark val="none"/>
        <c:tickLblPos val="high"/>
        <c:txPr>
          <a:bodyPr/>
          <a:lstStyle/>
          <a:p>
            <a:pPr>
              <a:defRPr sz="1100" b="1"/>
            </a:pPr>
            <a:endParaRPr lang="en-US"/>
          </a:p>
        </c:txPr>
        <c:crossAx val="162712192"/>
        <c:crosses val="autoZero"/>
        <c:crossBetween val="between"/>
        <c:majorUnit val="0.2"/>
      </c:valAx>
      <c:catAx>
        <c:axId val="162712192"/>
        <c:scaling>
          <c:orientation val="minMax"/>
        </c:scaling>
        <c:delete val="0"/>
        <c:axPos val="l"/>
        <c:majorTickMark val="out"/>
        <c:minorTickMark val="none"/>
        <c:tickLblPos val="nextTo"/>
        <c:txPr>
          <a:bodyPr/>
          <a:lstStyle/>
          <a:p>
            <a:pPr>
              <a:defRPr sz="1100" b="1"/>
            </a:pPr>
            <a:endParaRPr lang="en-US"/>
          </a:p>
        </c:txPr>
        <c:crossAx val="162710656"/>
        <c:crosses val="autoZero"/>
        <c:auto val="1"/>
        <c:lblAlgn val="ctr"/>
        <c:lblOffset val="100"/>
        <c:noMultiLvlLbl val="0"/>
      </c:catAx>
    </c:plotArea>
    <c:plotVisOnly val="1"/>
    <c:dispBlanksAs val="gap"/>
    <c:showDLblsOverMax val="0"/>
  </c:chart>
  <c:printSettings>
    <c:headerFooter/>
    <c:pageMargins b="0.750000000000005" l="0.70000000000000095" r="0.70000000000000095" t="0.75000000000000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72024851519112"/>
          <c:y val="3.2738095238095198E-2"/>
          <c:w val="0.4580044014322"/>
          <c:h val="0.87059266029246296"/>
        </c:manualLayout>
      </c:layout>
      <c:barChart>
        <c:barDir val="bar"/>
        <c:grouping val="percentStacked"/>
        <c:varyColors val="0"/>
        <c:ser>
          <c:idx val="0"/>
          <c:order val="0"/>
          <c:tx>
            <c:strRef>
              <c:f>'Charts - Key elements-'!$N$448</c:f>
              <c:strCache>
                <c:ptCount val="1"/>
                <c:pt idx="0">
                  <c:v>Andere (specificeer)</c:v>
                </c:pt>
              </c:strCache>
            </c:strRef>
          </c:tx>
          <c:spPr>
            <a:solidFill>
              <a:srgbClr val="92D050"/>
            </a:solidFill>
          </c:spPr>
          <c:invertIfNegative val="0"/>
          <c:cat>
            <c:numRef>
              <c:f>'Charts - Key elements-'!$M$449:$M$450</c:f>
              <c:numCache>
                <c:formatCode>General</c:formatCode>
                <c:ptCount val="2"/>
                <c:pt idx="0">
                  <c:v>0</c:v>
                </c:pt>
                <c:pt idx="1">
                  <c:v>0</c:v>
                </c:pt>
              </c:numCache>
            </c:numRef>
          </c:cat>
          <c:val>
            <c:numRef>
              <c:f>'Charts - Key elements-'!$N$449:$N$450</c:f>
              <c:numCache>
                <c:formatCode>0%</c:formatCode>
                <c:ptCount val="2"/>
                <c:pt idx="0">
                  <c:v>1</c:v>
                </c:pt>
                <c:pt idx="1">
                  <c:v>1</c:v>
                </c:pt>
              </c:numCache>
            </c:numRef>
          </c:val>
        </c:ser>
        <c:ser>
          <c:idx val="1"/>
          <c:order val="1"/>
          <c:tx>
            <c:strRef>
              <c:f>'Charts - Key elements-'!$O$448</c:f>
              <c:strCache>
                <c:ptCount val="1"/>
                <c:pt idx="0">
                  <c:v>Nee</c:v>
                </c:pt>
              </c:strCache>
            </c:strRef>
          </c:tx>
          <c:spPr>
            <a:solidFill>
              <a:srgbClr val="FFC000"/>
            </a:solidFill>
          </c:spPr>
          <c:invertIfNegative val="0"/>
          <c:cat>
            <c:numRef>
              <c:f>'Charts - Key elements-'!$M$449:$M$450</c:f>
              <c:numCache>
                <c:formatCode>General</c:formatCode>
                <c:ptCount val="2"/>
                <c:pt idx="0">
                  <c:v>0</c:v>
                </c:pt>
                <c:pt idx="1">
                  <c:v>0</c:v>
                </c:pt>
              </c:numCache>
            </c:numRef>
          </c:cat>
          <c:val>
            <c:numRef>
              <c:f>'Charts - Key elements-'!$O$449:$O$450</c:f>
              <c:numCache>
                <c:formatCode>0%</c:formatCode>
                <c:ptCount val="2"/>
                <c:pt idx="1">
                  <c:v>1</c:v>
                </c:pt>
              </c:numCache>
            </c:numRef>
          </c:val>
        </c:ser>
        <c:ser>
          <c:idx val="2"/>
          <c:order val="2"/>
          <c:tx>
            <c:strRef>
              <c:f>'Charts - Key elements-'!$P$448</c:f>
              <c:strCache>
                <c:ptCount val="1"/>
                <c:pt idx="0">
                  <c:v>Ja</c:v>
                </c:pt>
              </c:strCache>
            </c:strRef>
          </c:tx>
          <c:spPr>
            <a:solidFill>
              <a:srgbClr val="FF0000"/>
            </a:solidFill>
          </c:spPr>
          <c:invertIfNegative val="0"/>
          <c:cat>
            <c:numRef>
              <c:f>'Charts - Key elements-'!$M$449:$M$450</c:f>
              <c:numCache>
                <c:formatCode>General</c:formatCode>
                <c:ptCount val="2"/>
                <c:pt idx="0">
                  <c:v>0</c:v>
                </c:pt>
                <c:pt idx="1">
                  <c:v>0</c:v>
                </c:pt>
              </c:numCache>
            </c:numRef>
          </c:cat>
          <c:val>
            <c:numRef>
              <c:f>'Charts - Key elements-'!$P$449:$P$450</c:f>
              <c:numCache>
                <c:formatCode>0%</c:formatCode>
                <c:ptCount val="2"/>
                <c:pt idx="0">
                  <c:v>1</c:v>
                </c:pt>
                <c:pt idx="1">
                  <c:v>1</c:v>
                </c:pt>
              </c:numCache>
            </c:numRef>
          </c:val>
        </c:ser>
        <c:ser>
          <c:idx val="3"/>
          <c:order val="3"/>
          <c:tx>
            <c:strRef>
              <c:f>'Charts - Key elements-'!$Q$448</c:f>
              <c:strCache>
                <c:ptCount val="1"/>
                <c:pt idx="0">
                  <c:v>Ik weet het niet</c:v>
                </c:pt>
              </c:strCache>
            </c:strRef>
          </c:tx>
          <c:spPr>
            <a:solidFill>
              <a:schemeClr val="tx1">
                <a:lumMod val="75000"/>
                <a:lumOff val="25000"/>
              </a:schemeClr>
            </a:solidFill>
          </c:spPr>
          <c:invertIfNegative val="0"/>
          <c:cat>
            <c:numRef>
              <c:f>'Charts - Key elements-'!$M$449:$M$450</c:f>
              <c:numCache>
                <c:formatCode>General</c:formatCode>
                <c:ptCount val="2"/>
                <c:pt idx="0">
                  <c:v>0</c:v>
                </c:pt>
                <c:pt idx="1">
                  <c:v>0</c:v>
                </c:pt>
              </c:numCache>
            </c:numRef>
          </c:cat>
          <c:val>
            <c:numRef>
              <c:f>'Charts - Key elements-'!$Q$449:$Q$450</c:f>
              <c:numCache>
                <c:formatCode>0%</c:formatCode>
                <c:ptCount val="2"/>
                <c:pt idx="0">
                  <c:v>1</c:v>
                </c:pt>
                <c:pt idx="1">
                  <c:v>1</c:v>
                </c:pt>
              </c:numCache>
            </c:numRef>
          </c:val>
        </c:ser>
        <c:dLbls>
          <c:showLegendKey val="0"/>
          <c:showVal val="0"/>
          <c:showCatName val="0"/>
          <c:showSerName val="0"/>
          <c:showPercent val="0"/>
          <c:showBubbleSize val="0"/>
        </c:dLbls>
        <c:gapWidth val="50"/>
        <c:overlap val="100"/>
        <c:axId val="163128064"/>
        <c:axId val="163129600"/>
      </c:barChart>
      <c:catAx>
        <c:axId val="163128064"/>
        <c:scaling>
          <c:orientation val="maxMin"/>
        </c:scaling>
        <c:delete val="0"/>
        <c:axPos val="l"/>
        <c:numFmt formatCode="General" sourceLinked="1"/>
        <c:majorTickMark val="out"/>
        <c:minorTickMark val="none"/>
        <c:tickLblPos val="nextTo"/>
        <c:txPr>
          <a:bodyPr/>
          <a:lstStyle/>
          <a:p>
            <a:pPr>
              <a:defRPr lang="nl-BE" sz="1100" b="1"/>
            </a:pPr>
            <a:endParaRPr lang="en-US"/>
          </a:p>
        </c:txPr>
        <c:crossAx val="163129600"/>
        <c:crosses val="autoZero"/>
        <c:auto val="1"/>
        <c:lblAlgn val="ctr"/>
        <c:lblOffset val="100"/>
        <c:noMultiLvlLbl val="0"/>
      </c:catAx>
      <c:valAx>
        <c:axId val="163129600"/>
        <c:scaling>
          <c:orientation val="minMax"/>
        </c:scaling>
        <c:delete val="0"/>
        <c:axPos val="t"/>
        <c:majorGridlines/>
        <c:numFmt formatCode="0%" sourceLinked="1"/>
        <c:majorTickMark val="out"/>
        <c:minorTickMark val="none"/>
        <c:tickLblPos val="nextTo"/>
        <c:txPr>
          <a:bodyPr/>
          <a:lstStyle/>
          <a:p>
            <a:pPr>
              <a:defRPr lang="nl-BE" sz="1100" b="1"/>
            </a:pPr>
            <a:endParaRPr lang="en-US"/>
          </a:p>
        </c:txPr>
        <c:crossAx val="163128064"/>
        <c:crosses val="autoZero"/>
        <c:crossBetween val="between"/>
        <c:majorUnit val="0.2"/>
      </c:valAx>
    </c:plotArea>
    <c:legend>
      <c:legendPos val="t"/>
      <c:layout>
        <c:manualLayout>
          <c:xMode val="edge"/>
          <c:yMode val="edge"/>
          <c:x val="2.91575227105422E-2"/>
          <c:y val="4.4642857142857102E-2"/>
          <c:w val="0.43458739463734603"/>
          <c:h val="5.3818194600674898E-2"/>
        </c:manualLayout>
      </c:layout>
      <c:overlay val="0"/>
      <c:txPr>
        <a:bodyPr/>
        <a:lstStyle/>
        <a:p>
          <a:pPr>
            <a:defRPr b="1"/>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301"/>
          <c:y val="3.2896354622338898E-2"/>
          <c:w val="0.595882454663894"/>
          <c:h val="0.86629641294839799"/>
        </c:manualLayout>
      </c:layout>
      <c:barChart>
        <c:barDir val="bar"/>
        <c:grouping val="clustered"/>
        <c:varyColors val="0"/>
        <c:ser>
          <c:idx val="0"/>
          <c:order val="0"/>
          <c:tx>
            <c:strRef>
              <c:f>'1. Key elements-'!$B$408</c:f>
              <c:strCache>
                <c:ptCount val="1"/>
              </c:strCache>
            </c:strRef>
          </c:tx>
          <c:spPr>
            <a:solidFill>
              <a:schemeClr val="accent1">
                <a:lumMod val="50000"/>
              </a:schemeClr>
            </a:solidFill>
            <a:ln>
              <a:noFill/>
            </a:ln>
          </c:spPr>
          <c:invertIfNegative val="0"/>
          <c:cat>
            <c:strRef>
              <c:f>'1. Key elements-'!$C$408:$C$413</c:f>
              <c:strCache>
                <c:ptCount val="6"/>
                <c:pt idx="0">
                  <c:v>Intern ontwikkeld systeem</c:v>
                </c:pt>
                <c:pt idx="1">
                  <c:v>Spreadsheets (o.a. Excel)</c:v>
                </c:pt>
                <c:pt idx="2">
                  <c:v>Via externe parnter</c:v>
                </c:pt>
                <c:pt idx="3">
                  <c:v>Andere (specificeer)</c:v>
                </c:pt>
                <c:pt idx="4">
                  <c:v>Ik weet het niet</c:v>
                </c:pt>
                <c:pt idx="5">
                  <c:v>HR-informatie is niet toegankelijk</c:v>
                </c:pt>
              </c:strCache>
            </c:strRef>
          </c:cat>
          <c:val>
            <c:numRef>
              <c:f>'1. Key elements-'!$BD$408:$BD$413</c:f>
              <c:numCache>
                <c:formatCode>0%;\-0%;;@</c:formatCode>
                <c:ptCount val="6"/>
                <c:pt idx="0">
                  <c:v>1</c:v>
                </c:pt>
                <c:pt idx="1">
                  <c:v>1</c:v>
                </c:pt>
                <c:pt idx="2">
                  <c:v>1</c:v>
                </c:pt>
                <c:pt idx="3">
                  <c:v>1</c:v>
                </c:pt>
                <c:pt idx="4">
                  <c:v>1</c:v>
                </c:pt>
                <c:pt idx="5">
                  <c:v>0</c:v>
                </c:pt>
              </c:numCache>
            </c:numRef>
          </c:val>
        </c:ser>
        <c:dLbls>
          <c:showLegendKey val="0"/>
          <c:showVal val="0"/>
          <c:showCatName val="0"/>
          <c:showSerName val="0"/>
          <c:showPercent val="0"/>
          <c:showBubbleSize val="0"/>
        </c:dLbls>
        <c:gapWidth val="50"/>
        <c:axId val="163170176"/>
        <c:axId val="163171712"/>
      </c:barChart>
      <c:catAx>
        <c:axId val="163170176"/>
        <c:scaling>
          <c:orientation val="maxMin"/>
        </c:scaling>
        <c:delete val="0"/>
        <c:axPos val="l"/>
        <c:majorTickMark val="out"/>
        <c:minorTickMark val="none"/>
        <c:tickLblPos val="nextTo"/>
        <c:txPr>
          <a:bodyPr rot="0" vert="horz"/>
          <a:lstStyle/>
          <a:p>
            <a:pPr>
              <a:defRPr lang="nl-BE" sz="1100" b="1"/>
            </a:pPr>
            <a:endParaRPr lang="en-US"/>
          </a:p>
        </c:txPr>
        <c:crossAx val="163171712"/>
        <c:crosses val="autoZero"/>
        <c:auto val="1"/>
        <c:lblAlgn val="ctr"/>
        <c:lblOffset val="100"/>
        <c:noMultiLvlLbl val="0"/>
      </c:catAx>
      <c:valAx>
        <c:axId val="163171712"/>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3170176"/>
        <c:crosses val="autoZero"/>
        <c:crossBetween val="between"/>
        <c:majorUnit val="0.2"/>
      </c:valAx>
    </c:plotArea>
    <c:plotVisOnly val="1"/>
    <c:dispBlanksAs val="gap"/>
    <c:showDLblsOverMax val="0"/>
  </c:chart>
  <c:printSettings>
    <c:headerFooter/>
    <c:pageMargins b="0.75000000000000899" l="0.70000000000000095" r="0.70000000000000095" t="0.75000000000000899"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8579015728763"/>
          <c:y val="3.2738095238095198E-2"/>
          <c:w val="0.46427956417342098"/>
          <c:h val="0.87059266029246296"/>
        </c:manualLayout>
      </c:layout>
      <c:barChart>
        <c:barDir val="bar"/>
        <c:grouping val="percentStacked"/>
        <c:varyColors val="0"/>
        <c:ser>
          <c:idx val="0"/>
          <c:order val="0"/>
          <c:tx>
            <c:strRef>
              <c:f>'Charts - Key elements-'!$N$57</c:f>
              <c:strCache>
                <c:ptCount val="1"/>
                <c:pt idx="0">
                  <c:v>Ja</c:v>
                </c:pt>
              </c:strCache>
            </c:strRef>
          </c:tx>
          <c:spPr>
            <a:solidFill>
              <a:srgbClr val="92D050"/>
            </a:solidFill>
          </c:spPr>
          <c:invertIfNegative val="0"/>
          <c:cat>
            <c:strRef>
              <c:f>'Charts - Key elements-'!$M$58:$M$60</c:f>
              <c:strCache>
                <c:ptCount val="3"/>
                <c:pt idx="0">
                  <c:v>U weet hoe de verschillende functies samenhangen.</c:v>
                </c:pt>
                <c:pt idx="1">
                  <c:v>Er bestaat een duidelijk schematisch overzicht van de organisatiestructuur op functieniveau.</c:v>
                </c:pt>
                <c:pt idx="2">
                  <c:v>De samenhang en de hiërarchie van alle functies is bepaald aan de hand van een objectieve, transparante en coherente methode.</c:v>
                </c:pt>
              </c:strCache>
            </c:strRef>
          </c:cat>
          <c:val>
            <c:numRef>
              <c:f>'Charts - Key elements-'!$N$58:$N$60</c:f>
              <c:numCache>
                <c:formatCode>0%</c:formatCode>
                <c:ptCount val="3"/>
                <c:pt idx="0">
                  <c:v>1</c:v>
                </c:pt>
                <c:pt idx="1">
                  <c:v>1</c:v>
                </c:pt>
                <c:pt idx="2">
                  <c:v>1</c:v>
                </c:pt>
              </c:numCache>
            </c:numRef>
          </c:val>
        </c:ser>
        <c:ser>
          <c:idx val="1"/>
          <c:order val="1"/>
          <c:tx>
            <c:strRef>
              <c:f>'Charts - Key elements-'!$O$57</c:f>
              <c:strCache>
                <c:ptCount val="1"/>
                <c:pt idx="0">
                  <c:v>Nee</c:v>
                </c:pt>
              </c:strCache>
            </c:strRef>
          </c:tx>
          <c:spPr>
            <a:solidFill>
              <a:srgbClr val="FF0000"/>
            </a:solidFill>
          </c:spPr>
          <c:invertIfNegative val="0"/>
          <c:cat>
            <c:strRef>
              <c:f>'Charts - Key elements-'!$M$58:$M$60</c:f>
              <c:strCache>
                <c:ptCount val="3"/>
                <c:pt idx="0">
                  <c:v>U weet hoe de verschillende functies samenhangen.</c:v>
                </c:pt>
                <c:pt idx="1">
                  <c:v>Er bestaat een duidelijk schematisch overzicht van de organisatiestructuur op functieniveau.</c:v>
                </c:pt>
                <c:pt idx="2">
                  <c:v>De samenhang en de hiërarchie van alle functies is bepaald aan de hand van een objectieve, transparante en coherente methode.</c:v>
                </c:pt>
              </c:strCache>
            </c:strRef>
          </c:cat>
          <c:val>
            <c:numRef>
              <c:f>'Charts - Key elements-'!$O$58:$O$60</c:f>
              <c:numCache>
                <c:formatCode>0%</c:formatCode>
                <c:ptCount val="3"/>
                <c:pt idx="0">
                  <c:v>1</c:v>
                </c:pt>
                <c:pt idx="1">
                  <c:v>1</c:v>
                </c:pt>
                <c:pt idx="2">
                  <c:v>1</c:v>
                </c:pt>
              </c:numCache>
            </c:numRef>
          </c:val>
        </c:ser>
        <c:ser>
          <c:idx val="2"/>
          <c:order val="2"/>
          <c:tx>
            <c:strRef>
              <c:f>'Charts - Key elements-'!$P$57</c:f>
              <c:strCache>
                <c:ptCount val="1"/>
                <c:pt idx="0">
                  <c:v>Ik weet het niet</c:v>
                </c:pt>
              </c:strCache>
            </c:strRef>
          </c:tx>
          <c:spPr>
            <a:solidFill>
              <a:schemeClr val="bg1">
                <a:lumMod val="50000"/>
              </a:schemeClr>
            </a:solidFill>
          </c:spPr>
          <c:invertIfNegative val="0"/>
          <c:cat>
            <c:strRef>
              <c:f>'Charts - Key elements-'!$M$58:$M$60</c:f>
              <c:strCache>
                <c:ptCount val="3"/>
                <c:pt idx="0">
                  <c:v>U weet hoe de verschillende functies samenhangen.</c:v>
                </c:pt>
                <c:pt idx="1">
                  <c:v>Er bestaat een duidelijk schematisch overzicht van de organisatiestructuur op functieniveau.</c:v>
                </c:pt>
                <c:pt idx="2">
                  <c:v>De samenhang en de hiërarchie van alle functies is bepaald aan de hand van een objectieve, transparante en coherente methode.</c:v>
                </c:pt>
              </c:strCache>
            </c:strRef>
          </c:cat>
          <c:val>
            <c:numRef>
              <c:f>'Charts - Key elements-'!$P$58:$P$60</c:f>
              <c:numCache>
                <c:formatCode>0%</c:formatCode>
                <c:ptCount val="3"/>
                <c:pt idx="1">
                  <c:v>1</c:v>
                </c:pt>
                <c:pt idx="2">
                  <c:v>1</c:v>
                </c:pt>
              </c:numCache>
            </c:numRef>
          </c:val>
        </c:ser>
        <c:dLbls>
          <c:showLegendKey val="0"/>
          <c:showVal val="0"/>
          <c:showCatName val="0"/>
          <c:showSerName val="0"/>
          <c:showPercent val="0"/>
          <c:showBubbleSize val="0"/>
        </c:dLbls>
        <c:gapWidth val="50"/>
        <c:overlap val="100"/>
        <c:axId val="163258752"/>
        <c:axId val="163260288"/>
      </c:barChart>
      <c:catAx>
        <c:axId val="163258752"/>
        <c:scaling>
          <c:orientation val="maxMin"/>
        </c:scaling>
        <c:delete val="0"/>
        <c:axPos val="l"/>
        <c:majorTickMark val="out"/>
        <c:minorTickMark val="none"/>
        <c:tickLblPos val="nextTo"/>
        <c:txPr>
          <a:bodyPr/>
          <a:lstStyle/>
          <a:p>
            <a:pPr>
              <a:defRPr lang="nl-BE" sz="1100" b="1"/>
            </a:pPr>
            <a:endParaRPr lang="en-US"/>
          </a:p>
        </c:txPr>
        <c:crossAx val="163260288"/>
        <c:crosses val="autoZero"/>
        <c:auto val="1"/>
        <c:lblAlgn val="ctr"/>
        <c:lblOffset val="100"/>
        <c:noMultiLvlLbl val="0"/>
      </c:catAx>
      <c:valAx>
        <c:axId val="163260288"/>
        <c:scaling>
          <c:orientation val="minMax"/>
        </c:scaling>
        <c:delete val="0"/>
        <c:axPos val="t"/>
        <c:majorGridlines/>
        <c:numFmt formatCode="0%" sourceLinked="1"/>
        <c:majorTickMark val="out"/>
        <c:minorTickMark val="none"/>
        <c:tickLblPos val="nextTo"/>
        <c:txPr>
          <a:bodyPr/>
          <a:lstStyle/>
          <a:p>
            <a:pPr>
              <a:defRPr lang="nl-BE" sz="1100" b="1"/>
            </a:pPr>
            <a:endParaRPr lang="en-US"/>
          </a:p>
        </c:txPr>
        <c:crossAx val="163258752"/>
        <c:crosses val="autoZero"/>
        <c:crossBetween val="between"/>
        <c:majorUnit val="0.2"/>
      </c:valAx>
    </c:plotArea>
    <c:legend>
      <c:legendPos val="t"/>
      <c:layout>
        <c:manualLayout>
          <c:xMode val="edge"/>
          <c:yMode val="edge"/>
          <c:x val="0.48806055630711398"/>
          <c:y val="0.92857142857142905"/>
          <c:w val="0.49769190745429898"/>
          <c:h val="5.3818194600674898E-2"/>
        </c:manualLayout>
      </c:layout>
      <c:overlay val="0"/>
      <c:txPr>
        <a:bodyPr/>
        <a:lstStyle/>
        <a:p>
          <a:pPr>
            <a:defRPr b="1"/>
          </a:pPr>
          <a:endParaRPr lang="en-US"/>
        </a:p>
      </c:txPr>
    </c:legend>
    <c:plotVisOnly val="1"/>
    <c:dispBlanksAs val="gap"/>
    <c:showDLblsOverMax val="0"/>
  </c:chart>
  <c:printSettings>
    <c:headerFooter/>
    <c:pageMargins b="0.750000000000005" l="0.70000000000000095" r="0.70000000000000095" t="0.75000000000000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969764394385301"/>
          <c:y val="3.2896354622338898E-2"/>
          <c:w val="0.595882454663894"/>
          <c:h val="0.86629641294839799"/>
        </c:manualLayout>
      </c:layout>
      <c:barChart>
        <c:barDir val="bar"/>
        <c:grouping val="clustered"/>
        <c:varyColors val="0"/>
        <c:ser>
          <c:idx val="0"/>
          <c:order val="0"/>
          <c:tx>
            <c:strRef>
              <c:f>'1. Key elements-'!$B$417</c:f>
              <c:strCache>
                <c:ptCount val="1"/>
              </c:strCache>
            </c:strRef>
          </c:tx>
          <c:spPr>
            <a:solidFill>
              <a:schemeClr val="accent1">
                <a:lumMod val="50000"/>
              </a:schemeClr>
            </a:solidFill>
            <a:ln>
              <a:noFill/>
            </a:ln>
          </c:spPr>
          <c:invertIfNegative val="0"/>
          <c:dPt>
            <c:idx val="6"/>
            <c:invertIfNegative val="0"/>
            <c:bubble3D val="0"/>
            <c:spPr>
              <a:solidFill>
                <a:srgbClr val="FF0000"/>
              </a:solidFill>
              <a:ln>
                <a:noFill/>
              </a:ln>
            </c:spPr>
          </c:dPt>
          <c:dPt>
            <c:idx val="7"/>
            <c:invertIfNegative val="0"/>
            <c:bubble3D val="0"/>
            <c:spPr>
              <a:solidFill>
                <a:schemeClr val="bg1">
                  <a:lumMod val="50000"/>
                </a:schemeClr>
              </a:solidFill>
              <a:ln>
                <a:noFill/>
              </a:ln>
            </c:spPr>
          </c:dPt>
          <c:cat>
            <c:strRef>
              <c:f>'1. Key elements-'!$C$417:$C$425</c:f>
              <c:strCache>
                <c:ptCount val="9"/>
                <c:pt idx="0">
                  <c:v>Andere (specificeer)</c:v>
                </c:pt>
                <c:pt idx="1">
                  <c:v>Ja</c:v>
                </c:pt>
                <c:pt idx="2">
                  <c:v>Nee</c:v>
                </c:pt>
                <c:pt idx="3">
                  <c:v>Ik weet het niet</c:v>
                </c:pt>
                <c:pt idx="4">
                  <c:v>Ik weet het niet</c:v>
                </c:pt>
                <c:pt idx="5">
                  <c:v>Geen</c:v>
                </c:pt>
                <c:pt idx="6">
                  <c:v>Prestatie</c:v>
                </c:pt>
                <c:pt idx="7">
                  <c:v>Motivatie</c:v>
                </c:pt>
                <c:pt idx="8">
                  <c:v>Evolutiepotentieel</c:v>
                </c:pt>
              </c:strCache>
            </c:strRef>
          </c:cat>
          <c:val>
            <c:numRef>
              <c:f>'1. Key elements-'!$BD$417:$BD$425</c:f>
              <c:numCache>
                <c:formatCode>0%;\-0%;;@</c:formatCode>
                <c:ptCount val="9"/>
                <c:pt idx="0">
                  <c:v>1</c:v>
                </c:pt>
                <c:pt idx="1">
                  <c:v>1</c:v>
                </c:pt>
                <c:pt idx="2">
                  <c:v>1</c:v>
                </c:pt>
                <c:pt idx="3">
                  <c:v>1</c:v>
                </c:pt>
                <c:pt idx="4">
                  <c:v>1</c:v>
                </c:pt>
                <c:pt idx="5">
                  <c:v>1</c:v>
                </c:pt>
                <c:pt idx="6">
                  <c:v>1</c:v>
                </c:pt>
                <c:pt idx="7">
                  <c:v>1</c:v>
                </c:pt>
                <c:pt idx="8">
                  <c:v>1</c:v>
                </c:pt>
              </c:numCache>
            </c:numRef>
          </c:val>
        </c:ser>
        <c:dLbls>
          <c:showLegendKey val="0"/>
          <c:showVal val="0"/>
          <c:showCatName val="0"/>
          <c:showSerName val="0"/>
          <c:showPercent val="0"/>
          <c:showBubbleSize val="0"/>
        </c:dLbls>
        <c:gapWidth val="50"/>
        <c:axId val="163301632"/>
        <c:axId val="163303424"/>
      </c:barChart>
      <c:catAx>
        <c:axId val="163301632"/>
        <c:scaling>
          <c:orientation val="maxMin"/>
        </c:scaling>
        <c:delete val="0"/>
        <c:axPos val="l"/>
        <c:majorTickMark val="out"/>
        <c:minorTickMark val="none"/>
        <c:tickLblPos val="nextTo"/>
        <c:txPr>
          <a:bodyPr rot="0" vert="horz"/>
          <a:lstStyle/>
          <a:p>
            <a:pPr>
              <a:defRPr lang="nl-BE" sz="1100" b="1"/>
            </a:pPr>
            <a:endParaRPr lang="en-US"/>
          </a:p>
        </c:txPr>
        <c:crossAx val="163303424"/>
        <c:crosses val="autoZero"/>
        <c:auto val="1"/>
        <c:lblAlgn val="ctr"/>
        <c:lblOffset val="100"/>
        <c:noMultiLvlLbl val="0"/>
      </c:catAx>
      <c:valAx>
        <c:axId val="163303424"/>
        <c:scaling>
          <c:orientation val="minMax"/>
          <c:max val="1"/>
        </c:scaling>
        <c:delete val="0"/>
        <c:axPos val="t"/>
        <c:majorGridlines/>
        <c:numFmt formatCode="0%;\-0%;;@" sourceLinked="1"/>
        <c:majorTickMark val="out"/>
        <c:minorTickMark val="none"/>
        <c:tickLblPos val="nextTo"/>
        <c:txPr>
          <a:bodyPr/>
          <a:lstStyle/>
          <a:p>
            <a:pPr>
              <a:defRPr lang="nl-BE" sz="1100" b="1"/>
            </a:pPr>
            <a:endParaRPr lang="en-US"/>
          </a:p>
        </c:txPr>
        <c:crossAx val="163301632"/>
        <c:crosses val="autoZero"/>
        <c:crossBetween val="between"/>
        <c:majorUnit val="0.2"/>
      </c:valAx>
    </c:plotArea>
    <c:plotVisOnly val="1"/>
    <c:dispBlanksAs val="gap"/>
    <c:showDLblsOverMax val="0"/>
  </c:chart>
  <c:printSettings>
    <c:headerFooter/>
    <c:pageMargins b="0.75000000000000999" l="0.70000000000000095" r="0.70000000000000095" t="0.75000000000000999"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6.xml"/><Relationship Id="rId13" Type="http://schemas.openxmlformats.org/officeDocument/2006/relationships/chart" Target="../charts/chart51.xml"/><Relationship Id="rId18" Type="http://schemas.openxmlformats.org/officeDocument/2006/relationships/chart" Target="../charts/chart56.xml"/><Relationship Id="rId3" Type="http://schemas.openxmlformats.org/officeDocument/2006/relationships/chart" Target="../charts/chart41.xml"/><Relationship Id="rId21" Type="http://schemas.openxmlformats.org/officeDocument/2006/relationships/chart" Target="../charts/chart59.xml"/><Relationship Id="rId7" Type="http://schemas.openxmlformats.org/officeDocument/2006/relationships/chart" Target="../charts/chart45.xml"/><Relationship Id="rId12" Type="http://schemas.openxmlformats.org/officeDocument/2006/relationships/chart" Target="../charts/chart50.xml"/><Relationship Id="rId17" Type="http://schemas.openxmlformats.org/officeDocument/2006/relationships/chart" Target="../charts/chart55.xml"/><Relationship Id="rId2" Type="http://schemas.openxmlformats.org/officeDocument/2006/relationships/chart" Target="../charts/chart40.xml"/><Relationship Id="rId16" Type="http://schemas.openxmlformats.org/officeDocument/2006/relationships/chart" Target="../charts/chart54.xml"/><Relationship Id="rId20" Type="http://schemas.openxmlformats.org/officeDocument/2006/relationships/chart" Target="../charts/chart58.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5" Type="http://schemas.openxmlformats.org/officeDocument/2006/relationships/chart" Target="../charts/chart53.xml"/><Relationship Id="rId23" Type="http://schemas.openxmlformats.org/officeDocument/2006/relationships/chart" Target="../charts/chart61.xml"/><Relationship Id="rId10" Type="http://schemas.openxmlformats.org/officeDocument/2006/relationships/chart" Target="../charts/chart48.xml"/><Relationship Id="rId19" Type="http://schemas.openxmlformats.org/officeDocument/2006/relationships/chart" Target="../charts/chart57.xml"/><Relationship Id="rId4" Type="http://schemas.openxmlformats.org/officeDocument/2006/relationships/chart" Target="../charts/chart42.xml"/><Relationship Id="rId9" Type="http://schemas.openxmlformats.org/officeDocument/2006/relationships/chart" Target="../charts/chart47.xml"/><Relationship Id="rId14" Type="http://schemas.openxmlformats.org/officeDocument/2006/relationships/chart" Target="../charts/chart52.xml"/><Relationship Id="rId22" Type="http://schemas.openxmlformats.org/officeDocument/2006/relationships/chart" Target="../charts/chart6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9.xml"/><Relationship Id="rId13" Type="http://schemas.openxmlformats.org/officeDocument/2006/relationships/chart" Target="../charts/chart74.xml"/><Relationship Id="rId3" Type="http://schemas.openxmlformats.org/officeDocument/2006/relationships/chart" Target="../charts/chart64.xml"/><Relationship Id="rId7" Type="http://schemas.openxmlformats.org/officeDocument/2006/relationships/chart" Target="../charts/chart68.xml"/><Relationship Id="rId12" Type="http://schemas.openxmlformats.org/officeDocument/2006/relationships/chart" Target="../charts/chart73.xml"/><Relationship Id="rId17" Type="http://schemas.openxmlformats.org/officeDocument/2006/relationships/chart" Target="../charts/chart78.xml"/><Relationship Id="rId2" Type="http://schemas.openxmlformats.org/officeDocument/2006/relationships/chart" Target="../charts/chart63.xml"/><Relationship Id="rId16" Type="http://schemas.openxmlformats.org/officeDocument/2006/relationships/chart" Target="../charts/chart77.xml"/><Relationship Id="rId1" Type="http://schemas.openxmlformats.org/officeDocument/2006/relationships/chart" Target="../charts/chart62.xml"/><Relationship Id="rId6" Type="http://schemas.openxmlformats.org/officeDocument/2006/relationships/chart" Target="../charts/chart67.xml"/><Relationship Id="rId11" Type="http://schemas.openxmlformats.org/officeDocument/2006/relationships/chart" Target="../charts/chart72.xml"/><Relationship Id="rId5" Type="http://schemas.openxmlformats.org/officeDocument/2006/relationships/chart" Target="../charts/chart66.xml"/><Relationship Id="rId15" Type="http://schemas.openxmlformats.org/officeDocument/2006/relationships/chart" Target="../charts/chart76.xml"/><Relationship Id="rId10" Type="http://schemas.openxmlformats.org/officeDocument/2006/relationships/chart" Target="../charts/chart71.xml"/><Relationship Id="rId4" Type="http://schemas.openxmlformats.org/officeDocument/2006/relationships/chart" Target="../charts/chart65.xml"/><Relationship Id="rId9" Type="http://schemas.openxmlformats.org/officeDocument/2006/relationships/chart" Target="../charts/chart70.xml"/><Relationship Id="rId14" Type="http://schemas.openxmlformats.org/officeDocument/2006/relationships/chart" Target="../charts/chart75.xml"/></Relationships>
</file>

<file path=xl/drawings/drawing1.xml><?xml version="1.0" encoding="utf-8"?>
<xdr:wsDr xmlns:xdr="http://schemas.openxmlformats.org/drawingml/2006/spreadsheetDrawing" xmlns:a="http://schemas.openxmlformats.org/drawingml/2006/main">
  <xdr:twoCellAnchor>
    <xdr:from>
      <xdr:col>0</xdr:col>
      <xdr:colOff>304800</xdr:colOff>
      <xdr:row>0</xdr:row>
      <xdr:rowOff>85726</xdr:rowOff>
    </xdr:from>
    <xdr:to>
      <xdr:col>11</xdr:col>
      <xdr:colOff>0</xdr:colOff>
      <xdr:row>27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28</xdr:row>
      <xdr:rowOff>9525</xdr:rowOff>
    </xdr:from>
    <xdr:to>
      <xdr:col>11</xdr:col>
      <xdr:colOff>0</xdr:colOff>
      <xdr:row>54</xdr:row>
      <xdr:rowOff>95249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314325</xdr:colOff>
      <xdr:row>56</xdr:row>
      <xdr:rowOff>0</xdr:rowOff>
    </xdr:from>
    <xdr:to>
      <xdr:col>11</xdr:col>
      <xdr:colOff>9525</xdr:colOff>
      <xdr:row>82</xdr:row>
      <xdr:rowOff>85724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285750</xdr:colOff>
      <xdr:row>84</xdr:row>
      <xdr:rowOff>0</xdr:rowOff>
    </xdr:from>
    <xdr:to>
      <xdr:col>11</xdr:col>
      <xdr:colOff>28575</xdr:colOff>
      <xdr:row>110</xdr:row>
      <xdr:rowOff>57150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304800</xdr:colOff>
      <xdr:row>112</xdr:row>
      <xdr:rowOff>0</xdr:rowOff>
    </xdr:from>
    <xdr:to>
      <xdr:col>11</xdr:col>
      <xdr:colOff>0</xdr:colOff>
      <xdr:row>138</xdr:row>
      <xdr:rowOff>85724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147</xdr:row>
      <xdr:rowOff>0</xdr:rowOff>
    </xdr:from>
    <xdr:to>
      <xdr:col>11</xdr:col>
      <xdr:colOff>0</xdr:colOff>
      <xdr:row>173</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147</xdr:row>
      <xdr:rowOff>0</xdr:rowOff>
    </xdr:from>
    <xdr:to>
      <xdr:col>22</xdr:col>
      <xdr:colOff>342900</xdr:colOff>
      <xdr:row>173</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304800</xdr:colOff>
      <xdr:row>147</xdr:row>
      <xdr:rowOff>0</xdr:rowOff>
    </xdr:from>
    <xdr:to>
      <xdr:col>34</xdr:col>
      <xdr:colOff>38100</xdr:colOff>
      <xdr:row>173</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0</xdr:colOff>
      <xdr:row>147</xdr:row>
      <xdr:rowOff>0</xdr:rowOff>
    </xdr:from>
    <xdr:to>
      <xdr:col>45</xdr:col>
      <xdr:colOff>342900</xdr:colOff>
      <xdr:row>173</xdr:row>
      <xdr:rowOff>76200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46</xdr:col>
      <xdr:colOff>295275</xdr:colOff>
      <xdr:row>147</xdr:row>
      <xdr:rowOff>0</xdr:rowOff>
    </xdr:from>
    <xdr:to>
      <xdr:col>57</xdr:col>
      <xdr:colOff>28575</xdr:colOff>
      <xdr:row>173</xdr:row>
      <xdr:rowOff>76200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266700</xdr:colOff>
      <xdr:row>174</xdr:row>
      <xdr:rowOff>152400</xdr:rowOff>
    </xdr:from>
    <xdr:to>
      <xdr:col>11</xdr:col>
      <xdr:colOff>0</xdr:colOff>
      <xdr:row>201</xdr:row>
      <xdr:rowOff>66675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247649</xdr:colOff>
      <xdr:row>28</xdr:row>
      <xdr:rowOff>104775</xdr:rowOff>
    </xdr:from>
    <xdr:to>
      <xdr:col>10</xdr:col>
      <xdr:colOff>600074</xdr:colOff>
      <xdr:row>55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257175</xdr:colOff>
      <xdr:row>1</xdr:row>
      <xdr:rowOff>0</xdr:rowOff>
    </xdr:from>
    <xdr:to>
      <xdr:col>11</xdr:col>
      <xdr:colOff>0</xdr:colOff>
      <xdr:row>27</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247650</xdr:colOff>
      <xdr:row>56</xdr:row>
      <xdr:rowOff>95250</xdr:rowOff>
    </xdr:from>
    <xdr:to>
      <xdr:col>10</xdr:col>
      <xdr:colOff>600075</xdr:colOff>
      <xdr:row>82</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84</xdr:row>
      <xdr:rowOff>19050</xdr:rowOff>
    </xdr:from>
    <xdr:to>
      <xdr:col>11</xdr:col>
      <xdr:colOff>0</xdr:colOff>
      <xdr:row>110</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266700</xdr:colOff>
      <xdr:row>112</xdr:row>
      <xdr:rowOff>9525</xdr:rowOff>
    </xdr:from>
    <xdr:to>
      <xdr:col>11</xdr:col>
      <xdr:colOff>9525</xdr:colOff>
      <xdr:row>138</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314324</xdr:colOff>
      <xdr:row>184</xdr:row>
      <xdr:rowOff>9525</xdr:rowOff>
    </xdr:from>
    <xdr:to>
      <xdr:col>15</xdr:col>
      <xdr:colOff>0</xdr:colOff>
      <xdr:row>219</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0.71118</cdr:x>
      <cdr:y>0.88255</cdr:y>
    </cdr:from>
    <cdr:to>
      <cdr:x>0.97068</cdr:x>
      <cdr:y>0.95302</cdr:y>
    </cdr:to>
    <cdr:sp macro="" textlink="">
      <cdr:nvSpPr>
        <cdr:cNvPr id="2" name="TextBox 1"/>
        <cdr:cNvSpPr txBox="1"/>
      </cdr:nvSpPr>
      <cdr:spPr>
        <a:xfrm xmlns:a="http://schemas.openxmlformats.org/drawingml/2006/main">
          <a:off x="6238875" y="5010150"/>
          <a:ext cx="2276475" cy="40005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nl-BE" sz="1800" b="1">
              <a:solidFill>
                <a:schemeClr val="bg1"/>
              </a:solidFill>
            </a:rPr>
            <a:t>Corporate alignment</a:t>
          </a:r>
        </a:p>
      </cdr:txBody>
    </cdr:sp>
  </cdr:relSizeAnchor>
  <cdr:relSizeAnchor xmlns:cdr="http://schemas.openxmlformats.org/drawingml/2006/chartDrawing">
    <cdr:from>
      <cdr:x>0.02769</cdr:x>
      <cdr:y>0.11158</cdr:y>
    </cdr:from>
    <cdr:to>
      <cdr:x>0.07329</cdr:x>
      <cdr:y>0.51258</cdr:y>
    </cdr:to>
    <cdr:sp macro="" textlink="">
      <cdr:nvSpPr>
        <cdr:cNvPr id="3" name="TextBox 1"/>
        <cdr:cNvSpPr txBox="1"/>
      </cdr:nvSpPr>
      <cdr:spPr>
        <a:xfrm xmlns:a="http://schemas.openxmlformats.org/drawingml/2006/main" rot="16200000">
          <a:off x="-695320" y="1571627"/>
          <a:ext cx="2276475" cy="4000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nl-BE" sz="1800" b="1">
              <a:solidFill>
                <a:schemeClr val="bg1"/>
              </a:solidFill>
            </a:rPr>
            <a:t>Efficiency</a:t>
          </a:r>
          <a:r>
            <a:rPr lang="nl-BE" sz="1800" b="1" baseline="0">
              <a:solidFill>
                <a:schemeClr val="bg1"/>
              </a:solidFill>
            </a:rPr>
            <a:t> &amp; effectiveness</a:t>
          </a:r>
          <a:endParaRPr lang="nl-BE" sz="1800" b="1">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200024</xdr:colOff>
      <xdr:row>57</xdr:row>
      <xdr:rowOff>0</xdr:rowOff>
    </xdr:from>
    <xdr:to>
      <xdr:col>10</xdr:col>
      <xdr:colOff>609599</xdr:colOff>
      <xdr:row>83</xdr:row>
      <xdr:rowOff>76200</xdr:rowOff>
    </xdr:to>
    <xdr:graphicFrame macro="">
      <xdr:nvGraphicFramePr>
        <xdr:cNvPr id="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141</xdr:row>
      <xdr:rowOff>9525</xdr:rowOff>
    </xdr:from>
    <xdr:to>
      <xdr:col>11</xdr:col>
      <xdr:colOff>0</xdr:colOff>
      <xdr:row>167</xdr:row>
      <xdr:rowOff>85725</xdr:rowOff>
    </xdr:to>
    <xdr:graphicFrame macro="">
      <xdr:nvGraphicFramePr>
        <xdr:cNvPr id="3"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201</xdr:row>
      <xdr:rowOff>9525</xdr:rowOff>
    </xdr:from>
    <xdr:to>
      <xdr:col>11</xdr:col>
      <xdr:colOff>533400</xdr:colOff>
      <xdr:row>229</xdr:row>
      <xdr:rowOff>0</xdr:rowOff>
    </xdr:to>
    <xdr:graphicFrame macro="">
      <xdr:nvGraphicFramePr>
        <xdr:cNvPr id="4"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230</xdr:row>
      <xdr:rowOff>19050</xdr:rowOff>
    </xdr:from>
    <xdr:to>
      <xdr:col>11</xdr:col>
      <xdr:colOff>9525</xdr:colOff>
      <xdr:row>256</xdr:row>
      <xdr:rowOff>76200</xdr:rowOff>
    </xdr:to>
    <xdr:graphicFrame macro="">
      <xdr:nvGraphicFramePr>
        <xdr:cNvPr id="5"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247650</xdr:colOff>
      <xdr:row>1</xdr:row>
      <xdr:rowOff>9525</xdr:rowOff>
    </xdr:from>
    <xdr:to>
      <xdr:col>10</xdr:col>
      <xdr:colOff>600075</xdr:colOff>
      <xdr:row>27</xdr:row>
      <xdr:rowOff>66675</xdr:rowOff>
    </xdr:to>
    <xdr:graphicFrame macro="">
      <xdr:nvGraphicFramePr>
        <xdr:cNvPr id="6"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247650</xdr:colOff>
      <xdr:row>28</xdr:row>
      <xdr:rowOff>152400</xdr:rowOff>
    </xdr:from>
    <xdr:to>
      <xdr:col>10</xdr:col>
      <xdr:colOff>600075</xdr:colOff>
      <xdr:row>55</xdr:row>
      <xdr:rowOff>47625</xdr:rowOff>
    </xdr:to>
    <xdr:graphicFrame macro="">
      <xdr:nvGraphicFramePr>
        <xdr:cNvPr id="7"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257175</xdr:colOff>
      <xdr:row>85</xdr:row>
      <xdr:rowOff>0</xdr:rowOff>
    </xdr:from>
    <xdr:to>
      <xdr:col>11</xdr:col>
      <xdr:colOff>0</xdr:colOff>
      <xdr:row>111</xdr:row>
      <xdr:rowOff>57150</xdr:rowOff>
    </xdr:to>
    <xdr:graphicFrame macro="">
      <xdr:nvGraphicFramePr>
        <xdr:cNvPr id="8"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257175</xdr:colOff>
      <xdr:row>112</xdr:row>
      <xdr:rowOff>152400</xdr:rowOff>
    </xdr:from>
    <xdr:to>
      <xdr:col>11</xdr:col>
      <xdr:colOff>0</xdr:colOff>
      <xdr:row>139</xdr:row>
      <xdr:rowOff>47625</xdr:rowOff>
    </xdr:to>
    <xdr:graphicFrame macro="">
      <xdr:nvGraphicFramePr>
        <xdr:cNvPr id="9"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257175</xdr:colOff>
      <xdr:row>169</xdr:row>
      <xdr:rowOff>0</xdr:rowOff>
    </xdr:from>
    <xdr:to>
      <xdr:col>11</xdr:col>
      <xdr:colOff>0</xdr:colOff>
      <xdr:row>195</xdr:row>
      <xdr:rowOff>57150</xdr:rowOff>
    </xdr:to>
    <xdr:graphicFrame macro="">
      <xdr:nvGraphicFramePr>
        <xdr:cNvPr id="10"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257175</xdr:colOff>
      <xdr:row>258</xdr:row>
      <xdr:rowOff>9525</xdr:rowOff>
    </xdr:from>
    <xdr:to>
      <xdr:col>11</xdr:col>
      <xdr:colOff>0</xdr:colOff>
      <xdr:row>284</xdr:row>
      <xdr:rowOff>66675</xdr:rowOff>
    </xdr:to>
    <xdr:graphicFrame macro="">
      <xdr:nvGraphicFramePr>
        <xdr:cNvPr id="11"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104775</xdr:rowOff>
    </xdr:from>
    <xdr:to>
      <xdr:col>10</xdr:col>
      <xdr:colOff>600075</xdr:colOff>
      <xdr:row>27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28</xdr:row>
      <xdr:rowOff>9525</xdr:rowOff>
    </xdr:from>
    <xdr:to>
      <xdr:col>10</xdr:col>
      <xdr:colOff>600075</xdr:colOff>
      <xdr:row>54</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56</xdr:row>
      <xdr:rowOff>0</xdr:rowOff>
    </xdr:from>
    <xdr:to>
      <xdr:col>11</xdr:col>
      <xdr:colOff>0</xdr:colOff>
      <xdr:row>82</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200025</xdr:colOff>
      <xdr:row>84</xdr:row>
      <xdr:rowOff>0</xdr:rowOff>
    </xdr:from>
    <xdr:to>
      <xdr:col>11</xdr:col>
      <xdr:colOff>0</xdr:colOff>
      <xdr:row>110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140</xdr:row>
      <xdr:rowOff>0</xdr:rowOff>
    </xdr:from>
    <xdr:to>
      <xdr:col>10</xdr:col>
      <xdr:colOff>600075</xdr:colOff>
      <xdr:row>166</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200025</xdr:colOff>
      <xdr:row>168</xdr:row>
      <xdr:rowOff>9525</xdr:rowOff>
    </xdr:from>
    <xdr:to>
      <xdr:col>11</xdr:col>
      <xdr:colOff>0</xdr:colOff>
      <xdr:row>194</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190500</xdr:colOff>
      <xdr:row>196</xdr:row>
      <xdr:rowOff>0</xdr:rowOff>
    </xdr:from>
    <xdr:to>
      <xdr:col>10</xdr:col>
      <xdr:colOff>600075</xdr:colOff>
      <xdr:row>222</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190500</xdr:colOff>
      <xdr:row>224</xdr:row>
      <xdr:rowOff>0</xdr:rowOff>
    </xdr:from>
    <xdr:to>
      <xdr:col>10</xdr:col>
      <xdr:colOff>600075</xdr:colOff>
      <xdr:row>250</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200025</xdr:colOff>
      <xdr:row>280</xdr:row>
      <xdr:rowOff>9525</xdr:rowOff>
    </xdr:from>
    <xdr:to>
      <xdr:col>10</xdr:col>
      <xdr:colOff>600074</xdr:colOff>
      <xdr:row>307</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247650</xdr:colOff>
      <xdr:row>112</xdr:row>
      <xdr:rowOff>9525</xdr:rowOff>
    </xdr:from>
    <xdr:to>
      <xdr:col>10</xdr:col>
      <xdr:colOff>600075</xdr:colOff>
      <xdr:row>138</xdr:row>
      <xdr:rowOff>66675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190500</xdr:colOff>
      <xdr:row>252</xdr:row>
      <xdr:rowOff>0</xdr:rowOff>
    </xdr:from>
    <xdr:to>
      <xdr:col>10</xdr:col>
      <xdr:colOff>600075</xdr:colOff>
      <xdr:row>278</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28</xdr:row>
      <xdr:rowOff>76200</xdr:rowOff>
    </xdr:from>
    <xdr:to>
      <xdr:col>10</xdr:col>
      <xdr:colOff>600075</xdr:colOff>
      <xdr:row>54</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56</xdr:row>
      <xdr:rowOff>9525</xdr:rowOff>
    </xdr:from>
    <xdr:to>
      <xdr:col>11</xdr:col>
      <xdr:colOff>0</xdr:colOff>
      <xdr:row>82</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84</xdr:row>
      <xdr:rowOff>9525</xdr:rowOff>
    </xdr:from>
    <xdr:to>
      <xdr:col>11</xdr:col>
      <xdr:colOff>0</xdr:colOff>
      <xdr:row>110</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85725</xdr:colOff>
      <xdr:row>37</xdr:row>
      <xdr:rowOff>9525</xdr:rowOff>
    </xdr:from>
    <xdr:to>
      <xdr:col>62</xdr:col>
      <xdr:colOff>390525</xdr:colOff>
      <xdr:row>54</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112</xdr:row>
      <xdr:rowOff>0</xdr:rowOff>
    </xdr:from>
    <xdr:to>
      <xdr:col>10</xdr:col>
      <xdr:colOff>600075</xdr:colOff>
      <xdr:row>138</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247650</xdr:colOff>
      <xdr:row>139</xdr:row>
      <xdr:rowOff>152400</xdr:rowOff>
    </xdr:from>
    <xdr:to>
      <xdr:col>10</xdr:col>
      <xdr:colOff>600075</xdr:colOff>
      <xdr:row>166</xdr:row>
      <xdr:rowOff>47625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200025</xdr:colOff>
      <xdr:row>168</xdr:row>
      <xdr:rowOff>0</xdr:rowOff>
    </xdr:from>
    <xdr:to>
      <xdr:col>11</xdr:col>
      <xdr:colOff>0</xdr:colOff>
      <xdr:row>194</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200025</xdr:colOff>
      <xdr:row>225</xdr:row>
      <xdr:rowOff>0</xdr:rowOff>
    </xdr:from>
    <xdr:to>
      <xdr:col>11</xdr:col>
      <xdr:colOff>0</xdr:colOff>
      <xdr:row>251</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190500</xdr:colOff>
      <xdr:row>253</xdr:row>
      <xdr:rowOff>0</xdr:rowOff>
    </xdr:from>
    <xdr:to>
      <xdr:col>10</xdr:col>
      <xdr:colOff>600075</xdr:colOff>
      <xdr:row>279</xdr:row>
      <xdr:rowOff>76200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200025</xdr:colOff>
      <xdr:row>281</xdr:row>
      <xdr:rowOff>0</xdr:rowOff>
    </xdr:from>
    <xdr:to>
      <xdr:col>11</xdr:col>
      <xdr:colOff>0</xdr:colOff>
      <xdr:row>307</xdr:row>
      <xdr:rowOff>76200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247650</xdr:colOff>
      <xdr:row>392</xdr:row>
      <xdr:rowOff>0</xdr:rowOff>
    </xdr:from>
    <xdr:to>
      <xdr:col>10</xdr:col>
      <xdr:colOff>600075</xdr:colOff>
      <xdr:row>418</xdr:row>
      <xdr:rowOff>57150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200025</xdr:colOff>
      <xdr:row>420</xdr:row>
      <xdr:rowOff>0</xdr:rowOff>
    </xdr:from>
    <xdr:to>
      <xdr:col>11</xdr:col>
      <xdr:colOff>0</xdr:colOff>
      <xdr:row>446</xdr:row>
      <xdr:rowOff>76200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200025</xdr:colOff>
      <xdr:row>477</xdr:row>
      <xdr:rowOff>0</xdr:rowOff>
    </xdr:from>
    <xdr:to>
      <xdr:col>11</xdr:col>
      <xdr:colOff>0</xdr:colOff>
      <xdr:row>503</xdr:row>
      <xdr:rowOff>76200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200025</xdr:colOff>
      <xdr:row>505</xdr:row>
      <xdr:rowOff>0</xdr:rowOff>
    </xdr:from>
    <xdr:to>
      <xdr:col>11</xdr:col>
      <xdr:colOff>0</xdr:colOff>
      <xdr:row>531</xdr:row>
      <xdr:rowOff>76200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190500</xdr:colOff>
      <xdr:row>533</xdr:row>
      <xdr:rowOff>0</xdr:rowOff>
    </xdr:from>
    <xdr:to>
      <xdr:col>10</xdr:col>
      <xdr:colOff>600075</xdr:colOff>
      <xdr:row>559</xdr:row>
      <xdr:rowOff>76200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257175</xdr:colOff>
      <xdr:row>1</xdr:row>
      <xdr:rowOff>0</xdr:rowOff>
    </xdr:from>
    <xdr:to>
      <xdr:col>11</xdr:col>
      <xdr:colOff>0</xdr:colOff>
      <xdr:row>14</xdr:row>
      <xdr:rowOff>9525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190500</xdr:colOff>
      <xdr:row>196</xdr:row>
      <xdr:rowOff>0</xdr:rowOff>
    </xdr:from>
    <xdr:to>
      <xdr:col>10</xdr:col>
      <xdr:colOff>600075</xdr:colOff>
      <xdr:row>222</xdr:row>
      <xdr:rowOff>76200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190500</xdr:colOff>
      <xdr:row>448</xdr:row>
      <xdr:rowOff>9525</xdr:rowOff>
    </xdr:from>
    <xdr:to>
      <xdr:col>10</xdr:col>
      <xdr:colOff>600075</xdr:colOff>
      <xdr:row>474</xdr:row>
      <xdr:rowOff>85725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247650</xdr:colOff>
      <xdr:row>14</xdr:row>
      <xdr:rowOff>104775</xdr:rowOff>
    </xdr:from>
    <xdr:to>
      <xdr:col>10</xdr:col>
      <xdr:colOff>600075</xdr:colOff>
      <xdr:row>27</xdr:row>
      <xdr:rowOff>114300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257175</xdr:colOff>
      <xdr:row>309</xdr:row>
      <xdr:rowOff>0</xdr:rowOff>
    </xdr:from>
    <xdr:to>
      <xdr:col>11</xdr:col>
      <xdr:colOff>0</xdr:colOff>
      <xdr:row>335</xdr:row>
      <xdr:rowOff>0</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247650</xdr:colOff>
      <xdr:row>336</xdr:row>
      <xdr:rowOff>0</xdr:rowOff>
    </xdr:from>
    <xdr:to>
      <xdr:col>10</xdr:col>
      <xdr:colOff>600075</xdr:colOff>
      <xdr:row>362</xdr:row>
      <xdr:rowOff>0</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247650</xdr:colOff>
      <xdr:row>364</xdr:row>
      <xdr:rowOff>0</xdr:rowOff>
    </xdr:from>
    <xdr:to>
      <xdr:col>10</xdr:col>
      <xdr:colOff>600075</xdr:colOff>
      <xdr:row>377</xdr:row>
      <xdr:rowOff>9525</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247650</xdr:colOff>
      <xdr:row>560</xdr:row>
      <xdr:rowOff>9526</xdr:rowOff>
    </xdr:from>
    <xdr:to>
      <xdr:col>11</xdr:col>
      <xdr:colOff>9525</xdr:colOff>
      <xdr:row>583</xdr:row>
      <xdr:rowOff>9525</xdr:rowOff>
    </xdr:to>
    <xdr:graphicFrame macro="">
      <xdr:nvGraphicFramePr>
        <xdr:cNvPr id="25" name="Chart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0</xdr:row>
      <xdr:rowOff>95250</xdr:rowOff>
    </xdr:from>
    <xdr:to>
      <xdr:col>10</xdr:col>
      <xdr:colOff>600075</xdr:colOff>
      <xdr:row>27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28</xdr:row>
      <xdr:rowOff>9525</xdr:rowOff>
    </xdr:from>
    <xdr:to>
      <xdr:col>11</xdr:col>
      <xdr:colOff>0</xdr:colOff>
      <xdr:row>54</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85</xdr:row>
      <xdr:rowOff>9525</xdr:rowOff>
    </xdr:from>
    <xdr:to>
      <xdr:col>11</xdr:col>
      <xdr:colOff>0</xdr:colOff>
      <xdr:row>111</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200025</xdr:colOff>
      <xdr:row>113</xdr:row>
      <xdr:rowOff>9525</xdr:rowOff>
    </xdr:from>
    <xdr:to>
      <xdr:col>11</xdr:col>
      <xdr:colOff>0</xdr:colOff>
      <xdr:row>139</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180975</xdr:colOff>
      <xdr:row>142</xdr:row>
      <xdr:rowOff>9525</xdr:rowOff>
    </xdr:from>
    <xdr:to>
      <xdr:col>10</xdr:col>
      <xdr:colOff>600075</xdr:colOff>
      <xdr:row>168</xdr:row>
      <xdr:rowOff>85725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170</xdr:row>
      <xdr:rowOff>0</xdr:rowOff>
    </xdr:from>
    <xdr:to>
      <xdr:col>10</xdr:col>
      <xdr:colOff>600075</xdr:colOff>
      <xdr:row>196</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219074</xdr:colOff>
      <xdr:row>198</xdr:row>
      <xdr:rowOff>0</xdr:rowOff>
    </xdr:from>
    <xdr:to>
      <xdr:col>10</xdr:col>
      <xdr:colOff>609599</xdr:colOff>
      <xdr:row>224</xdr:row>
      <xdr:rowOff>57150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200025</xdr:colOff>
      <xdr:row>225</xdr:row>
      <xdr:rowOff>152399</xdr:rowOff>
    </xdr:from>
    <xdr:to>
      <xdr:col>12</xdr:col>
      <xdr:colOff>2295524</xdr:colOff>
      <xdr:row>253</xdr:row>
      <xdr:rowOff>9525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190500</xdr:colOff>
      <xdr:row>255</xdr:row>
      <xdr:rowOff>0</xdr:rowOff>
    </xdr:from>
    <xdr:to>
      <xdr:col>10</xdr:col>
      <xdr:colOff>600075</xdr:colOff>
      <xdr:row>281</xdr:row>
      <xdr:rowOff>76200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190500</xdr:colOff>
      <xdr:row>283</xdr:row>
      <xdr:rowOff>9525</xdr:rowOff>
    </xdr:from>
    <xdr:to>
      <xdr:col>10</xdr:col>
      <xdr:colOff>600075</xdr:colOff>
      <xdr:row>309</xdr:row>
      <xdr:rowOff>85725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200025</xdr:colOff>
      <xdr:row>311</xdr:row>
      <xdr:rowOff>0</xdr:rowOff>
    </xdr:from>
    <xdr:to>
      <xdr:col>11</xdr:col>
      <xdr:colOff>0</xdr:colOff>
      <xdr:row>337</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209550</xdr:colOff>
      <xdr:row>339</xdr:row>
      <xdr:rowOff>9525</xdr:rowOff>
    </xdr:from>
    <xdr:to>
      <xdr:col>10</xdr:col>
      <xdr:colOff>600075</xdr:colOff>
      <xdr:row>365</xdr:row>
      <xdr:rowOff>66675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209549</xdr:colOff>
      <xdr:row>418</xdr:row>
      <xdr:rowOff>152400</xdr:rowOff>
    </xdr:from>
    <xdr:to>
      <xdr:col>10</xdr:col>
      <xdr:colOff>600074</xdr:colOff>
      <xdr:row>445</xdr:row>
      <xdr:rowOff>85725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219075</xdr:colOff>
      <xdr:row>447</xdr:row>
      <xdr:rowOff>0</xdr:rowOff>
    </xdr:from>
    <xdr:to>
      <xdr:col>11</xdr:col>
      <xdr:colOff>0</xdr:colOff>
      <xdr:row>473</xdr:row>
      <xdr:rowOff>57150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200025</xdr:colOff>
      <xdr:row>475</xdr:row>
      <xdr:rowOff>9525</xdr:rowOff>
    </xdr:from>
    <xdr:to>
      <xdr:col>11</xdr:col>
      <xdr:colOff>0</xdr:colOff>
      <xdr:row>501</xdr:row>
      <xdr:rowOff>85725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219075</xdr:colOff>
      <xdr:row>56</xdr:row>
      <xdr:rowOff>9525</xdr:rowOff>
    </xdr:from>
    <xdr:to>
      <xdr:col>11</xdr:col>
      <xdr:colOff>0</xdr:colOff>
      <xdr:row>82</xdr:row>
      <xdr:rowOff>66675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190500</xdr:colOff>
      <xdr:row>503</xdr:row>
      <xdr:rowOff>0</xdr:rowOff>
    </xdr:from>
    <xdr:to>
      <xdr:col>10</xdr:col>
      <xdr:colOff>600075</xdr:colOff>
      <xdr:row>529</xdr:row>
      <xdr:rowOff>76200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enableFormatConditionsCalculation="0"/>
  <dimension ref="A1:U128"/>
  <sheetViews>
    <sheetView tabSelected="1" workbookViewId="0">
      <pane xSplit="1" ySplit="3" topLeftCell="B4" activePane="bottomRight" state="frozen"/>
      <selection activeCell="DS35" activeCellId="39" sqref="BA3:BH8 BU3:CB8 BK3:BR8 AL11:AS16 AV11:BC16 BF11:BM16 BP11:BW16 BZ11:CG16 CJ11:CQ16 W19:AD24 AG19:AN24 AQ19:AX24 BA19:BH24 BK19:BR24 BU19:CB24 CE19:CL24 CO19:CV24 CY19:DF24 CY27:DF32 CO27:CV32 CE27:CL32 BU27:CB32 BK27:BR32 BA27:BH32 AQ27:AX32 AG27:AN32 W27:AD32 C35:J40 M35:T40 W35:AD40 AG35:AN40 AQ35:AX40 BA35:BH40 BK35:BR40 BU35:CB40 CE35:CL40 CO35:CV40 CY35:DF40 DI35:DP40 DS35:DZ40"/>
      <selection pane="topRight" activeCell="DS35" activeCellId="39" sqref="BA3:BH8 BU3:CB8 BK3:BR8 AL11:AS16 AV11:BC16 BF11:BM16 BP11:BW16 BZ11:CG16 CJ11:CQ16 W19:AD24 AG19:AN24 AQ19:AX24 BA19:BH24 BK19:BR24 BU19:CB24 CE19:CL24 CO19:CV24 CY19:DF24 CY27:DF32 CO27:CV32 CE27:CL32 BU27:CB32 BK27:BR32 BA27:BH32 AQ27:AX32 AG27:AN32 W27:AD32 C35:J40 M35:T40 W35:AD40 AG35:AN40 AQ35:AX40 BA35:BH40 BK35:BR40 BU35:CB40 CE35:CL40 CO35:CV40 CY35:DF40 DI35:DP40 DS35:DZ40"/>
      <selection pane="bottomLeft" activeCell="DS35" activeCellId="39" sqref="BA3:BH8 BU3:CB8 BK3:BR8 AL11:AS16 AV11:BC16 BF11:BM16 BP11:BW16 BZ11:CG16 CJ11:CQ16 W19:AD24 AG19:AN24 AQ19:AX24 BA19:BH24 BK19:BR24 BU19:CB24 CE19:CL24 CO19:CV24 CY19:DF24 CY27:DF32 CO27:CV32 CE27:CL32 BU27:CB32 BK27:BR32 BA27:BH32 AQ27:AX32 AG27:AN32 W27:AD32 C35:J40 M35:T40 W35:AD40 AG35:AN40 AQ35:AX40 BA35:BH40 BK35:BR40 BU35:CB40 CE35:CL40 CO35:CV40 CY35:DF40 DI35:DP40 DS35:DZ40"/>
      <selection pane="bottomRight" activeCell="I4" sqref="I4"/>
    </sheetView>
  </sheetViews>
  <sheetFormatPr baseColWidth="10" defaultColWidth="9.140625" defaultRowHeight="12.75" x14ac:dyDescent="0.2"/>
  <cols>
    <col min="1" max="1" width="6.42578125" style="9" bestFit="1" customWidth="1"/>
    <col min="2" max="5" width="12.7109375" style="9" customWidth="1"/>
    <col min="6" max="6" width="14.42578125" style="9" bestFit="1" customWidth="1"/>
    <col min="7" max="9" width="12.7109375" style="9" customWidth="1"/>
    <col min="10" max="97" width="9.140625" style="9" customWidth="1"/>
    <col min="98" max="16384" width="9.140625" style="9"/>
  </cols>
  <sheetData>
    <row r="1" spans="1:21" x14ac:dyDescent="0.2">
      <c r="A1"/>
      <c r="B1" s="354" t="s">
        <v>22</v>
      </c>
      <c r="C1" s="354"/>
      <c r="D1" s="354"/>
      <c r="E1" s="354"/>
      <c r="F1" s="354"/>
      <c r="G1" s="354"/>
      <c r="H1" s="354"/>
      <c r="I1" s="354"/>
    </row>
    <row r="2" spans="1:21" s="4" customFormat="1" ht="90" customHeight="1" x14ac:dyDescent="0.2">
      <c r="A2" s="1" t="s">
        <v>20</v>
      </c>
      <c r="B2" s="76" t="s">
        <v>0</v>
      </c>
      <c r="C2" s="2" t="s">
        <v>1</v>
      </c>
      <c r="D2" s="2" t="s">
        <v>2</v>
      </c>
      <c r="E2" s="2" t="s">
        <v>3</v>
      </c>
      <c r="F2" s="2" t="s">
        <v>4</v>
      </c>
      <c r="G2" s="2" t="s">
        <v>433</v>
      </c>
      <c r="H2" s="2" t="s">
        <v>427</v>
      </c>
      <c r="I2" s="2" t="s">
        <v>427</v>
      </c>
      <c r="J2" s="14" t="s">
        <v>125</v>
      </c>
      <c r="K2" s="3"/>
      <c r="L2" s="3"/>
      <c r="M2" s="3"/>
      <c r="N2" s="3"/>
      <c r="O2" s="3"/>
      <c r="P2" s="3"/>
      <c r="Q2" s="3"/>
      <c r="R2" s="3"/>
      <c r="S2" s="3"/>
      <c r="T2" s="3"/>
      <c r="U2" s="3"/>
    </row>
    <row r="3" spans="1:21" ht="90" customHeight="1" x14ac:dyDescent="0.2">
      <c r="A3" s="5"/>
      <c r="B3" s="6" t="s">
        <v>5</v>
      </c>
      <c r="C3" s="6" t="s">
        <v>5</v>
      </c>
      <c r="D3" s="6" t="s">
        <v>5</v>
      </c>
      <c r="E3" s="6" t="s">
        <v>5</v>
      </c>
      <c r="F3" s="6" t="s">
        <v>5</v>
      </c>
      <c r="G3" s="6" t="s">
        <v>428</v>
      </c>
      <c r="H3" s="6" t="s">
        <v>429</v>
      </c>
      <c r="I3" s="6" t="s">
        <v>429</v>
      </c>
      <c r="J3" s="27">
        <f>COUNTA(C4:C54)</f>
        <v>1</v>
      </c>
      <c r="K3" s="27" t="s">
        <v>124</v>
      </c>
      <c r="L3" s="27"/>
      <c r="M3" s="8"/>
      <c r="N3" s="8"/>
      <c r="O3" s="8"/>
      <c r="P3" s="8"/>
      <c r="Q3" s="8"/>
      <c r="R3" s="8"/>
      <c r="S3" s="8"/>
      <c r="T3" s="8"/>
      <c r="U3" s="8"/>
    </row>
    <row r="4" spans="1:21" x14ac:dyDescent="0.2">
      <c r="A4" s="10">
        <v>1</v>
      </c>
      <c r="B4" s="351" t="s">
        <v>2505</v>
      </c>
      <c r="C4" s="351" t="s">
        <v>2506</v>
      </c>
      <c r="D4" s="352" t="s">
        <v>2507</v>
      </c>
      <c r="E4" s="352"/>
      <c r="F4" s="351" t="s">
        <v>2508</v>
      </c>
      <c r="G4" s="102" t="s">
        <v>3798</v>
      </c>
      <c r="H4" s="353"/>
      <c r="I4" s="353"/>
      <c r="J4" s="8"/>
      <c r="K4" s="8"/>
      <c r="L4" s="8"/>
      <c r="M4" s="8"/>
      <c r="N4" s="8"/>
      <c r="O4" s="8"/>
      <c r="P4" s="8"/>
      <c r="Q4" s="8"/>
      <c r="R4" s="8"/>
      <c r="S4" s="8"/>
      <c r="T4" s="8"/>
      <c r="U4" s="8"/>
    </row>
    <row r="5" spans="1:21" x14ac:dyDescent="0.2">
      <c r="A5" s="10">
        <v>1</v>
      </c>
      <c r="B5" s="103"/>
      <c r="C5" s="103"/>
      <c r="D5" s="104"/>
      <c r="E5" s="104"/>
      <c r="F5" s="103"/>
      <c r="G5" s="102"/>
      <c r="H5" s="102"/>
      <c r="I5" s="102"/>
      <c r="J5" s="8"/>
      <c r="K5" s="8"/>
      <c r="L5" s="8"/>
      <c r="M5" s="8"/>
      <c r="N5" s="8"/>
      <c r="O5" s="8"/>
      <c r="P5" s="8"/>
      <c r="Q5" s="8"/>
      <c r="R5" s="8"/>
      <c r="S5" s="8"/>
      <c r="T5" s="8"/>
      <c r="U5" s="8"/>
    </row>
    <row r="6" spans="1:21" x14ac:dyDescent="0.2">
      <c r="A6" s="10">
        <v>2</v>
      </c>
      <c r="B6" s="103"/>
      <c r="C6" s="103"/>
      <c r="D6" s="104"/>
      <c r="E6" s="104"/>
      <c r="F6" s="103"/>
      <c r="G6" s="102"/>
      <c r="H6" s="102"/>
      <c r="I6" s="102"/>
      <c r="J6" s="8"/>
      <c r="K6" s="8"/>
      <c r="L6" s="8"/>
      <c r="M6" s="8"/>
      <c r="N6" s="8"/>
      <c r="O6" s="8"/>
      <c r="P6" s="8"/>
      <c r="Q6" s="8"/>
      <c r="R6" s="8"/>
      <c r="S6" s="8"/>
      <c r="T6" s="8"/>
      <c r="U6" s="8"/>
    </row>
    <row r="7" spans="1:21" x14ac:dyDescent="0.2">
      <c r="A7" s="10">
        <v>3</v>
      </c>
      <c r="B7" s="103"/>
      <c r="C7" s="103"/>
      <c r="D7" s="104"/>
      <c r="E7" s="104"/>
      <c r="F7" s="103"/>
      <c r="G7" s="102"/>
      <c r="H7" s="102"/>
      <c r="I7" s="102"/>
      <c r="J7" s="8"/>
      <c r="K7" s="8"/>
      <c r="L7" s="8"/>
      <c r="M7" s="8"/>
      <c r="N7" s="8"/>
      <c r="O7" s="8"/>
      <c r="P7" s="8"/>
      <c r="Q7" s="8"/>
      <c r="R7" s="8"/>
      <c r="S7" s="8"/>
      <c r="T7" s="8"/>
      <c r="U7" s="8"/>
    </row>
    <row r="8" spans="1:21" x14ac:dyDescent="0.2">
      <c r="A8" s="10">
        <v>4</v>
      </c>
      <c r="B8" s="103"/>
      <c r="C8" s="103"/>
      <c r="D8" s="104"/>
      <c r="E8" s="104"/>
      <c r="F8" s="103"/>
      <c r="G8" s="102"/>
      <c r="H8" s="102"/>
      <c r="I8" s="102"/>
      <c r="J8" s="8"/>
      <c r="K8" s="8"/>
      <c r="L8" s="8"/>
      <c r="M8" s="8"/>
      <c r="N8" s="8"/>
      <c r="O8" s="8"/>
      <c r="P8" s="8"/>
      <c r="Q8" s="8"/>
      <c r="R8" s="8"/>
      <c r="S8" s="8"/>
      <c r="T8" s="8"/>
      <c r="U8" s="8"/>
    </row>
    <row r="9" spans="1:21" x14ac:dyDescent="0.2">
      <c r="A9" s="10">
        <v>5</v>
      </c>
      <c r="B9" s="103"/>
      <c r="C9" s="103"/>
      <c r="D9" s="104"/>
      <c r="E9" s="104"/>
      <c r="F9" s="103"/>
      <c r="G9" s="102"/>
      <c r="H9" s="102"/>
      <c r="I9" s="102"/>
      <c r="J9" s="8"/>
      <c r="K9" s="8"/>
      <c r="L9" s="8"/>
      <c r="M9" s="8"/>
      <c r="N9" s="8"/>
      <c r="O9" s="8"/>
      <c r="P9" s="8"/>
      <c r="Q9" s="8"/>
      <c r="R9" s="8"/>
      <c r="S9" s="8"/>
      <c r="T9" s="8"/>
      <c r="U9" s="8"/>
    </row>
    <row r="10" spans="1:21" x14ac:dyDescent="0.2">
      <c r="A10" s="10">
        <v>6</v>
      </c>
      <c r="B10" s="103"/>
      <c r="C10" s="103"/>
      <c r="D10" s="104"/>
      <c r="E10" s="104"/>
      <c r="F10" s="103"/>
      <c r="G10" s="102"/>
      <c r="H10" s="102"/>
      <c r="I10" s="102"/>
      <c r="J10" s="8"/>
      <c r="K10" s="8"/>
      <c r="L10" s="8"/>
      <c r="M10" s="8"/>
      <c r="N10" s="8"/>
      <c r="O10" s="8"/>
      <c r="P10" s="8"/>
      <c r="Q10" s="8"/>
      <c r="R10" s="8"/>
      <c r="S10" s="8"/>
      <c r="T10" s="8"/>
      <c r="U10" s="8"/>
    </row>
    <row r="11" spans="1:21" x14ac:dyDescent="0.2">
      <c r="A11" s="10">
        <v>7</v>
      </c>
      <c r="B11" s="103"/>
      <c r="C11" s="103"/>
      <c r="D11" s="104"/>
      <c r="E11" s="104"/>
      <c r="F11" s="103"/>
      <c r="G11" s="102"/>
      <c r="H11" s="102"/>
      <c r="I11" s="102"/>
      <c r="J11" s="8"/>
      <c r="K11" s="8"/>
      <c r="L11" s="8"/>
      <c r="M11" s="8"/>
      <c r="N11" s="8"/>
      <c r="O11" s="8"/>
      <c r="P11" s="8"/>
      <c r="Q11" s="8"/>
      <c r="R11" s="8"/>
      <c r="S11" s="8"/>
      <c r="T11" s="8"/>
      <c r="U11" s="8"/>
    </row>
    <row r="12" spans="1:21" x14ac:dyDescent="0.2">
      <c r="A12" s="10">
        <v>8</v>
      </c>
      <c r="B12" s="103"/>
      <c r="C12" s="103"/>
      <c r="D12" s="104"/>
      <c r="E12" s="104"/>
      <c r="F12" s="103"/>
      <c r="G12" s="102"/>
      <c r="H12" s="102"/>
      <c r="I12" s="102"/>
      <c r="J12" s="8"/>
      <c r="K12" s="8"/>
      <c r="L12" s="8"/>
      <c r="M12" s="8"/>
      <c r="N12" s="8"/>
      <c r="O12" s="8"/>
      <c r="P12" s="8"/>
      <c r="Q12" s="8"/>
      <c r="R12" s="8"/>
      <c r="S12" s="8"/>
      <c r="T12" s="8"/>
      <c r="U12" s="8"/>
    </row>
    <row r="13" spans="1:21" x14ac:dyDescent="0.2">
      <c r="A13" s="10">
        <v>9</v>
      </c>
      <c r="B13" s="103"/>
      <c r="C13" s="103"/>
      <c r="D13" s="104"/>
      <c r="E13" s="104"/>
      <c r="F13" s="103"/>
      <c r="G13" s="102"/>
      <c r="H13" s="102"/>
      <c r="I13" s="102"/>
      <c r="J13" s="8"/>
      <c r="K13" s="8"/>
      <c r="L13" s="8"/>
      <c r="M13" s="8"/>
      <c r="N13" s="8"/>
      <c r="O13" s="8"/>
      <c r="P13" s="8"/>
      <c r="Q13" s="8"/>
      <c r="R13" s="8"/>
      <c r="S13" s="8"/>
      <c r="T13" s="8"/>
      <c r="U13" s="8"/>
    </row>
    <row r="14" spans="1:21" x14ac:dyDescent="0.2">
      <c r="A14" s="10">
        <v>10</v>
      </c>
      <c r="B14" s="103"/>
      <c r="C14" s="103"/>
      <c r="D14" s="104"/>
      <c r="E14" s="104"/>
      <c r="F14" s="103"/>
      <c r="G14" s="102"/>
      <c r="H14" s="102"/>
      <c r="I14" s="102"/>
      <c r="J14" s="8"/>
      <c r="K14" s="8"/>
      <c r="L14" s="8"/>
      <c r="M14" s="8"/>
      <c r="N14" s="8"/>
      <c r="O14" s="8"/>
      <c r="P14" s="8"/>
      <c r="Q14" s="8"/>
      <c r="R14" s="8"/>
      <c r="S14" s="8"/>
      <c r="T14" s="8"/>
      <c r="U14" s="8"/>
    </row>
    <row r="15" spans="1:21" x14ac:dyDescent="0.2">
      <c r="A15" s="10">
        <v>11</v>
      </c>
      <c r="B15" s="103"/>
      <c r="C15" s="103"/>
      <c r="D15" s="104"/>
      <c r="E15" s="104"/>
      <c r="F15" s="103"/>
      <c r="G15" s="102"/>
      <c r="H15" s="102"/>
      <c r="I15" s="102"/>
      <c r="J15" s="8"/>
      <c r="K15" s="8"/>
      <c r="L15" s="8"/>
      <c r="M15" s="8"/>
      <c r="N15" s="8"/>
      <c r="O15" s="8"/>
      <c r="P15" s="8"/>
      <c r="Q15" s="8"/>
      <c r="R15" s="8"/>
      <c r="S15" s="8"/>
      <c r="T15" s="8"/>
      <c r="U15" s="8"/>
    </row>
    <row r="16" spans="1:21" x14ac:dyDescent="0.2">
      <c r="A16" s="10">
        <v>12</v>
      </c>
      <c r="B16" s="103"/>
      <c r="C16" s="103"/>
      <c r="D16" s="104"/>
      <c r="E16" s="104"/>
      <c r="F16" s="103"/>
      <c r="G16" s="102"/>
      <c r="H16" s="102"/>
      <c r="I16" s="102"/>
      <c r="J16" s="8"/>
      <c r="K16" s="8"/>
      <c r="L16" s="8"/>
      <c r="M16" s="8"/>
      <c r="N16" s="8"/>
      <c r="O16" s="8"/>
      <c r="P16" s="8"/>
      <c r="Q16" s="8"/>
      <c r="R16" s="8"/>
      <c r="S16" s="8"/>
      <c r="T16" s="8"/>
      <c r="U16" s="8"/>
    </row>
    <row r="17" spans="1:21" x14ac:dyDescent="0.2">
      <c r="A17" s="10">
        <v>13</v>
      </c>
      <c r="B17" s="103"/>
      <c r="C17" s="103"/>
      <c r="D17" s="104"/>
      <c r="E17" s="104"/>
      <c r="F17" s="103"/>
      <c r="G17" s="102"/>
      <c r="H17" s="102"/>
      <c r="I17" s="102"/>
      <c r="J17" s="8"/>
      <c r="K17" s="8"/>
      <c r="L17" s="8"/>
      <c r="M17" s="8"/>
      <c r="N17" s="8"/>
      <c r="O17" s="8"/>
      <c r="P17" s="8"/>
      <c r="Q17" s="8"/>
      <c r="R17" s="8"/>
      <c r="S17" s="8"/>
      <c r="T17" s="8"/>
      <c r="U17" s="8"/>
    </row>
    <row r="18" spans="1:21" x14ac:dyDescent="0.2">
      <c r="A18" s="10">
        <v>14</v>
      </c>
      <c r="B18" s="103"/>
      <c r="C18" s="103"/>
      <c r="D18" s="104"/>
      <c r="E18" s="104"/>
      <c r="F18" s="103"/>
      <c r="G18" s="102"/>
      <c r="H18" s="102"/>
      <c r="I18" s="102"/>
      <c r="J18" s="8"/>
      <c r="K18" s="8"/>
      <c r="L18" s="8"/>
      <c r="M18" s="8"/>
      <c r="N18" s="8"/>
      <c r="O18" s="8"/>
      <c r="P18" s="8"/>
      <c r="Q18" s="8"/>
      <c r="R18" s="8"/>
      <c r="S18" s="8"/>
      <c r="T18" s="8"/>
      <c r="U18" s="8"/>
    </row>
    <row r="19" spans="1:21" x14ac:dyDescent="0.2">
      <c r="A19" s="10">
        <v>15</v>
      </c>
      <c r="B19" s="103"/>
      <c r="C19" s="103"/>
      <c r="D19" s="104"/>
      <c r="E19" s="104"/>
      <c r="F19" s="103"/>
      <c r="G19" s="102"/>
      <c r="H19" s="102"/>
      <c r="I19" s="102"/>
      <c r="J19" s="8"/>
      <c r="K19" s="8"/>
      <c r="L19" s="8"/>
      <c r="M19" s="8"/>
      <c r="N19" s="8"/>
      <c r="O19" s="8"/>
      <c r="P19" s="8"/>
      <c r="Q19" s="8"/>
      <c r="R19" s="8"/>
      <c r="S19" s="8"/>
      <c r="T19" s="8"/>
      <c r="U19" s="8"/>
    </row>
    <row r="20" spans="1:21" x14ac:dyDescent="0.2">
      <c r="A20" s="10">
        <v>16</v>
      </c>
      <c r="B20" s="103"/>
      <c r="C20" s="103"/>
      <c r="D20" s="104"/>
      <c r="E20" s="104"/>
      <c r="F20" s="103"/>
      <c r="G20" s="102"/>
      <c r="H20" s="102"/>
      <c r="I20" s="102"/>
      <c r="J20" s="8"/>
      <c r="K20" s="8"/>
      <c r="L20" s="8"/>
      <c r="M20" s="8"/>
      <c r="N20" s="8"/>
      <c r="O20" s="8"/>
      <c r="P20" s="8"/>
      <c r="Q20" s="8"/>
      <c r="R20" s="8"/>
      <c r="S20" s="8"/>
      <c r="T20" s="8"/>
      <c r="U20" s="8"/>
    </row>
    <row r="21" spans="1:21" x14ac:dyDescent="0.2">
      <c r="A21" s="10">
        <v>17</v>
      </c>
      <c r="B21" s="103"/>
      <c r="C21" s="103"/>
      <c r="D21" s="104"/>
      <c r="E21" s="104"/>
      <c r="F21" s="103"/>
      <c r="G21" s="102"/>
      <c r="H21" s="102"/>
      <c r="I21" s="102"/>
      <c r="J21" s="8"/>
      <c r="K21" s="8"/>
      <c r="L21" s="8"/>
      <c r="M21" s="8"/>
      <c r="N21" s="8"/>
      <c r="O21" s="8"/>
      <c r="P21" s="8"/>
      <c r="Q21" s="8"/>
      <c r="R21" s="8"/>
      <c r="S21" s="8"/>
      <c r="T21" s="8"/>
      <c r="U21" s="8"/>
    </row>
    <row r="22" spans="1:21" x14ac:dyDescent="0.2">
      <c r="A22" s="10">
        <v>18</v>
      </c>
      <c r="B22" s="103"/>
      <c r="C22" s="103"/>
      <c r="D22" s="104"/>
      <c r="E22" s="104"/>
      <c r="F22" s="103"/>
      <c r="G22" s="102"/>
      <c r="H22" s="102"/>
      <c r="I22" s="102"/>
      <c r="J22" s="8"/>
      <c r="K22" s="8"/>
      <c r="L22" s="8"/>
      <c r="M22" s="8"/>
      <c r="N22" s="8"/>
      <c r="O22" s="8"/>
      <c r="P22" s="8"/>
      <c r="Q22" s="8"/>
      <c r="R22" s="8"/>
      <c r="S22" s="8"/>
      <c r="T22" s="8"/>
      <c r="U22" s="8"/>
    </row>
    <row r="23" spans="1:21" x14ac:dyDescent="0.2">
      <c r="A23" s="10">
        <v>19</v>
      </c>
      <c r="B23" s="103"/>
      <c r="C23" s="103"/>
      <c r="D23" s="104"/>
      <c r="E23" s="104"/>
      <c r="F23" s="103"/>
      <c r="G23" s="102"/>
      <c r="H23" s="102"/>
      <c r="I23" s="102"/>
      <c r="J23" s="8"/>
      <c r="K23" s="8"/>
      <c r="L23" s="8"/>
      <c r="M23" s="8"/>
      <c r="N23" s="8"/>
      <c r="O23" s="8"/>
      <c r="P23" s="8"/>
      <c r="Q23" s="8"/>
      <c r="R23" s="8"/>
      <c r="S23" s="8"/>
      <c r="T23" s="8"/>
      <c r="U23" s="8"/>
    </row>
    <row r="24" spans="1:21" x14ac:dyDescent="0.2">
      <c r="A24" s="10">
        <v>20</v>
      </c>
      <c r="B24" s="103"/>
      <c r="C24" s="103"/>
      <c r="D24" s="104"/>
      <c r="E24" s="104"/>
      <c r="F24" s="103"/>
      <c r="G24" s="102"/>
      <c r="H24" s="102"/>
      <c r="I24" s="102"/>
      <c r="J24" s="8"/>
      <c r="K24" s="8"/>
      <c r="L24" s="8"/>
      <c r="M24" s="8"/>
      <c r="N24" s="8"/>
      <c r="O24" s="8"/>
      <c r="P24" s="8"/>
      <c r="Q24" s="8"/>
      <c r="R24" s="8"/>
      <c r="S24" s="8"/>
      <c r="T24" s="8"/>
      <c r="U24" s="8"/>
    </row>
    <row r="25" spans="1:21" x14ac:dyDescent="0.2">
      <c r="A25" s="10">
        <v>21</v>
      </c>
      <c r="B25" s="103"/>
      <c r="C25" s="103"/>
      <c r="D25" s="104"/>
      <c r="E25" s="104"/>
      <c r="F25" s="103"/>
      <c r="G25" s="102"/>
      <c r="H25" s="102"/>
      <c r="I25" s="102"/>
      <c r="J25" s="8"/>
      <c r="K25" s="8"/>
      <c r="L25" s="8"/>
      <c r="M25" s="8"/>
      <c r="N25" s="8"/>
      <c r="O25" s="8"/>
      <c r="P25" s="8"/>
      <c r="Q25" s="8"/>
      <c r="R25" s="8"/>
      <c r="S25" s="8"/>
      <c r="T25" s="8"/>
      <c r="U25" s="8"/>
    </row>
    <row r="26" spans="1:21" x14ac:dyDescent="0.2">
      <c r="A26" s="10">
        <v>22</v>
      </c>
      <c r="B26" s="103"/>
      <c r="C26" s="103"/>
      <c r="D26" s="104"/>
      <c r="E26" s="104"/>
      <c r="F26" s="103"/>
      <c r="G26" s="102"/>
      <c r="H26" s="102"/>
      <c r="I26" s="102"/>
      <c r="J26" s="8"/>
      <c r="K26" s="8"/>
      <c r="L26" s="8"/>
      <c r="M26" s="8"/>
      <c r="N26" s="8"/>
      <c r="O26" s="8"/>
      <c r="P26" s="8"/>
      <c r="Q26" s="8"/>
      <c r="R26" s="8"/>
      <c r="S26" s="8"/>
      <c r="T26" s="8"/>
      <c r="U26" s="8"/>
    </row>
    <row r="27" spans="1:21" x14ac:dyDescent="0.2">
      <c r="A27" s="10">
        <v>23</v>
      </c>
      <c r="B27" s="103"/>
      <c r="C27" s="103"/>
      <c r="D27" s="104"/>
      <c r="E27" s="104"/>
      <c r="F27" s="103"/>
      <c r="G27" s="102"/>
      <c r="H27" s="102"/>
      <c r="I27" s="102"/>
      <c r="J27" s="8"/>
      <c r="K27" s="8"/>
      <c r="L27" s="8"/>
      <c r="M27" s="8"/>
      <c r="N27" s="8"/>
      <c r="O27" s="8"/>
      <c r="P27" s="8"/>
      <c r="Q27" s="8"/>
      <c r="R27" s="8"/>
      <c r="S27" s="8"/>
      <c r="T27" s="8"/>
      <c r="U27" s="8"/>
    </row>
    <row r="28" spans="1:21" x14ac:dyDescent="0.2">
      <c r="A28" s="10">
        <v>24</v>
      </c>
      <c r="B28" s="103"/>
      <c r="C28" s="103"/>
      <c r="D28" s="104"/>
      <c r="E28" s="104"/>
      <c r="F28" s="103"/>
      <c r="G28" s="102"/>
      <c r="H28" s="102"/>
      <c r="I28" s="102"/>
      <c r="J28" s="8"/>
      <c r="K28" s="8"/>
      <c r="L28" s="8"/>
      <c r="M28" s="8"/>
      <c r="N28" s="8"/>
      <c r="O28" s="8"/>
      <c r="P28" s="8"/>
      <c r="Q28" s="8"/>
      <c r="R28" s="8"/>
      <c r="S28" s="8"/>
      <c r="T28" s="8"/>
      <c r="U28" s="8"/>
    </row>
    <row r="29" spans="1:21" x14ac:dyDescent="0.2">
      <c r="A29" s="10">
        <v>25</v>
      </c>
      <c r="B29" s="103"/>
      <c r="C29" s="103"/>
      <c r="D29" s="104"/>
      <c r="E29" s="104"/>
      <c r="F29" s="103"/>
      <c r="G29" s="102"/>
      <c r="H29" s="102"/>
      <c r="I29" s="102"/>
      <c r="J29" s="8"/>
      <c r="K29" s="8"/>
      <c r="L29" s="8"/>
      <c r="M29" s="8"/>
      <c r="N29" s="8"/>
      <c r="O29" s="8"/>
      <c r="P29" s="8"/>
      <c r="Q29" s="8"/>
      <c r="R29" s="8"/>
      <c r="S29" s="8"/>
      <c r="T29" s="8"/>
      <c r="U29" s="8"/>
    </row>
    <row r="30" spans="1:21" x14ac:dyDescent="0.2">
      <c r="A30" s="10">
        <v>26</v>
      </c>
      <c r="B30" s="103"/>
      <c r="C30" s="103"/>
      <c r="D30" s="104"/>
      <c r="E30" s="104"/>
      <c r="F30" s="103"/>
      <c r="G30" s="102"/>
      <c r="H30" s="102"/>
      <c r="I30" s="102"/>
      <c r="J30" s="8"/>
      <c r="K30" s="8"/>
      <c r="L30" s="8"/>
      <c r="M30" s="8"/>
      <c r="N30" s="8"/>
      <c r="O30" s="8"/>
      <c r="P30" s="8"/>
      <c r="Q30" s="8"/>
      <c r="R30" s="8"/>
      <c r="S30" s="8"/>
      <c r="T30" s="8"/>
      <c r="U30" s="8"/>
    </row>
    <row r="31" spans="1:21" x14ac:dyDescent="0.2">
      <c r="A31" s="10">
        <v>27</v>
      </c>
      <c r="B31" s="103"/>
      <c r="C31" s="103"/>
      <c r="D31" s="104"/>
      <c r="E31" s="104"/>
      <c r="F31" s="103"/>
      <c r="G31" s="102"/>
      <c r="H31" s="102"/>
      <c r="I31" s="102"/>
      <c r="J31" s="8"/>
      <c r="K31" s="8"/>
      <c r="L31" s="8"/>
      <c r="M31" s="8"/>
      <c r="N31" s="8"/>
      <c r="O31" s="8"/>
      <c r="P31" s="8"/>
      <c r="Q31" s="8"/>
      <c r="R31" s="8"/>
      <c r="S31" s="8"/>
      <c r="T31" s="8"/>
      <c r="U31" s="8"/>
    </row>
    <row r="32" spans="1:21" x14ac:dyDescent="0.2">
      <c r="A32" s="10">
        <v>28</v>
      </c>
      <c r="B32" s="103"/>
      <c r="C32" s="103"/>
      <c r="D32" s="104"/>
      <c r="E32" s="104"/>
      <c r="F32" s="103"/>
      <c r="G32" s="102"/>
      <c r="H32" s="102"/>
      <c r="I32" s="102"/>
      <c r="J32" s="8"/>
      <c r="K32" s="8"/>
      <c r="L32" s="8"/>
      <c r="M32" s="8"/>
      <c r="N32" s="8"/>
      <c r="O32" s="8"/>
      <c r="P32" s="8"/>
      <c r="Q32" s="8"/>
      <c r="R32" s="8"/>
      <c r="S32" s="8"/>
      <c r="T32" s="8"/>
      <c r="U32" s="8"/>
    </row>
    <row r="33" spans="1:21" x14ac:dyDescent="0.2">
      <c r="A33" s="10">
        <v>29</v>
      </c>
      <c r="B33" s="103"/>
      <c r="C33" s="103"/>
      <c r="D33" s="104"/>
      <c r="E33" s="104"/>
      <c r="F33" s="103"/>
      <c r="G33" s="102"/>
      <c r="H33" s="102"/>
      <c r="I33" s="102"/>
      <c r="J33" s="8"/>
      <c r="K33" s="8"/>
      <c r="L33" s="8"/>
      <c r="M33" s="8"/>
      <c r="N33" s="8"/>
      <c r="O33" s="8"/>
      <c r="P33" s="8"/>
      <c r="Q33" s="8"/>
      <c r="R33" s="8"/>
      <c r="S33" s="8"/>
      <c r="T33" s="8"/>
      <c r="U33" s="8"/>
    </row>
    <row r="34" spans="1:21" x14ac:dyDescent="0.2">
      <c r="A34" s="10">
        <v>30</v>
      </c>
      <c r="B34" s="105"/>
      <c r="C34" s="105"/>
      <c r="D34" s="106"/>
      <c r="E34" s="106"/>
      <c r="F34" s="105"/>
      <c r="G34"/>
      <c r="H34"/>
      <c r="I34"/>
      <c r="J34" s="8"/>
      <c r="K34" s="8"/>
      <c r="L34" s="8"/>
      <c r="M34" s="8"/>
      <c r="N34" s="8"/>
      <c r="O34" s="8"/>
      <c r="P34" s="8"/>
      <c r="Q34" s="8"/>
      <c r="R34" s="8"/>
      <c r="S34" s="8"/>
      <c r="T34" s="8"/>
      <c r="U34" s="8"/>
    </row>
    <row r="35" spans="1:21" x14ac:dyDescent="0.2">
      <c r="A35" s="10">
        <v>31</v>
      </c>
      <c r="B35"/>
      <c r="C35"/>
      <c r="D35" s="25"/>
      <c r="E35" s="25"/>
      <c r="F35"/>
      <c r="G35"/>
      <c r="H35"/>
      <c r="I35"/>
      <c r="J35" s="8"/>
      <c r="K35" s="8"/>
      <c r="L35" s="8"/>
      <c r="M35" s="8"/>
      <c r="N35" s="8"/>
      <c r="O35" s="8"/>
      <c r="P35" s="8"/>
      <c r="Q35" s="8"/>
      <c r="R35" s="8"/>
      <c r="S35" s="8"/>
      <c r="T35" s="8"/>
      <c r="U35" s="8"/>
    </row>
    <row r="36" spans="1:21" x14ac:dyDescent="0.2">
      <c r="A36" s="10">
        <v>32</v>
      </c>
      <c r="B36"/>
      <c r="C36"/>
      <c r="D36" s="25"/>
      <c r="E36" s="25"/>
      <c r="F36"/>
      <c r="G36"/>
      <c r="H36"/>
      <c r="I36"/>
      <c r="J36" s="8"/>
      <c r="K36" s="8"/>
      <c r="L36" s="8"/>
      <c r="M36" s="8"/>
      <c r="N36" s="8"/>
      <c r="O36" s="8"/>
      <c r="P36" s="8"/>
      <c r="Q36" s="8"/>
      <c r="R36" s="8"/>
      <c r="S36" s="8"/>
      <c r="T36" s="8"/>
      <c r="U36" s="8"/>
    </row>
    <row r="37" spans="1:21" x14ac:dyDescent="0.2">
      <c r="A37" s="10">
        <v>33</v>
      </c>
      <c r="B37"/>
      <c r="C37"/>
      <c r="D37" s="25"/>
      <c r="E37" s="25"/>
      <c r="F37"/>
      <c r="G37"/>
      <c r="H37"/>
      <c r="I37"/>
      <c r="J37" s="8"/>
      <c r="K37" s="8"/>
      <c r="L37" s="8"/>
      <c r="M37" s="8"/>
      <c r="N37" s="8"/>
      <c r="O37" s="8"/>
      <c r="P37" s="8"/>
      <c r="Q37" s="8"/>
      <c r="R37" s="8"/>
      <c r="S37" s="8"/>
      <c r="T37" s="8"/>
      <c r="U37" s="8"/>
    </row>
    <row r="38" spans="1:21" x14ac:dyDescent="0.2">
      <c r="A38" s="10">
        <v>34</v>
      </c>
      <c r="B38"/>
      <c r="C38"/>
      <c r="D38" s="25"/>
      <c r="E38" s="25"/>
      <c r="F38"/>
      <c r="G38"/>
      <c r="H38"/>
      <c r="I38"/>
      <c r="J38" s="8"/>
      <c r="K38" s="8"/>
      <c r="L38" s="8"/>
      <c r="M38" s="8"/>
      <c r="N38" s="8"/>
      <c r="O38" s="8"/>
      <c r="P38" s="8"/>
      <c r="Q38" s="8"/>
      <c r="R38" s="8"/>
      <c r="S38" s="8"/>
      <c r="T38" s="8"/>
      <c r="U38" s="8"/>
    </row>
    <row r="39" spans="1:21" x14ac:dyDescent="0.2">
      <c r="A39" s="10">
        <v>35</v>
      </c>
      <c r="B39"/>
      <c r="C39"/>
      <c r="D39" s="25"/>
      <c r="E39" s="25"/>
      <c r="F39"/>
      <c r="G39"/>
      <c r="H39"/>
      <c r="I39"/>
      <c r="J39" s="8"/>
      <c r="K39" s="8"/>
      <c r="L39" s="8"/>
      <c r="M39" s="8"/>
      <c r="N39" s="8"/>
      <c r="O39" s="8"/>
      <c r="P39" s="8"/>
      <c r="Q39" s="8"/>
      <c r="R39" s="8"/>
      <c r="S39" s="8"/>
      <c r="T39" s="8"/>
      <c r="U39" s="8"/>
    </row>
    <row r="40" spans="1:21" x14ac:dyDescent="0.2">
      <c r="A40" s="10">
        <v>36</v>
      </c>
      <c r="B40"/>
      <c r="C40"/>
      <c r="D40" s="25"/>
      <c r="E40" s="25"/>
      <c r="F40"/>
      <c r="G40"/>
      <c r="H40"/>
      <c r="I40"/>
      <c r="J40" s="8"/>
      <c r="K40" s="8"/>
      <c r="L40" s="8"/>
      <c r="M40" s="8"/>
      <c r="N40" s="8"/>
      <c r="O40" s="8"/>
      <c r="P40" s="8"/>
      <c r="Q40" s="8"/>
      <c r="R40" s="8"/>
      <c r="S40" s="8"/>
      <c r="T40" s="8"/>
      <c r="U40" s="8"/>
    </row>
    <row r="41" spans="1:21" x14ac:dyDescent="0.2">
      <c r="A41" s="10">
        <v>37</v>
      </c>
      <c r="B41"/>
      <c r="C41"/>
      <c r="D41" s="25"/>
      <c r="E41" s="25"/>
      <c r="F41"/>
      <c r="G41"/>
      <c r="H41"/>
      <c r="I41"/>
      <c r="J41" s="8"/>
      <c r="K41" s="8"/>
      <c r="L41" s="8"/>
      <c r="M41" s="8"/>
      <c r="N41" s="8"/>
      <c r="O41" s="8"/>
      <c r="P41" s="8"/>
      <c r="Q41" s="8"/>
      <c r="R41" s="8"/>
      <c r="S41" s="8"/>
      <c r="T41" s="8"/>
      <c r="U41" s="8"/>
    </row>
    <row r="42" spans="1:21" x14ac:dyDescent="0.2">
      <c r="A42" s="10">
        <v>38</v>
      </c>
      <c r="B42"/>
      <c r="C42"/>
      <c r="D42" s="25"/>
      <c r="E42" s="25"/>
      <c r="F42"/>
      <c r="G42"/>
      <c r="H42"/>
      <c r="I42"/>
      <c r="J42" s="8"/>
      <c r="K42" s="8"/>
      <c r="L42" s="8"/>
      <c r="M42" s="8"/>
      <c r="N42" s="8"/>
      <c r="O42" s="8"/>
      <c r="P42" s="8"/>
      <c r="Q42" s="8"/>
      <c r="R42" s="8"/>
      <c r="S42" s="8"/>
      <c r="T42" s="8"/>
      <c r="U42" s="8"/>
    </row>
    <row r="43" spans="1:21" x14ac:dyDescent="0.2">
      <c r="A43" s="10">
        <v>39</v>
      </c>
      <c r="B43"/>
      <c r="C43"/>
      <c r="D43" s="25"/>
      <c r="E43" s="25"/>
      <c r="F43"/>
      <c r="G43"/>
      <c r="H43"/>
      <c r="I43"/>
      <c r="J43" s="8"/>
      <c r="K43" s="8"/>
      <c r="L43" s="8"/>
      <c r="M43" s="8"/>
      <c r="N43" s="8"/>
      <c r="O43" s="8"/>
      <c r="P43" s="8"/>
      <c r="Q43" s="8"/>
      <c r="R43" s="8"/>
      <c r="S43" s="8"/>
      <c r="T43" s="8"/>
      <c r="U43" s="8"/>
    </row>
    <row r="44" spans="1:21" x14ac:dyDescent="0.2">
      <c r="A44" s="10">
        <v>40</v>
      </c>
      <c r="B44"/>
      <c r="C44"/>
      <c r="D44" s="25"/>
      <c r="E44" s="25"/>
      <c r="F44"/>
      <c r="G44"/>
      <c r="H44"/>
      <c r="I44"/>
      <c r="J44" s="8"/>
      <c r="K44" s="8"/>
      <c r="L44" s="8"/>
      <c r="M44" s="8"/>
      <c r="N44" s="8"/>
      <c r="O44" s="8"/>
      <c r="P44" s="8"/>
      <c r="Q44" s="8"/>
      <c r="R44" s="8"/>
      <c r="S44" s="8"/>
      <c r="T44" s="8"/>
      <c r="U44" s="8"/>
    </row>
    <row r="45" spans="1:21" x14ac:dyDescent="0.2">
      <c r="A45" s="10">
        <v>41</v>
      </c>
      <c r="B45"/>
      <c r="C45"/>
      <c r="D45" s="25"/>
      <c r="E45" s="25"/>
      <c r="F45"/>
      <c r="G45"/>
      <c r="H45"/>
      <c r="I45"/>
      <c r="J45" s="8"/>
      <c r="K45" s="8"/>
      <c r="L45" s="8"/>
      <c r="M45" s="8"/>
      <c r="N45" s="8"/>
      <c r="O45" s="8"/>
      <c r="P45" s="8"/>
      <c r="Q45" s="8"/>
      <c r="R45" s="8"/>
      <c r="S45" s="8"/>
      <c r="T45" s="8"/>
      <c r="U45" s="8"/>
    </row>
    <row r="46" spans="1:21" x14ac:dyDescent="0.2">
      <c r="A46" s="10">
        <v>42</v>
      </c>
      <c r="B46"/>
      <c r="C46"/>
      <c r="D46" s="25"/>
      <c r="E46" s="25"/>
      <c r="F46"/>
      <c r="G46"/>
      <c r="H46"/>
      <c r="I46"/>
      <c r="J46" s="8"/>
      <c r="K46" s="8"/>
      <c r="L46" s="8"/>
      <c r="M46" s="8"/>
      <c r="N46" s="8"/>
      <c r="O46" s="8"/>
      <c r="P46" s="8"/>
      <c r="Q46" s="8"/>
      <c r="R46" s="8"/>
      <c r="S46" s="8"/>
      <c r="T46" s="8"/>
      <c r="U46" s="8"/>
    </row>
    <row r="47" spans="1:21" x14ac:dyDescent="0.2">
      <c r="A47" s="10">
        <v>43</v>
      </c>
      <c r="B47"/>
      <c r="C47"/>
      <c r="D47" s="25"/>
      <c r="E47" s="25"/>
      <c r="F47"/>
      <c r="G47"/>
      <c r="H47"/>
      <c r="I47"/>
      <c r="J47" s="8"/>
      <c r="K47" s="8"/>
      <c r="L47" s="8"/>
      <c r="M47" s="8"/>
      <c r="N47" s="8"/>
      <c r="O47" s="8"/>
      <c r="P47" s="8"/>
      <c r="Q47" s="8"/>
      <c r="R47" s="8"/>
      <c r="S47" s="8"/>
      <c r="T47" s="8"/>
      <c r="U47" s="8"/>
    </row>
    <row r="48" spans="1:21" x14ac:dyDescent="0.2">
      <c r="A48" s="10">
        <v>44</v>
      </c>
      <c r="B48"/>
      <c r="C48"/>
      <c r="D48" s="25"/>
      <c r="E48" s="25"/>
      <c r="F48"/>
      <c r="G48"/>
      <c r="H48"/>
      <c r="I48"/>
      <c r="J48" s="8"/>
      <c r="K48" s="8"/>
      <c r="L48" s="8"/>
      <c r="M48" s="8"/>
      <c r="N48" s="8"/>
      <c r="O48" s="8"/>
      <c r="P48" s="8"/>
      <c r="Q48" s="8"/>
      <c r="R48" s="8"/>
      <c r="S48" s="8"/>
      <c r="T48" s="8"/>
      <c r="U48" s="8"/>
    </row>
    <row r="49" spans="1:21" x14ac:dyDescent="0.2">
      <c r="A49" s="10">
        <v>45</v>
      </c>
      <c r="B49"/>
      <c r="C49"/>
      <c r="D49" s="25"/>
      <c r="E49" s="25"/>
      <c r="F49"/>
      <c r="G49"/>
      <c r="H49"/>
      <c r="I49"/>
      <c r="J49" s="8"/>
      <c r="K49" s="8"/>
      <c r="L49" s="8"/>
      <c r="M49" s="8"/>
      <c r="N49" s="8"/>
      <c r="O49" s="8"/>
      <c r="P49" s="8"/>
      <c r="Q49" s="8"/>
      <c r="R49" s="8"/>
      <c r="S49" s="8"/>
      <c r="T49" s="8"/>
      <c r="U49" s="8"/>
    </row>
    <row r="50" spans="1:21" x14ac:dyDescent="0.2">
      <c r="A50" s="10">
        <v>46</v>
      </c>
      <c r="B50"/>
      <c r="C50"/>
      <c r="D50" s="25"/>
      <c r="E50" s="25"/>
      <c r="F50"/>
      <c r="G50"/>
      <c r="H50"/>
      <c r="I50"/>
      <c r="J50" s="8"/>
      <c r="K50" s="8"/>
      <c r="L50" s="8"/>
      <c r="M50" s="8"/>
      <c r="N50" s="8"/>
      <c r="O50" s="8"/>
      <c r="P50" s="8"/>
      <c r="Q50" s="8"/>
      <c r="R50" s="8"/>
      <c r="S50" s="8"/>
      <c r="T50" s="8"/>
      <c r="U50" s="8"/>
    </row>
    <row r="51" spans="1:21" s="11" customFormat="1" x14ac:dyDescent="0.2">
      <c r="A51" s="10">
        <v>47</v>
      </c>
      <c r="B51" s="9"/>
      <c r="C51"/>
      <c r="D51" s="26"/>
      <c r="E51" s="26"/>
      <c r="F51"/>
      <c r="G51"/>
      <c r="H51"/>
      <c r="I51"/>
      <c r="J51" s="12"/>
      <c r="K51" s="12"/>
      <c r="L51" s="12"/>
      <c r="M51" s="12"/>
      <c r="N51" s="12"/>
      <c r="O51" s="12"/>
      <c r="P51" s="12"/>
      <c r="Q51" s="12"/>
      <c r="R51" s="12"/>
      <c r="S51" s="12"/>
      <c r="T51" s="12"/>
      <c r="U51" s="12"/>
    </row>
    <row r="52" spans="1:21" s="11" customFormat="1" x14ac:dyDescent="0.2">
      <c r="A52" s="10">
        <v>48</v>
      </c>
      <c r="B52" s="9"/>
      <c r="C52"/>
      <c r="D52" s="26"/>
      <c r="E52" s="26"/>
      <c r="F52"/>
      <c r="G52"/>
      <c r="H52"/>
      <c r="I52"/>
      <c r="J52" s="12"/>
      <c r="K52" s="12"/>
      <c r="L52" s="12"/>
      <c r="M52" s="12"/>
      <c r="N52" s="12"/>
      <c r="O52" s="12"/>
      <c r="P52" s="12"/>
      <c r="Q52" s="12"/>
      <c r="R52" s="12"/>
      <c r="S52" s="12"/>
      <c r="T52" s="12"/>
      <c r="U52" s="12"/>
    </row>
    <row r="53" spans="1:21" x14ac:dyDescent="0.2">
      <c r="A53" s="10">
        <v>49</v>
      </c>
      <c r="B53"/>
      <c r="C53"/>
      <c r="D53" s="25"/>
      <c r="E53" s="25"/>
      <c r="F53"/>
      <c r="G53"/>
      <c r="H53"/>
      <c r="I53"/>
      <c r="J53" s="8"/>
      <c r="K53" s="8"/>
      <c r="L53" s="8"/>
      <c r="M53" s="8"/>
      <c r="N53" s="8"/>
      <c r="O53" s="8"/>
      <c r="P53" s="8"/>
      <c r="Q53" s="8"/>
      <c r="R53" s="8"/>
      <c r="S53" s="8"/>
      <c r="T53" s="8"/>
      <c r="U53" s="8"/>
    </row>
    <row r="54" spans="1:21" x14ac:dyDescent="0.2">
      <c r="A54" s="10">
        <v>50</v>
      </c>
      <c r="B54"/>
      <c r="C54"/>
      <c r="D54" s="25"/>
      <c r="E54" s="25"/>
      <c r="F54"/>
      <c r="G54"/>
      <c r="H54"/>
      <c r="I54"/>
      <c r="J54" s="8"/>
      <c r="K54" s="8"/>
      <c r="L54" s="8"/>
      <c r="M54" s="8"/>
      <c r="N54" s="8"/>
      <c r="O54" s="8"/>
      <c r="P54" s="8"/>
      <c r="Q54" s="8"/>
      <c r="R54" s="8"/>
      <c r="S54" s="8"/>
      <c r="T54" s="8"/>
      <c r="U54" s="8"/>
    </row>
    <row r="55" spans="1:21" x14ac:dyDescent="0.2">
      <c r="A55" s="355"/>
      <c r="B55" s="13"/>
      <c r="C55" s="13"/>
      <c r="D55" s="13"/>
      <c r="E55" s="13"/>
      <c r="F55" s="13"/>
      <c r="G55" s="13"/>
      <c r="H55" s="13"/>
      <c r="I55" s="13"/>
      <c r="J55" s="8"/>
      <c r="K55" s="8"/>
      <c r="L55" s="8"/>
      <c r="M55" s="8"/>
      <c r="N55" s="8"/>
      <c r="O55" s="8"/>
      <c r="P55" s="8"/>
      <c r="Q55" s="8"/>
      <c r="R55" s="8"/>
      <c r="S55" s="8"/>
      <c r="T55" s="8"/>
      <c r="U55" s="8"/>
    </row>
    <row r="56" spans="1:21" x14ac:dyDescent="0.2">
      <c r="A56" s="356" t="s">
        <v>126</v>
      </c>
      <c r="C56"/>
      <c r="D56"/>
      <c r="E56"/>
      <c r="F56"/>
      <c r="G56"/>
      <c r="H56"/>
      <c r="I56"/>
      <c r="J56" s="8"/>
      <c r="K56" s="8"/>
      <c r="L56" s="8"/>
      <c r="M56" s="8"/>
      <c r="N56" s="8"/>
      <c r="O56" s="8"/>
      <c r="P56" s="8"/>
      <c r="Q56" s="8"/>
      <c r="R56" s="8"/>
      <c r="S56" s="8"/>
      <c r="T56" s="8"/>
      <c r="U56" s="8"/>
    </row>
    <row r="57" spans="1:21" x14ac:dyDescent="0.2">
      <c r="A57" s="357"/>
      <c r="E57"/>
      <c r="F57"/>
      <c r="G57"/>
      <c r="H57"/>
      <c r="I57"/>
      <c r="J57" s="8"/>
      <c r="K57" s="8"/>
      <c r="L57" s="8"/>
      <c r="M57" s="8"/>
      <c r="N57" s="8"/>
      <c r="O57" s="8"/>
      <c r="P57" s="8"/>
      <c r="Q57" s="8"/>
      <c r="R57" s="8"/>
      <c r="S57" s="8"/>
      <c r="T57" s="8"/>
      <c r="U57" s="8"/>
    </row>
    <row r="58" spans="1:21" x14ac:dyDescent="0.2">
      <c r="A58" s="357"/>
      <c r="B58"/>
      <c r="C58"/>
      <c r="D58"/>
      <c r="E58"/>
      <c r="F58"/>
      <c r="G58"/>
      <c r="H58"/>
      <c r="I58"/>
      <c r="J58" s="8"/>
      <c r="K58" s="8"/>
      <c r="L58" s="8"/>
      <c r="M58" s="8"/>
      <c r="N58" s="8"/>
      <c r="O58" s="8"/>
      <c r="P58" s="8"/>
      <c r="Q58" s="8"/>
      <c r="R58" s="8"/>
      <c r="S58" s="8"/>
      <c r="T58" s="8"/>
      <c r="U58" s="8"/>
    </row>
    <row r="59" spans="1:21" x14ac:dyDescent="0.2">
      <c r="A59" s="357"/>
      <c r="B59"/>
      <c r="C59"/>
      <c r="D59"/>
      <c r="E59"/>
      <c r="F59"/>
      <c r="G59"/>
      <c r="H59"/>
      <c r="I59"/>
      <c r="J59" s="8"/>
      <c r="K59" s="8"/>
      <c r="L59" s="8"/>
      <c r="M59" s="8"/>
      <c r="N59" s="8"/>
      <c r="O59" s="8"/>
      <c r="P59" s="8"/>
      <c r="Q59" s="8"/>
      <c r="R59" s="8"/>
      <c r="S59" s="8"/>
      <c r="T59" s="8"/>
      <c r="U59" s="8"/>
    </row>
    <row r="60" spans="1:21" x14ac:dyDescent="0.2">
      <c r="A60" s="357"/>
      <c r="B60"/>
      <c r="C60"/>
      <c r="D60"/>
      <c r="E60"/>
      <c r="F60"/>
      <c r="G60"/>
      <c r="H60"/>
      <c r="I60"/>
      <c r="J60" s="8"/>
      <c r="K60" s="8"/>
      <c r="L60" s="8"/>
      <c r="M60" s="8"/>
      <c r="N60" s="8"/>
      <c r="O60" s="8"/>
      <c r="P60" s="8"/>
      <c r="Q60" s="8"/>
      <c r="R60" s="8"/>
      <c r="S60" s="8"/>
      <c r="T60" s="8"/>
      <c r="U60" s="8"/>
    </row>
    <row r="61" spans="1:21" x14ac:dyDescent="0.2">
      <c r="A61" s="357"/>
      <c r="B61"/>
      <c r="C61"/>
      <c r="D61"/>
      <c r="E61"/>
      <c r="F61"/>
      <c r="G61"/>
      <c r="H61"/>
      <c r="I61"/>
      <c r="J61" s="8"/>
      <c r="K61" s="8"/>
      <c r="L61" s="8"/>
      <c r="M61" s="8"/>
      <c r="N61" s="8"/>
      <c r="O61" s="8"/>
      <c r="P61" s="8"/>
      <c r="Q61" s="8"/>
      <c r="R61" s="8"/>
      <c r="S61" s="8"/>
      <c r="T61" s="8"/>
      <c r="U61" s="8"/>
    </row>
    <row r="62" spans="1:21" x14ac:dyDescent="0.2">
      <c r="A62" s="357"/>
      <c r="B62"/>
      <c r="C62"/>
      <c r="D62"/>
      <c r="E62"/>
      <c r="F62"/>
      <c r="G62"/>
      <c r="H62"/>
      <c r="I62"/>
      <c r="J62" s="8"/>
      <c r="K62" s="8"/>
      <c r="L62" s="8"/>
      <c r="M62" s="8"/>
      <c r="N62" s="8"/>
      <c r="O62" s="8"/>
      <c r="P62" s="8"/>
      <c r="Q62" s="8"/>
      <c r="R62" s="8"/>
      <c r="S62" s="8"/>
      <c r="T62" s="8"/>
      <c r="U62" s="8"/>
    </row>
    <row r="63" spans="1:21" x14ac:dyDescent="0.2">
      <c r="A63" s="357"/>
      <c r="B63"/>
      <c r="C63"/>
      <c r="D63"/>
      <c r="E63"/>
      <c r="F63"/>
      <c r="G63"/>
      <c r="H63"/>
      <c r="I63"/>
      <c r="J63" s="8"/>
      <c r="K63" s="8"/>
      <c r="L63" s="8"/>
      <c r="M63" s="8"/>
      <c r="N63" s="8"/>
      <c r="O63" s="8"/>
      <c r="P63" s="8"/>
      <c r="Q63" s="8"/>
      <c r="R63" s="8"/>
      <c r="S63" s="8"/>
      <c r="T63" s="8"/>
      <c r="U63" s="8"/>
    </row>
    <row r="64" spans="1:21" x14ac:dyDescent="0.2">
      <c r="A64" s="357"/>
      <c r="B64"/>
      <c r="C64"/>
      <c r="D64"/>
      <c r="E64"/>
      <c r="F64"/>
      <c r="G64"/>
      <c r="H64"/>
      <c r="I64"/>
      <c r="J64" s="8"/>
      <c r="K64" s="8"/>
      <c r="L64" s="8"/>
      <c r="M64" s="8"/>
      <c r="N64" s="8"/>
      <c r="O64" s="8"/>
      <c r="P64" s="8"/>
      <c r="Q64" s="8"/>
      <c r="R64" s="8"/>
      <c r="S64" s="8"/>
      <c r="T64" s="8"/>
      <c r="U64" s="8"/>
    </row>
    <row r="65" spans="1:21" x14ac:dyDescent="0.2">
      <c r="A65" s="107"/>
      <c r="B65"/>
      <c r="C65"/>
      <c r="D65"/>
      <c r="E65"/>
      <c r="F65"/>
      <c r="G65"/>
      <c r="H65"/>
      <c r="I65"/>
      <c r="J65" s="8"/>
      <c r="K65" s="8"/>
      <c r="L65" s="8"/>
      <c r="M65" s="8"/>
      <c r="N65" s="8"/>
      <c r="O65" s="8"/>
      <c r="P65" s="8"/>
      <c r="Q65" s="8"/>
      <c r="R65" s="8"/>
      <c r="S65" s="8"/>
      <c r="T65" s="8"/>
      <c r="U65" s="8"/>
    </row>
    <row r="66" spans="1:21" s="11" customFormat="1" x14ac:dyDescent="0.2">
      <c r="A66" s="13"/>
      <c r="B66" s="12"/>
      <c r="C66" s="12"/>
      <c r="D66" s="12"/>
      <c r="E66" s="12"/>
      <c r="F66" s="12"/>
      <c r="G66" s="12"/>
      <c r="H66" s="12"/>
      <c r="I66" s="12"/>
      <c r="J66" s="12"/>
      <c r="K66" s="12"/>
      <c r="L66" s="12"/>
      <c r="M66" s="12"/>
      <c r="N66" s="12"/>
      <c r="O66" s="12"/>
      <c r="P66" s="12"/>
      <c r="Q66" s="12"/>
      <c r="R66" s="12"/>
      <c r="S66" s="12"/>
      <c r="T66" s="12"/>
      <c r="U66" s="12"/>
    </row>
    <row r="67" spans="1:21" x14ac:dyDescent="0.2">
      <c r="A67" s="13"/>
      <c r="B67" s="8"/>
      <c r="C67" s="8"/>
      <c r="D67" s="8"/>
      <c r="E67" s="8"/>
      <c r="F67" s="8"/>
      <c r="G67" s="8"/>
      <c r="H67" s="8"/>
      <c r="I67" s="8"/>
      <c r="J67" s="8"/>
      <c r="K67" s="8"/>
      <c r="L67" s="8"/>
      <c r="M67" s="8"/>
      <c r="N67" s="8"/>
      <c r="O67" s="8"/>
      <c r="P67" s="8"/>
      <c r="Q67" s="8"/>
      <c r="R67" s="8"/>
      <c r="S67" s="8"/>
      <c r="T67" s="8"/>
      <c r="U67" s="8"/>
    </row>
    <row r="68" spans="1:21" x14ac:dyDescent="0.2">
      <c r="A68" s="13"/>
      <c r="B68" s="8"/>
      <c r="C68" s="8"/>
      <c r="D68" s="8"/>
      <c r="E68" s="8"/>
      <c r="F68" s="8"/>
      <c r="G68" s="8"/>
      <c r="H68" s="8"/>
      <c r="I68" s="8"/>
      <c r="J68" s="8"/>
      <c r="K68" s="8"/>
      <c r="L68" s="8"/>
      <c r="M68" s="8"/>
      <c r="N68" s="8"/>
      <c r="O68" s="8"/>
      <c r="P68" s="8"/>
      <c r="Q68" s="8"/>
      <c r="R68" s="8"/>
      <c r="S68" s="8"/>
      <c r="T68" s="8"/>
      <c r="U68" s="8"/>
    </row>
    <row r="69" spans="1:21" x14ac:dyDescent="0.2">
      <c r="A69" s="13"/>
      <c r="B69" s="8"/>
      <c r="C69" s="8"/>
      <c r="D69" s="8"/>
      <c r="E69" s="8"/>
      <c r="F69" s="8"/>
      <c r="G69" s="8"/>
      <c r="H69" s="8"/>
      <c r="I69" s="8"/>
      <c r="J69" s="8"/>
      <c r="K69" s="8"/>
      <c r="L69" s="8"/>
      <c r="M69" s="8"/>
      <c r="N69" s="8"/>
      <c r="O69" s="8"/>
      <c r="P69" s="8"/>
      <c r="Q69" s="8"/>
      <c r="R69" s="8"/>
      <c r="S69" s="8"/>
      <c r="T69" s="8"/>
      <c r="U69" s="8"/>
    </row>
    <row r="70" spans="1:21" x14ac:dyDescent="0.2">
      <c r="A70" s="13"/>
      <c r="B70" s="8"/>
      <c r="C70" s="8"/>
      <c r="D70" s="8"/>
      <c r="E70" s="8"/>
      <c r="F70" s="8"/>
      <c r="G70" s="8"/>
      <c r="H70" s="8"/>
      <c r="I70" s="8"/>
      <c r="J70" s="8"/>
      <c r="K70" s="8"/>
      <c r="L70" s="8"/>
      <c r="M70" s="8"/>
      <c r="N70" s="8"/>
      <c r="O70" s="8"/>
      <c r="P70" s="8"/>
      <c r="Q70" s="8"/>
      <c r="R70" s="8"/>
      <c r="S70" s="8"/>
      <c r="T70" s="8"/>
      <c r="U70" s="8"/>
    </row>
    <row r="71" spans="1:21" x14ac:dyDescent="0.2">
      <c r="A71" s="13"/>
      <c r="B71" s="8"/>
      <c r="C71" s="8"/>
      <c r="D71" s="8"/>
      <c r="E71" s="8"/>
      <c r="F71" s="8"/>
      <c r="G71" s="8"/>
      <c r="H71" s="8"/>
      <c r="I71" s="8"/>
      <c r="J71" s="8"/>
      <c r="K71" s="8"/>
      <c r="L71" s="8"/>
      <c r="M71" s="8"/>
      <c r="N71" s="8"/>
      <c r="O71" s="8"/>
      <c r="P71" s="8"/>
      <c r="Q71" s="8"/>
      <c r="R71" s="8"/>
      <c r="S71" s="8"/>
      <c r="T71" s="8"/>
      <c r="U71" s="8"/>
    </row>
    <row r="72" spans="1:21" x14ac:dyDescent="0.2">
      <c r="A72" s="13"/>
      <c r="B72" s="8"/>
      <c r="C72" s="8"/>
      <c r="D72" s="8"/>
      <c r="E72" s="8"/>
      <c r="F72" s="8"/>
      <c r="G72" s="8"/>
      <c r="H72" s="8"/>
      <c r="I72" s="8"/>
      <c r="J72" s="8"/>
      <c r="K72" s="8"/>
      <c r="L72" s="8"/>
      <c r="M72" s="8"/>
      <c r="N72" s="8"/>
      <c r="O72" s="8"/>
      <c r="P72" s="8"/>
      <c r="Q72" s="8"/>
      <c r="R72" s="8"/>
      <c r="S72" s="8"/>
      <c r="T72" s="8"/>
      <c r="U72" s="8"/>
    </row>
    <row r="73" spans="1:21" x14ac:dyDescent="0.2">
      <c r="A73" s="13"/>
      <c r="B73" s="8"/>
      <c r="C73" s="8"/>
      <c r="D73" s="8"/>
      <c r="E73" s="8"/>
      <c r="F73" s="8"/>
      <c r="G73" s="8"/>
      <c r="H73" s="8"/>
      <c r="I73" s="8"/>
      <c r="J73" s="8"/>
      <c r="K73" s="8"/>
      <c r="L73" s="8"/>
      <c r="M73" s="8"/>
      <c r="N73" s="8"/>
      <c r="O73" s="8"/>
      <c r="P73" s="8"/>
      <c r="Q73" s="8"/>
      <c r="R73" s="8"/>
      <c r="S73" s="8"/>
      <c r="T73" s="8"/>
      <c r="U73" s="8"/>
    </row>
    <row r="74" spans="1:21" x14ac:dyDescent="0.2">
      <c r="A74" s="13"/>
      <c r="B74" s="8"/>
      <c r="C74" s="8"/>
      <c r="D74" s="8"/>
      <c r="E74" s="8"/>
      <c r="F74" s="8"/>
      <c r="G74" s="8"/>
      <c r="H74" s="8"/>
      <c r="I74" s="8"/>
      <c r="J74" s="8"/>
      <c r="K74" s="8"/>
      <c r="L74" s="8"/>
      <c r="M74" s="8"/>
      <c r="N74" s="8"/>
      <c r="O74" s="8"/>
      <c r="P74" s="8"/>
      <c r="Q74" s="8"/>
      <c r="R74" s="8"/>
      <c r="S74" s="8"/>
      <c r="T74" s="8"/>
      <c r="U74" s="8"/>
    </row>
    <row r="75" spans="1:21" x14ac:dyDescent="0.2">
      <c r="A75" s="13"/>
      <c r="B75" s="8"/>
      <c r="C75" s="8"/>
      <c r="D75" s="8"/>
      <c r="E75" s="8"/>
      <c r="F75" s="8"/>
      <c r="G75" s="8"/>
      <c r="H75" s="8"/>
      <c r="I75" s="8"/>
      <c r="J75" s="8"/>
      <c r="K75" s="8"/>
      <c r="L75" s="8"/>
      <c r="M75" s="8"/>
      <c r="N75" s="8"/>
      <c r="O75" s="8"/>
      <c r="P75" s="8"/>
      <c r="Q75" s="8"/>
      <c r="R75" s="8"/>
      <c r="S75" s="8"/>
      <c r="T75" s="8"/>
      <c r="U75" s="8"/>
    </row>
    <row r="76" spans="1:21" x14ac:dyDescent="0.2">
      <c r="A76" s="13"/>
      <c r="B76" s="8"/>
      <c r="C76" s="8"/>
      <c r="D76" s="8"/>
      <c r="E76" s="8"/>
      <c r="F76" s="8"/>
      <c r="G76" s="8"/>
      <c r="H76" s="8"/>
      <c r="I76" s="8"/>
      <c r="J76" s="8"/>
      <c r="K76" s="8"/>
      <c r="L76" s="8"/>
      <c r="M76" s="8"/>
      <c r="N76" s="8"/>
      <c r="O76" s="8"/>
      <c r="P76" s="8"/>
      <c r="Q76" s="8"/>
      <c r="R76" s="8"/>
      <c r="S76" s="8"/>
      <c r="T76" s="8"/>
      <c r="U76" s="8"/>
    </row>
    <row r="77" spans="1:21" x14ac:dyDescent="0.2">
      <c r="A77" s="13"/>
      <c r="B77" s="8"/>
      <c r="C77" s="8"/>
      <c r="D77" s="8"/>
      <c r="E77" s="8"/>
      <c r="F77" s="8"/>
      <c r="G77" s="8"/>
      <c r="H77" s="8"/>
      <c r="I77" s="8"/>
      <c r="J77" s="8"/>
      <c r="K77" s="8"/>
      <c r="L77" s="8"/>
      <c r="M77" s="8"/>
      <c r="N77" s="8"/>
      <c r="O77" s="8"/>
      <c r="P77" s="8"/>
      <c r="Q77" s="8"/>
      <c r="R77" s="8"/>
      <c r="S77" s="8"/>
      <c r="T77" s="8"/>
      <c r="U77" s="8"/>
    </row>
    <row r="78" spans="1:21" x14ac:dyDescent="0.2">
      <c r="A78" s="13"/>
      <c r="B78" s="8"/>
      <c r="C78" s="8"/>
      <c r="D78" s="8"/>
      <c r="E78" s="8"/>
      <c r="F78" s="8"/>
      <c r="G78" s="8"/>
      <c r="H78" s="8"/>
      <c r="I78" s="8"/>
      <c r="J78" s="8"/>
      <c r="K78" s="8"/>
      <c r="L78" s="8"/>
      <c r="M78" s="8"/>
      <c r="N78" s="8"/>
      <c r="O78" s="8"/>
      <c r="P78" s="8"/>
      <c r="Q78" s="8"/>
      <c r="R78" s="8"/>
      <c r="S78" s="8"/>
      <c r="T78" s="8"/>
      <c r="U78" s="8"/>
    </row>
    <row r="79" spans="1:21" x14ac:dyDescent="0.2">
      <c r="A79" s="13"/>
      <c r="B79" s="8"/>
      <c r="C79" s="8"/>
      <c r="D79" s="8"/>
      <c r="E79" s="8"/>
      <c r="F79" s="8"/>
      <c r="G79" s="8"/>
      <c r="H79" s="8"/>
      <c r="I79" s="8"/>
      <c r="J79" s="8"/>
      <c r="K79" s="8"/>
      <c r="L79" s="8"/>
      <c r="M79" s="8"/>
      <c r="N79" s="8"/>
      <c r="O79" s="8"/>
      <c r="P79" s="8"/>
      <c r="Q79" s="8"/>
      <c r="R79" s="8"/>
      <c r="S79" s="8"/>
      <c r="T79" s="8"/>
      <c r="U79" s="8"/>
    </row>
    <row r="80" spans="1:21" x14ac:dyDescent="0.2">
      <c r="A80" s="13"/>
      <c r="B80" s="8"/>
      <c r="C80" s="8"/>
      <c r="D80" s="8"/>
      <c r="E80" s="8"/>
      <c r="F80" s="8"/>
      <c r="G80" s="8"/>
      <c r="H80" s="8"/>
      <c r="I80" s="8"/>
      <c r="J80" s="8"/>
      <c r="K80" s="8"/>
      <c r="L80" s="8"/>
      <c r="M80" s="8"/>
      <c r="N80" s="8"/>
      <c r="O80" s="8"/>
      <c r="P80" s="8"/>
      <c r="Q80" s="8"/>
      <c r="R80" s="8"/>
      <c r="S80" s="8"/>
      <c r="T80" s="8"/>
      <c r="U80" s="8"/>
    </row>
    <row r="81" spans="1:21" x14ac:dyDescent="0.2">
      <c r="A81" s="13"/>
      <c r="B81" s="8"/>
      <c r="C81" s="8"/>
      <c r="D81" s="8"/>
      <c r="E81" s="8"/>
      <c r="F81" s="8"/>
      <c r="G81" s="8"/>
      <c r="H81" s="8"/>
      <c r="I81" s="8"/>
      <c r="J81" s="8"/>
      <c r="K81" s="8"/>
      <c r="L81" s="8"/>
      <c r="M81" s="8"/>
      <c r="N81" s="8"/>
      <c r="O81" s="8"/>
      <c r="P81" s="8"/>
      <c r="Q81" s="8"/>
      <c r="R81" s="8"/>
      <c r="S81" s="8"/>
      <c r="T81" s="8"/>
      <c r="U81" s="8"/>
    </row>
    <row r="82" spans="1:21" x14ac:dyDescent="0.2">
      <c r="A82" s="13"/>
      <c r="B82" s="8"/>
      <c r="C82" s="8"/>
      <c r="D82" s="8"/>
      <c r="E82" s="8"/>
      <c r="F82" s="8"/>
      <c r="G82" s="8"/>
      <c r="H82" s="8"/>
      <c r="I82" s="8"/>
      <c r="J82" s="8"/>
      <c r="K82" s="8"/>
      <c r="L82" s="8"/>
      <c r="M82" s="8"/>
      <c r="N82" s="8"/>
      <c r="O82" s="8"/>
      <c r="P82" s="8"/>
      <c r="Q82" s="8"/>
      <c r="R82" s="8"/>
      <c r="S82" s="8"/>
      <c r="T82" s="8"/>
      <c r="U82" s="8"/>
    </row>
    <row r="83" spans="1:21" x14ac:dyDescent="0.2">
      <c r="A83" s="13"/>
      <c r="B83" s="8"/>
      <c r="C83" s="8"/>
      <c r="D83" s="8"/>
      <c r="E83" s="8"/>
      <c r="F83" s="8"/>
      <c r="G83" s="8"/>
      <c r="H83" s="8"/>
      <c r="I83" s="8"/>
      <c r="J83" s="8"/>
      <c r="K83" s="8"/>
      <c r="L83" s="8"/>
      <c r="M83" s="8"/>
      <c r="N83" s="8"/>
      <c r="O83" s="8"/>
      <c r="P83" s="8"/>
      <c r="Q83" s="8"/>
      <c r="R83" s="8"/>
      <c r="S83" s="8"/>
      <c r="T83" s="8"/>
      <c r="U83" s="8"/>
    </row>
    <row r="84" spans="1:21" x14ac:dyDescent="0.2">
      <c r="A84" s="13"/>
      <c r="B84" s="8"/>
      <c r="C84" s="8"/>
      <c r="D84" s="8"/>
      <c r="E84" s="8"/>
      <c r="F84" s="8"/>
      <c r="G84" s="8"/>
      <c r="H84" s="8"/>
      <c r="I84" s="8"/>
      <c r="J84" s="8"/>
      <c r="K84" s="8"/>
      <c r="L84" s="8"/>
      <c r="M84" s="8"/>
      <c r="N84" s="8"/>
      <c r="O84" s="8"/>
      <c r="P84" s="8"/>
      <c r="Q84" s="8"/>
      <c r="R84" s="8"/>
      <c r="S84" s="8"/>
      <c r="T84" s="8"/>
      <c r="U84" s="8"/>
    </row>
    <row r="85" spans="1:21" x14ac:dyDescent="0.2">
      <c r="A85" s="13"/>
      <c r="B85" s="8"/>
      <c r="C85" s="8"/>
      <c r="D85" s="8"/>
      <c r="E85" s="8"/>
      <c r="F85" s="8"/>
      <c r="G85" s="8"/>
      <c r="H85" s="8"/>
      <c r="I85" s="8"/>
      <c r="J85" s="8"/>
      <c r="K85" s="8"/>
      <c r="L85" s="8"/>
      <c r="M85" s="8"/>
      <c r="N85" s="8"/>
      <c r="O85" s="8"/>
      <c r="P85" s="8"/>
      <c r="Q85" s="8"/>
      <c r="R85" s="8"/>
      <c r="S85" s="8"/>
      <c r="T85" s="8"/>
      <c r="U85" s="8"/>
    </row>
    <row r="86" spans="1:21" x14ac:dyDescent="0.2">
      <c r="A86" s="13"/>
      <c r="B86" s="8"/>
      <c r="C86" s="8"/>
      <c r="D86" s="8"/>
      <c r="E86" s="8"/>
      <c r="F86" s="8"/>
      <c r="G86" s="8"/>
      <c r="H86" s="8"/>
      <c r="I86" s="8"/>
      <c r="J86" s="8"/>
      <c r="K86" s="8"/>
      <c r="L86" s="8"/>
      <c r="M86" s="8"/>
      <c r="N86" s="8"/>
      <c r="O86" s="8"/>
      <c r="P86" s="8"/>
      <c r="Q86" s="8"/>
      <c r="R86" s="8"/>
      <c r="S86" s="8"/>
      <c r="T86" s="8"/>
      <c r="U86" s="8"/>
    </row>
    <row r="87" spans="1:21" x14ac:dyDescent="0.2">
      <c r="A87" s="13"/>
      <c r="B87" s="8"/>
      <c r="C87" s="8"/>
      <c r="D87" s="8"/>
      <c r="E87" s="8"/>
      <c r="F87" s="8"/>
      <c r="G87" s="8"/>
      <c r="H87" s="8"/>
      <c r="I87" s="8"/>
      <c r="J87" s="8"/>
      <c r="K87" s="8"/>
      <c r="L87" s="8"/>
      <c r="M87" s="8"/>
      <c r="N87" s="8"/>
      <c r="O87" s="8"/>
      <c r="P87" s="8"/>
      <c r="Q87" s="8"/>
      <c r="R87" s="8"/>
      <c r="S87" s="8"/>
      <c r="T87" s="8"/>
      <c r="U87" s="8"/>
    </row>
    <row r="88" spans="1:21" x14ac:dyDescent="0.2">
      <c r="A88" s="13"/>
      <c r="B88" s="8"/>
      <c r="C88" s="8"/>
      <c r="D88" s="8"/>
      <c r="E88" s="8"/>
      <c r="F88" s="8"/>
      <c r="G88" s="8"/>
      <c r="H88" s="8"/>
      <c r="I88" s="8"/>
      <c r="J88" s="8"/>
      <c r="K88" s="8"/>
      <c r="L88" s="8"/>
      <c r="M88" s="8"/>
      <c r="N88" s="8"/>
      <c r="O88" s="8"/>
      <c r="P88" s="8"/>
      <c r="Q88" s="8"/>
      <c r="R88" s="8"/>
      <c r="S88" s="8"/>
      <c r="T88" s="8"/>
      <c r="U88" s="8"/>
    </row>
    <row r="89" spans="1:21" x14ac:dyDescent="0.2">
      <c r="A89" s="13"/>
      <c r="B89" s="8"/>
      <c r="C89" s="8"/>
      <c r="D89" s="8"/>
      <c r="E89" s="8"/>
      <c r="F89" s="8"/>
      <c r="G89" s="8"/>
      <c r="H89" s="8"/>
      <c r="I89" s="8"/>
      <c r="J89" s="8"/>
      <c r="K89" s="8"/>
      <c r="L89" s="8"/>
      <c r="M89" s="8"/>
      <c r="N89" s="8"/>
      <c r="O89" s="8"/>
      <c r="P89" s="8"/>
      <c r="Q89" s="8"/>
      <c r="R89" s="8"/>
      <c r="S89" s="8"/>
      <c r="T89" s="8"/>
      <c r="U89" s="8"/>
    </row>
    <row r="90" spans="1:21" x14ac:dyDescent="0.2">
      <c r="A90" s="13"/>
      <c r="B90" s="8"/>
      <c r="C90" s="8"/>
      <c r="D90" s="8"/>
      <c r="E90" s="8"/>
      <c r="F90" s="8"/>
      <c r="G90" s="8"/>
      <c r="H90" s="8"/>
      <c r="I90" s="8"/>
      <c r="J90" s="8"/>
      <c r="K90" s="8"/>
      <c r="L90" s="8"/>
      <c r="M90" s="8"/>
      <c r="N90" s="8"/>
      <c r="O90" s="8"/>
      <c r="P90" s="8"/>
      <c r="Q90" s="8"/>
      <c r="R90" s="8"/>
      <c r="S90" s="8"/>
      <c r="T90" s="8"/>
      <c r="U90" s="8"/>
    </row>
    <row r="91" spans="1:21" x14ac:dyDescent="0.2">
      <c r="A91" s="13"/>
      <c r="B91" s="8"/>
      <c r="C91" s="8"/>
      <c r="D91" s="8"/>
      <c r="E91" s="8"/>
      <c r="F91" s="8"/>
      <c r="G91" s="8"/>
      <c r="H91" s="8"/>
      <c r="I91" s="8"/>
      <c r="J91" s="8"/>
      <c r="K91" s="8"/>
      <c r="L91" s="8"/>
      <c r="M91" s="8"/>
      <c r="N91" s="8"/>
      <c r="O91" s="8"/>
      <c r="P91" s="8"/>
      <c r="Q91" s="8"/>
      <c r="R91" s="8"/>
      <c r="S91" s="8"/>
      <c r="T91" s="8"/>
      <c r="U91" s="8"/>
    </row>
    <row r="92" spans="1:21" x14ac:dyDescent="0.2">
      <c r="A92" s="13"/>
      <c r="B92" s="8"/>
      <c r="C92" s="8"/>
      <c r="D92" s="8"/>
      <c r="E92" s="8"/>
      <c r="F92" s="8"/>
      <c r="G92" s="8"/>
      <c r="H92" s="8"/>
      <c r="I92" s="8"/>
      <c r="J92" s="8"/>
      <c r="K92" s="8"/>
      <c r="L92" s="8"/>
      <c r="M92" s="8"/>
      <c r="N92" s="8"/>
      <c r="O92" s="8"/>
      <c r="P92" s="8"/>
      <c r="Q92" s="8"/>
      <c r="R92" s="8"/>
      <c r="S92" s="8"/>
      <c r="T92" s="8"/>
      <c r="U92" s="8"/>
    </row>
    <row r="93" spans="1:21" x14ac:dyDescent="0.2">
      <c r="A93" s="13"/>
      <c r="B93" s="8"/>
      <c r="C93" s="8"/>
      <c r="D93" s="8"/>
      <c r="E93" s="8"/>
      <c r="F93" s="8"/>
      <c r="G93" s="8"/>
      <c r="H93" s="8"/>
      <c r="I93" s="8"/>
      <c r="J93" s="8"/>
      <c r="K93" s="8"/>
      <c r="L93" s="8"/>
      <c r="M93" s="8"/>
      <c r="N93" s="8"/>
      <c r="O93" s="8"/>
      <c r="P93" s="8"/>
      <c r="Q93" s="8"/>
      <c r="R93" s="8"/>
      <c r="S93" s="8"/>
      <c r="T93" s="8"/>
      <c r="U93" s="8"/>
    </row>
    <row r="94" spans="1:21" x14ac:dyDescent="0.2">
      <c r="A94" s="13"/>
      <c r="B94" s="8"/>
      <c r="C94" s="8"/>
      <c r="D94" s="8"/>
      <c r="E94" s="8"/>
      <c r="F94" s="8"/>
      <c r="G94" s="8"/>
      <c r="H94" s="8"/>
      <c r="I94" s="8"/>
      <c r="J94" s="8"/>
      <c r="K94" s="8"/>
      <c r="L94" s="8"/>
      <c r="M94" s="8"/>
      <c r="N94" s="8"/>
      <c r="O94" s="8"/>
      <c r="P94" s="8"/>
      <c r="Q94" s="8"/>
      <c r="R94" s="8"/>
      <c r="S94" s="8"/>
      <c r="T94" s="8"/>
      <c r="U94" s="8"/>
    </row>
    <row r="95" spans="1:21" x14ac:dyDescent="0.2">
      <c r="A95" s="13"/>
      <c r="B95" s="8"/>
      <c r="C95" s="8"/>
      <c r="D95" s="8"/>
      <c r="E95" s="8"/>
      <c r="F95" s="8"/>
      <c r="G95" s="8"/>
      <c r="H95" s="8"/>
      <c r="I95" s="8"/>
      <c r="J95" s="8"/>
      <c r="K95" s="8"/>
      <c r="L95" s="8"/>
      <c r="M95" s="8"/>
      <c r="N95" s="8"/>
      <c r="O95" s="8"/>
      <c r="P95" s="8"/>
      <c r="Q95" s="8"/>
      <c r="R95" s="8"/>
      <c r="S95" s="8"/>
      <c r="T95" s="8"/>
      <c r="U95" s="8"/>
    </row>
    <row r="96" spans="1:21" x14ac:dyDescent="0.2">
      <c r="A96" s="13"/>
      <c r="B96" s="8"/>
      <c r="C96" s="8"/>
      <c r="D96" s="8"/>
      <c r="E96" s="8"/>
      <c r="F96" s="8"/>
      <c r="G96" s="8"/>
      <c r="H96" s="8"/>
      <c r="I96" s="8"/>
      <c r="J96" s="8"/>
      <c r="K96" s="8"/>
      <c r="L96" s="8"/>
      <c r="M96" s="8"/>
      <c r="N96" s="8"/>
      <c r="O96" s="8"/>
      <c r="P96" s="8"/>
      <c r="Q96" s="8"/>
      <c r="R96" s="8"/>
      <c r="S96" s="8"/>
      <c r="T96" s="8"/>
      <c r="U96" s="8"/>
    </row>
    <row r="97" spans="1:21" x14ac:dyDescent="0.2">
      <c r="A97" s="13"/>
      <c r="B97" s="8"/>
      <c r="C97" s="8"/>
      <c r="D97" s="8"/>
      <c r="E97" s="8"/>
      <c r="F97" s="8"/>
      <c r="G97" s="8"/>
      <c r="H97" s="8"/>
      <c r="I97" s="8"/>
      <c r="J97" s="8"/>
      <c r="K97" s="8"/>
      <c r="L97" s="8"/>
      <c r="M97" s="8"/>
      <c r="N97" s="8"/>
      <c r="O97" s="8"/>
      <c r="P97" s="8"/>
      <c r="Q97" s="8"/>
      <c r="R97" s="8"/>
      <c r="S97" s="8"/>
      <c r="T97" s="8"/>
      <c r="U97" s="8"/>
    </row>
    <row r="98" spans="1:21" x14ac:dyDescent="0.2">
      <c r="A98" s="13"/>
      <c r="B98" s="8"/>
      <c r="C98" s="8"/>
      <c r="D98" s="8"/>
      <c r="E98" s="8"/>
      <c r="F98" s="8"/>
      <c r="G98" s="8"/>
      <c r="H98" s="8"/>
      <c r="I98" s="8"/>
      <c r="J98" s="8"/>
      <c r="K98" s="8"/>
      <c r="L98" s="8"/>
      <c r="M98" s="8"/>
      <c r="N98" s="8"/>
      <c r="O98" s="8"/>
      <c r="P98" s="8"/>
      <c r="Q98" s="8"/>
      <c r="R98" s="8"/>
      <c r="S98" s="8"/>
      <c r="T98" s="8"/>
      <c r="U98" s="8"/>
    </row>
    <row r="99" spans="1:21" x14ac:dyDescent="0.2">
      <c r="A99" s="13"/>
      <c r="B99" s="8"/>
      <c r="C99" s="8"/>
      <c r="D99" s="8"/>
      <c r="E99" s="8"/>
      <c r="F99" s="8"/>
      <c r="G99" s="8"/>
      <c r="H99" s="8"/>
      <c r="I99" s="8"/>
      <c r="J99" s="8"/>
      <c r="K99" s="8"/>
      <c r="L99" s="8"/>
      <c r="M99" s="8"/>
      <c r="N99" s="8"/>
      <c r="O99" s="8"/>
      <c r="P99" s="8"/>
      <c r="Q99" s="8"/>
      <c r="R99" s="8"/>
      <c r="S99" s="8"/>
      <c r="T99" s="8"/>
      <c r="U99" s="8"/>
    </row>
    <row r="100" spans="1:21" x14ac:dyDescent="0.2">
      <c r="A100" s="13"/>
      <c r="B100" s="8"/>
      <c r="C100" s="8"/>
      <c r="D100" s="8"/>
      <c r="E100" s="8"/>
      <c r="F100" s="8"/>
      <c r="G100" s="8"/>
      <c r="H100" s="8"/>
      <c r="I100" s="8"/>
      <c r="J100" s="8"/>
      <c r="K100" s="8"/>
      <c r="L100" s="8"/>
      <c r="M100" s="8"/>
      <c r="N100" s="8"/>
      <c r="O100" s="8"/>
      <c r="P100" s="8"/>
      <c r="Q100" s="8"/>
      <c r="R100" s="8"/>
      <c r="S100" s="8"/>
      <c r="T100" s="8"/>
      <c r="U100" s="8"/>
    </row>
    <row r="101" spans="1:21" x14ac:dyDescent="0.2">
      <c r="A101" s="13"/>
      <c r="B101" s="8"/>
      <c r="C101" s="8"/>
      <c r="D101" s="8"/>
      <c r="E101" s="8"/>
      <c r="F101" s="8"/>
      <c r="G101" s="8"/>
      <c r="H101" s="8"/>
      <c r="I101" s="8"/>
      <c r="J101" s="8"/>
      <c r="K101" s="8"/>
      <c r="L101" s="8"/>
      <c r="M101" s="8"/>
      <c r="N101" s="8"/>
      <c r="O101" s="8"/>
      <c r="P101" s="8"/>
      <c r="Q101" s="8"/>
      <c r="R101" s="8"/>
      <c r="S101" s="8"/>
      <c r="T101" s="8"/>
      <c r="U101" s="8"/>
    </row>
    <row r="102" spans="1:21" x14ac:dyDescent="0.2">
      <c r="A102" s="13"/>
      <c r="B102" s="8"/>
      <c r="C102" s="8"/>
      <c r="D102" s="8"/>
      <c r="E102" s="8"/>
      <c r="F102" s="8"/>
      <c r="G102" s="8"/>
      <c r="H102" s="8"/>
      <c r="I102" s="8"/>
      <c r="J102" s="8"/>
      <c r="K102" s="8"/>
      <c r="L102" s="8"/>
      <c r="M102" s="8"/>
      <c r="N102" s="8"/>
      <c r="O102" s="8"/>
      <c r="P102" s="8"/>
      <c r="Q102" s="8"/>
      <c r="R102" s="8"/>
      <c r="S102" s="8"/>
      <c r="T102" s="8"/>
      <c r="U102" s="8"/>
    </row>
    <row r="103" spans="1:21" x14ac:dyDescent="0.2">
      <c r="A103" s="13"/>
      <c r="B103" s="8"/>
      <c r="C103" s="8"/>
      <c r="D103" s="8"/>
      <c r="E103" s="8"/>
      <c r="F103" s="8"/>
      <c r="G103" s="8"/>
      <c r="H103" s="8"/>
      <c r="I103" s="8"/>
      <c r="J103" s="8"/>
      <c r="K103" s="8"/>
      <c r="L103" s="8"/>
      <c r="M103" s="8"/>
      <c r="N103" s="8"/>
      <c r="O103" s="8"/>
      <c r="P103" s="8"/>
      <c r="Q103" s="8"/>
      <c r="R103" s="8"/>
      <c r="S103" s="8"/>
      <c r="T103" s="8"/>
      <c r="U103" s="8"/>
    </row>
    <row r="104" spans="1:21" x14ac:dyDescent="0.2">
      <c r="A104" s="13"/>
      <c r="B104" s="8"/>
      <c r="C104" s="8"/>
      <c r="D104" s="8"/>
      <c r="E104" s="8"/>
      <c r="F104" s="8"/>
      <c r="G104" s="8"/>
      <c r="H104" s="8"/>
      <c r="I104" s="8"/>
      <c r="J104" s="8"/>
      <c r="K104" s="8"/>
      <c r="L104" s="8"/>
      <c r="M104" s="8"/>
      <c r="N104" s="8"/>
      <c r="O104" s="8"/>
      <c r="P104" s="8"/>
      <c r="Q104" s="8"/>
      <c r="R104" s="8"/>
      <c r="S104" s="8"/>
      <c r="T104" s="8"/>
      <c r="U104" s="8"/>
    </row>
    <row r="105" spans="1:21" x14ac:dyDescent="0.2">
      <c r="A105" s="13"/>
      <c r="B105" s="8"/>
      <c r="C105" s="8"/>
      <c r="D105" s="8"/>
      <c r="E105" s="8"/>
      <c r="F105" s="8"/>
      <c r="G105" s="8"/>
      <c r="H105" s="8"/>
      <c r="I105" s="8"/>
      <c r="J105" s="8"/>
      <c r="K105" s="8"/>
      <c r="L105" s="8"/>
      <c r="M105" s="8"/>
      <c r="N105" s="8"/>
      <c r="O105" s="8"/>
      <c r="P105" s="8"/>
      <c r="Q105" s="8"/>
      <c r="R105" s="8"/>
      <c r="S105" s="8"/>
      <c r="T105" s="8"/>
      <c r="U105" s="8"/>
    </row>
    <row r="106" spans="1:21" x14ac:dyDescent="0.2">
      <c r="A106" s="13"/>
      <c r="B106" s="8"/>
      <c r="C106" s="8"/>
      <c r="D106" s="8"/>
      <c r="E106" s="8"/>
      <c r="F106" s="8"/>
      <c r="G106" s="8"/>
      <c r="H106" s="8"/>
      <c r="I106" s="8"/>
      <c r="J106" s="8"/>
      <c r="K106" s="8"/>
      <c r="L106" s="8"/>
      <c r="M106" s="8"/>
      <c r="N106" s="8"/>
      <c r="O106" s="8"/>
      <c r="P106" s="8"/>
      <c r="Q106" s="8"/>
      <c r="R106" s="8"/>
      <c r="S106" s="8"/>
      <c r="T106" s="8"/>
      <c r="U106" s="8"/>
    </row>
    <row r="107" spans="1:21" x14ac:dyDescent="0.2">
      <c r="A107" s="13"/>
      <c r="B107" s="8"/>
      <c r="C107" s="8"/>
      <c r="D107" s="8"/>
      <c r="E107" s="8"/>
      <c r="F107" s="8"/>
      <c r="G107" s="8"/>
      <c r="H107" s="8"/>
      <c r="I107" s="8"/>
      <c r="J107" s="8"/>
      <c r="K107" s="8"/>
      <c r="L107" s="8"/>
      <c r="M107" s="8"/>
      <c r="N107" s="8"/>
      <c r="O107" s="8"/>
      <c r="P107" s="8"/>
      <c r="Q107" s="8"/>
      <c r="R107" s="8"/>
      <c r="S107" s="8"/>
      <c r="T107" s="8"/>
      <c r="U107" s="8"/>
    </row>
    <row r="108" spans="1:21" x14ac:dyDescent="0.2">
      <c r="A108" s="13"/>
      <c r="B108" s="8"/>
      <c r="C108" s="8"/>
      <c r="D108" s="8"/>
      <c r="E108" s="8"/>
      <c r="F108" s="8"/>
      <c r="G108" s="8"/>
      <c r="H108" s="8"/>
      <c r="I108" s="8"/>
      <c r="J108" s="8"/>
      <c r="K108" s="8"/>
      <c r="L108" s="8"/>
      <c r="M108" s="8"/>
      <c r="N108" s="8"/>
      <c r="O108" s="8"/>
      <c r="P108" s="8"/>
      <c r="Q108" s="8"/>
      <c r="R108" s="8"/>
      <c r="S108" s="8"/>
      <c r="T108" s="8"/>
      <c r="U108" s="8"/>
    </row>
    <row r="109" spans="1:21" x14ac:dyDescent="0.2">
      <c r="A109" s="13"/>
      <c r="B109" s="8"/>
      <c r="C109" s="8"/>
      <c r="D109" s="8"/>
      <c r="E109" s="8"/>
      <c r="F109" s="8"/>
      <c r="G109" s="8"/>
      <c r="H109" s="8"/>
      <c r="I109" s="8"/>
      <c r="J109" s="8"/>
      <c r="K109" s="8"/>
      <c r="L109" s="8"/>
      <c r="M109" s="8"/>
      <c r="N109" s="8"/>
      <c r="O109" s="8"/>
      <c r="P109" s="8"/>
      <c r="Q109" s="8"/>
      <c r="R109" s="8"/>
      <c r="S109" s="8"/>
      <c r="T109" s="8"/>
      <c r="U109" s="8"/>
    </row>
    <row r="110" spans="1:21" x14ac:dyDescent="0.2">
      <c r="A110" s="13"/>
      <c r="B110" s="8"/>
      <c r="C110" s="8"/>
      <c r="D110" s="8"/>
      <c r="E110" s="8"/>
      <c r="F110" s="8"/>
      <c r="G110" s="8"/>
      <c r="H110" s="8"/>
      <c r="I110" s="8"/>
      <c r="J110" s="8"/>
      <c r="K110" s="8"/>
      <c r="L110" s="8"/>
      <c r="M110" s="8"/>
      <c r="N110" s="8"/>
      <c r="O110" s="8"/>
      <c r="P110" s="8"/>
      <c r="Q110" s="8"/>
      <c r="R110" s="8"/>
      <c r="S110" s="8"/>
      <c r="T110" s="8"/>
      <c r="U110" s="8"/>
    </row>
    <row r="111" spans="1:21" x14ac:dyDescent="0.2">
      <c r="A111" s="13"/>
      <c r="B111" s="8"/>
      <c r="C111" s="8"/>
      <c r="D111" s="8"/>
      <c r="E111" s="8"/>
      <c r="F111" s="8"/>
      <c r="G111" s="8"/>
      <c r="H111" s="8"/>
      <c r="I111" s="8"/>
      <c r="J111" s="8"/>
      <c r="K111" s="8"/>
      <c r="L111" s="8"/>
      <c r="M111" s="8"/>
      <c r="N111" s="8"/>
      <c r="O111" s="8"/>
      <c r="P111" s="8"/>
      <c r="Q111" s="8"/>
      <c r="R111" s="8"/>
      <c r="S111" s="8"/>
      <c r="T111" s="8"/>
      <c r="U111" s="8"/>
    </row>
    <row r="112" spans="1:21" x14ac:dyDescent="0.2">
      <c r="A112" s="13"/>
      <c r="B112" s="8"/>
      <c r="C112" s="8"/>
      <c r="D112" s="8"/>
      <c r="E112" s="8"/>
      <c r="F112" s="8"/>
      <c r="G112" s="8"/>
      <c r="H112" s="8"/>
      <c r="I112" s="8"/>
      <c r="J112" s="8"/>
      <c r="K112" s="8"/>
      <c r="L112" s="8"/>
      <c r="M112" s="8"/>
      <c r="N112" s="8"/>
      <c r="O112" s="8"/>
      <c r="P112" s="8"/>
      <c r="Q112" s="8"/>
      <c r="R112" s="8"/>
      <c r="S112" s="8"/>
      <c r="T112" s="8"/>
      <c r="U112" s="8"/>
    </row>
    <row r="113" spans="1:21" x14ac:dyDescent="0.2">
      <c r="A113" s="13"/>
      <c r="B113" s="8"/>
      <c r="C113" s="8"/>
      <c r="D113" s="8"/>
      <c r="E113" s="8"/>
      <c r="F113" s="8"/>
      <c r="G113" s="8"/>
      <c r="H113" s="8"/>
      <c r="I113" s="8"/>
      <c r="J113" s="8"/>
      <c r="K113" s="8"/>
      <c r="L113" s="8"/>
      <c r="M113" s="8"/>
      <c r="N113" s="8"/>
      <c r="O113" s="8"/>
      <c r="P113" s="8"/>
      <c r="Q113" s="8"/>
      <c r="R113" s="8"/>
      <c r="S113" s="8"/>
      <c r="T113" s="8"/>
      <c r="U113" s="8"/>
    </row>
    <row r="114" spans="1:21" x14ac:dyDescent="0.2">
      <c r="A114" s="13"/>
      <c r="B114" s="8"/>
      <c r="C114" s="8"/>
      <c r="D114" s="8"/>
      <c r="E114" s="8"/>
      <c r="F114" s="8"/>
      <c r="G114" s="8"/>
      <c r="H114" s="8"/>
      <c r="I114" s="8"/>
      <c r="J114" s="8"/>
      <c r="K114" s="8"/>
      <c r="L114" s="8"/>
      <c r="M114" s="8"/>
      <c r="N114" s="8"/>
      <c r="O114" s="8"/>
      <c r="P114" s="8"/>
      <c r="Q114" s="8"/>
      <c r="R114" s="8"/>
      <c r="S114" s="8"/>
      <c r="T114" s="8"/>
      <c r="U114" s="8"/>
    </row>
    <row r="115" spans="1:21" x14ac:dyDescent="0.2">
      <c r="A115" s="13"/>
      <c r="B115" s="8"/>
      <c r="C115" s="8"/>
      <c r="D115" s="8"/>
      <c r="E115" s="8"/>
      <c r="F115" s="8"/>
      <c r="G115" s="8"/>
      <c r="H115" s="8"/>
      <c r="I115" s="8"/>
      <c r="J115" s="8"/>
      <c r="K115" s="8"/>
      <c r="L115" s="8"/>
      <c r="M115" s="8"/>
      <c r="N115" s="8"/>
      <c r="O115" s="8"/>
      <c r="P115" s="8"/>
      <c r="Q115" s="8"/>
      <c r="R115" s="8"/>
      <c r="S115" s="8"/>
      <c r="T115" s="8"/>
      <c r="U115" s="8"/>
    </row>
    <row r="116" spans="1:21" x14ac:dyDescent="0.2">
      <c r="A116" s="13"/>
      <c r="B116" s="8"/>
      <c r="C116" s="8"/>
      <c r="D116" s="8"/>
      <c r="E116" s="8"/>
      <c r="F116" s="8"/>
      <c r="G116" s="8"/>
      <c r="H116" s="8"/>
      <c r="I116" s="8"/>
      <c r="J116" s="8"/>
      <c r="K116" s="8"/>
      <c r="L116" s="8"/>
      <c r="M116" s="8"/>
      <c r="N116" s="8"/>
      <c r="O116" s="8"/>
      <c r="P116" s="8"/>
      <c r="Q116" s="8"/>
      <c r="R116" s="8"/>
      <c r="S116" s="8"/>
      <c r="T116" s="8"/>
      <c r="U116" s="8"/>
    </row>
    <row r="117" spans="1:21" x14ac:dyDescent="0.2">
      <c r="A117" s="13"/>
      <c r="B117" s="8"/>
      <c r="C117" s="8"/>
      <c r="D117" s="8"/>
      <c r="E117" s="8"/>
      <c r="F117" s="8"/>
      <c r="G117" s="8"/>
      <c r="H117" s="8"/>
      <c r="I117" s="8"/>
      <c r="J117" s="8"/>
      <c r="K117" s="8"/>
      <c r="L117" s="8"/>
      <c r="M117" s="8"/>
      <c r="N117" s="8"/>
      <c r="O117" s="8"/>
      <c r="P117" s="8"/>
      <c r="Q117" s="8"/>
      <c r="R117" s="8"/>
      <c r="S117" s="8"/>
      <c r="T117" s="8"/>
      <c r="U117" s="8"/>
    </row>
    <row r="118" spans="1:21" x14ac:dyDescent="0.2">
      <c r="A118" s="13"/>
      <c r="B118" s="8"/>
      <c r="C118" s="8"/>
      <c r="D118" s="8"/>
      <c r="E118" s="8"/>
      <c r="F118" s="8"/>
      <c r="G118" s="8"/>
      <c r="H118" s="8"/>
      <c r="I118" s="8"/>
      <c r="J118" s="8"/>
      <c r="K118" s="8"/>
      <c r="L118" s="8"/>
      <c r="M118" s="8"/>
      <c r="N118" s="8"/>
      <c r="O118" s="8"/>
      <c r="P118" s="8"/>
      <c r="Q118" s="8"/>
      <c r="R118" s="8"/>
      <c r="S118" s="8"/>
      <c r="T118" s="8"/>
      <c r="U118" s="8"/>
    </row>
    <row r="119" spans="1:21" x14ac:dyDescent="0.2">
      <c r="A119" s="13"/>
      <c r="B119" s="8"/>
      <c r="C119" s="8"/>
      <c r="D119" s="8"/>
      <c r="E119" s="8"/>
      <c r="F119" s="8"/>
      <c r="G119" s="8"/>
      <c r="H119" s="8"/>
      <c r="I119" s="8"/>
      <c r="J119" s="8"/>
      <c r="K119" s="8"/>
      <c r="L119" s="8"/>
      <c r="M119" s="8"/>
      <c r="N119" s="8"/>
      <c r="O119" s="8"/>
      <c r="P119" s="8"/>
      <c r="Q119" s="8"/>
      <c r="R119" s="8"/>
      <c r="S119" s="8"/>
      <c r="T119" s="8"/>
      <c r="U119" s="8"/>
    </row>
    <row r="120" spans="1:21" x14ac:dyDescent="0.2">
      <c r="A120" s="13"/>
      <c r="B120" s="8"/>
      <c r="C120" s="8"/>
      <c r="D120" s="8"/>
      <c r="E120" s="8"/>
      <c r="F120" s="8"/>
      <c r="G120" s="8"/>
      <c r="H120" s="8"/>
      <c r="I120" s="8"/>
      <c r="J120" s="8"/>
      <c r="K120" s="8"/>
      <c r="L120" s="8"/>
      <c r="M120" s="8"/>
      <c r="N120" s="8"/>
      <c r="O120" s="8"/>
      <c r="P120" s="8"/>
      <c r="Q120" s="8"/>
      <c r="R120" s="8"/>
      <c r="S120" s="8"/>
      <c r="T120" s="8"/>
      <c r="U120" s="8"/>
    </row>
    <row r="121" spans="1:21" x14ac:dyDescent="0.2">
      <c r="A121" s="13"/>
      <c r="B121" s="8"/>
      <c r="C121" s="8"/>
      <c r="D121" s="8"/>
      <c r="E121" s="8"/>
      <c r="F121" s="8"/>
      <c r="G121" s="8"/>
      <c r="H121" s="8"/>
      <c r="I121" s="8"/>
      <c r="J121" s="8"/>
      <c r="K121" s="8"/>
      <c r="L121" s="8"/>
      <c r="M121" s="8"/>
      <c r="N121" s="8"/>
      <c r="O121" s="8"/>
      <c r="P121" s="8"/>
      <c r="Q121" s="8"/>
      <c r="R121" s="8"/>
      <c r="S121" s="8"/>
      <c r="T121" s="8"/>
      <c r="U121" s="8"/>
    </row>
    <row r="122" spans="1:21" x14ac:dyDescent="0.2">
      <c r="A122" s="13"/>
      <c r="B122" s="8"/>
      <c r="C122" s="8"/>
      <c r="D122" s="8"/>
      <c r="E122" s="8"/>
      <c r="F122" s="8"/>
      <c r="G122" s="8"/>
      <c r="H122" s="8"/>
      <c r="I122" s="8"/>
      <c r="J122" s="8"/>
      <c r="K122" s="8"/>
      <c r="L122" s="8"/>
      <c r="M122" s="8"/>
      <c r="N122" s="8"/>
      <c r="O122" s="8"/>
      <c r="P122" s="8"/>
      <c r="Q122" s="8"/>
      <c r="R122" s="8"/>
      <c r="S122" s="8"/>
      <c r="T122" s="8"/>
      <c r="U122" s="8"/>
    </row>
    <row r="123" spans="1:21" x14ac:dyDescent="0.2">
      <c r="A123" s="13"/>
      <c r="B123" s="8"/>
      <c r="C123" s="8"/>
      <c r="D123" s="8"/>
      <c r="E123" s="8"/>
      <c r="F123" s="8"/>
      <c r="G123" s="8"/>
      <c r="H123" s="8"/>
      <c r="I123" s="8"/>
      <c r="J123" s="8"/>
      <c r="K123" s="8"/>
      <c r="L123" s="8"/>
      <c r="M123" s="8"/>
      <c r="N123" s="8"/>
      <c r="O123" s="8"/>
      <c r="P123" s="8"/>
      <c r="Q123" s="8"/>
      <c r="R123" s="8"/>
      <c r="S123" s="8"/>
      <c r="T123" s="8"/>
      <c r="U123" s="8"/>
    </row>
    <row r="124" spans="1:21" x14ac:dyDescent="0.2">
      <c r="A124" s="13"/>
      <c r="B124" s="8"/>
      <c r="C124" s="8"/>
      <c r="D124" s="8"/>
      <c r="E124" s="8"/>
      <c r="F124" s="8"/>
      <c r="G124" s="8"/>
      <c r="H124" s="8"/>
      <c r="I124" s="8"/>
      <c r="J124" s="8"/>
      <c r="K124" s="8"/>
      <c r="L124" s="8"/>
      <c r="M124" s="8"/>
      <c r="N124" s="8"/>
      <c r="O124" s="8"/>
      <c r="P124" s="8"/>
      <c r="Q124" s="8"/>
      <c r="R124" s="8"/>
      <c r="S124" s="8"/>
      <c r="T124" s="8"/>
      <c r="U124" s="8"/>
    </row>
    <row r="125" spans="1:21" x14ac:dyDescent="0.2">
      <c r="A125" s="13"/>
      <c r="B125" s="8"/>
      <c r="C125" s="8"/>
      <c r="D125" s="8"/>
      <c r="E125" s="8"/>
      <c r="F125" s="8"/>
      <c r="G125" s="8"/>
      <c r="H125" s="8"/>
      <c r="I125" s="8"/>
      <c r="J125" s="8"/>
      <c r="K125" s="8"/>
      <c r="L125" s="8"/>
      <c r="M125" s="8"/>
      <c r="N125" s="8"/>
      <c r="O125" s="8"/>
      <c r="P125" s="8"/>
      <c r="Q125" s="8"/>
      <c r="R125" s="8"/>
      <c r="S125" s="8"/>
      <c r="T125" s="8"/>
      <c r="U125" s="8"/>
    </row>
    <row r="126" spans="1:21" x14ac:dyDescent="0.2">
      <c r="A126" s="13"/>
      <c r="B126" s="8"/>
      <c r="C126" s="8"/>
      <c r="D126" s="8"/>
      <c r="E126" s="8"/>
      <c r="F126" s="8"/>
      <c r="G126" s="8"/>
      <c r="H126" s="8"/>
      <c r="I126" s="8"/>
      <c r="J126" s="8"/>
      <c r="K126" s="8"/>
      <c r="L126" s="8"/>
      <c r="M126" s="8"/>
      <c r="N126" s="8"/>
      <c r="O126" s="8"/>
      <c r="P126" s="8"/>
      <c r="Q126" s="8"/>
      <c r="R126" s="8"/>
      <c r="S126" s="8"/>
      <c r="T126" s="8"/>
      <c r="U126" s="8"/>
    </row>
    <row r="127" spans="1:21" x14ac:dyDescent="0.2">
      <c r="A127" s="13"/>
      <c r="B127" s="8"/>
      <c r="C127" s="8"/>
      <c r="D127" s="8"/>
      <c r="E127" s="8"/>
      <c r="F127" s="8"/>
      <c r="G127" s="8"/>
      <c r="H127" s="8"/>
      <c r="I127" s="8"/>
      <c r="J127" s="8"/>
      <c r="K127" s="8"/>
      <c r="L127" s="8"/>
      <c r="M127" s="8"/>
      <c r="N127" s="8"/>
      <c r="O127" s="8"/>
      <c r="P127" s="8"/>
      <c r="Q127" s="8"/>
      <c r="R127" s="8"/>
      <c r="S127" s="8"/>
      <c r="T127" s="8"/>
      <c r="U127" s="8"/>
    </row>
    <row r="128" spans="1:21" x14ac:dyDescent="0.2">
      <c r="A128" s="13"/>
      <c r="B128" s="8"/>
      <c r="C128" s="8"/>
      <c r="D128" s="8"/>
      <c r="E128" s="8"/>
      <c r="F128" s="8"/>
      <c r="G128" s="8"/>
      <c r="H128" s="8"/>
      <c r="I128" s="8"/>
      <c r="J128" s="8"/>
      <c r="K128" s="8"/>
      <c r="L128" s="8"/>
      <c r="M128" s="8"/>
      <c r="N128" s="8"/>
      <c r="O128" s="8"/>
      <c r="P128" s="8"/>
      <c r="Q128" s="8"/>
      <c r="R128" s="8"/>
      <c r="S128" s="8"/>
      <c r="T128" s="8"/>
      <c r="U128" s="8"/>
    </row>
  </sheetData>
  <mergeCells count="2">
    <mergeCell ref="B1:I1"/>
    <mergeCell ref="A55:A64"/>
  </mergeCells>
  <pageMargins left="0.75" right="0.75" top="1" bottom="1" header="0.5" footer="0.5"/>
  <pageSetup paperSize="9" orientation="portrait" horizontalDpi="4294967293" verticalDpi="4294967293" r:id="rId1"/>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enableFormatConditionsCalculation="0"/>
  <dimension ref="A1:CK55"/>
  <sheetViews>
    <sheetView workbookViewId="0">
      <pane xSplit="1" ySplit="3" topLeftCell="B4" activePane="bottomRight" state="frozen"/>
      <selection activeCell="B57" sqref="B57"/>
      <selection pane="topRight" activeCell="B57" sqref="B57"/>
      <selection pane="bottomLeft" activeCell="B57" sqref="B57"/>
      <selection pane="bottomRight" activeCell="B4" sqref="B4:CK4"/>
    </sheetView>
  </sheetViews>
  <sheetFormatPr baseColWidth="10" defaultColWidth="9.140625" defaultRowHeight="12.75" outlineLevelCol="1" x14ac:dyDescent="0.2"/>
  <cols>
    <col min="1" max="1" width="6.42578125" style="9" bestFit="1" customWidth="1"/>
    <col min="2" max="2" width="23.7109375" style="9" customWidth="1"/>
    <col min="3" max="40" width="12.7109375" style="9" hidden="1" customWidth="1" outlineLevel="1"/>
    <col min="41" max="52" width="9.140625" style="9" hidden="1" customWidth="1" outlineLevel="1"/>
    <col min="53" max="53" width="9.140625" style="9" customWidth="1" collapsed="1"/>
    <col min="54" max="54" width="11.140625" style="9" customWidth="1" outlineLevel="1"/>
    <col min="55" max="84" width="9.140625" style="9" customWidth="1" outlineLevel="1"/>
    <col min="85" max="85" width="10.7109375" style="9" customWidth="1" outlineLevel="1"/>
    <col min="86" max="89" width="9.140625" style="9" customWidth="1" outlineLevel="1"/>
    <col min="90" max="16384" width="9.140625" style="9"/>
  </cols>
  <sheetData>
    <row r="1" spans="1:89" x14ac:dyDescent="0.2">
      <c r="A1"/>
      <c r="B1" s="359" t="s">
        <v>176</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c r="AC1" s="359"/>
      <c r="AD1" s="359"/>
      <c r="AE1" s="359"/>
      <c r="AF1" s="359"/>
      <c r="AG1" s="359"/>
      <c r="AH1" s="359"/>
      <c r="AI1" s="359"/>
      <c r="AJ1" s="359"/>
      <c r="AK1" s="359"/>
      <c r="AL1" s="359"/>
      <c r="AM1" s="359"/>
      <c r="AN1" s="359"/>
      <c r="AO1" s="359"/>
      <c r="AP1" s="359"/>
      <c r="AQ1" s="359"/>
      <c r="AR1" s="359"/>
      <c r="AS1" s="359"/>
      <c r="AT1" s="359"/>
      <c r="AU1" s="359"/>
      <c r="AV1" s="359"/>
      <c r="AW1" s="359"/>
      <c r="AX1" s="359"/>
      <c r="AY1" s="359"/>
      <c r="AZ1" s="359"/>
      <c r="BA1" s="359" t="s">
        <v>175</v>
      </c>
      <c r="BB1" s="359"/>
      <c r="BC1" s="359"/>
      <c r="BD1" s="359"/>
      <c r="BE1" s="359"/>
      <c r="BF1" s="359"/>
      <c r="BG1" s="359"/>
      <c r="BH1" s="359"/>
      <c r="BI1" s="359"/>
      <c r="BJ1" s="359"/>
      <c r="BK1" s="359"/>
      <c r="BL1" s="359"/>
      <c r="BM1" s="359"/>
      <c r="BN1" s="359"/>
      <c r="BO1" s="359"/>
      <c r="BP1" s="359"/>
      <c r="BQ1" s="359"/>
      <c r="BR1" s="359"/>
      <c r="BS1" s="359"/>
      <c r="BT1" s="359"/>
      <c r="BU1" s="359"/>
      <c r="BV1" s="359"/>
      <c r="BW1" s="359"/>
      <c r="BX1" s="359"/>
      <c r="BY1" s="359"/>
      <c r="BZ1" s="359"/>
      <c r="CA1" s="359"/>
      <c r="CB1" s="359"/>
      <c r="CC1" s="359"/>
      <c r="CD1" s="359"/>
      <c r="CE1" s="359"/>
      <c r="CF1" s="359"/>
      <c r="CG1" s="359"/>
      <c r="CH1" s="359"/>
      <c r="CI1" s="359"/>
      <c r="CJ1" s="359"/>
      <c r="CK1" s="359"/>
    </row>
    <row r="2" spans="1:89" s="4" customFormat="1" ht="113.85" customHeight="1" x14ac:dyDescent="0.2">
      <c r="A2" s="1" t="s">
        <v>20</v>
      </c>
      <c r="B2" s="360" t="s">
        <v>123</v>
      </c>
      <c r="C2" s="360"/>
      <c r="D2" s="360"/>
      <c r="E2" s="360"/>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1" t="s">
        <v>127</v>
      </c>
      <c r="AP2" s="362"/>
      <c r="AQ2" s="362"/>
      <c r="AR2" s="362"/>
      <c r="AS2" s="362"/>
      <c r="AT2" s="363"/>
      <c r="AU2" s="364" t="s">
        <v>128</v>
      </c>
      <c r="AV2" s="364"/>
      <c r="AW2" s="364"/>
      <c r="AX2" s="365" t="s">
        <v>168</v>
      </c>
      <c r="AY2" s="366"/>
      <c r="AZ2" s="366"/>
      <c r="BA2" s="358" t="s">
        <v>434</v>
      </c>
      <c r="BB2" s="358"/>
      <c r="BC2" s="358" t="s">
        <v>435</v>
      </c>
      <c r="BD2" s="358"/>
      <c r="BE2" s="358" t="s">
        <v>436</v>
      </c>
      <c r="BF2" s="358"/>
      <c r="BG2" s="358"/>
      <c r="BH2" s="358"/>
      <c r="BI2" s="358" t="s">
        <v>437</v>
      </c>
      <c r="BJ2" s="358"/>
      <c r="BK2" s="358"/>
      <c r="BL2" s="358"/>
      <c r="BM2" s="358"/>
      <c r="BN2" s="358"/>
      <c r="BO2" s="358"/>
      <c r="BP2" s="358"/>
      <c r="BQ2" s="358"/>
      <c r="BR2" s="358"/>
      <c r="BS2" s="358"/>
      <c r="BT2" s="358"/>
      <c r="BU2" s="358"/>
      <c r="BV2" s="358"/>
      <c r="BW2" s="358"/>
      <c r="BX2" s="358"/>
      <c r="BY2" s="358"/>
      <c r="BZ2" s="358"/>
      <c r="CA2" s="358"/>
      <c r="CB2" s="358"/>
      <c r="CC2" s="358"/>
      <c r="CD2" s="358"/>
      <c r="CE2" s="358"/>
      <c r="CF2" s="358"/>
      <c r="CG2" s="358"/>
      <c r="CH2" s="358" t="s">
        <v>438</v>
      </c>
      <c r="CI2" s="358"/>
      <c r="CJ2" s="358"/>
      <c r="CK2" s="358"/>
    </row>
    <row r="3" spans="1:89" s="115" customFormat="1" ht="90" customHeight="1" x14ac:dyDescent="0.2">
      <c r="A3" s="111"/>
      <c r="B3" s="109" t="s">
        <v>132</v>
      </c>
      <c r="C3" s="109" t="s">
        <v>131</v>
      </c>
      <c r="D3" s="109" t="s">
        <v>133</v>
      </c>
      <c r="E3" s="109" t="s">
        <v>134</v>
      </c>
      <c r="F3" s="109" t="s">
        <v>13</v>
      </c>
      <c r="G3" s="109" t="s">
        <v>135</v>
      </c>
      <c r="H3" s="109" t="s">
        <v>136</v>
      </c>
      <c r="I3" s="109" t="s">
        <v>137</v>
      </c>
      <c r="J3" s="109" t="s">
        <v>14</v>
      </c>
      <c r="K3" s="109" t="s">
        <v>138</v>
      </c>
      <c r="L3" s="109" t="s">
        <v>139</v>
      </c>
      <c r="M3" s="109" t="s">
        <v>140</v>
      </c>
      <c r="N3" s="109" t="s">
        <v>141</v>
      </c>
      <c r="O3" s="109" t="s">
        <v>142</v>
      </c>
      <c r="P3" s="109" t="s">
        <v>15</v>
      </c>
      <c r="Q3" s="109" t="s">
        <v>143</v>
      </c>
      <c r="R3" s="109" t="s">
        <v>144</v>
      </c>
      <c r="S3" s="109" t="s">
        <v>145</v>
      </c>
      <c r="T3" s="109" t="s">
        <v>146</v>
      </c>
      <c r="U3" s="109" t="s">
        <v>147</v>
      </c>
      <c r="V3" s="109" t="s">
        <v>148</v>
      </c>
      <c r="W3" s="109" t="s">
        <v>149</v>
      </c>
      <c r="X3" s="109" t="s">
        <v>150</v>
      </c>
      <c r="Y3" s="109" t="s">
        <v>16</v>
      </c>
      <c r="Z3" s="109" t="s">
        <v>17</v>
      </c>
      <c r="AA3" s="109" t="s">
        <v>151</v>
      </c>
      <c r="AB3" s="109" t="s">
        <v>18</v>
      </c>
      <c r="AC3" s="109" t="s">
        <v>152</v>
      </c>
      <c r="AD3" s="109" t="s">
        <v>153</v>
      </c>
      <c r="AE3" s="109" t="s">
        <v>154</v>
      </c>
      <c r="AF3" s="109" t="s">
        <v>155</v>
      </c>
      <c r="AG3" s="109" t="s">
        <v>19</v>
      </c>
      <c r="AH3" s="109" t="s">
        <v>156</v>
      </c>
      <c r="AI3" s="109" t="s">
        <v>157</v>
      </c>
      <c r="AJ3" s="109" t="s">
        <v>158</v>
      </c>
      <c r="AK3" s="109" t="s">
        <v>159</v>
      </c>
      <c r="AL3" s="109" t="s">
        <v>161</v>
      </c>
      <c r="AM3" s="109" t="s">
        <v>160</v>
      </c>
      <c r="AN3" s="112"/>
      <c r="AO3" s="77" t="s">
        <v>163</v>
      </c>
      <c r="AP3" s="7" t="s">
        <v>162</v>
      </c>
      <c r="AQ3" s="7" t="s">
        <v>164</v>
      </c>
      <c r="AR3" s="7" t="s">
        <v>161</v>
      </c>
      <c r="AS3" s="7" t="s">
        <v>160</v>
      </c>
      <c r="AT3" s="113"/>
      <c r="AU3" s="78" t="s">
        <v>165</v>
      </c>
      <c r="AV3" s="79" t="s">
        <v>166</v>
      </c>
      <c r="AW3" s="79" t="s">
        <v>167</v>
      </c>
      <c r="AX3" s="80" t="s">
        <v>6</v>
      </c>
      <c r="AY3" s="79" t="s">
        <v>7</v>
      </c>
      <c r="AZ3" s="81" t="s">
        <v>8</v>
      </c>
      <c r="BA3" s="114" t="s">
        <v>431</v>
      </c>
      <c r="BB3" s="114" t="s">
        <v>432</v>
      </c>
      <c r="BC3" s="114" t="s">
        <v>431</v>
      </c>
      <c r="BD3" s="114" t="s">
        <v>432</v>
      </c>
      <c r="BE3" s="114" t="s">
        <v>439</v>
      </c>
      <c r="BF3" s="114" t="s">
        <v>440</v>
      </c>
      <c r="BG3" s="114" t="s">
        <v>441</v>
      </c>
      <c r="BH3" s="114" t="s">
        <v>442</v>
      </c>
      <c r="BI3" s="114" t="s">
        <v>443</v>
      </c>
      <c r="BJ3" s="114" t="s">
        <v>444</v>
      </c>
      <c r="BK3" s="114" t="s">
        <v>445</v>
      </c>
      <c r="BL3" s="114" t="s">
        <v>446</v>
      </c>
      <c r="BM3" s="114" t="s">
        <v>447</v>
      </c>
      <c r="BN3" s="114" t="s">
        <v>448</v>
      </c>
      <c r="BO3" s="114" t="s">
        <v>449</v>
      </c>
      <c r="BP3" s="114" t="s">
        <v>450</v>
      </c>
      <c r="BQ3" s="114" t="s">
        <v>451</v>
      </c>
      <c r="BR3" s="114" t="s">
        <v>452</v>
      </c>
      <c r="BS3" s="114" t="s">
        <v>453</v>
      </c>
      <c r="BT3" s="114" t="s">
        <v>454</v>
      </c>
      <c r="BU3" s="114" t="s">
        <v>455</v>
      </c>
      <c r="BV3" s="114" t="s">
        <v>456</v>
      </c>
      <c r="BW3" s="114" t="s">
        <v>457</v>
      </c>
      <c r="BX3" s="114" t="s">
        <v>458</v>
      </c>
      <c r="BY3" s="114" t="s">
        <v>459</v>
      </c>
      <c r="BZ3" s="114" t="s">
        <v>460</v>
      </c>
      <c r="CA3" s="114" t="s">
        <v>461</v>
      </c>
      <c r="CB3" s="114" t="s">
        <v>462</v>
      </c>
      <c r="CC3" s="114" t="s">
        <v>463</v>
      </c>
      <c r="CD3" s="114" t="s">
        <v>464</v>
      </c>
      <c r="CE3" s="114" t="s">
        <v>465</v>
      </c>
      <c r="CF3" s="114" t="s">
        <v>466</v>
      </c>
      <c r="CG3" s="114" t="s">
        <v>467</v>
      </c>
      <c r="CH3" s="114" t="s">
        <v>468</v>
      </c>
      <c r="CI3" s="114" t="s">
        <v>469</v>
      </c>
      <c r="CJ3" s="114" t="s">
        <v>470</v>
      </c>
      <c r="CK3" s="114" t="s">
        <v>471</v>
      </c>
    </row>
    <row r="4" spans="1:89" x14ac:dyDescent="0.2">
      <c r="A4" s="10">
        <v>1</v>
      </c>
      <c r="B4" s="175"/>
      <c r="C4" s="175"/>
      <c r="D4" s="175"/>
      <c r="E4" s="175"/>
      <c r="F4" s="175"/>
      <c r="G4" s="175"/>
      <c r="H4" s="175"/>
      <c r="I4" s="175"/>
      <c r="J4" s="175"/>
      <c r="K4" s="175"/>
      <c r="L4" s="175"/>
      <c r="M4" s="175"/>
      <c r="N4" s="175"/>
      <c r="O4" s="175"/>
      <c r="P4" s="175"/>
      <c r="Q4" s="175"/>
      <c r="R4" s="175"/>
      <c r="S4" s="175"/>
      <c r="T4" s="168"/>
      <c r="U4" s="175"/>
      <c r="V4" s="175"/>
      <c r="W4" s="175"/>
      <c r="X4" s="175"/>
      <c r="Y4" s="175"/>
      <c r="Z4" s="175"/>
      <c r="AA4" s="175"/>
      <c r="AB4" s="175"/>
      <c r="AC4" s="175"/>
      <c r="AD4" s="175"/>
      <c r="AE4" s="175"/>
      <c r="AF4" s="175"/>
      <c r="AG4" s="175"/>
      <c r="AH4" s="175"/>
      <c r="AI4" s="175"/>
      <c r="AJ4" s="175"/>
      <c r="AK4" s="175"/>
      <c r="AL4" s="175"/>
      <c r="AM4" s="175"/>
      <c r="AN4" s="175"/>
      <c r="AO4" s="168"/>
      <c r="AP4" s="175"/>
      <c r="AQ4" s="175"/>
      <c r="AR4" s="175"/>
      <c r="AS4" s="175"/>
      <c r="AT4" s="175"/>
      <c r="AU4" s="148"/>
      <c r="AV4" s="168"/>
      <c r="AW4" s="175"/>
      <c r="AX4" s="175"/>
      <c r="AY4" s="168"/>
      <c r="AZ4" s="175"/>
      <c r="BA4" s="175" t="s">
        <v>2509</v>
      </c>
      <c r="BB4" s="175" t="s">
        <v>2510</v>
      </c>
      <c r="BC4" s="175" t="s">
        <v>2511</v>
      </c>
      <c r="BD4" s="168" t="s">
        <v>2512</v>
      </c>
      <c r="BE4" s="175" t="s">
        <v>2513</v>
      </c>
      <c r="BF4" s="175" t="s">
        <v>2514</v>
      </c>
      <c r="BG4" s="175" t="s">
        <v>2515</v>
      </c>
      <c r="BH4" s="175" t="s">
        <v>2516</v>
      </c>
      <c r="BI4" s="175" t="s">
        <v>2517</v>
      </c>
      <c r="BJ4" s="175" t="s">
        <v>2518</v>
      </c>
      <c r="BK4" s="175" t="s">
        <v>2519</v>
      </c>
      <c r="BL4" s="175" t="s">
        <v>2520</v>
      </c>
      <c r="BM4" s="175" t="s">
        <v>2521</v>
      </c>
      <c r="BN4" s="175" t="s">
        <v>2522</v>
      </c>
      <c r="BO4" s="175" t="s">
        <v>2523</v>
      </c>
      <c r="BP4" s="175" t="s">
        <v>2524</v>
      </c>
      <c r="BQ4" s="175" t="s">
        <v>2525</v>
      </c>
      <c r="BR4" s="175" t="s">
        <v>2526</v>
      </c>
      <c r="BS4" s="175" t="s">
        <v>2527</v>
      </c>
      <c r="BT4" s="175" t="s">
        <v>2528</v>
      </c>
      <c r="BU4" s="175" t="s">
        <v>2529</v>
      </c>
      <c r="BV4" s="175" t="s">
        <v>2530</v>
      </c>
      <c r="BW4" s="175" t="s">
        <v>2531</v>
      </c>
      <c r="BX4" s="175" t="s">
        <v>2532</v>
      </c>
      <c r="BY4" s="175" t="s">
        <v>2533</v>
      </c>
      <c r="BZ4" s="175" t="s">
        <v>2534</v>
      </c>
      <c r="CA4" s="175" t="s">
        <v>2535</v>
      </c>
      <c r="CB4" s="175" t="s">
        <v>2536</v>
      </c>
      <c r="CC4" s="175" t="s">
        <v>2537</v>
      </c>
      <c r="CD4" s="175" t="s">
        <v>2538</v>
      </c>
      <c r="CE4" s="175" t="s">
        <v>2539</v>
      </c>
      <c r="CF4" s="175" t="s">
        <v>2540</v>
      </c>
      <c r="CG4" s="175" t="s">
        <v>2541</v>
      </c>
      <c r="CH4" s="175" t="s">
        <v>2542</v>
      </c>
      <c r="CI4" s="175" t="s">
        <v>2543</v>
      </c>
      <c r="CJ4" s="175" t="s">
        <v>2544</v>
      </c>
      <c r="CK4" s="175" t="s">
        <v>2545</v>
      </c>
    </row>
    <row r="5" spans="1:89" x14ac:dyDescent="0.2">
      <c r="A5" s="10">
        <v>1</v>
      </c>
      <c r="B5" s="146"/>
      <c r="C5" s="146"/>
      <c r="D5" s="146"/>
      <c r="E5" s="146"/>
      <c r="F5" s="146"/>
      <c r="G5" s="146"/>
      <c r="H5" s="146"/>
      <c r="I5" s="146"/>
      <c r="J5" s="146"/>
      <c r="K5" s="146"/>
      <c r="L5" s="146"/>
      <c r="M5" s="146"/>
      <c r="N5" s="146"/>
      <c r="O5" s="146"/>
      <c r="P5" s="146"/>
      <c r="Q5" s="146"/>
      <c r="R5" s="146"/>
      <c r="S5" s="147"/>
      <c r="T5" s="146"/>
      <c r="U5" s="146"/>
      <c r="V5" s="146"/>
      <c r="W5" s="146"/>
      <c r="X5" s="146"/>
      <c r="Y5" s="146"/>
      <c r="Z5" s="146"/>
      <c r="AA5" s="146"/>
      <c r="AB5" s="146"/>
      <c r="AC5" s="146"/>
      <c r="AD5" s="146"/>
      <c r="AE5" s="146"/>
      <c r="AF5" s="146"/>
      <c r="AG5" s="146"/>
      <c r="AH5" s="146"/>
      <c r="AI5" s="146"/>
      <c r="AJ5" s="146"/>
      <c r="AK5" s="146"/>
      <c r="AL5" s="146"/>
      <c r="AM5" s="146"/>
      <c r="AN5" s="146"/>
      <c r="AO5" s="147"/>
      <c r="AP5" s="146"/>
      <c r="AQ5" s="146"/>
      <c r="AR5" s="146"/>
      <c r="AS5" s="146"/>
      <c r="AT5" s="146"/>
      <c r="AU5" s="146"/>
      <c r="AV5" s="147"/>
      <c r="AW5" s="146"/>
      <c r="AX5" s="146"/>
      <c r="AY5" s="146"/>
      <c r="AZ5" s="147"/>
      <c r="BA5" s="146"/>
      <c r="BB5" s="146"/>
      <c r="BC5" s="146"/>
      <c r="BD5" s="146"/>
      <c r="BE5" s="146"/>
      <c r="BF5" s="146"/>
      <c r="BG5" s="146"/>
      <c r="BH5" s="146"/>
      <c r="BI5" s="146"/>
      <c r="BJ5" s="146"/>
      <c r="BK5" s="146"/>
      <c r="BL5" s="146"/>
      <c r="BM5" s="146"/>
      <c r="BN5" s="146"/>
      <c r="BO5" s="146"/>
      <c r="BP5" s="146"/>
      <c r="BQ5" s="146"/>
      <c r="BR5" s="146"/>
      <c r="BS5" s="146"/>
      <c r="BT5" s="146"/>
      <c r="BU5" s="146"/>
      <c r="BV5" s="146"/>
      <c r="BW5" s="146"/>
      <c r="BX5" s="146"/>
      <c r="BY5" s="146"/>
      <c r="BZ5" s="146"/>
      <c r="CA5" s="146"/>
      <c r="CB5" s="146"/>
      <c r="CC5" s="146"/>
      <c r="CD5" s="146"/>
      <c r="CE5" s="146"/>
      <c r="CF5" s="146"/>
      <c r="CG5" s="146"/>
      <c r="CH5" s="146"/>
      <c r="CI5" s="146"/>
      <c r="CJ5" s="146"/>
      <c r="CK5" s="146"/>
    </row>
    <row r="6" spans="1:89" x14ac:dyDescent="0.2">
      <c r="A6" s="10">
        <v>2</v>
      </c>
      <c r="B6" s="146"/>
      <c r="C6" s="146"/>
      <c r="D6" s="146"/>
      <c r="E6" s="146"/>
      <c r="F6" s="146"/>
      <c r="G6" s="146"/>
      <c r="H6" s="146"/>
      <c r="I6" s="146"/>
      <c r="J6" s="146"/>
      <c r="K6" s="146"/>
      <c r="L6" s="146"/>
      <c r="M6" s="146"/>
      <c r="N6" s="146"/>
      <c r="O6" s="146"/>
      <c r="P6" s="146"/>
      <c r="Q6" s="146"/>
      <c r="R6" s="146"/>
      <c r="S6" s="147"/>
      <c r="T6" s="146"/>
      <c r="U6" s="146"/>
      <c r="V6" s="146"/>
      <c r="W6" s="146"/>
      <c r="X6" s="146"/>
      <c r="Y6" s="146"/>
      <c r="Z6" s="146"/>
      <c r="AA6" s="146"/>
      <c r="AB6" s="146"/>
      <c r="AC6" s="146"/>
      <c r="AD6" s="146"/>
      <c r="AE6" s="146"/>
      <c r="AF6" s="146"/>
      <c r="AG6" s="146"/>
      <c r="AH6" s="146"/>
      <c r="AI6" s="146"/>
      <c r="AJ6" s="146"/>
      <c r="AK6" s="146"/>
      <c r="AL6" s="146"/>
      <c r="AM6" s="146"/>
      <c r="AN6" s="146"/>
      <c r="AO6" s="147"/>
      <c r="AP6" s="146"/>
      <c r="AQ6" s="146"/>
      <c r="AR6" s="146"/>
      <c r="AS6" s="146"/>
      <c r="AT6" s="146"/>
      <c r="AU6" s="146"/>
      <c r="AV6" s="146"/>
      <c r="AW6" s="147"/>
      <c r="AX6" s="146"/>
      <c r="AY6" s="146"/>
      <c r="AZ6" s="147"/>
      <c r="BA6" s="146"/>
      <c r="BB6" s="146"/>
      <c r="BC6" s="146"/>
      <c r="BD6" s="146"/>
      <c r="BE6" s="146"/>
      <c r="BF6" s="146"/>
      <c r="BG6" s="146"/>
      <c r="BH6" s="146"/>
      <c r="BI6" s="146"/>
      <c r="BJ6" s="146"/>
      <c r="BK6" s="146"/>
      <c r="BL6" s="146"/>
      <c r="BM6" s="146"/>
      <c r="BN6" s="146"/>
      <c r="BO6" s="146"/>
      <c r="BP6" s="146"/>
      <c r="BQ6" s="146"/>
      <c r="BR6" s="146"/>
      <c r="BS6" s="146"/>
      <c r="BT6" s="146"/>
      <c r="BU6" s="146"/>
      <c r="BV6" s="146"/>
      <c r="BW6" s="146"/>
      <c r="BX6" s="146"/>
      <c r="BY6" s="146"/>
      <c r="BZ6" s="146"/>
      <c r="CA6" s="146"/>
      <c r="CB6" s="146"/>
      <c r="CC6" s="146"/>
      <c r="CD6" s="146"/>
      <c r="CE6" s="146"/>
      <c r="CF6" s="146"/>
      <c r="CG6" s="146"/>
      <c r="CH6" s="146"/>
      <c r="CI6" s="146"/>
      <c r="CJ6" s="146"/>
      <c r="CK6" s="146"/>
    </row>
    <row r="7" spans="1:89" x14ac:dyDescent="0.2">
      <c r="A7" s="10">
        <v>3</v>
      </c>
      <c r="B7" s="146"/>
      <c r="C7" s="146"/>
      <c r="D7" s="146"/>
      <c r="E7" s="146"/>
      <c r="F7" s="146"/>
      <c r="G7" s="146"/>
      <c r="H7" s="146"/>
      <c r="I7" s="146"/>
      <c r="J7" s="146"/>
      <c r="K7" s="146"/>
      <c r="L7" s="146"/>
      <c r="M7" s="146"/>
      <c r="N7" s="146"/>
      <c r="O7" s="146"/>
      <c r="P7" s="146"/>
      <c r="Q7" s="146"/>
      <c r="R7" s="146"/>
      <c r="S7" s="147"/>
      <c r="T7" s="146"/>
      <c r="U7" s="146"/>
      <c r="V7" s="146"/>
      <c r="W7" s="146"/>
      <c r="X7" s="146"/>
      <c r="Y7" s="146"/>
      <c r="Z7" s="146"/>
      <c r="AA7" s="146"/>
      <c r="AB7" s="146"/>
      <c r="AC7" s="146"/>
      <c r="AD7" s="146"/>
      <c r="AE7" s="146"/>
      <c r="AF7" s="146"/>
      <c r="AG7" s="146"/>
      <c r="AH7" s="146"/>
      <c r="AI7" s="146"/>
      <c r="AJ7" s="146"/>
      <c r="AK7" s="146"/>
      <c r="AL7" s="146"/>
      <c r="AM7" s="146"/>
      <c r="AN7" s="146"/>
      <c r="AO7" s="147"/>
      <c r="AP7" s="146"/>
      <c r="AQ7" s="146"/>
      <c r="AR7" s="146"/>
      <c r="AS7" s="146"/>
      <c r="AT7" s="146"/>
      <c r="AU7" s="146"/>
      <c r="AV7" s="146"/>
      <c r="AW7" s="147"/>
      <c r="AX7" s="146"/>
      <c r="AY7" s="147"/>
      <c r="AZ7" s="146"/>
      <c r="BA7" s="146"/>
      <c r="BB7" s="146"/>
      <c r="BC7" s="146"/>
      <c r="BD7" s="146"/>
      <c r="BE7" s="146"/>
      <c r="BF7" s="146"/>
      <c r="BG7" s="146"/>
      <c r="BH7" s="146"/>
      <c r="BI7" s="146"/>
      <c r="BJ7" s="146"/>
      <c r="BK7" s="146"/>
      <c r="BL7" s="146"/>
      <c r="BM7" s="146"/>
      <c r="BN7" s="146"/>
      <c r="BO7" s="146"/>
      <c r="BP7" s="146"/>
      <c r="BQ7" s="146"/>
      <c r="BR7" s="146"/>
      <c r="BS7" s="146"/>
      <c r="BT7" s="146"/>
      <c r="BU7" s="146"/>
      <c r="BV7" s="146"/>
      <c r="BW7" s="146"/>
      <c r="BX7" s="146"/>
      <c r="BY7" s="146"/>
      <c r="BZ7" s="146"/>
      <c r="CA7" s="146"/>
      <c r="CB7" s="146"/>
      <c r="CC7" s="146"/>
      <c r="CD7" s="146"/>
      <c r="CE7" s="146"/>
      <c r="CF7" s="146"/>
      <c r="CG7" s="146"/>
      <c r="CH7" s="146"/>
      <c r="CI7" s="146"/>
      <c r="CJ7" s="146"/>
      <c r="CK7" s="146"/>
    </row>
    <row r="8" spans="1:89" x14ac:dyDescent="0.2">
      <c r="A8" s="10">
        <v>4</v>
      </c>
      <c r="B8" s="146"/>
      <c r="C8" s="146"/>
      <c r="D8" s="146"/>
      <c r="E8" s="146"/>
      <c r="F8" s="146"/>
      <c r="G8" s="146"/>
      <c r="H8" s="146"/>
      <c r="I8" s="146"/>
      <c r="J8" s="146"/>
      <c r="K8" s="146"/>
      <c r="L8" s="146"/>
      <c r="M8" s="146"/>
      <c r="N8" s="146"/>
      <c r="O8" s="146"/>
      <c r="P8" s="146"/>
      <c r="Q8" s="146"/>
      <c r="R8" s="146"/>
      <c r="S8" s="147"/>
      <c r="T8" s="146"/>
      <c r="U8" s="146"/>
      <c r="V8" s="146"/>
      <c r="W8" s="146"/>
      <c r="X8" s="146"/>
      <c r="Y8" s="146"/>
      <c r="Z8" s="146"/>
      <c r="AA8" s="146"/>
      <c r="AB8" s="146"/>
      <c r="AC8" s="146"/>
      <c r="AD8" s="146"/>
      <c r="AE8" s="146"/>
      <c r="AF8" s="146"/>
      <c r="AG8" s="146"/>
      <c r="AH8" s="146"/>
      <c r="AI8" s="146"/>
      <c r="AJ8" s="146"/>
      <c r="AK8" s="146"/>
      <c r="AL8" s="146"/>
      <c r="AM8" s="146"/>
      <c r="AN8" s="146"/>
      <c r="AO8" s="147"/>
      <c r="AP8" s="146"/>
      <c r="AQ8" s="146"/>
      <c r="AR8" s="146"/>
      <c r="AS8" s="146"/>
      <c r="AT8" s="146"/>
      <c r="AU8" s="146"/>
      <c r="AV8" s="146"/>
      <c r="AW8" s="147"/>
      <c r="AX8" s="146"/>
      <c r="AY8" s="146"/>
      <c r="AZ8" s="147"/>
      <c r="BA8" s="146"/>
      <c r="BB8" s="146"/>
      <c r="BC8" s="146"/>
      <c r="BD8" s="146"/>
      <c r="BE8" s="146"/>
      <c r="BF8" s="146"/>
      <c r="BG8" s="146"/>
      <c r="BH8" s="146"/>
      <c r="BI8" s="146"/>
      <c r="BJ8" s="146"/>
      <c r="BK8" s="146"/>
      <c r="BL8" s="146"/>
      <c r="BM8" s="146"/>
      <c r="BN8" s="146"/>
      <c r="BO8" s="146"/>
      <c r="BP8" s="146"/>
      <c r="BQ8" s="146"/>
      <c r="BR8" s="146"/>
      <c r="BS8" s="146"/>
      <c r="BT8" s="146"/>
      <c r="BU8" s="146"/>
      <c r="BV8" s="146"/>
      <c r="BW8" s="146"/>
      <c r="BX8" s="146"/>
      <c r="BY8" s="146"/>
      <c r="BZ8" s="146"/>
      <c r="CA8" s="146"/>
      <c r="CB8" s="146"/>
      <c r="CC8" s="146"/>
      <c r="CD8" s="146"/>
      <c r="CE8" s="146"/>
      <c r="CF8" s="146"/>
      <c r="CG8" s="146"/>
      <c r="CH8" s="146"/>
      <c r="CI8" s="146"/>
      <c r="CJ8" s="146"/>
      <c r="CK8" s="146"/>
    </row>
    <row r="9" spans="1:89" x14ac:dyDescent="0.2">
      <c r="A9" s="10">
        <v>5</v>
      </c>
      <c r="B9" s="146"/>
      <c r="C9" s="146"/>
      <c r="D9" s="146"/>
      <c r="E9" s="146"/>
      <c r="F9" s="146"/>
      <c r="G9" s="146"/>
      <c r="H9" s="146"/>
      <c r="I9" s="146"/>
      <c r="J9" s="146"/>
      <c r="K9" s="146"/>
      <c r="L9" s="146"/>
      <c r="M9" s="146"/>
      <c r="N9" s="146"/>
      <c r="O9" s="146"/>
      <c r="P9" s="146"/>
      <c r="Q9" s="146"/>
      <c r="R9" s="146"/>
      <c r="S9" s="147"/>
      <c r="T9" s="146"/>
      <c r="U9" s="146"/>
      <c r="V9" s="146"/>
      <c r="W9" s="146"/>
      <c r="X9" s="146"/>
      <c r="Y9" s="146"/>
      <c r="Z9" s="146"/>
      <c r="AA9" s="146"/>
      <c r="AB9" s="146"/>
      <c r="AC9" s="146"/>
      <c r="AD9" s="146"/>
      <c r="AE9" s="146"/>
      <c r="AF9" s="146"/>
      <c r="AG9" s="146"/>
      <c r="AH9" s="146"/>
      <c r="AI9" s="146"/>
      <c r="AJ9" s="146"/>
      <c r="AK9" s="146"/>
      <c r="AL9" s="146"/>
      <c r="AM9" s="146"/>
      <c r="AN9" s="146"/>
      <c r="AO9" s="147"/>
      <c r="AP9" s="146"/>
      <c r="AQ9" s="146"/>
      <c r="AR9" s="146"/>
      <c r="AS9" s="146"/>
      <c r="AT9" s="146"/>
      <c r="AU9" s="146"/>
      <c r="AV9" s="146"/>
      <c r="AW9" s="147"/>
      <c r="AX9" s="146"/>
      <c r="AY9" s="147"/>
      <c r="AZ9" s="146"/>
      <c r="BA9" s="146"/>
      <c r="BB9" s="146"/>
      <c r="BC9" s="146"/>
      <c r="BD9" s="146"/>
      <c r="BE9" s="146"/>
      <c r="BF9" s="146"/>
      <c r="BG9" s="146"/>
      <c r="BH9" s="146"/>
      <c r="BI9" s="146"/>
      <c r="BJ9" s="146"/>
      <c r="BK9" s="146"/>
      <c r="BL9" s="146"/>
      <c r="BM9" s="146"/>
      <c r="BN9" s="146"/>
      <c r="BO9" s="146"/>
      <c r="BP9" s="146"/>
      <c r="BQ9" s="146"/>
      <c r="BR9" s="146"/>
      <c r="BS9" s="146"/>
      <c r="BT9" s="146"/>
      <c r="BU9" s="146"/>
      <c r="BV9" s="146"/>
      <c r="BW9" s="146"/>
      <c r="BX9" s="146"/>
      <c r="BY9" s="146"/>
      <c r="BZ9" s="146"/>
      <c r="CA9" s="146"/>
      <c r="CB9" s="146"/>
      <c r="CC9" s="146"/>
      <c r="CD9" s="146"/>
      <c r="CE9" s="146"/>
      <c r="CF9" s="146"/>
      <c r="CG9" s="146"/>
      <c r="CH9" s="146"/>
      <c r="CI9" s="146"/>
      <c r="CJ9" s="146"/>
      <c r="CK9" s="146"/>
    </row>
    <row r="10" spans="1:89" x14ac:dyDescent="0.2">
      <c r="A10" s="10">
        <v>6</v>
      </c>
      <c r="B10" s="146"/>
      <c r="C10" s="146"/>
      <c r="D10" s="146"/>
      <c r="E10" s="146"/>
      <c r="F10" s="146"/>
      <c r="G10" s="146"/>
      <c r="H10" s="146"/>
      <c r="I10" s="146"/>
      <c r="J10" s="146"/>
      <c r="K10" s="146"/>
      <c r="L10" s="146"/>
      <c r="M10" s="146"/>
      <c r="N10" s="146"/>
      <c r="O10" s="146"/>
      <c r="P10" s="146"/>
      <c r="Q10" s="146"/>
      <c r="R10" s="146"/>
      <c r="S10" s="147"/>
      <c r="T10" s="146"/>
      <c r="U10" s="146"/>
      <c r="V10" s="146"/>
      <c r="W10" s="146"/>
      <c r="X10" s="146"/>
      <c r="Y10" s="146"/>
      <c r="Z10" s="146"/>
      <c r="AA10" s="146"/>
      <c r="AB10" s="146"/>
      <c r="AC10" s="146"/>
      <c r="AD10" s="146"/>
      <c r="AE10" s="146"/>
      <c r="AF10" s="146"/>
      <c r="AG10" s="146"/>
      <c r="AH10" s="146"/>
      <c r="AI10" s="146"/>
      <c r="AJ10" s="146"/>
      <c r="AK10" s="146"/>
      <c r="AL10" s="146"/>
      <c r="AM10" s="146"/>
      <c r="AN10" s="146"/>
      <c r="AO10" s="147"/>
      <c r="AP10" s="146"/>
      <c r="AQ10" s="146"/>
      <c r="AR10" s="146"/>
      <c r="AS10" s="146"/>
      <c r="AT10" s="146"/>
      <c r="AU10" s="146"/>
      <c r="AV10" s="146"/>
      <c r="AW10" s="147"/>
      <c r="AX10" s="146"/>
      <c r="AY10" s="147"/>
      <c r="AZ10" s="146"/>
      <c r="BA10" s="146"/>
      <c r="BB10" s="146"/>
      <c r="BC10" s="146"/>
      <c r="BD10" s="146"/>
      <c r="BE10" s="146"/>
      <c r="BF10" s="146"/>
      <c r="BG10" s="146"/>
      <c r="BH10" s="146"/>
      <c r="BI10" s="146"/>
      <c r="BJ10" s="146"/>
      <c r="BK10" s="146"/>
      <c r="BL10" s="146"/>
      <c r="BM10" s="146"/>
      <c r="BN10" s="146"/>
      <c r="BO10" s="146"/>
      <c r="BP10" s="146"/>
      <c r="BQ10" s="146"/>
      <c r="BR10" s="146"/>
      <c r="BS10" s="146"/>
      <c r="BT10" s="146"/>
      <c r="BU10" s="146"/>
      <c r="BV10" s="146"/>
      <c r="BW10" s="146"/>
      <c r="BX10" s="146"/>
      <c r="BY10" s="146"/>
      <c r="BZ10" s="146"/>
      <c r="CA10" s="146"/>
      <c r="CB10" s="146"/>
      <c r="CC10" s="146"/>
      <c r="CD10" s="146"/>
      <c r="CE10" s="146"/>
      <c r="CF10" s="146"/>
      <c r="CG10" s="146"/>
      <c r="CH10" s="146"/>
      <c r="CI10" s="146"/>
      <c r="CJ10" s="146"/>
      <c r="CK10" s="146"/>
    </row>
    <row r="11" spans="1:89" x14ac:dyDescent="0.2">
      <c r="A11" s="10">
        <v>7</v>
      </c>
      <c r="B11" s="146"/>
      <c r="C11" s="146"/>
      <c r="D11" s="146"/>
      <c r="E11" s="146"/>
      <c r="F11" s="146"/>
      <c r="G11" s="146"/>
      <c r="H11" s="146"/>
      <c r="I11" s="146"/>
      <c r="J11" s="146"/>
      <c r="K11" s="146"/>
      <c r="L11" s="146"/>
      <c r="M11" s="146"/>
      <c r="N11" s="146"/>
      <c r="O11" s="146"/>
      <c r="P11" s="146"/>
      <c r="Q11" s="146"/>
      <c r="R11" s="146"/>
      <c r="S11" s="147"/>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146"/>
      <c r="AV11" s="147"/>
      <c r="AW11" s="146"/>
      <c r="AX11" s="146"/>
      <c r="AY11" s="147"/>
      <c r="AZ11" s="146"/>
      <c r="BA11" s="146"/>
      <c r="BB11" s="146"/>
      <c r="BC11" s="146"/>
      <c r="BD11" s="146"/>
      <c r="BE11" s="146"/>
      <c r="BF11" s="146"/>
      <c r="BG11" s="146"/>
      <c r="BH11" s="146"/>
      <c r="BI11" s="146"/>
      <c r="BJ11" s="146"/>
      <c r="BK11" s="146"/>
      <c r="BL11" s="146"/>
      <c r="BM11" s="146"/>
      <c r="BN11" s="146"/>
      <c r="BO11" s="146"/>
      <c r="BP11" s="146"/>
      <c r="BQ11" s="146"/>
      <c r="BR11" s="146"/>
      <c r="BS11" s="146"/>
      <c r="BT11" s="146"/>
      <c r="BU11" s="146"/>
      <c r="BV11" s="146"/>
      <c r="BW11" s="146"/>
      <c r="BX11" s="146"/>
      <c r="BY11" s="146"/>
      <c r="BZ11" s="146"/>
      <c r="CA11" s="146"/>
      <c r="CB11" s="146"/>
      <c r="CC11" s="146"/>
      <c r="CD11" s="146"/>
      <c r="CE11" s="146"/>
      <c r="CF11" s="146"/>
      <c r="CG11" s="146"/>
      <c r="CH11" s="146"/>
      <c r="CI11" s="146"/>
      <c r="CJ11" s="146"/>
      <c r="CK11" s="146"/>
    </row>
    <row r="12" spans="1:89" x14ac:dyDescent="0.2">
      <c r="A12" s="10">
        <v>8</v>
      </c>
      <c r="B12"/>
      <c r="C12"/>
      <c r="D12"/>
      <c r="E12"/>
      <c r="F12"/>
      <c r="G12"/>
      <c r="H12"/>
      <c r="I12"/>
      <c r="J12"/>
      <c r="K12"/>
      <c r="L12"/>
      <c r="M12"/>
      <c r="N12"/>
      <c r="O12"/>
      <c r="P12"/>
      <c r="Q12"/>
      <c r="R12"/>
      <c r="T12"/>
      <c r="U12"/>
      <c r="V12"/>
      <c r="W12"/>
      <c r="X12"/>
      <c r="Y12"/>
      <c r="Z12"/>
      <c r="AA12"/>
      <c r="AB12"/>
      <c r="AC12"/>
      <c r="AD12"/>
      <c r="AE12"/>
      <c r="AF12"/>
      <c r="AG12"/>
      <c r="AH12"/>
      <c r="AI12"/>
      <c r="AJ12"/>
      <c r="AK12"/>
      <c r="AL12"/>
      <c r="AM12"/>
      <c r="AN12"/>
      <c r="AO12"/>
      <c r="AP12"/>
      <c r="AQ12"/>
      <c r="AR12"/>
      <c r="AS12"/>
      <c r="AT12"/>
      <c r="AU12"/>
      <c r="AW12"/>
      <c r="AX12"/>
    </row>
    <row r="13" spans="1:89" x14ac:dyDescent="0.2">
      <c r="A13" s="10">
        <v>9</v>
      </c>
      <c r="B13"/>
      <c r="C13"/>
      <c r="D13"/>
      <c r="E13"/>
      <c r="F13"/>
      <c r="G13"/>
      <c r="H13"/>
      <c r="I13"/>
      <c r="J13"/>
      <c r="K13"/>
      <c r="L13"/>
      <c r="M13"/>
      <c r="N13"/>
      <c r="O13"/>
      <c r="P13"/>
      <c r="Q13"/>
      <c r="R13"/>
      <c r="S13" s="9" t="s">
        <v>145</v>
      </c>
      <c r="T13"/>
      <c r="U13"/>
      <c r="V13"/>
      <c r="W13"/>
      <c r="X13"/>
      <c r="Y13"/>
      <c r="Z13"/>
      <c r="AA13"/>
      <c r="AB13"/>
      <c r="AC13"/>
      <c r="AD13"/>
      <c r="AE13"/>
      <c r="AF13"/>
      <c r="AG13"/>
      <c r="AH13"/>
      <c r="AI13"/>
      <c r="AJ13"/>
      <c r="AK13"/>
      <c r="AL13"/>
      <c r="AM13"/>
      <c r="AN13"/>
      <c r="AO13" s="9" t="s">
        <v>163</v>
      </c>
      <c r="AP13"/>
      <c r="AQ13"/>
      <c r="AR13"/>
      <c r="AS13"/>
      <c r="AT13"/>
      <c r="AU13"/>
      <c r="AV13" s="9" t="s">
        <v>166</v>
      </c>
      <c r="AW13"/>
      <c r="AX13" s="9" t="s">
        <v>6</v>
      </c>
    </row>
    <row r="14" spans="1:89" x14ac:dyDescent="0.2">
      <c r="A14" s="10">
        <v>10</v>
      </c>
      <c r="B14"/>
      <c r="C14"/>
      <c r="D14"/>
      <c r="E14"/>
      <c r="F14"/>
      <c r="G14"/>
      <c r="H14"/>
      <c r="I14"/>
      <c r="J14"/>
      <c r="K14"/>
      <c r="L14"/>
      <c r="M14"/>
      <c r="N14"/>
      <c r="O14"/>
      <c r="P14"/>
      <c r="Q14"/>
      <c r="R14"/>
      <c r="S14" s="9" t="s">
        <v>145</v>
      </c>
      <c r="T14"/>
      <c r="U14"/>
      <c r="V14"/>
      <c r="W14"/>
      <c r="X14"/>
      <c r="Y14"/>
      <c r="Z14"/>
      <c r="AA14"/>
      <c r="AB14"/>
      <c r="AC14"/>
      <c r="AD14"/>
      <c r="AE14"/>
      <c r="AF14"/>
      <c r="AG14"/>
      <c r="AH14"/>
      <c r="AI14"/>
      <c r="AJ14"/>
      <c r="AK14"/>
      <c r="AL14"/>
      <c r="AM14"/>
      <c r="AN14"/>
      <c r="AO14" s="9" t="s">
        <v>163</v>
      </c>
      <c r="AP14"/>
      <c r="AQ14"/>
      <c r="AR14"/>
      <c r="AS14"/>
      <c r="AT14"/>
      <c r="AU14"/>
      <c r="AV14"/>
      <c r="AW14" s="9" t="s">
        <v>167</v>
      </c>
      <c r="AX14"/>
      <c r="AY14"/>
      <c r="AZ14" s="9" t="s">
        <v>8</v>
      </c>
    </row>
    <row r="15" spans="1:89" x14ac:dyDescent="0.2">
      <c r="A15" s="10">
        <v>11</v>
      </c>
      <c r="B15"/>
      <c r="C15"/>
      <c r="D15"/>
      <c r="E15"/>
      <c r="F15"/>
      <c r="G15"/>
      <c r="H15"/>
      <c r="I15"/>
      <c r="J15"/>
      <c r="K15"/>
      <c r="L15"/>
      <c r="M15"/>
      <c r="N15"/>
      <c r="O15"/>
      <c r="P15"/>
      <c r="Q15"/>
      <c r="R15"/>
      <c r="S15" s="9" t="s">
        <v>145</v>
      </c>
      <c r="T15"/>
      <c r="U15"/>
      <c r="V15"/>
      <c r="W15"/>
      <c r="X15"/>
      <c r="Y15"/>
      <c r="Z15"/>
      <c r="AA15"/>
      <c r="AB15"/>
      <c r="AC15"/>
      <c r="AD15"/>
      <c r="AE15"/>
      <c r="AF15"/>
      <c r="AG15"/>
      <c r="AH15"/>
      <c r="AI15"/>
      <c r="AJ15"/>
      <c r="AK15"/>
      <c r="AL15"/>
      <c r="AM15"/>
      <c r="AN15"/>
      <c r="AO15" s="9" t="s">
        <v>163</v>
      </c>
      <c r="AP15"/>
      <c r="AQ15"/>
      <c r="AR15"/>
      <c r="AS15"/>
      <c r="AT15"/>
      <c r="AU15"/>
      <c r="AV15"/>
      <c r="AW15" s="9" t="s">
        <v>167</v>
      </c>
      <c r="AX15"/>
      <c r="AY15" s="9" t="s">
        <v>7</v>
      </c>
    </row>
    <row r="16" spans="1:89" x14ac:dyDescent="0.2">
      <c r="A16" s="10">
        <v>12</v>
      </c>
      <c r="B16"/>
      <c r="C16"/>
      <c r="D16"/>
      <c r="E16"/>
      <c r="F16"/>
      <c r="G16"/>
      <c r="H16"/>
      <c r="I16"/>
      <c r="J16"/>
      <c r="K16"/>
      <c r="L16"/>
      <c r="M16"/>
      <c r="N16"/>
      <c r="O16"/>
      <c r="P16"/>
      <c r="Q16"/>
      <c r="R16"/>
      <c r="S16"/>
      <c r="T16" s="9" t="s">
        <v>146</v>
      </c>
      <c r="U16"/>
      <c r="V16"/>
      <c r="W16"/>
      <c r="X16"/>
      <c r="Y16"/>
      <c r="Z16"/>
      <c r="AA16"/>
      <c r="AB16"/>
      <c r="AC16"/>
      <c r="AD16"/>
      <c r="AE16"/>
      <c r="AF16"/>
      <c r="AG16"/>
      <c r="AH16"/>
      <c r="AI16"/>
      <c r="AJ16"/>
      <c r="AK16"/>
      <c r="AL16"/>
      <c r="AM16"/>
      <c r="AN16"/>
      <c r="AO16" s="9" t="s">
        <v>163</v>
      </c>
      <c r="AP16"/>
      <c r="AQ16"/>
      <c r="AR16"/>
      <c r="AS16"/>
      <c r="AT16"/>
      <c r="AU16"/>
      <c r="AV16" s="9" t="s">
        <v>166</v>
      </c>
      <c r="AW16"/>
      <c r="AX16"/>
      <c r="AY16"/>
      <c r="AZ16" s="9" t="s">
        <v>8</v>
      </c>
    </row>
    <row r="17" spans="1:52" x14ac:dyDescent="0.2">
      <c r="A17" s="10">
        <v>13</v>
      </c>
      <c r="B17"/>
      <c r="C17"/>
      <c r="D17"/>
      <c r="E17"/>
      <c r="F17"/>
      <c r="G17"/>
      <c r="H17"/>
      <c r="I17"/>
      <c r="J17"/>
      <c r="K17"/>
      <c r="L17"/>
      <c r="M17"/>
      <c r="N17"/>
      <c r="O17"/>
      <c r="P17"/>
      <c r="Q17"/>
      <c r="R17"/>
      <c r="S17" s="9" t="s">
        <v>145</v>
      </c>
      <c r="T17" s="9" t="s">
        <v>146</v>
      </c>
      <c r="U17"/>
      <c r="V17"/>
      <c r="W17"/>
      <c r="X17"/>
      <c r="Y17"/>
      <c r="Z17"/>
      <c r="AA17"/>
      <c r="AB17"/>
      <c r="AC17"/>
      <c r="AD17"/>
      <c r="AE17"/>
      <c r="AF17"/>
      <c r="AG17"/>
      <c r="AH17"/>
      <c r="AI17"/>
      <c r="AJ17"/>
      <c r="AK17"/>
      <c r="AL17"/>
      <c r="AM17"/>
      <c r="AN17"/>
      <c r="AO17" s="9" t="s">
        <v>163</v>
      </c>
      <c r="AP17"/>
      <c r="AQ17"/>
      <c r="AR17"/>
      <c r="AS17"/>
      <c r="AT17"/>
      <c r="AU17"/>
      <c r="AV17" s="9" t="s">
        <v>166</v>
      </c>
      <c r="AW17"/>
      <c r="AX17"/>
      <c r="AY17"/>
      <c r="AZ17" s="9" t="s">
        <v>8</v>
      </c>
    </row>
    <row r="18" spans="1:52" x14ac:dyDescent="0.2">
      <c r="A18" s="10">
        <v>14</v>
      </c>
      <c r="B18"/>
      <c r="C18"/>
      <c r="D18"/>
      <c r="E18"/>
      <c r="F18"/>
      <c r="G18"/>
      <c r="H18"/>
      <c r="I18"/>
      <c r="J18"/>
      <c r="K18"/>
      <c r="L18"/>
      <c r="M18"/>
      <c r="N18"/>
      <c r="O18"/>
      <c r="P18"/>
      <c r="Q18"/>
      <c r="R18"/>
      <c r="S18"/>
      <c r="T18"/>
      <c r="U18" s="9" t="s">
        <v>147</v>
      </c>
      <c r="V18"/>
      <c r="W18"/>
      <c r="X18"/>
      <c r="Y18"/>
      <c r="Z18"/>
      <c r="AA18"/>
      <c r="AB18"/>
      <c r="AC18"/>
      <c r="AD18"/>
      <c r="AE18"/>
      <c r="AF18"/>
      <c r="AG18"/>
      <c r="AH18"/>
      <c r="AI18"/>
      <c r="AJ18"/>
      <c r="AK18"/>
      <c r="AL18"/>
      <c r="AM18"/>
      <c r="AN18"/>
      <c r="AO18" s="9" t="s">
        <v>163</v>
      </c>
      <c r="AP18"/>
      <c r="AQ18"/>
      <c r="AR18"/>
      <c r="AS18"/>
      <c r="AT18"/>
      <c r="AU18"/>
      <c r="AV18" s="9" t="s">
        <v>166</v>
      </c>
      <c r="AW18"/>
      <c r="AX18"/>
      <c r="AY18"/>
      <c r="AZ18" s="9" t="s">
        <v>8</v>
      </c>
    </row>
    <row r="19" spans="1:52" x14ac:dyDescent="0.2">
      <c r="A19" s="10">
        <v>15</v>
      </c>
      <c r="B19"/>
      <c r="C19"/>
      <c r="D19"/>
      <c r="E19"/>
      <c r="F19"/>
      <c r="G19"/>
      <c r="H19"/>
      <c r="I19"/>
      <c r="J19"/>
      <c r="K19"/>
      <c r="L19"/>
      <c r="M19"/>
      <c r="N19"/>
      <c r="O19"/>
      <c r="P19"/>
      <c r="Q19"/>
      <c r="R19"/>
      <c r="S19"/>
      <c r="T19"/>
      <c r="U19"/>
      <c r="V19"/>
      <c r="W19"/>
      <c r="X19"/>
      <c r="Y19"/>
      <c r="Z19"/>
      <c r="AA19"/>
      <c r="AB19"/>
      <c r="AC19"/>
      <c r="AD19"/>
      <c r="AE19"/>
      <c r="AF19"/>
      <c r="AG19"/>
      <c r="AH19" s="9" t="s">
        <v>156</v>
      </c>
      <c r="AI19"/>
      <c r="AJ19"/>
      <c r="AK19"/>
      <c r="AL19"/>
      <c r="AM19"/>
      <c r="AN19"/>
      <c r="AO19" s="9" t="s">
        <v>163</v>
      </c>
      <c r="AP19"/>
      <c r="AQ19"/>
      <c r="AR19"/>
      <c r="AS19"/>
      <c r="AT19"/>
      <c r="AU19"/>
      <c r="AV19"/>
      <c r="AW19" s="9" t="s">
        <v>167</v>
      </c>
      <c r="AX19"/>
      <c r="AY19"/>
      <c r="AZ19" s="9" t="s">
        <v>8</v>
      </c>
    </row>
    <row r="20" spans="1:52" x14ac:dyDescent="0.2">
      <c r="A20" s="10">
        <v>16</v>
      </c>
      <c r="B20"/>
      <c r="C20"/>
      <c r="D20"/>
      <c r="E20"/>
      <c r="F20"/>
      <c r="G20"/>
      <c r="H20"/>
      <c r="I20"/>
      <c r="J20"/>
      <c r="K20"/>
      <c r="L20"/>
      <c r="M20"/>
      <c r="N20"/>
      <c r="O20"/>
      <c r="P20"/>
      <c r="Q20"/>
      <c r="R20"/>
      <c r="S20" s="9" t="s">
        <v>145</v>
      </c>
      <c r="T20"/>
      <c r="U20"/>
      <c r="V20"/>
      <c r="W20"/>
      <c r="X20"/>
      <c r="Y20"/>
      <c r="Z20"/>
      <c r="AA20"/>
      <c r="AB20"/>
      <c r="AC20"/>
      <c r="AD20"/>
      <c r="AE20"/>
      <c r="AF20"/>
      <c r="AG20"/>
      <c r="AH20"/>
      <c r="AI20"/>
      <c r="AJ20"/>
      <c r="AK20"/>
      <c r="AL20"/>
      <c r="AM20"/>
      <c r="AN20"/>
      <c r="AO20" s="9" t="s">
        <v>163</v>
      </c>
      <c r="AP20"/>
      <c r="AQ20"/>
      <c r="AR20"/>
      <c r="AS20"/>
      <c r="AT20"/>
      <c r="AU20"/>
      <c r="AV20"/>
      <c r="AW20" s="9" t="s">
        <v>167</v>
      </c>
      <c r="AX20"/>
      <c r="AY20" s="9" t="s">
        <v>7</v>
      </c>
    </row>
    <row r="21" spans="1:52" x14ac:dyDescent="0.2">
      <c r="A21" s="10">
        <v>17</v>
      </c>
      <c r="B21"/>
      <c r="C21"/>
      <c r="D21"/>
      <c r="E21"/>
      <c r="F21"/>
      <c r="G21"/>
      <c r="H21"/>
      <c r="I21"/>
      <c r="J21"/>
      <c r="K21"/>
      <c r="L21"/>
      <c r="M21"/>
      <c r="N21"/>
      <c r="O21"/>
      <c r="P21"/>
      <c r="Q21"/>
      <c r="R21"/>
      <c r="S21" s="9" t="s">
        <v>145</v>
      </c>
      <c r="T21"/>
      <c r="U21"/>
      <c r="V21"/>
      <c r="W21"/>
      <c r="X21"/>
      <c r="Y21"/>
      <c r="Z21"/>
      <c r="AA21"/>
      <c r="AB21"/>
      <c r="AC21"/>
      <c r="AD21"/>
      <c r="AE21"/>
      <c r="AF21"/>
      <c r="AG21"/>
      <c r="AH21"/>
      <c r="AI21"/>
      <c r="AJ21"/>
      <c r="AK21"/>
      <c r="AL21"/>
      <c r="AM21"/>
      <c r="AN21"/>
      <c r="AO21" s="9" t="s">
        <v>163</v>
      </c>
      <c r="AP21"/>
      <c r="AQ21"/>
      <c r="AR21"/>
      <c r="AS21"/>
      <c r="AT21"/>
      <c r="AU21"/>
      <c r="AV21"/>
      <c r="AW21" s="9" t="s">
        <v>167</v>
      </c>
      <c r="AX21"/>
      <c r="AY21"/>
      <c r="AZ21" s="9" t="s">
        <v>8</v>
      </c>
    </row>
    <row r="22" spans="1:52" x14ac:dyDescent="0.2">
      <c r="A22" s="10">
        <v>18</v>
      </c>
      <c r="B22"/>
      <c r="C22"/>
      <c r="D22"/>
      <c r="E22"/>
      <c r="F22"/>
      <c r="G22"/>
      <c r="H22"/>
      <c r="I22"/>
      <c r="J22"/>
      <c r="K22"/>
      <c r="L22"/>
      <c r="M22"/>
      <c r="N22"/>
      <c r="O22"/>
      <c r="P22"/>
      <c r="Q22"/>
      <c r="R22"/>
      <c r="S22" s="9" t="s">
        <v>145</v>
      </c>
      <c r="T22"/>
      <c r="U22"/>
      <c r="V22"/>
      <c r="W22"/>
      <c r="X22"/>
      <c r="Y22"/>
      <c r="Z22"/>
      <c r="AA22"/>
      <c r="AB22"/>
      <c r="AC22"/>
      <c r="AD22"/>
      <c r="AE22"/>
      <c r="AF22"/>
      <c r="AG22"/>
      <c r="AH22"/>
      <c r="AI22"/>
      <c r="AJ22"/>
      <c r="AK22"/>
      <c r="AL22"/>
      <c r="AM22"/>
      <c r="AN22"/>
      <c r="AO22" s="9" t="s">
        <v>163</v>
      </c>
      <c r="AP22"/>
      <c r="AQ22"/>
      <c r="AR22"/>
      <c r="AS22"/>
      <c r="AT22"/>
      <c r="AU22"/>
      <c r="AV22" s="9" t="s">
        <v>166</v>
      </c>
      <c r="AW22"/>
      <c r="AX22"/>
      <c r="AY22"/>
      <c r="AZ22" s="9" t="s">
        <v>8</v>
      </c>
    </row>
    <row r="23" spans="1:52" x14ac:dyDescent="0.2">
      <c r="A23" s="10">
        <v>19</v>
      </c>
      <c r="B23"/>
      <c r="C23"/>
      <c r="D23"/>
      <c r="E23"/>
      <c r="F23"/>
      <c r="G23"/>
      <c r="H23"/>
      <c r="I23"/>
      <c r="J23"/>
      <c r="K23"/>
      <c r="L23"/>
      <c r="M23"/>
      <c r="N23"/>
      <c r="O23"/>
      <c r="P23"/>
      <c r="Q23"/>
      <c r="R23"/>
      <c r="S23" s="9" t="s">
        <v>145</v>
      </c>
      <c r="T23"/>
      <c r="U23"/>
      <c r="V23"/>
      <c r="W23"/>
      <c r="X23"/>
      <c r="Y23"/>
      <c r="Z23"/>
      <c r="AA23"/>
      <c r="AB23"/>
      <c r="AC23"/>
      <c r="AD23"/>
      <c r="AE23"/>
      <c r="AF23"/>
      <c r="AG23"/>
      <c r="AH23"/>
      <c r="AI23"/>
      <c r="AJ23"/>
      <c r="AK23"/>
      <c r="AL23"/>
      <c r="AM23"/>
      <c r="AN23"/>
      <c r="AO23" s="9" t="s">
        <v>163</v>
      </c>
      <c r="AP23"/>
      <c r="AQ23"/>
      <c r="AR23"/>
      <c r="AS23"/>
      <c r="AT23"/>
      <c r="AU23"/>
      <c r="AV23" s="9" t="s">
        <v>166</v>
      </c>
      <c r="AW23"/>
      <c r="AX23"/>
      <c r="AY23"/>
      <c r="AZ23" s="9" t="s">
        <v>8</v>
      </c>
    </row>
    <row r="24" spans="1:52" x14ac:dyDescent="0.2">
      <c r="A24" s="10">
        <v>20</v>
      </c>
      <c r="B24"/>
      <c r="C24"/>
      <c r="D24"/>
      <c r="E24"/>
      <c r="F24"/>
      <c r="G24"/>
      <c r="H24"/>
      <c r="I24"/>
      <c r="J24"/>
      <c r="K24"/>
      <c r="L24"/>
      <c r="M24"/>
      <c r="N24"/>
      <c r="O24"/>
      <c r="P24"/>
      <c r="Q24"/>
      <c r="R24"/>
      <c r="S24" s="9" t="s">
        <v>145</v>
      </c>
      <c r="T24"/>
      <c r="U24"/>
      <c r="V24"/>
      <c r="W24"/>
      <c r="X24"/>
      <c r="Y24"/>
      <c r="Z24"/>
      <c r="AA24"/>
      <c r="AB24"/>
      <c r="AC24"/>
      <c r="AD24"/>
      <c r="AE24"/>
      <c r="AF24"/>
      <c r="AG24"/>
      <c r="AH24"/>
      <c r="AI24"/>
      <c r="AJ24"/>
      <c r="AK24"/>
      <c r="AL24"/>
      <c r="AM24"/>
      <c r="AN24"/>
      <c r="AO24"/>
      <c r="AP24"/>
      <c r="AQ24"/>
      <c r="AR24" s="9" t="s">
        <v>161</v>
      </c>
      <c r="AS24" s="9" t="s">
        <v>426</v>
      </c>
      <c r="AT24"/>
      <c r="AU24"/>
      <c r="AV24"/>
      <c r="AW24" s="9" t="s">
        <v>167</v>
      </c>
      <c r="AX24"/>
      <c r="AY24"/>
      <c r="AZ24" s="9" t="s">
        <v>8</v>
      </c>
    </row>
    <row r="25" spans="1:52" x14ac:dyDescent="0.2">
      <c r="A25" s="10">
        <v>21</v>
      </c>
      <c r="B25"/>
      <c r="C25"/>
      <c r="D25"/>
      <c r="E25"/>
      <c r="F25"/>
      <c r="G25"/>
      <c r="H25"/>
      <c r="I25"/>
      <c r="J25"/>
      <c r="K25"/>
      <c r="L25"/>
      <c r="M25"/>
      <c r="N25"/>
      <c r="O25"/>
      <c r="P25"/>
      <c r="Q25"/>
      <c r="R25"/>
      <c r="S25" s="9" t="s">
        <v>145</v>
      </c>
      <c r="T25"/>
      <c r="U25"/>
      <c r="V25"/>
      <c r="W25"/>
      <c r="X25"/>
      <c r="Y25"/>
      <c r="Z25"/>
      <c r="AA25"/>
      <c r="AB25"/>
      <c r="AC25"/>
      <c r="AD25"/>
      <c r="AE25"/>
      <c r="AF25"/>
      <c r="AG25"/>
      <c r="AH25"/>
      <c r="AI25"/>
      <c r="AJ25"/>
      <c r="AK25"/>
      <c r="AL25"/>
      <c r="AM25"/>
      <c r="AN25"/>
      <c r="AO25"/>
      <c r="AP25" s="9" t="s">
        <v>162</v>
      </c>
      <c r="AQ25"/>
      <c r="AR25"/>
      <c r="AS25"/>
      <c r="AT25"/>
      <c r="AU25"/>
      <c r="AV25" s="9" t="s">
        <v>166</v>
      </c>
      <c r="AW25"/>
      <c r="AX25"/>
      <c r="AY25"/>
      <c r="AZ25" s="9" t="s">
        <v>8</v>
      </c>
    </row>
    <row r="26" spans="1:52" x14ac:dyDescent="0.2">
      <c r="A26" s="10">
        <v>22</v>
      </c>
      <c r="B26"/>
      <c r="C26"/>
      <c r="D26"/>
      <c r="E26"/>
      <c r="F26"/>
      <c r="G26"/>
      <c r="H26"/>
      <c r="I26"/>
      <c r="J26"/>
      <c r="K26"/>
      <c r="L26"/>
      <c r="M26"/>
      <c r="N26"/>
      <c r="O26"/>
      <c r="P26"/>
      <c r="Q26"/>
      <c r="R26"/>
      <c r="S26" s="9" t="s">
        <v>145</v>
      </c>
      <c r="T26"/>
      <c r="U26"/>
      <c r="V26"/>
      <c r="W26"/>
      <c r="X26"/>
      <c r="Y26"/>
      <c r="Z26"/>
      <c r="AA26"/>
      <c r="AB26"/>
      <c r="AC26"/>
      <c r="AD26"/>
      <c r="AE26"/>
      <c r="AF26"/>
      <c r="AG26"/>
      <c r="AH26"/>
      <c r="AI26"/>
      <c r="AJ26"/>
      <c r="AK26"/>
      <c r="AL26"/>
      <c r="AM26"/>
      <c r="AN26"/>
      <c r="AO26" s="9" t="s">
        <v>163</v>
      </c>
      <c r="AP26"/>
      <c r="AQ26"/>
      <c r="AR26"/>
      <c r="AS26"/>
      <c r="AT26"/>
      <c r="AU26"/>
      <c r="AV26" s="9" t="s">
        <v>166</v>
      </c>
      <c r="AW26"/>
      <c r="AX26"/>
      <c r="AY26"/>
      <c r="AZ26" s="9" t="s">
        <v>8</v>
      </c>
    </row>
    <row r="27" spans="1:52" x14ac:dyDescent="0.2">
      <c r="A27" s="10">
        <v>23</v>
      </c>
      <c r="B27"/>
      <c r="C27"/>
      <c r="D27"/>
      <c r="E27"/>
      <c r="F27"/>
      <c r="G27"/>
      <c r="H27"/>
      <c r="I27"/>
      <c r="J27"/>
      <c r="K27"/>
      <c r="L27"/>
      <c r="M27"/>
      <c r="N27"/>
      <c r="O27"/>
      <c r="P27"/>
      <c r="Q27"/>
      <c r="R27"/>
      <c r="S27" s="9" t="s">
        <v>145</v>
      </c>
      <c r="T27"/>
      <c r="U27"/>
      <c r="V27"/>
      <c r="W27"/>
      <c r="X27"/>
      <c r="Y27"/>
      <c r="Z27"/>
      <c r="AA27"/>
      <c r="AB27"/>
      <c r="AC27"/>
      <c r="AD27"/>
      <c r="AE27"/>
      <c r="AF27"/>
      <c r="AG27"/>
      <c r="AH27"/>
      <c r="AI27"/>
      <c r="AJ27"/>
      <c r="AK27"/>
      <c r="AL27"/>
      <c r="AM27"/>
      <c r="AN27"/>
      <c r="AO27" s="9" t="s">
        <v>163</v>
      </c>
      <c r="AP27"/>
      <c r="AQ27"/>
      <c r="AR27"/>
      <c r="AS27"/>
      <c r="AT27"/>
      <c r="AU27"/>
      <c r="AV27" s="9" t="s">
        <v>166</v>
      </c>
      <c r="AW27"/>
      <c r="AX27"/>
      <c r="AY27" s="9" t="s">
        <v>7</v>
      </c>
    </row>
    <row r="28" spans="1:52" x14ac:dyDescent="0.2">
      <c r="A28" s="10">
        <v>24</v>
      </c>
      <c r="B28"/>
      <c r="C28"/>
      <c r="D28"/>
      <c r="E28"/>
      <c r="F28"/>
      <c r="G28"/>
      <c r="H28"/>
      <c r="I28"/>
      <c r="J28"/>
      <c r="K28"/>
      <c r="L28"/>
      <c r="M28"/>
      <c r="N28"/>
      <c r="O28"/>
      <c r="P28"/>
      <c r="Q28"/>
      <c r="R28"/>
      <c r="S28" s="9" t="s">
        <v>145</v>
      </c>
      <c r="T28"/>
      <c r="U28"/>
      <c r="V28"/>
      <c r="W28"/>
      <c r="X28"/>
      <c r="Y28"/>
      <c r="Z28"/>
      <c r="AA28"/>
      <c r="AB28"/>
      <c r="AC28"/>
      <c r="AD28"/>
      <c r="AE28"/>
      <c r="AF28"/>
      <c r="AG28"/>
      <c r="AH28"/>
      <c r="AI28"/>
      <c r="AJ28"/>
      <c r="AK28"/>
      <c r="AL28"/>
      <c r="AM28"/>
      <c r="AN28"/>
      <c r="AO28" s="9" t="s">
        <v>163</v>
      </c>
      <c r="AP28"/>
      <c r="AQ28"/>
      <c r="AR28"/>
      <c r="AS28"/>
      <c r="AT28"/>
      <c r="AU28"/>
      <c r="AV28"/>
      <c r="AW28" s="9" t="s">
        <v>167</v>
      </c>
      <c r="AX28"/>
      <c r="AY28"/>
      <c r="AZ28" s="9" t="s">
        <v>8</v>
      </c>
    </row>
    <row r="29" spans="1:52" x14ac:dyDescent="0.2">
      <c r="A29" s="10">
        <v>25</v>
      </c>
      <c r="B29"/>
      <c r="C29"/>
      <c r="D29"/>
      <c r="E29"/>
      <c r="F29"/>
      <c r="G29"/>
      <c r="H29"/>
      <c r="I29"/>
      <c r="J29"/>
      <c r="K29"/>
      <c r="L29"/>
      <c r="M29"/>
      <c r="N29"/>
      <c r="O29"/>
      <c r="P29"/>
      <c r="Q29"/>
      <c r="R29"/>
      <c r="S29" s="9" t="s">
        <v>145</v>
      </c>
      <c r="T29"/>
      <c r="U29"/>
      <c r="V29"/>
      <c r="W29"/>
      <c r="X29"/>
      <c r="Y29"/>
      <c r="Z29"/>
      <c r="AA29"/>
      <c r="AB29"/>
      <c r="AC29"/>
      <c r="AD29"/>
      <c r="AE29"/>
      <c r="AF29"/>
      <c r="AG29"/>
      <c r="AH29"/>
      <c r="AI29"/>
      <c r="AJ29"/>
      <c r="AK29"/>
      <c r="AL29"/>
      <c r="AM29"/>
      <c r="AN29"/>
      <c r="AO29" s="9" t="s">
        <v>163</v>
      </c>
      <c r="AP29"/>
      <c r="AQ29"/>
      <c r="AR29"/>
      <c r="AS29"/>
      <c r="AT29"/>
      <c r="AU29"/>
      <c r="AV29"/>
      <c r="AW29" s="9" t="s">
        <v>167</v>
      </c>
      <c r="AX29"/>
      <c r="AY29"/>
      <c r="AZ29" s="9" t="s">
        <v>8</v>
      </c>
    </row>
    <row r="30" spans="1:52" x14ac:dyDescent="0.2">
      <c r="A30" s="10">
        <v>26</v>
      </c>
      <c r="B30"/>
      <c r="C30"/>
      <c r="D30"/>
      <c r="E30"/>
      <c r="F30"/>
      <c r="G30"/>
      <c r="H30"/>
      <c r="I30"/>
      <c r="J30"/>
      <c r="K30"/>
      <c r="L30"/>
      <c r="M30"/>
      <c r="N30"/>
      <c r="O30"/>
      <c r="P30"/>
      <c r="Q30"/>
      <c r="R30"/>
      <c r="S30" s="9" t="s">
        <v>145</v>
      </c>
      <c r="T30"/>
      <c r="U30"/>
      <c r="V30"/>
      <c r="W30"/>
      <c r="X30"/>
      <c r="Y30"/>
      <c r="Z30"/>
      <c r="AA30"/>
      <c r="AB30"/>
      <c r="AC30"/>
      <c r="AD30"/>
      <c r="AE30"/>
      <c r="AF30"/>
      <c r="AG30"/>
      <c r="AH30"/>
      <c r="AI30"/>
      <c r="AJ30"/>
      <c r="AK30"/>
      <c r="AL30"/>
      <c r="AM30"/>
      <c r="AN30"/>
      <c r="AO30" s="9" t="s">
        <v>163</v>
      </c>
      <c r="AP30"/>
      <c r="AQ30"/>
      <c r="AR30"/>
      <c r="AS30"/>
      <c r="AT30"/>
      <c r="AU30"/>
      <c r="AV30" s="9" t="s">
        <v>166</v>
      </c>
      <c r="AW30"/>
      <c r="AX30" s="9" t="s">
        <v>6</v>
      </c>
    </row>
    <row r="31" spans="1:52" x14ac:dyDescent="0.2">
      <c r="A31" s="10">
        <v>27</v>
      </c>
      <c r="B31"/>
      <c r="C31"/>
      <c r="D31"/>
      <c r="E31"/>
      <c r="F31"/>
      <c r="G31"/>
      <c r="H31"/>
      <c r="I31"/>
      <c r="J31"/>
      <c r="K31"/>
      <c r="L31"/>
      <c r="M31"/>
      <c r="N31"/>
      <c r="O31"/>
      <c r="P31"/>
      <c r="Q31"/>
      <c r="R31"/>
      <c r="S31"/>
      <c r="T31"/>
      <c r="U31"/>
      <c r="V31"/>
      <c r="W31"/>
      <c r="X31"/>
      <c r="Y31"/>
      <c r="Z31"/>
      <c r="AA31"/>
      <c r="AB31"/>
      <c r="AC31"/>
      <c r="AD31"/>
      <c r="AE31"/>
      <c r="AF31"/>
      <c r="AG31"/>
      <c r="AH31"/>
      <c r="AI31"/>
      <c r="AJ31"/>
      <c r="AK31"/>
      <c r="AL31" s="9" t="s">
        <v>161</v>
      </c>
      <c r="AM31"/>
      <c r="AN31"/>
      <c r="AO31" s="9" t="s">
        <v>163</v>
      </c>
      <c r="AP31"/>
      <c r="AQ31"/>
      <c r="AR31"/>
      <c r="AS31"/>
      <c r="AT31"/>
      <c r="AU31"/>
      <c r="AV31" s="9" t="s">
        <v>166</v>
      </c>
      <c r="AW31"/>
      <c r="AX31"/>
      <c r="AY31"/>
      <c r="AZ31" s="9" t="s">
        <v>8</v>
      </c>
    </row>
    <row r="32" spans="1:52" x14ac:dyDescent="0.2">
      <c r="A32" s="10">
        <v>28</v>
      </c>
      <c r="B32"/>
      <c r="C32"/>
      <c r="D32"/>
      <c r="E32"/>
      <c r="F32"/>
      <c r="G32"/>
      <c r="H32"/>
      <c r="I32"/>
      <c r="J32"/>
      <c r="K32"/>
      <c r="L32"/>
      <c r="M32"/>
      <c r="N32"/>
      <c r="O32"/>
      <c r="P32"/>
      <c r="Q32"/>
      <c r="R32"/>
      <c r="S32" s="9" t="s">
        <v>145</v>
      </c>
      <c r="T32"/>
      <c r="U32"/>
      <c r="V32"/>
      <c r="W32"/>
      <c r="X32"/>
      <c r="Y32"/>
      <c r="Z32"/>
      <c r="AA32"/>
      <c r="AB32"/>
      <c r="AC32"/>
      <c r="AD32"/>
      <c r="AE32"/>
      <c r="AF32"/>
      <c r="AG32"/>
      <c r="AH32"/>
      <c r="AI32"/>
      <c r="AJ32"/>
      <c r="AK32"/>
      <c r="AL32"/>
      <c r="AM32"/>
      <c r="AN32"/>
      <c r="AO32" s="9" t="s">
        <v>163</v>
      </c>
      <c r="AP32"/>
      <c r="AQ32"/>
      <c r="AR32"/>
      <c r="AS32"/>
      <c r="AT32"/>
      <c r="AU32"/>
      <c r="AV32"/>
      <c r="AW32" s="9" t="s">
        <v>167</v>
      </c>
      <c r="AX32"/>
      <c r="AY32"/>
      <c r="AZ32" s="9" t="s">
        <v>8</v>
      </c>
    </row>
    <row r="33" spans="1:52" x14ac:dyDescent="0.2">
      <c r="A33" s="10">
        <v>29</v>
      </c>
      <c r="B33"/>
      <c r="C33"/>
      <c r="D33"/>
      <c r="E33"/>
      <c r="F33"/>
      <c r="G33"/>
      <c r="H33"/>
      <c r="I33"/>
      <c r="J33"/>
      <c r="K33"/>
      <c r="L33"/>
      <c r="M33"/>
      <c r="N33"/>
      <c r="O33"/>
      <c r="P33"/>
      <c r="Q33"/>
      <c r="R33"/>
      <c r="S33" s="9" t="s">
        <v>145</v>
      </c>
      <c r="T33"/>
      <c r="U33"/>
      <c r="V33"/>
      <c r="W33"/>
      <c r="X33"/>
      <c r="Y33"/>
      <c r="Z33"/>
      <c r="AA33"/>
      <c r="AB33"/>
      <c r="AC33"/>
      <c r="AD33"/>
      <c r="AE33"/>
      <c r="AF33"/>
      <c r="AG33"/>
      <c r="AH33"/>
      <c r="AI33"/>
      <c r="AJ33"/>
      <c r="AK33"/>
      <c r="AL33"/>
      <c r="AM33"/>
      <c r="AN33"/>
      <c r="AO33" s="9" t="s">
        <v>163</v>
      </c>
      <c r="AP33"/>
      <c r="AQ33"/>
      <c r="AR33"/>
      <c r="AS33"/>
      <c r="AT33"/>
      <c r="AU33"/>
      <c r="AV33"/>
      <c r="AW33" s="9" t="s">
        <v>167</v>
      </c>
      <c r="AX33"/>
      <c r="AY33"/>
      <c r="AZ33" s="9" t="s">
        <v>8</v>
      </c>
    </row>
    <row r="34" spans="1:52" x14ac:dyDescent="0.2">
      <c r="A34" s="10">
        <v>30</v>
      </c>
    </row>
    <row r="35" spans="1:52" x14ac:dyDescent="0.2">
      <c r="A35" s="10">
        <v>31</v>
      </c>
    </row>
    <row r="36" spans="1:52" x14ac:dyDescent="0.2">
      <c r="A36" s="10">
        <v>32</v>
      </c>
    </row>
    <row r="37" spans="1:52" s="11" customFormat="1" x14ac:dyDescent="0.2">
      <c r="A37" s="10">
        <v>33</v>
      </c>
    </row>
    <row r="38" spans="1:52" x14ac:dyDescent="0.2">
      <c r="A38" s="10">
        <v>34</v>
      </c>
    </row>
    <row r="39" spans="1:52" x14ac:dyDescent="0.2">
      <c r="A39" s="10">
        <v>35</v>
      </c>
    </row>
    <row r="40" spans="1:52" s="11" customFormat="1" x14ac:dyDescent="0.2">
      <c r="A40" s="10">
        <v>36</v>
      </c>
    </row>
    <row r="41" spans="1:52" x14ac:dyDescent="0.2">
      <c r="A41" s="10">
        <v>37</v>
      </c>
    </row>
    <row r="42" spans="1:52" x14ac:dyDescent="0.2">
      <c r="A42" s="10">
        <v>38</v>
      </c>
    </row>
    <row r="43" spans="1:52" x14ac:dyDescent="0.2">
      <c r="A43" s="10">
        <v>39</v>
      </c>
    </row>
    <row r="44" spans="1:52" x14ac:dyDescent="0.2">
      <c r="A44" s="10">
        <v>40</v>
      </c>
    </row>
    <row r="45" spans="1:52" x14ac:dyDescent="0.2">
      <c r="A45" s="10">
        <v>41</v>
      </c>
    </row>
    <row r="46" spans="1:52" x14ac:dyDescent="0.2">
      <c r="A46" s="10">
        <v>42</v>
      </c>
    </row>
    <row r="47" spans="1:52" x14ac:dyDescent="0.2">
      <c r="A47" s="10">
        <v>43</v>
      </c>
    </row>
    <row r="48" spans="1:52" x14ac:dyDescent="0.2">
      <c r="A48" s="10">
        <v>44</v>
      </c>
    </row>
    <row r="49" spans="1:89" x14ac:dyDescent="0.2">
      <c r="A49" s="10">
        <v>45</v>
      </c>
    </row>
    <row r="50" spans="1:89" x14ac:dyDescent="0.2">
      <c r="A50" s="10">
        <v>46</v>
      </c>
    </row>
    <row r="51" spans="1:89" x14ac:dyDescent="0.2">
      <c r="A51" s="10">
        <v>47</v>
      </c>
    </row>
    <row r="52" spans="1:89" x14ac:dyDescent="0.2">
      <c r="A52" s="10">
        <v>48</v>
      </c>
    </row>
    <row r="53" spans="1:89" x14ac:dyDescent="0.2">
      <c r="A53" s="10">
        <v>49</v>
      </c>
    </row>
    <row r="54" spans="1:89" x14ac:dyDescent="0.2">
      <c r="A54" s="10">
        <v>50</v>
      </c>
    </row>
    <row r="55" spans="1:89"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row>
  </sheetData>
  <mergeCells count="11">
    <mergeCell ref="CH2:CK2"/>
    <mergeCell ref="B1:AZ1"/>
    <mergeCell ref="BA1:CK1"/>
    <mergeCell ref="B2:AN2"/>
    <mergeCell ref="AO2:AT2"/>
    <mergeCell ref="AU2:AW2"/>
    <mergeCell ref="AX2:AZ2"/>
    <mergeCell ref="BA2:BB2"/>
    <mergeCell ref="BC2:BD2"/>
    <mergeCell ref="BE2:BH2"/>
    <mergeCell ref="BI2:CG2"/>
  </mergeCells>
  <pageMargins left="0.75" right="0.75" top="1" bottom="1" header="0.5" footer="0.5"/>
  <pageSetup paperSize="9" orientation="portrait" horizontalDpi="4294967293"/>
  <headerFooter alignWithMargins="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enableFormatConditionsCalculation="0"/>
  <dimension ref="A1:JO54"/>
  <sheetViews>
    <sheetView workbookViewId="0">
      <pane xSplit="1" ySplit="3" topLeftCell="B4" activePane="bottomRight" state="frozen"/>
      <selection activeCell="B56" sqref="B56"/>
      <selection pane="topRight" activeCell="B56" sqref="B56"/>
      <selection pane="bottomLeft" activeCell="B56" sqref="B56"/>
      <selection pane="bottomRight" activeCell="B4" sqref="B4:JO4"/>
    </sheetView>
  </sheetViews>
  <sheetFormatPr baseColWidth="10" defaultColWidth="9.140625" defaultRowHeight="12.75" outlineLevelCol="1" x14ac:dyDescent="0.2"/>
  <cols>
    <col min="1" max="1" width="9.28515625" style="9" bestFit="1" customWidth="1"/>
    <col min="2" max="2" width="9.140625" style="9" customWidth="1"/>
    <col min="3" max="12" width="9.140625" style="9" customWidth="1" outlineLevel="1"/>
    <col min="13" max="13" width="9.140625" style="9" customWidth="1"/>
    <col min="14" max="38" width="9.140625" style="9" customWidth="1" outlineLevel="1"/>
    <col min="39" max="39" width="9.140625" style="9" customWidth="1"/>
    <col min="40" max="51" width="9.140625" style="9" customWidth="1" outlineLevel="1"/>
    <col min="52" max="55" width="9.140625" style="18"/>
    <col min="56" max="211" width="9.140625" style="9"/>
    <col min="212" max="212" width="15" style="9" customWidth="1"/>
    <col min="213" max="16384" width="9.140625" style="9"/>
  </cols>
  <sheetData>
    <row r="1" spans="1:275" x14ac:dyDescent="0.2">
      <c r="A1"/>
      <c r="B1" s="359" t="s">
        <v>171</v>
      </c>
      <c r="C1" s="359"/>
      <c r="D1" s="359"/>
      <c r="E1" s="359"/>
      <c r="F1" s="359"/>
      <c r="G1" s="359"/>
      <c r="H1" s="359"/>
      <c r="I1" s="359"/>
      <c r="J1" s="359"/>
      <c r="K1" s="359"/>
      <c r="L1" s="359"/>
      <c r="M1" s="359" t="s">
        <v>170</v>
      </c>
      <c r="N1" s="359"/>
      <c r="O1" s="359"/>
      <c r="P1" s="359"/>
      <c r="Q1" s="359"/>
      <c r="R1" s="359"/>
      <c r="S1" s="359"/>
      <c r="T1" s="359"/>
      <c r="U1" s="359"/>
      <c r="V1" s="359"/>
      <c r="W1" s="359"/>
      <c r="X1" s="359"/>
      <c r="Y1" s="359"/>
      <c r="Z1" s="359"/>
      <c r="AA1" s="359"/>
      <c r="AB1" s="359"/>
      <c r="AC1" s="359"/>
      <c r="AD1" s="359"/>
      <c r="AE1" s="359"/>
      <c r="AF1" s="359"/>
      <c r="AG1" s="359"/>
      <c r="AH1" s="359"/>
      <c r="AI1" s="359"/>
      <c r="AJ1" s="359"/>
      <c r="AK1" s="359"/>
      <c r="AL1" s="359"/>
      <c r="AM1" s="359" t="s">
        <v>205</v>
      </c>
      <c r="AN1" s="359"/>
      <c r="AO1" s="359"/>
      <c r="AP1" s="359"/>
      <c r="AQ1" s="359"/>
      <c r="AR1" s="359"/>
      <c r="AS1" s="359"/>
      <c r="AT1" s="359"/>
      <c r="AU1" s="359"/>
      <c r="AV1" s="359"/>
      <c r="AW1" s="359"/>
      <c r="AX1" s="359"/>
      <c r="AY1" s="359"/>
      <c r="AZ1" s="82"/>
      <c r="BA1" s="82"/>
      <c r="BB1" s="82"/>
      <c r="BC1" s="82"/>
      <c r="BD1" s="83"/>
      <c r="BE1" s="83"/>
      <c r="BF1" s="83"/>
      <c r="BG1" s="83"/>
      <c r="BH1" s="83"/>
      <c r="BI1" s="83"/>
      <c r="BJ1" s="83"/>
      <c r="BK1" s="83"/>
    </row>
    <row r="2" spans="1:275" s="83" customFormat="1" ht="143.85" customHeight="1" x14ac:dyDescent="0.2">
      <c r="A2" s="84" t="s">
        <v>20</v>
      </c>
      <c r="B2" s="358" t="s">
        <v>472</v>
      </c>
      <c r="C2" s="358"/>
      <c r="D2" s="358"/>
      <c r="E2" s="358" t="s">
        <v>473</v>
      </c>
      <c r="F2" s="358"/>
      <c r="G2" s="358" t="s">
        <v>474</v>
      </c>
      <c r="H2" s="358"/>
      <c r="I2" s="358" t="s">
        <v>475</v>
      </c>
      <c r="J2" s="358"/>
      <c r="K2" s="358" t="s">
        <v>476</v>
      </c>
      <c r="L2" s="358"/>
      <c r="M2" s="137" t="s">
        <v>1442</v>
      </c>
      <c r="N2" s="367" t="s">
        <v>1443</v>
      </c>
      <c r="O2" s="368"/>
      <c r="P2" s="368"/>
      <c r="Q2" s="368"/>
      <c r="R2" s="368"/>
      <c r="S2" s="369"/>
      <c r="T2" s="137" t="s">
        <v>478</v>
      </c>
      <c r="U2" s="367" t="s">
        <v>1443</v>
      </c>
      <c r="V2" s="368"/>
      <c r="W2" s="368"/>
      <c r="X2" s="368"/>
      <c r="Y2" s="368"/>
      <c r="Z2" s="369"/>
      <c r="AA2" s="358" t="s">
        <v>479</v>
      </c>
      <c r="AB2" s="358"/>
      <c r="AC2" s="358" t="s">
        <v>480</v>
      </c>
      <c r="AD2" s="358"/>
      <c r="AE2" s="358" t="s">
        <v>481</v>
      </c>
      <c r="AF2" s="358"/>
      <c r="AG2" s="358" t="s">
        <v>482</v>
      </c>
      <c r="AH2" s="358"/>
      <c r="AI2" s="358"/>
      <c r="AJ2" s="358"/>
      <c r="AK2" s="358"/>
      <c r="AL2" s="358"/>
      <c r="AM2" s="367" t="s">
        <v>483</v>
      </c>
      <c r="AN2" s="368"/>
      <c r="AO2" s="369"/>
      <c r="AP2" s="358" t="s">
        <v>484</v>
      </c>
      <c r="AQ2" s="358"/>
      <c r="AR2" s="358" t="s">
        <v>485</v>
      </c>
      <c r="AS2" s="358"/>
      <c r="AT2" s="358" t="s">
        <v>486</v>
      </c>
      <c r="AU2" s="358"/>
      <c r="AV2" s="358" t="s">
        <v>487</v>
      </c>
      <c r="AW2" s="358"/>
      <c r="AX2" s="358" t="s">
        <v>488</v>
      </c>
      <c r="AY2" s="358"/>
      <c r="AZ2" s="358" t="s">
        <v>1437</v>
      </c>
      <c r="BA2" s="358"/>
      <c r="BB2" s="358"/>
      <c r="BC2" s="358"/>
      <c r="BD2" s="358"/>
      <c r="BE2" s="358"/>
      <c r="BF2" s="358"/>
      <c r="BG2" s="358"/>
      <c r="BH2" s="358"/>
      <c r="BI2" s="358"/>
      <c r="BJ2" s="358"/>
      <c r="BK2" s="358"/>
      <c r="BL2" s="358"/>
      <c r="BM2" s="358"/>
      <c r="BN2" s="358"/>
      <c r="BO2" s="358"/>
      <c r="BP2" s="358"/>
      <c r="BQ2" s="358"/>
      <c r="BR2" s="358"/>
      <c r="BS2" s="358"/>
      <c r="BT2" s="358"/>
      <c r="BU2" s="358"/>
      <c r="BV2" s="358"/>
      <c r="BW2" s="358"/>
      <c r="BX2" s="358"/>
      <c r="BY2" s="358"/>
      <c r="BZ2" s="358"/>
      <c r="CA2" s="358"/>
      <c r="CB2" s="358"/>
      <c r="CC2" s="358"/>
      <c r="CD2" s="358"/>
      <c r="CE2" s="358"/>
      <c r="CF2" s="358"/>
      <c r="CG2" s="358"/>
      <c r="CH2" s="358"/>
      <c r="CI2" s="358"/>
      <c r="CJ2" s="358"/>
      <c r="CK2" s="358"/>
      <c r="CL2" s="358"/>
      <c r="CM2" s="358"/>
      <c r="CN2" s="358"/>
      <c r="CO2" s="358"/>
      <c r="CP2" s="358"/>
      <c r="CQ2" s="358"/>
      <c r="CR2" s="358"/>
      <c r="CS2" s="358"/>
      <c r="CT2" s="358"/>
      <c r="CU2" s="358"/>
      <c r="CV2" s="358"/>
      <c r="CW2" s="358"/>
      <c r="CX2" s="358"/>
      <c r="CY2" s="358"/>
      <c r="CZ2" s="358"/>
      <c r="DA2" s="358"/>
      <c r="DB2" s="358"/>
      <c r="DC2" s="358"/>
      <c r="DD2" s="358"/>
      <c r="DE2" s="358"/>
      <c r="DF2" s="358"/>
      <c r="DG2" s="358"/>
      <c r="DH2" s="358"/>
      <c r="DI2" s="358"/>
      <c r="DJ2" s="358"/>
      <c r="DK2" s="358"/>
      <c r="DL2" s="358"/>
      <c r="DM2" s="358"/>
      <c r="DN2" s="358"/>
      <c r="DO2" s="358"/>
      <c r="DP2" s="358"/>
      <c r="DQ2" s="358"/>
      <c r="DR2" s="358"/>
      <c r="DS2" s="358"/>
      <c r="DT2" s="358"/>
      <c r="DU2" s="358"/>
      <c r="DV2" s="358"/>
      <c r="DW2" s="358"/>
      <c r="DX2" s="358"/>
      <c r="DY2" s="358"/>
      <c r="DZ2" s="358"/>
      <c r="EA2" s="358"/>
      <c r="EB2" s="358"/>
      <c r="EC2" s="358"/>
      <c r="ED2" s="358"/>
      <c r="EE2" s="358"/>
      <c r="EF2" s="358"/>
      <c r="EG2" s="358"/>
      <c r="EH2" s="358"/>
      <c r="EI2" s="358"/>
      <c r="EJ2" s="358"/>
      <c r="EK2" s="358"/>
      <c r="EL2" s="358"/>
      <c r="EM2" s="358"/>
      <c r="EN2" s="358"/>
      <c r="EO2" s="358"/>
      <c r="EP2" s="358"/>
      <c r="EQ2" s="358"/>
      <c r="ER2" s="358"/>
      <c r="ES2" s="358"/>
      <c r="ET2" s="358"/>
      <c r="EU2" s="358"/>
      <c r="EV2" s="358"/>
      <c r="EW2" s="358"/>
      <c r="EX2" s="358"/>
      <c r="EY2" s="358"/>
      <c r="EZ2" s="358"/>
      <c r="FA2" s="358"/>
      <c r="FB2" s="358"/>
      <c r="FC2" s="358"/>
      <c r="FD2" s="358"/>
      <c r="FE2" s="358"/>
      <c r="FF2" s="358"/>
      <c r="FG2" s="358"/>
      <c r="FH2" s="364" t="s">
        <v>1438</v>
      </c>
      <c r="FI2" s="364"/>
      <c r="FJ2" s="364"/>
      <c r="FK2" s="364"/>
      <c r="FL2" s="364"/>
      <c r="FM2" s="364"/>
      <c r="FN2" s="364"/>
      <c r="FO2" s="364"/>
      <c r="FP2" s="364"/>
      <c r="FQ2" s="364"/>
      <c r="FR2" s="364"/>
      <c r="FS2" s="364"/>
      <c r="FT2" s="364"/>
      <c r="FU2" s="364"/>
      <c r="FV2" s="364"/>
      <c r="FW2" s="364"/>
      <c r="FX2" s="364"/>
      <c r="FY2" s="364"/>
      <c r="FZ2" s="364"/>
      <c r="GA2" s="364"/>
      <c r="GB2" s="364"/>
      <c r="GC2" s="364"/>
      <c r="GD2" s="364"/>
      <c r="GE2" s="364"/>
      <c r="GF2" s="364"/>
      <c r="GG2" s="364"/>
      <c r="GH2" s="364"/>
      <c r="GI2" s="364"/>
      <c r="GJ2" s="364"/>
      <c r="GK2" s="364"/>
      <c r="GL2" s="364"/>
      <c r="GM2" s="364"/>
      <c r="GN2" s="364"/>
      <c r="GO2" s="364"/>
      <c r="GP2" s="364"/>
      <c r="GQ2" s="364"/>
      <c r="GR2" s="364"/>
      <c r="GS2" s="364"/>
      <c r="GT2" s="364"/>
      <c r="GU2" s="364"/>
      <c r="GV2" s="364"/>
      <c r="GW2" s="364"/>
      <c r="GX2" s="364"/>
      <c r="GY2" s="364"/>
      <c r="GZ2" s="364"/>
      <c r="HA2" s="364"/>
      <c r="HB2" s="364"/>
      <c r="HC2" s="364"/>
      <c r="HD2" s="364"/>
      <c r="HE2" s="364"/>
      <c r="HF2" s="364"/>
      <c r="HG2" s="364"/>
      <c r="HH2" s="364"/>
      <c r="HI2" s="364"/>
      <c r="HJ2" s="364"/>
      <c r="HK2" s="364"/>
      <c r="HL2" s="364"/>
      <c r="HM2" s="364"/>
      <c r="HN2" s="364"/>
      <c r="HO2" s="364"/>
      <c r="HP2" s="364"/>
      <c r="HQ2" s="364"/>
      <c r="HR2" s="364"/>
      <c r="HS2" s="364"/>
      <c r="HT2" s="364"/>
      <c r="HU2" s="364"/>
      <c r="HV2" s="364"/>
      <c r="HW2" s="364"/>
      <c r="HX2" s="364"/>
      <c r="HY2" s="364"/>
      <c r="HZ2" s="364"/>
      <c r="IA2" s="364"/>
      <c r="IB2" s="364"/>
      <c r="IC2" s="364"/>
      <c r="ID2" s="364"/>
      <c r="IE2" s="364"/>
      <c r="IF2" s="364"/>
      <c r="IG2" s="364"/>
      <c r="IH2" s="364"/>
      <c r="II2" s="364"/>
      <c r="IJ2" s="364"/>
      <c r="IK2" s="364"/>
      <c r="IL2" s="364"/>
      <c r="IM2" s="364"/>
      <c r="IN2" s="364"/>
      <c r="IO2" s="364"/>
      <c r="IP2" s="364"/>
      <c r="IQ2" s="364"/>
      <c r="IR2" s="364"/>
      <c r="IS2" s="364"/>
      <c r="IT2" s="364"/>
      <c r="IU2" s="364"/>
      <c r="IV2" s="364"/>
      <c r="IW2" s="364"/>
      <c r="IX2" s="364"/>
      <c r="IY2" s="364"/>
      <c r="IZ2" s="364"/>
      <c r="JA2" s="364"/>
      <c r="JB2" s="364"/>
      <c r="JC2" s="364"/>
      <c r="JD2" s="364"/>
      <c r="JE2" s="364"/>
      <c r="JF2" s="364"/>
      <c r="JG2" s="364"/>
      <c r="JH2" s="364"/>
      <c r="JI2" s="364"/>
      <c r="JJ2" s="364"/>
      <c r="JK2" s="364"/>
      <c r="JL2" s="364"/>
      <c r="JM2" s="364"/>
      <c r="JN2" s="364"/>
      <c r="JO2" s="364"/>
    </row>
    <row r="3" spans="1:275" s="15" customFormat="1" ht="137.85" customHeight="1" x14ac:dyDescent="0.2">
      <c r="A3" s="85"/>
      <c r="B3" s="116" t="s">
        <v>431</v>
      </c>
      <c r="C3" s="116" t="s">
        <v>432</v>
      </c>
      <c r="D3" s="116" t="s">
        <v>477</v>
      </c>
      <c r="E3" s="116" t="s">
        <v>431</v>
      </c>
      <c r="F3" s="116" t="s">
        <v>432</v>
      </c>
      <c r="G3" s="116" t="s">
        <v>431</v>
      </c>
      <c r="H3" s="116" t="s">
        <v>432</v>
      </c>
      <c r="I3" s="116" t="s">
        <v>431</v>
      </c>
      <c r="J3" s="116" t="s">
        <v>432</v>
      </c>
      <c r="K3" s="116" t="s">
        <v>431</v>
      </c>
      <c r="L3" s="116" t="s">
        <v>432</v>
      </c>
      <c r="M3" s="145" t="s">
        <v>494</v>
      </c>
      <c r="N3" s="116" t="s">
        <v>489</v>
      </c>
      <c r="O3" s="116" t="s">
        <v>490</v>
      </c>
      <c r="P3" s="116" t="s">
        <v>491</v>
      </c>
      <c r="Q3" s="116" t="s">
        <v>492</v>
      </c>
      <c r="R3" s="116" t="s">
        <v>493</v>
      </c>
      <c r="S3" s="116" t="s">
        <v>495</v>
      </c>
      <c r="T3" s="145" t="s">
        <v>496</v>
      </c>
      <c r="U3" s="116" t="s">
        <v>489</v>
      </c>
      <c r="V3" s="116" t="s">
        <v>490</v>
      </c>
      <c r="W3" s="116" t="s">
        <v>491</v>
      </c>
      <c r="X3" s="116" t="s">
        <v>492</v>
      </c>
      <c r="Y3" s="116" t="s">
        <v>493</v>
      </c>
      <c r="Z3" s="116" t="s">
        <v>495</v>
      </c>
      <c r="AA3" s="116" t="s">
        <v>431</v>
      </c>
      <c r="AB3" s="116" t="s">
        <v>432</v>
      </c>
      <c r="AC3" s="116" t="s">
        <v>431</v>
      </c>
      <c r="AD3" s="116" t="s">
        <v>432</v>
      </c>
      <c r="AE3" s="116" t="s">
        <v>431</v>
      </c>
      <c r="AF3" s="116" t="s">
        <v>432</v>
      </c>
      <c r="AG3" s="116" t="s">
        <v>497</v>
      </c>
      <c r="AH3" s="116" t="s">
        <v>498</v>
      </c>
      <c r="AI3" s="116" t="s">
        <v>499</v>
      </c>
      <c r="AJ3" s="116" t="s">
        <v>500</v>
      </c>
      <c r="AK3" s="116" t="s">
        <v>501</v>
      </c>
      <c r="AL3" s="116" t="s">
        <v>477</v>
      </c>
      <c r="AM3" s="116" t="s">
        <v>431</v>
      </c>
      <c r="AN3" s="116" t="s">
        <v>432</v>
      </c>
      <c r="AO3" s="116" t="s">
        <v>477</v>
      </c>
      <c r="AP3" s="116" t="s">
        <v>431</v>
      </c>
      <c r="AQ3" s="116" t="s">
        <v>432</v>
      </c>
      <c r="AR3" s="116" t="s">
        <v>431</v>
      </c>
      <c r="AS3" s="116" t="s">
        <v>432</v>
      </c>
      <c r="AT3" s="116" t="s">
        <v>431</v>
      </c>
      <c r="AU3" s="116" t="s">
        <v>432</v>
      </c>
      <c r="AV3" s="116" t="s">
        <v>431</v>
      </c>
      <c r="AW3" s="116" t="s">
        <v>432</v>
      </c>
      <c r="AX3" s="116" t="s">
        <v>431</v>
      </c>
      <c r="AY3" s="116" t="s">
        <v>432</v>
      </c>
      <c r="AZ3" s="116" t="s">
        <v>502</v>
      </c>
      <c r="BA3" s="116" t="s">
        <v>503</v>
      </c>
      <c r="BB3" s="116" t="s">
        <v>504</v>
      </c>
      <c r="BC3" s="116" t="s">
        <v>505</v>
      </c>
      <c r="BD3" s="116" t="s">
        <v>506</v>
      </c>
      <c r="BE3" s="116" t="s">
        <v>507</v>
      </c>
      <c r="BF3" s="116" t="s">
        <v>508</v>
      </c>
      <c r="BG3" s="116" t="s">
        <v>509</v>
      </c>
      <c r="BH3" s="116" t="s">
        <v>510</v>
      </c>
      <c r="BI3" s="116" t="s">
        <v>511</v>
      </c>
      <c r="BJ3" s="116" t="s">
        <v>512</v>
      </c>
      <c r="BK3" s="116" t="s">
        <v>513</v>
      </c>
      <c r="BL3" s="116" t="s">
        <v>514</v>
      </c>
      <c r="BM3" s="116" t="s">
        <v>515</v>
      </c>
      <c r="BN3" s="116" t="s">
        <v>516</v>
      </c>
      <c r="BO3" s="116" t="s">
        <v>517</v>
      </c>
      <c r="BP3" s="116" t="s">
        <v>518</v>
      </c>
      <c r="BQ3" s="116" t="s">
        <v>519</v>
      </c>
      <c r="BR3" s="116" t="s">
        <v>520</v>
      </c>
      <c r="BS3" s="116" t="s">
        <v>521</v>
      </c>
      <c r="BT3" s="116" t="s">
        <v>522</v>
      </c>
      <c r="BU3" s="116" t="s">
        <v>523</v>
      </c>
      <c r="BV3" s="116" t="s">
        <v>524</v>
      </c>
      <c r="BW3" s="116" t="s">
        <v>525</v>
      </c>
      <c r="BX3" s="116" t="s">
        <v>526</v>
      </c>
      <c r="BY3" s="116" t="s">
        <v>527</v>
      </c>
      <c r="BZ3" s="116" t="s">
        <v>528</v>
      </c>
      <c r="CA3" s="116" t="s">
        <v>529</v>
      </c>
      <c r="CB3" s="116" t="s">
        <v>530</v>
      </c>
      <c r="CC3" s="116" t="s">
        <v>531</v>
      </c>
      <c r="CD3" s="116" t="s">
        <v>532</v>
      </c>
      <c r="CE3" s="116" t="s">
        <v>533</v>
      </c>
      <c r="CF3" s="116" t="s">
        <v>534</v>
      </c>
      <c r="CG3" s="116" t="s">
        <v>535</v>
      </c>
      <c r="CH3" s="116" t="s">
        <v>536</v>
      </c>
      <c r="CI3" s="116" t="s">
        <v>537</v>
      </c>
      <c r="CJ3" s="116" t="s">
        <v>538</v>
      </c>
      <c r="CK3" s="116" t="s">
        <v>539</v>
      </c>
      <c r="CL3" s="116" t="s">
        <v>540</v>
      </c>
      <c r="CM3" s="116" t="s">
        <v>541</v>
      </c>
      <c r="CN3" s="116" t="s">
        <v>542</v>
      </c>
      <c r="CO3" s="116" t="s">
        <v>543</v>
      </c>
      <c r="CP3" s="116" t="s">
        <v>544</v>
      </c>
      <c r="CQ3" s="116" t="s">
        <v>545</v>
      </c>
      <c r="CR3" s="116" t="s">
        <v>546</v>
      </c>
      <c r="CS3" s="116" t="s">
        <v>547</v>
      </c>
      <c r="CT3" s="116" t="s">
        <v>548</v>
      </c>
      <c r="CU3" s="116" t="s">
        <v>549</v>
      </c>
      <c r="CV3" s="116" t="s">
        <v>550</v>
      </c>
      <c r="CW3" s="116" t="s">
        <v>551</v>
      </c>
      <c r="CX3" s="116" t="s">
        <v>552</v>
      </c>
      <c r="CY3" s="116" t="s">
        <v>553</v>
      </c>
      <c r="CZ3" s="116" t="s">
        <v>554</v>
      </c>
      <c r="DA3" s="116" t="s">
        <v>555</v>
      </c>
      <c r="DB3" s="116" t="s">
        <v>556</v>
      </c>
      <c r="DC3" s="116" t="s">
        <v>557</v>
      </c>
      <c r="DD3" s="116" t="s">
        <v>558</v>
      </c>
      <c r="DE3" s="116" t="s">
        <v>559</v>
      </c>
      <c r="DF3" s="116" t="s">
        <v>560</v>
      </c>
      <c r="DG3" s="116" t="s">
        <v>561</v>
      </c>
      <c r="DH3" s="116" t="s">
        <v>562</v>
      </c>
      <c r="DI3" s="116" t="s">
        <v>563</v>
      </c>
      <c r="DJ3" s="116" t="s">
        <v>564</v>
      </c>
      <c r="DK3" s="116" t="s">
        <v>565</v>
      </c>
      <c r="DL3" s="116" t="s">
        <v>566</v>
      </c>
      <c r="DM3" s="116" t="s">
        <v>567</v>
      </c>
      <c r="DN3" s="116" t="s">
        <v>568</v>
      </c>
      <c r="DO3" s="116" t="s">
        <v>569</v>
      </c>
      <c r="DP3" s="116" t="s">
        <v>570</v>
      </c>
      <c r="DQ3" s="116" t="s">
        <v>571</v>
      </c>
      <c r="DR3" s="116" t="s">
        <v>572</v>
      </c>
      <c r="DS3" s="116" t="s">
        <v>573</v>
      </c>
      <c r="DT3" s="116" t="s">
        <v>574</v>
      </c>
      <c r="DU3" s="116" t="s">
        <v>575</v>
      </c>
      <c r="DV3" s="116" t="s">
        <v>576</v>
      </c>
      <c r="DW3" s="116" t="s">
        <v>577</v>
      </c>
      <c r="DX3" s="116" t="s">
        <v>578</v>
      </c>
      <c r="DY3" s="116" t="s">
        <v>579</v>
      </c>
      <c r="DZ3" s="116" t="s">
        <v>580</v>
      </c>
      <c r="EA3" s="116" t="s">
        <v>581</v>
      </c>
      <c r="EB3" s="116" t="s">
        <v>582</v>
      </c>
      <c r="EC3" s="116" t="s">
        <v>583</v>
      </c>
      <c r="ED3" s="116" t="s">
        <v>584</v>
      </c>
      <c r="EE3" s="116" t="s">
        <v>585</v>
      </c>
      <c r="EF3" s="116" t="s">
        <v>586</v>
      </c>
      <c r="EG3" s="116" t="s">
        <v>587</v>
      </c>
      <c r="EH3" s="116" t="s">
        <v>588</v>
      </c>
      <c r="EI3" s="116" t="s">
        <v>589</v>
      </c>
      <c r="EJ3" s="116" t="s">
        <v>590</v>
      </c>
      <c r="EK3" s="116" t="s">
        <v>591</v>
      </c>
      <c r="EL3" s="116" t="s">
        <v>592</v>
      </c>
      <c r="EM3" s="116" t="s">
        <v>593</v>
      </c>
      <c r="EN3" s="116" t="s">
        <v>594</v>
      </c>
      <c r="EO3" s="116" t="s">
        <v>595</v>
      </c>
      <c r="EP3" s="116" t="s">
        <v>596</v>
      </c>
      <c r="EQ3" s="116" t="s">
        <v>597</v>
      </c>
      <c r="ER3" s="116" t="s">
        <v>598</v>
      </c>
      <c r="ES3" s="116" t="s">
        <v>599</v>
      </c>
      <c r="ET3" s="116" t="s">
        <v>600</v>
      </c>
      <c r="EU3" s="116" t="s">
        <v>601</v>
      </c>
      <c r="EV3" s="116" t="s">
        <v>602</v>
      </c>
      <c r="EW3" s="116" t="s">
        <v>603</v>
      </c>
      <c r="EX3" s="116" t="s">
        <v>604</v>
      </c>
      <c r="EY3" s="116" t="s">
        <v>605</v>
      </c>
      <c r="EZ3" s="116" t="s">
        <v>606</v>
      </c>
      <c r="FA3" s="116" t="s">
        <v>607</v>
      </c>
      <c r="FB3" s="116" t="s">
        <v>608</v>
      </c>
      <c r="FC3" s="116" t="s">
        <v>609</v>
      </c>
      <c r="FD3" s="116" t="s">
        <v>610</v>
      </c>
      <c r="FE3" s="116" t="s">
        <v>611</v>
      </c>
      <c r="FF3" s="116" t="s">
        <v>612</v>
      </c>
      <c r="FG3" s="116" t="s">
        <v>613</v>
      </c>
      <c r="FH3" s="116" t="s">
        <v>614</v>
      </c>
      <c r="FI3" s="116" t="s">
        <v>615</v>
      </c>
      <c r="FJ3" s="116" t="s">
        <v>616</v>
      </c>
      <c r="FK3" s="116" t="s">
        <v>617</v>
      </c>
      <c r="FL3" s="116" t="s">
        <v>618</v>
      </c>
      <c r="FM3" s="116" t="s">
        <v>507</v>
      </c>
      <c r="FN3" s="116" t="s">
        <v>508</v>
      </c>
      <c r="FO3" s="116" t="s">
        <v>619</v>
      </c>
      <c r="FP3" s="116" t="s">
        <v>620</v>
      </c>
      <c r="FQ3" s="116" t="s">
        <v>621</v>
      </c>
      <c r="FR3" s="116" t="s">
        <v>622</v>
      </c>
      <c r="FS3" s="116" t="s">
        <v>623</v>
      </c>
      <c r="FT3" s="116" t="s">
        <v>514</v>
      </c>
      <c r="FU3" s="116" t="s">
        <v>515</v>
      </c>
      <c r="FV3" s="116" t="s">
        <v>624</v>
      </c>
      <c r="FW3" s="116" t="s">
        <v>625</v>
      </c>
      <c r="FX3" s="116" t="s">
        <v>626</v>
      </c>
      <c r="FY3" s="116" t="s">
        <v>627</v>
      </c>
      <c r="FZ3" s="116" t="s">
        <v>628</v>
      </c>
      <c r="GA3" s="116" t="s">
        <v>521</v>
      </c>
      <c r="GB3" s="116" t="s">
        <v>522</v>
      </c>
      <c r="GC3" s="116" t="s">
        <v>629</v>
      </c>
      <c r="GD3" s="116" t="s">
        <v>630</v>
      </c>
      <c r="GE3" s="116" t="s">
        <v>631</v>
      </c>
      <c r="GF3" s="116" t="s">
        <v>632</v>
      </c>
      <c r="GG3" s="116" t="s">
        <v>633</v>
      </c>
      <c r="GH3" s="116" t="s">
        <v>528</v>
      </c>
      <c r="GI3" s="116" t="s">
        <v>529</v>
      </c>
      <c r="GJ3" s="116" t="s">
        <v>634</v>
      </c>
      <c r="GK3" s="116" t="s">
        <v>635</v>
      </c>
      <c r="GL3" s="116" t="s">
        <v>636</v>
      </c>
      <c r="GM3" s="116" t="s">
        <v>637</v>
      </c>
      <c r="GN3" s="116" t="s">
        <v>638</v>
      </c>
      <c r="GO3" s="116" t="s">
        <v>535</v>
      </c>
      <c r="GP3" s="116" t="s">
        <v>536</v>
      </c>
      <c r="GQ3" s="116" t="s">
        <v>639</v>
      </c>
      <c r="GR3" s="116" t="s">
        <v>640</v>
      </c>
      <c r="GS3" s="116" t="s">
        <v>641</v>
      </c>
      <c r="GT3" s="116" t="s">
        <v>642</v>
      </c>
      <c r="GU3" s="116" t="s">
        <v>643</v>
      </c>
      <c r="GV3" s="116" t="s">
        <v>542</v>
      </c>
      <c r="GW3" s="116" t="s">
        <v>543</v>
      </c>
      <c r="GX3" s="116" t="s">
        <v>644</v>
      </c>
      <c r="GY3" s="116" t="s">
        <v>645</v>
      </c>
      <c r="GZ3" s="116" t="s">
        <v>646</v>
      </c>
      <c r="HA3" s="116" t="s">
        <v>647</v>
      </c>
      <c r="HB3" s="116" t="s">
        <v>648</v>
      </c>
      <c r="HC3" s="116" t="s">
        <v>549</v>
      </c>
      <c r="HD3" s="116" t="s">
        <v>550</v>
      </c>
      <c r="HE3" s="116" t="s">
        <v>649</v>
      </c>
      <c r="HF3" s="116" t="s">
        <v>650</v>
      </c>
      <c r="HG3" s="116" t="s">
        <v>651</v>
      </c>
      <c r="HH3" s="116" t="s">
        <v>652</v>
      </c>
      <c r="HI3" s="116" t="s">
        <v>653</v>
      </c>
      <c r="HJ3" s="116" t="s">
        <v>556</v>
      </c>
      <c r="HK3" s="116" t="s">
        <v>557</v>
      </c>
      <c r="HL3" s="116" t="s">
        <v>654</v>
      </c>
      <c r="HM3" s="116" t="s">
        <v>655</v>
      </c>
      <c r="HN3" s="116" t="s">
        <v>656</v>
      </c>
      <c r="HO3" s="116" t="s">
        <v>657</v>
      </c>
      <c r="HP3" s="116" t="s">
        <v>658</v>
      </c>
      <c r="HQ3" s="116" t="s">
        <v>563</v>
      </c>
      <c r="HR3" s="116" t="s">
        <v>564</v>
      </c>
      <c r="HS3" s="116" t="s">
        <v>659</v>
      </c>
      <c r="HT3" s="116" t="s">
        <v>660</v>
      </c>
      <c r="HU3" s="116" t="s">
        <v>661</v>
      </c>
      <c r="HV3" s="116" t="s">
        <v>662</v>
      </c>
      <c r="HW3" s="116" t="s">
        <v>663</v>
      </c>
      <c r="HX3" s="116" t="s">
        <v>570</v>
      </c>
      <c r="HY3" s="116" t="s">
        <v>571</v>
      </c>
      <c r="HZ3" s="116" t="s">
        <v>664</v>
      </c>
      <c r="IA3" s="116" t="s">
        <v>665</v>
      </c>
      <c r="IB3" s="116" t="s">
        <v>666</v>
      </c>
      <c r="IC3" s="116" t="s">
        <v>667</v>
      </c>
      <c r="ID3" s="116" t="s">
        <v>668</v>
      </c>
      <c r="IE3" s="116" t="s">
        <v>577</v>
      </c>
      <c r="IF3" s="116" t="s">
        <v>578</v>
      </c>
      <c r="IG3" s="116" t="s">
        <v>669</v>
      </c>
      <c r="IH3" s="116" t="s">
        <v>670</v>
      </c>
      <c r="II3" s="116" t="s">
        <v>671</v>
      </c>
      <c r="IJ3" s="116" t="s">
        <v>672</v>
      </c>
      <c r="IK3" s="116" t="s">
        <v>673</v>
      </c>
      <c r="IL3" s="116" t="s">
        <v>584</v>
      </c>
      <c r="IM3" s="116" t="s">
        <v>585</v>
      </c>
      <c r="IN3" s="116" t="s">
        <v>674</v>
      </c>
      <c r="IO3" s="116" t="s">
        <v>675</v>
      </c>
      <c r="IP3" s="116" t="s">
        <v>676</v>
      </c>
      <c r="IQ3" s="116" t="s">
        <v>677</v>
      </c>
      <c r="IR3" s="116" t="s">
        <v>678</v>
      </c>
      <c r="IS3" s="116" t="s">
        <v>591</v>
      </c>
      <c r="IT3" s="116" t="s">
        <v>592</v>
      </c>
      <c r="IU3" s="116" t="s">
        <v>679</v>
      </c>
      <c r="IV3" s="116" t="s">
        <v>680</v>
      </c>
      <c r="IW3" s="116" t="s">
        <v>681</v>
      </c>
      <c r="IX3" s="116" t="s">
        <v>682</v>
      </c>
      <c r="IY3" s="116" t="s">
        <v>683</v>
      </c>
      <c r="IZ3" s="116" t="s">
        <v>598</v>
      </c>
      <c r="JA3" s="116" t="s">
        <v>599</v>
      </c>
      <c r="JB3" s="116" t="s">
        <v>684</v>
      </c>
      <c r="JC3" s="116" t="s">
        <v>685</v>
      </c>
      <c r="JD3" s="116" t="s">
        <v>686</v>
      </c>
      <c r="JE3" s="116" t="s">
        <v>687</v>
      </c>
      <c r="JF3" s="116" t="s">
        <v>688</v>
      </c>
      <c r="JG3" s="116" t="s">
        <v>605</v>
      </c>
      <c r="JH3" s="116" t="s">
        <v>606</v>
      </c>
      <c r="JI3" s="116" t="s">
        <v>689</v>
      </c>
      <c r="JJ3" s="116" t="s">
        <v>690</v>
      </c>
      <c r="JK3" s="116" t="s">
        <v>691</v>
      </c>
      <c r="JL3" s="116" t="s">
        <v>692</v>
      </c>
      <c r="JM3" s="116" t="s">
        <v>693</v>
      </c>
      <c r="JN3" s="116" t="s">
        <v>612</v>
      </c>
      <c r="JO3" s="116" t="s">
        <v>613</v>
      </c>
    </row>
    <row r="4" spans="1:275" x14ac:dyDescent="0.2">
      <c r="A4" s="86">
        <v>1</v>
      </c>
      <c r="B4" s="175" t="s">
        <v>2546</v>
      </c>
      <c r="C4" s="175" t="s">
        <v>2547</v>
      </c>
      <c r="D4" s="168" t="s">
        <v>2548</v>
      </c>
      <c r="E4" s="175" t="s">
        <v>2549</v>
      </c>
      <c r="F4" s="175" t="s">
        <v>2550</v>
      </c>
      <c r="G4" s="175" t="s">
        <v>2551</v>
      </c>
      <c r="H4" s="175" t="s">
        <v>2552</v>
      </c>
      <c r="I4" s="175" t="s">
        <v>2553</v>
      </c>
      <c r="J4" s="175" t="s">
        <v>2554</v>
      </c>
      <c r="K4" s="175" t="s">
        <v>2555</v>
      </c>
      <c r="L4" s="175" t="s">
        <v>2556</v>
      </c>
      <c r="M4" s="175" t="s">
        <v>2557</v>
      </c>
      <c r="N4" s="175" t="s">
        <v>2558</v>
      </c>
      <c r="O4" s="175" t="s">
        <v>2559</v>
      </c>
      <c r="P4" s="175" t="s">
        <v>2560</v>
      </c>
      <c r="Q4" s="175" t="s">
        <v>2561</v>
      </c>
      <c r="R4" s="175" t="s">
        <v>2562</v>
      </c>
      <c r="S4" s="175"/>
      <c r="T4" s="175" t="s">
        <v>2563</v>
      </c>
      <c r="U4" s="175" t="s">
        <v>2564</v>
      </c>
      <c r="V4" s="175" t="s">
        <v>2565</v>
      </c>
      <c r="W4" s="175" t="s">
        <v>2566</v>
      </c>
      <c r="X4" s="175" t="s">
        <v>2567</v>
      </c>
      <c r="Y4" s="175" t="s">
        <v>2568</v>
      </c>
      <c r="Z4" s="175" t="s">
        <v>2569</v>
      </c>
      <c r="AA4" s="175" t="s">
        <v>2570</v>
      </c>
      <c r="AB4" s="175" t="s">
        <v>2571</v>
      </c>
      <c r="AC4" s="175" t="s">
        <v>2572</v>
      </c>
      <c r="AD4" s="175" t="s">
        <v>2573</v>
      </c>
      <c r="AE4" s="175" t="s">
        <v>2574</v>
      </c>
      <c r="AF4" s="175" t="s">
        <v>2575</v>
      </c>
      <c r="AG4" s="175" t="s">
        <v>2576</v>
      </c>
      <c r="AH4" s="175" t="s">
        <v>2577</v>
      </c>
      <c r="AI4" s="175" t="s">
        <v>2578</v>
      </c>
      <c r="AJ4" s="175" t="s">
        <v>2579</v>
      </c>
      <c r="AK4" s="175" t="s">
        <v>2580</v>
      </c>
      <c r="AL4" s="175" t="s">
        <v>2581</v>
      </c>
      <c r="AM4" s="175" t="s">
        <v>2582</v>
      </c>
      <c r="AN4" s="175" t="s">
        <v>2583</v>
      </c>
      <c r="AO4" s="175" t="s">
        <v>2584</v>
      </c>
      <c r="AP4" s="175" t="s">
        <v>2585</v>
      </c>
      <c r="AQ4" s="175" t="s">
        <v>2586</v>
      </c>
      <c r="AR4" s="175" t="s">
        <v>2587</v>
      </c>
      <c r="AS4" s="175" t="s">
        <v>2588</v>
      </c>
      <c r="AT4" s="175" t="s">
        <v>2589</v>
      </c>
      <c r="AU4" s="175" t="s">
        <v>2590</v>
      </c>
      <c r="AV4" s="175" t="s">
        <v>2591</v>
      </c>
      <c r="AW4" s="175" t="s">
        <v>2592</v>
      </c>
      <c r="AX4" s="175" t="s">
        <v>2593</v>
      </c>
      <c r="AY4" s="175" t="s">
        <v>2594</v>
      </c>
      <c r="AZ4" s="175" t="s">
        <v>2595</v>
      </c>
      <c r="BA4" s="175" t="s">
        <v>2596</v>
      </c>
      <c r="BB4" s="175" t="s">
        <v>2597</v>
      </c>
      <c r="BC4" s="175" t="s">
        <v>2598</v>
      </c>
      <c r="BD4" s="175" t="s">
        <v>2599</v>
      </c>
      <c r="BE4" s="175" t="s">
        <v>2600</v>
      </c>
      <c r="BF4" s="175" t="s">
        <v>2601</v>
      </c>
      <c r="BG4" s="175" t="s">
        <v>2602</v>
      </c>
      <c r="BH4" s="175" t="s">
        <v>2603</v>
      </c>
      <c r="BI4" s="175" t="s">
        <v>2604</v>
      </c>
      <c r="BJ4" s="175" t="s">
        <v>2605</v>
      </c>
      <c r="BK4" s="175" t="s">
        <v>2606</v>
      </c>
      <c r="BL4" s="175" t="s">
        <v>2607</v>
      </c>
      <c r="BM4" s="175" t="s">
        <v>2608</v>
      </c>
      <c r="BN4" s="175" t="s">
        <v>2609</v>
      </c>
      <c r="BO4" s="175" t="s">
        <v>2610</v>
      </c>
      <c r="BP4" s="175" t="s">
        <v>2611</v>
      </c>
      <c r="BQ4" s="175" t="s">
        <v>2612</v>
      </c>
      <c r="BR4" s="175" t="s">
        <v>2613</v>
      </c>
      <c r="BS4" s="175" t="s">
        <v>2614</v>
      </c>
      <c r="BT4" s="175" t="s">
        <v>2615</v>
      </c>
      <c r="BU4" s="175" t="s">
        <v>2616</v>
      </c>
      <c r="BV4" s="175" t="s">
        <v>2617</v>
      </c>
      <c r="BW4" s="175" t="s">
        <v>2618</v>
      </c>
      <c r="BX4" s="175" t="s">
        <v>2619</v>
      </c>
      <c r="BY4" s="175" t="s">
        <v>2620</v>
      </c>
      <c r="BZ4" s="175" t="s">
        <v>2621</v>
      </c>
      <c r="CA4" s="175" t="s">
        <v>2622</v>
      </c>
      <c r="CB4" s="175" t="s">
        <v>2623</v>
      </c>
      <c r="CC4" s="175" t="s">
        <v>2624</v>
      </c>
      <c r="CD4" s="175" t="s">
        <v>2625</v>
      </c>
      <c r="CE4" s="175" t="s">
        <v>2626</v>
      </c>
      <c r="CF4" s="175" t="s">
        <v>2627</v>
      </c>
      <c r="CG4" s="175" t="s">
        <v>2628</v>
      </c>
      <c r="CH4" s="175" t="s">
        <v>2629</v>
      </c>
      <c r="CI4" s="175" t="s">
        <v>2630</v>
      </c>
      <c r="CJ4" s="175" t="s">
        <v>2631</v>
      </c>
      <c r="CK4" s="175" t="s">
        <v>2632</v>
      </c>
      <c r="CL4" s="175" t="s">
        <v>2633</v>
      </c>
      <c r="CM4" s="175" t="s">
        <v>2634</v>
      </c>
      <c r="CN4" s="175" t="s">
        <v>2635</v>
      </c>
      <c r="CO4" s="175" t="s">
        <v>2636</v>
      </c>
      <c r="CP4" s="175" t="s">
        <v>2637</v>
      </c>
      <c r="CQ4" s="175" t="s">
        <v>2638</v>
      </c>
      <c r="CR4" s="175" t="s">
        <v>2639</v>
      </c>
      <c r="CS4" s="175" t="s">
        <v>2640</v>
      </c>
      <c r="CT4" s="175" t="s">
        <v>2641</v>
      </c>
      <c r="CU4" s="175" t="s">
        <v>2642</v>
      </c>
      <c r="CV4" s="175" t="s">
        <v>2643</v>
      </c>
      <c r="CW4" s="175" t="s">
        <v>2644</v>
      </c>
      <c r="CX4" s="175" t="s">
        <v>2645</v>
      </c>
      <c r="CY4" s="175" t="s">
        <v>2646</v>
      </c>
      <c r="CZ4" s="175" t="s">
        <v>2647</v>
      </c>
      <c r="DA4" s="175" t="s">
        <v>2648</v>
      </c>
      <c r="DB4" s="175" t="s">
        <v>2649</v>
      </c>
      <c r="DC4" s="175" t="s">
        <v>2650</v>
      </c>
      <c r="DD4" s="175" t="s">
        <v>2651</v>
      </c>
      <c r="DE4" s="175" t="s">
        <v>2652</v>
      </c>
      <c r="DF4" s="175" t="s">
        <v>2653</v>
      </c>
      <c r="DG4" s="175" t="s">
        <v>2654</v>
      </c>
      <c r="DH4" s="175" t="s">
        <v>2655</v>
      </c>
      <c r="DI4" s="175" t="s">
        <v>2656</v>
      </c>
      <c r="DJ4" s="175" t="s">
        <v>2657</v>
      </c>
      <c r="DK4" s="175" t="s">
        <v>2658</v>
      </c>
      <c r="DL4" s="175" t="s">
        <v>2659</v>
      </c>
      <c r="DM4" s="175" t="s">
        <v>2660</v>
      </c>
      <c r="DN4" s="175" t="s">
        <v>2661</v>
      </c>
      <c r="DO4" s="175" t="s">
        <v>2662</v>
      </c>
      <c r="DP4" s="175" t="s">
        <v>2663</v>
      </c>
      <c r="DQ4" s="175" t="s">
        <v>2664</v>
      </c>
      <c r="DR4" s="175" t="s">
        <v>2665</v>
      </c>
      <c r="DS4" s="175" t="s">
        <v>2666</v>
      </c>
      <c r="DT4" s="175" t="s">
        <v>2667</v>
      </c>
      <c r="DU4" s="175" t="s">
        <v>2668</v>
      </c>
      <c r="DV4" s="175" t="s">
        <v>2669</v>
      </c>
      <c r="DW4" s="175" t="s">
        <v>2670</v>
      </c>
      <c r="DX4" s="175" t="s">
        <v>2671</v>
      </c>
      <c r="DY4" s="175" t="s">
        <v>2672</v>
      </c>
      <c r="DZ4" s="175" t="s">
        <v>2673</v>
      </c>
      <c r="EA4" s="175" t="s">
        <v>2674</v>
      </c>
      <c r="EB4" s="175" t="s">
        <v>2675</v>
      </c>
      <c r="EC4" s="175" t="s">
        <v>2676</v>
      </c>
      <c r="ED4" s="175" t="s">
        <v>2677</v>
      </c>
      <c r="EE4" s="175" t="s">
        <v>2678</v>
      </c>
      <c r="EF4" s="175" t="s">
        <v>2679</v>
      </c>
      <c r="EG4" s="175" t="s">
        <v>2680</v>
      </c>
      <c r="EH4" s="175" t="s">
        <v>2681</v>
      </c>
      <c r="EI4" s="175" t="s">
        <v>2682</v>
      </c>
      <c r="EJ4" s="175" t="s">
        <v>2683</v>
      </c>
      <c r="EK4" s="175" t="s">
        <v>2684</v>
      </c>
      <c r="EL4" s="175" t="s">
        <v>2685</v>
      </c>
      <c r="EM4" s="175" t="s">
        <v>2686</v>
      </c>
      <c r="EN4" s="175" t="s">
        <v>2687</v>
      </c>
      <c r="EO4" s="175" t="s">
        <v>2688</v>
      </c>
      <c r="EP4" s="175" t="s">
        <v>2689</v>
      </c>
      <c r="EQ4" s="175" t="s">
        <v>2690</v>
      </c>
      <c r="ER4" s="175" t="s">
        <v>2691</v>
      </c>
      <c r="ES4" s="175" t="s">
        <v>2692</v>
      </c>
      <c r="ET4" s="175" t="s">
        <v>2693</v>
      </c>
      <c r="EU4" s="175" t="s">
        <v>2694</v>
      </c>
      <c r="EV4" s="175" t="s">
        <v>2695</v>
      </c>
      <c r="EW4" s="175" t="s">
        <v>2696</v>
      </c>
      <c r="EX4" s="175" t="s">
        <v>2697</v>
      </c>
      <c r="EY4" s="175" t="s">
        <v>2698</v>
      </c>
      <c r="EZ4" s="175" t="s">
        <v>2699</v>
      </c>
      <c r="FA4" s="175" t="s">
        <v>2700</v>
      </c>
      <c r="FB4" s="175" t="s">
        <v>2701</v>
      </c>
      <c r="FC4" s="175" t="s">
        <v>2702</v>
      </c>
      <c r="FD4" s="175" t="s">
        <v>2703</v>
      </c>
      <c r="FE4" s="175" t="s">
        <v>2704</v>
      </c>
      <c r="FF4" s="175" t="s">
        <v>2705</v>
      </c>
      <c r="FG4" s="175" t="s">
        <v>2706</v>
      </c>
      <c r="FH4" s="175" t="s">
        <v>2707</v>
      </c>
      <c r="FI4" s="175" t="s">
        <v>2708</v>
      </c>
      <c r="FJ4" s="175" t="s">
        <v>2709</v>
      </c>
      <c r="FK4" s="175" t="s">
        <v>2710</v>
      </c>
      <c r="FL4" s="175" t="s">
        <v>2711</v>
      </c>
      <c r="FM4" s="175" t="s">
        <v>2712</v>
      </c>
      <c r="FN4" s="175" t="s">
        <v>2713</v>
      </c>
      <c r="FO4" s="175" t="s">
        <v>2714</v>
      </c>
      <c r="FP4" s="175" t="s">
        <v>2715</v>
      </c>
      <c r="FQ4" s="175" t="s">
        <v>2716</v>
      </c>
      <c r="FR4" s="175" t="s">
        <v>2717</v>
      </c>
      <c r="FS4" s="175" t="s">
        <v>2718</v>
      </c>
      <c r="FT4" s="175" t="s">
        <v>2719</v>
      </c>
      <c r="FU4" s="175" t="s">
        <v>2720</v>
      </c>
      <c r="FV4" s="175" t="s">
        <v>2721</v>
      </c>
      <c r="FW4" s="175" t="s">
        <v>2722</v>
      </c>
      <c r="FX4" s="175" t="s">
        <v>2723</v>
      </c>
      <c r="FY4" s="175" t="s">
        <v>2724</v>
      </c>
      <c r="FZ4" s="175" t="s">
        <v>2725</v>
      </c>
      <c r="GA4" s="175" t="s">
        <v>2726</v>
      </c>
      <c r="GB4" s="175" t="s">
        <v>2727</v>
      </c>
      <c r="GC4" s="175" t="s">
        <v>2728</v>
      </c>
      <c r="GD4" s="175" t="s">
        <v>2729</v>
      </c>
      <c r="GE4" s="175" t="s">
        <v>2730</v>
      </c>
      <c r="GF4" s="175" t="s">
        <v>2731</v>
      </c>
      <c r="GG4" s="175" t="s">
        <v>2732</v>
      </c>
      <c r="GH4" s="175" t="s">
        <v>2733</v>
      </c>
      <c r="GI4" s="175" t="s">
        <v>2734</v>
      </c>
      <c r="GJ4" s="175" t="s">
        <v>2735</v>
      </c>
      <c r="GK4" s="175" t="s">
        <v>2736</v>
      </c>
      <c r="GL4" s="175" t="s">
        <v>2737</v>
      </c>
      <c r="GM4" s="175" t="s">
        <v>2738</v>
      </c>
      <c r="GN4" s="175" t="s">
        <v>2739</v>
      </c>
      <c r="GO4" s="175" t="s">
        <v>2740</v>
      </c>
      <c r="GP4" s="175" t="s">
        <v>2741</v>
      </c>
      <c r="GQ4" s="175" t="s">
        <v>2742</v>
      </c>
      <c r="GR4" s="175" t="s">
        <v>2743</v>
      </c>
      <c r="GS4" s="175" t="s">
        <v>2744</v>
      </c>
      <c r="GT4" s="175" t="s">
        <v>2745</v>
      </c>
      <c r="GU4" s="175" t="s">
        <v>2746</v>
      </c>
      <c r="GV4" s="175" t="s">
        <v>2747</v>
      </c>
      <c r="GW4" s="175" t="s">
        <v>2748</v>
      </c>
      <c r="GX4" s="175" t="s">
        <v>2749</v>
      </c>
      <c r="GY4" s="175" t="s">
        <v>2750</v>
      </c>
      <c r="GZ4" s="175" t="s">
        <v>2751</v>
      </c>
      <c r="HA4" s="175" t="s">
        <v>2752</v>
      </c>
      <c r="HB4" s="175" t="s">
        <v>2753</v>
      </c>
      <c r="HC4" s="175" t="s">
        <v>2754</v>
      </c>
      <c r="HD4" s="175" t="s">
        <v>2755</v>
      </c>
      <c r="HE4" s="175" t="s">
        <v>2756</v>
      </c>
      <c r="HF4" s="175" t="s">
        <v>2757</v>
      </c>
      <c r="HG4" s="175" t="s">
        <v>2758</v>
      </c>
      <c r="HH4" s="175" t="s">
        <v>2759</v>
      </c>
      <c r="HI4" s="175" t="s">
        <v>2760</v>
      </c>
      <c r="HJ4" s="175" t="s">
        <v>2761</v>
      </c>
      <c r="HK4" s="175" t="s">
        <v>2762</v>
      </c>
      <c r="HL4" s="175" t="s">
        <v>2763</v>
      </c>
      <c r="HM4" s="175" t="s">
        <v>2764</v>
      </c>
      <c r="HN4" s="175" t="s">
        <v>2765</v>
      </c>
      <c r="HO4" s="175" t="s">
        <v>2766</v>
      </c>
      <c r="HP4" s="175" t="s">
        <v>2767</v>
      </c>
      <c r="HQ4" s="175" t="s">
        <v>2768</v>
      </c>
      <c r="HR4" s="175" t="s">
        <v>2769</v>
      </c>
      <c r="HS4" s="175" t="s">
        <v>2770</v>
      </c>
      <c r="HT4" s="175" t="s">
        <v>2771</v>
      </c>
      <c r="HU4" s="175" t="s">
        <v>2772</v>
      </c>
      <c r="HV4" s="175" t="s">
        <v>2773</v>
      </c>
      <c r="HW4" s="175" t="s">
        <v>2774</v>
      </c>
      <c r="HX4" s="175" t="s">
        <v>2775</v>
      </c>
      <c r="HY4" s="175" t="s">
        <v>2776</v>
      </c>
      <c r="HZ4" s="175" t="s">
        <v>2777</v>
      </c>
      <c r="IA4" s="175" t="s">
        <v>2778</v>
      </c>
      <c r="IB4" s="175" t="s">
        <v>2779</v>
      </c>
      <c r="IC4" s="175" t="s">
        <v>2780</v>
      </c>
      <c r="ID4" s="175" t="s">
        <v>2781</v>
      </c>
      <c r="IE4" s="175" t="s">
        <v>2782</v>
      </c>
      <c r="IF4" s="175" t="s">
        <v>2783</v>
      </c>
      <c r="IG4" s="175" t="s">
        <v>2784</v>
      </c>
      <c r="IH4" s="175" t="s">
        <v>2785</v>
      </c>
      <c r="II4" s="175" t="s">
        <v>2786</v>
      </c>
      <c r="IJ4" s="175" t="s">
        <v>2787</v>
      </c>
      <c r="IK4" s="175" t="s">
        <v>2788</v>
      </c>
      <c r="IL4" s="175" t="s">
        <v>2789</v>
      </c>
      <c r="IM4" s="175" t="s">
        <v>2790</v>
      </c>
      <c r="IN4" s="175" t="s">
        <v>2791</v>
      </c>
      <c r="IO4" s="175" t="s">
        <v>2792</v>
      </c>
      <c r="IP4" s="175" t="s">
        <v>2793</v>
      </c>
      <c r="IQ4" s="175" t="s">
        <v>2794</v>
      </c>
      <c r="IR4" s="175" t="s">
        <v>2795</v>
      </c>
      <c r="IS4" s="175" t="s">
        <v>2796</v>
      </c>
      <c r="IT4" s="175" t="s">
        <v>2797</v>
      </c>
      <c r="IU4" s="175" t="s">
        <v>2798</v>
      </c>
      <c r="IV4" s="175" t="s">
        <v>2799</v>
      </c>
      <c r="IW4" s="175" t="s">
        <v>2800</v>
      </c>
      <c r="IX4" s="175" t="s">
        <v>2801</v>
      </c>
      <c r="IY4" s="175" t="s">
        <v>2802</v>
      </c>
      <c r="IZ4" s="175" t="s">
        <v>2803</v>
      </c>
      <c r="JA4" s="175" t="s">
        <v>2804</v>
      </c>
      <c r="JB4" s="175" t="s">
        <v>2805</v>
      </c>
      <c r="JC4" s="175" t="s">
        <v>2806</v>
      </c>
      <c r="JD4" s="175" t="s">
        <v>2807</v>
      </c>
      <c r="JE4" s="175" t="s">
        <v>2808</v>
      </c>
      <c r="JF4" s="175" t="s">
        <v>2809</v>
      </c>
      <c r="JG4" s="175" t="s">
        <v>2810</v>
      </c>
      <c r="JH4" s="175" t="s">
        <v>2811</v>
      </c>
      <c r="JI4" s="175" t="s">
        <v>2812</v>
      </c>
      <c r="JJ4" s="175" t="s">
        <v>2813</v>
      </c>
      <c r="JK4" s="175" t="s">
        <v>2814</v>
      </c>
      <c r="JL4" s="175" t="s">
        <v>2815</v>
      </c>
      <c r="JM4" s="175" t="s">
        <v>2816</v>
      </c>
      <c r="JN4" s="175" t="s">
        <v>2817</v>
      </c>
      <c r="JO4" s="175" t="s">
        <v>2818</v>
      </c>
    </row>
    <row r="5" spans="1:275" x14ac:dyDescent="0.2">
      <c r="A5" s="10">
        <v>2</v>
      </c>
      <c r="B5" s="149"/>
      <c r="C5" s="149"/>
      <c r="D5" s="149"/>
      <c r="E5" s="149"/>
      <c r="F5" s="149"/>
      <c r="G5" s="149"/>
      <c r="H5" s="149"/>
      <c r="I5" s="149"/>
      <c r="J5" s="149"/>
      <c r="K5" s="149"/>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49"/>
      <c r="BB5" s="149"/>
      <c r="BC5" s="149"/>
      <c r="BD5" s="149"/>
      <c r="BE5" s="149"/>
      <c r="BF5" s="149"/>
      <c r="BG5" s="149"/>
      <c r="BH5" s="149"/>
      <c r="BI5" s="149"/>
      <c r="BJ5" s="149"/>
      <c r="BK5" s="149"/>
      <c r="BL5" s="149"/>
      <c r="BM5" s="149"/>
      <c r="BN5" s="149"/>
      <c r="BO5" s="149"/>
      <c r="BP5" s="149"/>
      <c r="BQ5" s="149"/>
      <c r="BR5" s="149"/>
      <c r="BS5" s="149"/>
      <c r="BT5" s="149"/>
      <c r="BU5" s="149"/>
      <c r="BV5" s="149"/>
      <c r="BW5" s="149"/>
      <c r="BX5" s="149"/>
      <c r="BY5" s="149"/>
      <c r="BZ5" s="149"/>
      <c r="CA5" s="149"/>
      <c r="CB5" s="149"/>
      <c r="CC5" s="149"/>
      <c r="CD5" s="149"/>
      <c r="CE5" s="149"/>
      <c r="CF5" s="149"/>
      <c r="CG5" s="149"/>
      <c r="CH5" s="149"/>
      <c r="CI5" s="149"/>
      <c r="CJ5" s="149"/>
      <c r="CK5" s="149"/>
      <c r="CL5" s="149"/>
      <c r="CM5" s="149"/>
      <c r="CN5" s="149"/>
      <c r="CO5" s="149"/>
      <c r="CP5" s="149"/>
      <c r="CQ5" s="149"/>
      <c r="CR5" s="149"/>
      <c r="CS5" s="149"/>
      <c r="CT5" s="149"/>
      <c r="CU5" s="149"/>
      <c r="CV5" s="149"/>
      <c r="CW5" s="149"/>
      <c r="CX5" s="149"/>
      <c r="CY5" s="149"/>
      <c r="CZ5" s="149"/>
      <c r="DA5" s="149"/>
      <c r="DB5" s="149"/>
      <c r="DC5" s="149"/>
      <c r="DD5" s="149"/>
      <c r="DE5" s="149"/>
      <c r="DF5" s="149"/>
      <c r="DG5" s="149"/>
      <c r="DH5" s="149"/>
      <c r="DI5" s="149"/>
      <c r="DJ5" s="149"/>
      <c r="DK5" s="149"/>
      <c r="DL5" s="149"/>
      <c r="DM5" s="149"/>
      <c r="DN5" s="149"/>
      <c r="DO5" s="149"/>
      <c r="DP5" s="149"/>
      <c r="DQ5" s="149"/>
      <c r="DR5" s="149"/>
      <c r="DS5" s="149"/>
      <c r="DT5" s="149"/>
      <c r="DU5" s="149"/>
      <c r="DV5" s="149"/>
      <c r="DW5" s="149"/>
      <c r="DX5" s="149"/>
      <c r="DY5" s="149"/>
      <c r="DZ5" s="149"/>
      <c r="EA5" s="149"/>
      <c r="EB5" s="149"/>
      <c r="EC5" s="149"/>
      <c r="ED5" s="149"/>
      <c r="EE5" s="149"/>
      <c r="EF5" s="149"/>
      <c r="EG5" s="149"/>
      <c r="EH5" s="149"/>
      <c r="EI5" s="149"/>
      <c r="EJ5" s="149"/>
      <c r="EK5" s="149"/>
      <c r="EL5" s="149"/>
      <c r="EM5" s="149"/>
      <c r="EN5" s="149"/>
      <c r="EO5" s="149"/>
      <c r="EP5" s="149"/>
      <c r="EQ5" s="149"/>
      <c r="ER5" s="149"/>
      <c r="ES5" s="149"/>
      <c r="ET5" s="149"/>
      <c r="EU5" s="149"/>
      <c r="EV5" s="149"/>
      <c r="EW5" s="149"/>
      <c r="EX5" s="149"/>
      <c r="EY5" s="149"/>
      <c r="EZ5" s="149"/>
      <c r="FA5" s="149"/>
      <c r="FB5" s="149"/>
      <c r="FC5" s="149"/>
      <c r="FD5" s="149"/>
      <c r="FE5" s="149"/>
      <c r="FF5" s="149"/>
      <c r="FG5" s="149"/>
      <c r="FH5" s="149"/>
      <c r="FI5" s="149"/>
      <c r="FJ5" s="149"/>
      <c r="FK5" s="149"/>
      <c r="FL5" s="149"/>
      <c r="FM5" s="149"/>
      <c r="FN5" s="149"/>
      <c r="FO5" s="149"/>
      <c r="FP5" s="149"/>
      <c r="FQ5" s="149"/>
      <c r="FR5" s="149"/>
      <c r="FS5" s="149"/>
      <c r="FT5" s="149"/>
      <c r="FU5" s="149"/>
      <c r="FV5" s="149"/>
      <c r="FW5" s="149"/>
      <c r="FX5" s="149"/>
      <c r="FY5" s="149"/>
      <c r="FZ5" s="149"/>
      <c r="GA5" s="149"/>
      <c r="GB5" s="149"/>
      <c r="GC5" s="149"/>
      <c r="GD5" s="149"/>
      <c r="GE5" s="149"/>
      <c r="GF5" s="149"/>
      <c r="GG5" s="149"/>
      <c r="GH5" s="149"/>
      <c r="GI5" s="149"/>
      <c r="GJ5" s="149"/>
      <c r="GK5" s="149"/>
      <c r="GL5" s="149"/>
      <c r="GM5" s="149"/>
      <c r="GN5" s="149"/>
      <c r="GO5" s="149"/>
      <c r="GP5" s="149"/>
      <c r="GQ5" s="149"/>
      <c r="GR5" s="149"/>
      <c r="GS5" s="149"/>
      <c r="GT5" s="149"/>
      <c r="GU5" s="149"/>
      <c r="GV5" s="149"/>
      <c r="GW5" s="149"/>
      <c r="GX5" s="149"/>
      <c r="GY5" s="149"/>
      <c r="GZ5" s="149"/>
      <c r="HA5" s="149"/>
      <c r="HB5" s="149"/>
      <c r="HC5" s="149"/>
      <c r="HD5" s="149"/>
      <c r="HE5" s="149"/>
      <c r="HF5" s="149"/>
      <c r="HG5" s="149"/>
      <c r="HH5" s="149"/>
      <c r="HI5" s="149"/>
      <c r="HJ5" s="149"/>
      <c r="HK5" s="149"/>
      <c r="HL5" s="149"/>
      <c r="HM5" s="149"/>
      <c r="HN5" s="149"/>
      <c r="HO5" s="149"/>
      <c r="HP5" s="149"/>
      <c r="HQ5" s="149"/>
      <c r="HR5" s="149"/>
      <c r="HS5" s="149"/>
      <c r="HT5" s="149"/>
      <c r="HU5" s="149"/>
      <c r="HV5" s="149"/>
      <c r="HW5" s="149"/>
      <c r="HX5" s="149"/>
      <c r="HY5" s="149"/>
      <c r="HZ5" s="149"/>
      <c r="IA5" s="149"/>
      <c r="IB5" s="149"/>
      <c r="IC5" s="149"/>
      <c r="ID5" s="149"/>
      <c r="IE5" s="149"/>
      <c r="IF5" s="149"/>
      <c r="IG5" s="149"/>
      <c r="IH5" s="149"/>
      <c r="II5" s="149"/>
      <c r="IJ5" s="149"/>
      <c r="IK5" s="149"/>
      <c r="IL5" s="149"/>
      <c r="IM5" s="149"/>
      <c r="IN5" s="149"/>
      <c r="IO5" s="149"/>
      <c r="IP5" s="149"/>
      <c r="IQ5" s="149"/>
      <c r="IR5" s="149"/>
      <c r="IS5" s="149"/>
      <c r="IT5" s="149"/>
      <c r="IU5" s="149"/>
      <c r="IV5" s="149"/>
      <c r="IW5" s="149"/>
      <c r="IX5" s="149"/>
      <c r="IY5" s="149"/>
      <c r="IZ5" s="149"/>
      <c r="JA5" s="149"/>
      <c r="JB5" s="149"/>
      <c r="JC5" s="149"/>
      <c r="JD5" s="149"/>
      <c r="JE5" s="149"/>
      <c r="JF5" s="149"/>
      <c r="JG5" s="149"/>
      <c r="JH5" s="149"/>
      <c r="JI5" s="149"/>
      <c r="JJ5" s="149"/>
      <c r="JK5" s="149"/>
      <c r="JL5" s="149"/>
      <c r="JM5" s="149"/>
      <c r="JN5" s="149"/>
      <c r="JO5" s="149"/>
    </row>
    <row r="6" spans="1:275" x14ac:dyDescent="0.2">
      <c r="A6" s="10">
        <v>3</v>
      </c>
      <c r="B6" s="149"/>
      <c r="C6" s="149"/>
      <c r="D6" s="149"/>
      <c r="E6" s="149"/>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49"/>
      <c r="AH6" s="149"/>
      <c r="AI6" s="149"/>
      <c r="AJ6" s="149"/>
      <c r="AK6" s="149"/>
      <c r="AL6" s="149"/>
      <c r="AM6" s="149"/>
      <c r="AN6" s="149"/>
      <c r="AO6" s="149"/>
      <c r="AP6" s="149"/>
      <c r="AQ6" s="149"/>
      <c r="AR6" s="149"/>
      <c r="AS6" s="149"/>
      <c r="AT6" s="149"/>
      <c r="AU6" s="149"/>
      <c r="AV6" s="149"/>
      <c r="AW6" s="149"/>
      <c r="AX6" s="149"/>
      <c r="AY6" s="149"/>
      <c r="AZ6" s="149"/>
      <c r="BA6" s="149"/>
      <c r="BB6" s="149"/>
      <c r="BC6" s="149"/>
      <c r="BD6" s="149"/>
      <c r="BE6" s="149"/>
      <c r="BF6" s="149"/>
      <c r="BG6" s="149"/>
      <c r="BH6" s="149"/>
      <c r="BI6" s="149"/>
      <c r="BJ6" s="149"/>
      <c r="BK6" s="149"/>
      <c r="BL6" s="149"/>
      <c r="BM6" s="149"/>
      <c r="BN6" s="149"/>
      <c r="BO6" s="149"/>
      <c r="BP6" s="149"/>
      <c r="BQ6" s="149"/>
      <c r="BR6" s="149"/>
      <c r="BS6" s="149"/>
      <c r="BT6" s="149"/>
      <c r="BU6" s="149"/>
      <c r="BV6" s="149"/>
      <c r="BW6" s="149"/>
      <c r="BX6" s="149"/>
      <c r="BY6" s="149"/>
      <c r="BZ6" s="149"/>
      <c r="CA6" s="149"/>
      <c r="CB6" s="149"/>
      <c r="CC6" s="149"/>
      <c r="CD6" s="149"/>
      <c r="CE6" s="149"/>
      <c r="CF6" s="149"/>
      <c r="CG6" s="149"/>
      <c r="CH6" s="149"/>
      <c r="CI6" s="149"/>
      <c r="CJ6" s="149"/>
      <c r="CK6" s="149"/>
      <c r="CL6" s="149"/>
      <c r="CM6" s="149"/>
      <c r="CN6" s="149"/>
      <c r="CO6" s="149"/>
      <c r="CP6" s="149"/>
      <c r="CQ6" s="149"/>
      <c r="CR6" s="149"/>
      <c r="CS6" s="149"/>
      <c r="CT6" s="149"/>
      <c r="CU6" s="149"/>
      <c r="CV6" s="149"/>
      <c r="CW6" s="149"/>
      <c r="CX6" s="149"/>
      <c r="CY6" s="149"/>
      <c r="CZ6" s="149"/>
      <c r="DA6" s="149"/>
      <c r="DB6" s="149"/>
      <c r="DC6" s="149"/>
      <c r="DD6" s="149"/>
      <c r="DE6" s="149"/>
      <c r="DF6" s="149"/>
      <c r="DG6" s="149"/>
      <c r="DH6" s="149"/>
      <c r="DI6" s="149"/>
      <c r="DJ6" s="149"/>
      <c r="DK6" s="149"/>
      <c r="DL6" s="149"/>
      <c r="DM6" s="149"/>
      <c r="DN6" s="149"/>
      <c r="DO6" s="149"/>
      <c r="DP6" s="149"/>
      <c r="DQ6" s="149"/>
      <c r="DR6" s="149"/>
      <c r="DS6" s="149"/>
      <c r="DT6" s="149"/>
      <c r="DU6" s="149"/>
      <c r="DV6" s="149"/>
      <c r="DW6" s="149"/>
      <c r="DX6" s="149"/>
      <c r="DY6" s="149"/>
      <c r="DZ6" s="149"/>
      <c r="EA6" s="149"/>
      <c r="EB6" s="149"/>
      <c r="EC6" s="149"/>
      <c r="ED6" s="149"/>
      <c r="EE6" s="149"/>
      <c r="EF6" s="149"/>
      <c r="EG6" s="149"/>
      <c r="EH6" s="149"/>
      <c r="EI6" s="149"/>
      <c r="EJ6" s="149"/>
      <c r="EK6" s="149"/>
      <c r="EL6" s="149"/>
      <c r="EM6" s="149"/>
      <c r="EN6" s="149"/>
      <c r="EO6" s="149"/>
      <c r="EP6" s="149"/>
      <c r="EQ6" s="149"/>
      <c r="ER6" s="149"/>
      <c r="ES6" s="149"/>
      <c r="ET6" s="149"/>
      <c r="EU6" s="149"/>
      <c r="EV6" s="149"/>
      <c r="EW6" s="149"/>
      <c r="EX6" s="149"/>
      <c r="EY6" s="149"/>
      <c r="EZ6" s="149"/>
      <c r="FA6" s="149"/>
      <c r="FB6" s="149"/>
      <c r="FC6" s="149"/>
      <c r="FD6" s="149"/>
      <c r="FE6" s="149"/>
      <c r="FF6" s="149"/>
      <c r="FG6" s="149"/>
      <c r="FH6" s="149"/>
      <c r="FI6" s="149"/>
      <c r="FJ6" s="149"/>
      <c r="FK6" s="149"/>
      <c r="FL6" s="149"/>
      <c r="FM6" s="149"/>
      <c r="FN6" s="149"/>
      <c r="FO6" s="149"/>
      <c r="FP6" s="149"/>
      <c r="FQ6" s="149"/>
      <c r="FR6" s="149"/>
      <c r="FS6" s="149"/>
      <c r="FT6" s="149"/>
      <c r="FU6" s="149"/>
      <c r="FV6" s="149"/>
      <c r="FW6" s="149"/>
      <c r="FX6" s="149"/>
      <c r="FY6" s="149"/>
      <c r="FZ6" s="149"/>
      <c r="GA6" s="149"/>
      <c r="GB6" s="149"/>
      <c r="GC6" s="149"/>
      <c r="GD6" s="149"/>
      <c r="GE6" s="149"/>
      <c r="GF6" s="149"/>
      <c r="GG6" s="149"/>
      <c r="GH6" s="149"/>
      <c r="GI6" s="149"/>
      <c r="GJ6" s="149"/>
      <c r="GK6" s="149"/>
      <c r="GL6" s="149"/>
      <c r="GM6" s="149"/>
      <c r="GN6" s="149"/>
      <c r="GO6" s="149"/>
      <c r="GP6" s="149"/>
      <c r="GQ6" s="149"/>
      <c r="GR6" s="149"/>
      <c r="GS6" s="149"/>
      <c r="GT6" s="149"/>
      <c r="GU6" s="149"/>
      <c r="GV6" s="149"/>
      <c r="GW6" s="149"/>
      <c r="GX6" s="149"/>
      <c r="GY6" s="149"/>
      <c r="GZ6" s="149"/>
      <c r="HA6" s="149"/>
      <c r="HB6" s="149"/>
      <c r="HC6" s="149"/>
      <c r="HD6" s="149"/>
      <c r="HE6" s="149"/>
      <c r="HF6" s="149"/>
      <c r="HG6" s="149"/>
      <c r="HH6" s="149"/>
      <c r="HI6" s="149"/>
      <c r="HJ6" s="149"/>
      <c r="HK6" s="149"/>
      <c r="HL6" s="149"/>
      <c r="HM6" s="149"/>
      <c r="HN6" s="149"/>
      <c r="HO6" s="149"/>
      <c r="HP6" s="149"/>
      <c r="HQ6" s="149"/>
      <c r="HR6" s="149"/>
      <c r="HS6" s="149"/>
      <c r="HT6" s="149"/>
      <c r="HU6" s="149"/>
      <c r="HV6" s="149"/>
      <c r="HW6" s="149"/>
      <c r="HX6" s="149"/>
      <c r="HY6" s="149"/>
      <c r="HZ6" s="149"/>
      <c r="IA6" s="149"/>
      <c r="IB6" s="149"/>
      <c r="IC6" s="149"/>
      <c r="ID6" s="149"/>
      <c r="IE6" s="149"/>
      <c r="IF6" s="149"/>
      <c r="IG6" s="149"/>
      <c r="IH6" s="149"/>
      <c r="II6" s="149"/>
      <c r="IJ6" s="149"/>
      <c r="IK6" s="149"/>
      <c r="IL6" s="149"/>
      <c r="IM6" s="149"/>
      <c r="IN6" s="149"/>
      <c r="IO6" s="149"/>
      <c r="IP6" s="149"/>
      <c r="IQ6" s="149"/>
      <c r="IR6" s="149"/>
      <c r="IS6" s="149"/>
      <c r="IT6" s="149"/>
      <c r="IU6" s="149"/>
      <c r="IV6" s="149"/>
      <c r="IW6" s="149"/>
      <c r="IX6" s="149"/>
      <c r="IY6" s="149"/>
      <c r="IZ6" s="149"/>
      <c r="JA6" s="149"/>
      <c r="JB6" s="149"/>
      <c r="JC6" s="149"/>
      <c r="JD6" s="149"/>
      <c r="JE6" s="149"/>
      <c r="JF6" s="149"/>
      <c r="JG6" s="149"/>
      <c r="JH6" s="149"/>
      <c r="JI6" s="149"/>
      <c r="JJ6" s="149"/>
      <c r="JK6" s="149"/>
      <c r="JL6" s="149"/>
      <c r="JM6" s="149"/>
      <c r="JN6" s="149"/>
      <c r="JO6" s="149"/>
    </row>
    <row r="7" spans="1:275" x14ac:dyDescent="0.2">
      <c r="A7" s="10">
        <v>4</v>
      </c>
      <c r="B7" s="149"/>
      <c r="C7" s="149"/>
      <c r="D7" s="149"/>
      <c r="E7" s="149"/>
      <c r="F7" s="149"/>
      <c r="G7" s="149"/>
      <c r="H7" s="149"/>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49"/>
      <c r="AH7" s="149"/>
      <c r="AI7" s="149"/>
      <c r="AJ7" s="149"/>
      <c r="AK7" s="149"/>
      <c r="AL7" s="149"/>
      <c r="AM7" s="149"/>
      <c r="AN7" s="149"/>
      <c r="AO7" s="149"/>
      <c r="AP7" s="149"/>
      <c r="AQ7" s="149"/>
      <c r="AR7" s="149"/>
      <c r="AS7" s="149"/>
      <c r="AT7" s="149"/>
      <c r="AU7" s="149"/>
      <c r="AV7" s="149"/>
      <c r="AW7" s="149"/>
      <c r="AX7" s="149"/>
      <c r="AY7" s="149"/>
      <c r="AZ7" s="149"/>
      <c r="BA7" s="149"/>
      <c r="BB7" s="149"/>
      <c r="BC7" s="149"/>
      <c r="BD7" s="149"/>
      <c r="BE7" s="149"/>
      <c r="BF7" s="149"/>
      <c r="BG7" s="149"/>
      <c r="BH7" s="149"/>
      <c r="BI7" s="149"/>
      <c r="BJ7" s="149"/>
      <c r="BK7" s="149"/>
      <c r="BL7" s="149"/>
      <c r="BM7" s="149"/>
      <c r="BN7" s="149"/>
      <c r="BO7" s="149"/>
      <c r="BP7" s="149"/>
      <c r="BQ7" s="149"/>
      <c r="BR7" s="149"/>
      <c r="BS7" s="149"/>
      <c r="BT7" s="149"/>
      <c r="BU7" s="149"/>
      <c r="BV7" s="149"/>
      <c r="BW7" s="149"/>
      <c r="BX7" s="149"/>
      <c r="BY7" s="149"/>
      <c r="BZ7" s="149"/>
      <c r="CA7" s="149"/>
      <c r="CB7" s="149"/>
      <c r="CC7" s="149"/>
      <c r="CD7" s="149"/>
      <c r="CE7" s="149"/>
      <c r="CF7" s="149"/>
      <c r="CG7" s="149"/>
      <c r="CH7" s="149"/>
      <c r="CI7" s="149"/>
      <c r="CJ7" s="149"/>
      <c r="CK7" s="149"/>
      <c r="CL7" s="149"/>
      <c r="CM7" s="149"/>
      <c r="CN7" s="149"/>
      <c r="CO7" s="149"/>
      <c r="CP7" s="149"/>
      <c r="CQ7" s="149"/>
      <c r="CR7" s="149"/>
      <c r="CS7" s="149"/>
      <c r="CT7" s="149"/>
      <c r="CU7" s="149"/>
      <c r="CV7" s="149"/>
      <c r="CW7" s="149"/>
      <c r="CX7" s="149"/>
      <c r="CY7" s="149"/>
      <c r="CZ7" s="149"/>
      <c r="DA7" s="149"/>
      <c r="DB7" s="149"/>
      <c r="DC7" s="149"/>
      <c r="DD7" s="149"/>
      <c r="DE7" s="149"/>
      <c r="DF7" s="149"/>
      <c r="DG7" s="149"/>
      <c r="DH7" s="149"/>
      <c r="DI7" s="149"/>
      <c r="DJ7" s="149"/>
      <c r="DK7" s="149"/>
      <c r="DL7" s="149"/>
      <c r="DM7" s="149"/>
      <c r="DN7" s="149"/>
      <c r="DO7" s="149"/>
      <c r="DP7" s="149"/>
      <c r="DQ7" s="149"/>
      <c r="DR7" s="149"/>
      <c r="DS7" s="149"/>
      <c r="DT7" s="149"/>
      <c r="DU7" s="149"/>
      <c r="DV7" s="149"/>
      <c r="DW7" s="149"/>
      <c r="DX7" s="149"/>
      <c r="DY7" s="149"/>
      <c r="DZ7" s="149"/>
      <c r="EA7" s="149"/>
      <c r="EB7" s="149"/>
      <c r="EC7" s="149"/>
      <c r="ED7" s="149"/>
      <c r="EE7" s="149"/>
      <c r="EF7" s="149"/>
      <c r="EG7" s="149"/>
      <c r="EH7" s="149"/>
      <c r="EI7" s="149"/>
      <c r="EJ7" s="149"/>
      <c r="EK7" s="149"/>
      <c r="EL7" s="149"/>
      <c r="EM7" s="149"/>
      <c r="EN7" s="149"/>
      <c r="EO7" s="149"/>
      <c r="EP7" s="149"/>
      <c r="EQ7" s="149"/>
      <c r="ER7" s="149"/>
      <c r="ES7" s="149"/>
      <c r="ET7" s="149"/>
      <c r="EU7" s="149"/>
      <c r="EV7" s="149"/>
      <c r="EW7" s="149"/>
      <c r="EX7" s="149"/>
      <c r="EY7" s="149"/>
      <c r="EZ7" s="149"/>
      <c r="FA7" s="149"/>
      <c r="FB7" s="149"/>
      <c r="FC7" s="149"/>
      <c r="FD7" s="149"/>
      <c r="FE7" s="149"/>
      <c r="FF7" s="149"/>
      <c r="FG7" s="149"/>
      <c r="FH7" s="149"/>
      <c r="FI7" s="149"/>
      <c r="FJ7" s="149"/>
      <c r="FK7" s="149"/>
      <c r="FL7" s="149"/>
      <c r="FM7" s="149"/>
      <c r="FN7" s="149"/>
      <c r="FO7" s="149"/>
      <c r="FP7" s="149"/>
      <c r="FQ7" s="149"/>
      <c r="FR7" s="149"/>
      <c r="FS7" s="149"/>
      <c r="FT7" s="149"/>
      <c r="FU7" s="149"/>
      <c r="FV7" s="149"/>
      <c r="FW7" s="149"/>
      <c r="FX7" s="149"/>
      <c r="FY7" s="149"/>
      <c r="FZ7" s="149"/>
      <c r="GA7" s="149"/>
      <c r="GB7" s="149"/>
      <c r="GC7" s="149"/>
      <c r="GD7" s="149"/>
      <c r="GE7" s="149"/>
      <c r="GF7" s="149"/>
      <c r="GG7" s="149"/>
      <c r="GH7" s="149"/>
      <c r="GI7" s="149"/>
      <c r="GJ7" s="149"/>
      <c r="GK7" s="149"/>
      <c r="GL7" s="149"/>
      <c r="GM7" s="149"/>
      <c r="GN7" s="149"/>
      <c r="GO7" s="149"/>
      <c r="GP7" s="149"/>
      <c r="GQ7" s="149"/>
      <c r="GR7" s="149"/>
      <c r="GS7" s="149"/>
      <c r="GT7" s="149"/>
      <c r="GU7" s="149"/>
      <c r="GV7" s="149"/>
      <c r="GW7" s="149"/>
      <c r="GX7" s="149"/>
      <c r="GY7" s="149"/>
      <c r="GZ7" s="149"/>
      <c r="HA7" s="149"/>
      <c r="HB7" s="149"/>
      <c r="HC7" s="149"/>
      <c r="HD7" s="149"/>
      <c r="HE7" s="149"/>
      <c r="HF7" s="149"/>
      <c r="HG7" s="149"/>
      <c r="HH7" s="149"/>
      <c r="HI7" s="149"/>
      <c r="HJ7" s="149"/>
      <c r="HK7" s="149"/>
      <c r="HL7" s="149"/>
      <c r="HM7" s="149"/>
      <c r="HN7" s="149"/>
      <c r="HO7" s="149"/>
      <c r="HP7" s="149"/>
      <c r="HQ7" s="149"/>
      <c r="HR7" s="149"/>
      <c r="HS7" s="149"/>
      <c r="HT7" s="149"/>
      <c r="HU7" s="149"/>
      <c r="HV7" s="149"/>
      <c r="HW7" s="149"/>
      <c r="HX7" s="149"/>
      <c r="HY7" s="149"/>
      <c r="HZ7" s="149"/>
      <c r="IA7" s="149"/>
      <c r="IB7" s="149"/>
      <c r="IC7" s="149"/>
      <c r="ID7" s="149"/>
      <c r="IE7" s="149"/>
      <c r="IF7" s="149"/>
      <c r="IG7" s="149"/>
      <c r="IH7" s="149"/>
      <c r="II7" s="149"/>
      <c r="IJ7" s="149"/>
      <c r="IK7" s="149"/>
      <c r="IL7" s="149"/>
      <c r="IM7" s="149"/>
      <c r="IN7" s="149"/>
      <c r="IO7" s="149"/>
      <c r="IP7" s="149"/>
      <c r="IQ7" s="149"/>
      <c r="IR7" s="149"/>
      <c r="IS7" s="149"/>
      <c r="IT7" s="149"/>
      <c r="IU7" s="149"/>
      <c r="IV7" s="149"/>
      <c r="IW7" s="149"/>
      <c r="IX7" s="149"/>
      <c r="IY7" s="149"/>
      <c r="IZ7" s="149"/>
      <c r="JA7" s="149"/>
      <c r="JB7" s="149"/>
      <c r="JC7" s="149"/>
      <c r="JD7" s="149"/>
      <c r="JE7" s="149"/>
      <c r="JF7" s="149"/>
      <c r="JG7" s="149"/>
      <c r="JH7" s="149"/>
      <c r="JI7" s="149"/>
      <c r="JJ7" s="149"/>
      <c r="JK7" s="149"/>
      <c r="JL7" s="149"/>
      <c r="JM7" s="149"/>
      <c r="JN7" s="149"/>
      <c r="JO7" s="149"/>
    </row>
    <row r="8" spans="1:275" x14ac:dyDescent="0.2">
      <c r="A8" s="10">
        <v>5</v>
      </c>
      <c r="B8" s="149"/>
      <c r="C8" s="149"/>
      <c r="D8" s="149"/>
      <c r="E8" s="149"/>
      <c r="F8" s="149"/>
      <c r="G8" s="149"/>
      <c r="H8" s="149"/>
      <c r="I8" s="149"/>
      <c r="J8" s="149"/>
      <c r="K8" s="149"/>
      <c r="L8" s="149"/>
      <c r="M8" s="149"/>
      <c r="N8" s="149"/>
      <c r="O8" s="149"/>
      <c r="P8" s="149"/>
      <c r="Q8" s="149"/>
      <c r="R8" s="149"/>
      <c r="S8" s="149"/>
      <c r="T8" s="149"/>
      <c r="U8" s="149"/>
      <c r="V8" s="149"/>
      <c r="W8" s="149"/>
      <c r="X8" s="149"/>
      <c r="Y8" s="149"/>
      <c r="Z8" s="149"/>
      <c r="AA8" s="149"/>
      <c r="AB8" s="149"/>
      <c r="AC8" s="149"/>
      <c r="AD8" s="149"/>
      <c r="AE8" s="149"/>
      <c r="AF8" s="149"/>
      <c r="AG8" s="149"/>
      <c r="AH8" s="149"/>
      <c r="AI8" s="149"/>
      <c r="AJ8" s="149"/>
      <c r="AK8" s="149"/>
      <c r="AL8" s="149"/>
      <c r="AM8" s="149"/>
      <c r="AN8" s="149"/>
      <c r="AO8" s="149"/>
      <c r="AP8" s="149"/>
      <c r="AQ8" s="149"/>
      <c r="AR8" s="149"/>
      <c r="AS8" s="149"/>
      <c r="AT8" s="149"/>
      <c r="AU8" s="149"/>
      <c r="AV8" s="149"/>
      <c r="AW8" s="149"/>
      <c r="AX8" s="149"/>
      <c r="AY8" s="149"/>
      <c r="AZ8" s="149"/>
      <c r="BA8" s="149"/>
      <c r="BB8" s="149"/>
      <c r="BC8" s="149"/>
      <c r="BD8" s="149"/>
      <c r="BE8" s="149"/>
      <c r="BF8" s="149"/>
      <c r="BG8" s="149"/>
      <c r="BH8" s="149"/>
      <c r="BI8" s="149"/>
      <c r="BJ8" s="149"/>
      <c r="BK8" s="149"/>
      <c r="BL8" s="149"/>
      <c r="BM8" s="149"/>
      <c r="BN8" s="149"/>
      <c r="BO8" s="149"/>
      <c r="BP8" s="149"/>
      <c r="BQ8" s="149"/>
      <c r="BR8" s="149"/>
      <c r="BS8" s="149"/>
      <c r="BT8" s="149"/>
      <c r="BU8" s="149"/>
      <c r="BV8" s="149"/>
      <c r="BW8" s="149"/>
      <c r="BX8" s="149"/>
      <c r="BY8" s="149"/>
      <c r="BZ8" s="149"/>
      <c r="CA8" s="149"/>
      <c r="CB8" s="149"/>
      <c r="CC8" s="149"/>
      <c r="CD8" s="149"/>
      <c r="CE8" s="149"/>
      <c r="CF8" s="149"/>
      <c r="CG8" s="149"/>
      <c r="CH8" s="149"/>
      <c r="CI8" s="149"/>
      <c r="CJ8" s="149"/>
      <c r="CK8" s="149"/>
      <c r="CL8" s="149"/>
      <c r="CM8" s="149"/>
      <c r="CN8" s="149"/>
      <c r="CO8" s="149"/>
      <c r="CP8" s="149"/>
      <c r="CQ8" s="149"/>
      <c r="CR8" s="149"/>
      <c r="CS8" s="149"/>
      <c r="CT8" s="149"/>
      <c r="CU8" s="149"/>
      <c r="CV8" s="149"/>
      <c r="CW8" s="149"/>
      <c r="CX8" s="149"/>
      <c r="CY8" s="149"/>
      <c r="CZ8" s="149"/>
      <c r="DA8" s="149"/>
      <c r="DB8" s="149"/>
      <c r="DC8" s="149"/>
      <c r="DD8" s="149"/>
      <c r="DE8" s="149"/>
      <c r="DF8" s="149"/>
      <c r="DG8" s="149"/>
      <c r="DH8" s="149"/>
      <c r="DI8" s="149"/>
      <c r="DJ8" s="149"/>
      <c r="DK8" s="149"/>
      <c r="DL8" s="149"/>
      <c r="DM8" s="149"/>
      <c r="DN8" s="149"/>
      <c r="DO8" s="149"/>
      <c r="DP8" s="149"/>
      <c r="DQ8" s="149"/>
      <c r="DR8" s="149"/>
      <c r="DS8" s="149"/>
      <c r="DT8" s="149"/>
      <c r="DU8" s="149"/>
      <c r="DV8" s="149"/>
      <c r="DW8" s="149"/>
      <c r="DX8" s="149"/>
      <c r="DY8" s="149"/>
      <c r="DZ8" s="149"/>
      <c r="EA8" s="149"/>
      <c r="EB8" s="149"/>
      <c r="EC8" s="149"/>
      <c r="ED8" s="149"/>
      <c r="EE8" s="149"/>
      <c r="EF8" s="149"/>
      <c r="EG8" s="149"/>
      <c r="EH8" s="149"/>
      <c r="EI8" s="149"/>
      <c r="EJ8" s="149"/>
      <c r="EK8" s="149"/>
      <c r="EL8" s="149"/>
      <c r="EM8" s="149"/>
      <c r="EN8" s="149"/>
      <c r="EO8" s="149"/>
      <c r="EP8" s="149"/>
      <c r="EQ8" s="149"/>
      <c r="ER8" s="149"/>
      <c r="ES8" s="149"/>
      <c r="ET8" s="149"/>
      <c r="EU8" s="149"/>
      <c r="EV8" s="149"/>
      <c r="EW8" s="149"/>
      <c r="EX8" s="149"/>
      <c r="EY8" s="149"/>
      <c r="EZ8" s="149"/>
      <c r="FA8" s="149"/>
      <c r="FB8" s="149"/>
      <c r="FC8" s="149"/>
      <c r="FD8" s="149"/>
      <c r="FE8" s="149"/>
      <c r="FF8" s="149"/>
      <c r="FG8" s="149"/>
      <c r="FH8" s="149"/>
      <c r="FI8" s="149"/>
      <c r="FJ8" s="149"/>
      <c r="FK8" s="149"/>
      <c r="FL8" s="149"/>
      <c r="FM8" s="149"/>
      <c r="FN8" s="149"/>
      <c r="FO8" s="149"/>
      <c r="FP8" s="149"/>
      <c r="FQ8" s="149"/>
      <c r="FR8" s="149"/>
      <c r="FS8" s="149"/>
      <c r="FT8" s="149"/>
      <c r="FU8" s="149"/>
      <c r="FV8" s="149"/>
      <c r="FW8" s="149"/>
      <c r="FX8" s="149"/>
      <c r="FY8" s="149"/>
      <c r="FZ8" s="149"/>
      <c r="GA8" s="149"/>
      <c r="GB8" s="149"/>
      <c r="GC8" s="149"/>
      <c r="GD8" s="149"/>
      <c r="GE8" s="149"/>
      <c r="GF8" s="149"/>
      <c r="GG8" s="149"/>
      <c r="GH8" s="149"/>
      <c r="GI8" s="149"/>
      <c r="GJ8" s="149"/>
      <c r="GK8" s="149"/>
      <c r="GL8" s="149"/>
      <c r="GM8" s="149"/>
      <c r="GN8" s="149"/>
      <c r="GO8" s="149"/>
      <c r="GP8" s="149"/>
      <c r="GQ8" s="149"/>
      <c r="GR8" s="149"/>
      <c r="GS8" s="149"/>
      <c r="GT8" s="149"/>
      <c r="GU8" s="149"/>
      <c r="GV8" s="149"/>
      <c r="GW8" s="149"/>
      <c r="GX8" s="149"/>
      <c r="GY8" s="149"/>
      <c r="GZ8" s="149"/>
      <c r="HA8" s="149"/>
      <c r="HB8" s="149"/>
      <c r="HC8" s="149"/>
      <c r="HD8" s="149"/>
      <c r="HE8" s="149"/>
      <c r="HF8" s="149"/>
      <c r="HG8" s="149"/>
      <c r="HH8" s="149"/>
      <c r="HI8" s="149"/>
      <c r="HJ8" s="149"/>
      <c r="HK8" s="149"/>
      <c r="HL8" s="149"/>
      <c r="HM8" s="149"/>
      <c r="HN8" s="149"/>
      <c r="HO8" s="149"/>
      <c r="HP8" s="149"/>
      <c r="HQ8" s="149"/>
      <c r="HR8" s="149"/>
      <c r="HS8" s="149"/>
      <c r="HT8" s="149"/>
      <c r="HU8" s="149"/>
      <c r="HV8" s="149"/>
      <c r="HW8" s="149"/>
      <c r="HX8" s="149"/>
      <c r="HY8" s="149"/>
      <c r="HZ8" s="149"/>
      <c r="IA8" s="149"/>
      <c r="IB8" s="149"/>
      <c r="IC8" s="149"/>
      <c r="ID8" s="149"/>
      <c r="IE8" s="149"/>
      <c r="IF8" s="149"/>
      <c r="IG8" s="149"/>
      <c r="IH8" s="149"/>
      <c r="II8" s="149"/>
      <c r="IJ8" s="149"/>
      <c r="IK8" s="149"/>
      <c r="IL8" s="149"/>
      <c r="IM8" s="149"/>
      <c r="IN8" s="149"/>
      <c r="IO8" s="149"/>
      <c r="IP8" s="149"/>
      <c r="IQ8" s="149"/>
      <c r="IR8" s="149"/>
      <c r="IS8" s="149"/>
      <c r="IT8" s="149"/>
      <c r="IU8" s="149"/>
      <c r="IV8" s="149"/>
      <c r="IW8" s="149"/>
      <c r="IX8" s="149"/>
      <c r="IY8" s="149"/>
      <c r="IZ8" s="149"/>
      <c r="JA8" s="149"/>
      <c r="JB8" s="149"/>
      <c r="JC8" s="149"/>
      <c r="JD8" s="149"/>
      <c r="JE8" s="149"/>
      <c r="JF8" s="149"/>
      <c r="JG8" s="149"/>
      <c r="JH8" s="149"/>
      <c r="JI8" s="149"/>
      <c r="JJ8" s="149"/>
      <c r="JK8" s="149"/>
      <c r="JL8" s="149"/>
      <c r="JM8" s="149"/>
      <c r="JN8" s="149"/>
      <c r="JO8" s="149"/>
    </row>
    <row r="9" spans="1:275" x14ac:dyDescent="0.2">
      <c r="A9" s="10">
        <v>6</v>
      </c>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149"/>
      <c r="AZ9" s="149"/>
      <c r="BA9" s="149"/>
      <c r="BB9" s="149"/>
      <c r="BC9" s="149"/>
      <c r="BD9" s="149"/>
      <c r="BE9" s="149"/>
      <c r="BF9" s="149"/>
      <c r="BG9" s="149"/>
      <c r="BH9" s="149"/>
      <c r="BI9" s="149"/>
      <c r="BJ9" s="149"/>
      <c r="BK9" s="149"/>
      <c r="BL9" s="149"/>
      <c r="BM9" s="149"/>
      <c r="BN9" s="149"/>
      <c r="BO9" s="149"/>
      <c r="BP9" s="149"/>
      <c r="BQ9" s="149"/>
      <c r="BR9" s="149"/>
      <c r="BS9" s="149"/>
      <c r="BT9" s="149"/>
      <c r="BU9" s="149"/>
      <c r="BV9" s="149"/>
      <c r="BW9" s="149"/>
      <c r="BX9" s="149"/>
      <c r="BY9" s="149"/>
      <c r="BZ9" s="149"/>
      <c r="CA9" s="149"/>
      <c r="CB9" s="149"/>
      <c r="CC9" s="149"/>
      <c r="CD9" s="149"/>
      <c r="CE9" s="149"/>
      <c r="CF9" s="149"/>
      <c r="CG9" s="149"/>
      <c r="CH9" s="149"/>
      <c r="CI9" s="149"/>
      <c r="CJ9" s="149"/>
      <c r="CK9" s="149"/>
      <c r="CL9" s="149"/>
      <c r="CM9" s="149"/>
      <c r="CN9" s="149"/>
      <c r="CO9" s="149"/>
      <c r="CP9" s="149"/>
      <c r="CQ9" s="149"/>
      <c r="CR9" s="149"/>
      <c r="CS9" s="149"/>
      <c r="CT9" s="149"/>
      <c r="CU9" s="149"/>
      <c r="CV9" s="149"/>
      <c r="CW9" s="149"/>
      <c r="CX9" s="149"/>
      <c r="CY9" s="149"/>
      <c r="CZ9" s="149"/>
      <c r="DA9" s="149"/>
      <c r="DB9" s="149"/>
      <c r="DC9" s="149"/>
      <c r="DD9" s="149"/>
      <c r="DE9" s="149"/>
      <c r="DF9" s="149"/>
      <c r="DG9" s="149"/>
      <c r="DH9" s="149"/>
      <c r="DI9" s="149"/>
      <c r="DJ9" s="149"/>
      <c r="DK9" s="149"/>
      <c r="DL9" s="149"/>
      <c r="DM9" s="149"/>
      <c r="DN9" s="149"/>
      <c r="DO9" s="149"/>
      <c r="DP9" s="149"/>
      <c r="DQ9" s="149"/>
      <c r="DR9" s="149"/>
      <c r="DS9" s="149"/>
      <c r="DT9" s="149"/>
      <c r="DU9" s="149"/>
      <c r="DV9" s="149"/>
      <c r="DW9" s="149"/>
      <c r="DX9" s="149"/>
      <c r="DY9" s="149"/>
      <c r="DZ9" s="149"/>
      <c r="EA9" s="149"/>
      <c r="EB9" s="149"/>
      <c r="EC9" s="149"/>
      <c r="ED9" s="149"/>
      <c r="EE9" s="149"/>
      <c r="EF9" s="149"/>
      <c r="EG9" s="149"/>
      <c r="EH9" s="149"/>
      <c r="EI9" s="149"/>
      <c r="EJ9" s="149"/>
      <c r="EK9" s="149"/>
      <c r="EL9" s="149"/>
      <c r="EM9" s="149"/>
      <c r="EN9" s="149"/>
      <c r="EO9" s="149"/>
      <c r="EP9" s="149"/>
      <c r="EQ9" s="149"/>
      <c r="ER9" s="149"/>
      <c r="ES9" s="149"/>
      <c r="ET9" s="149"/>
      <c r="EU9" s="149"/>
      <c r="EV9" s="149"/>
      <c r="EW9" s="149"/>
      <c r="EX9" s="149"/>
      <c r="EY9" s="149"/>
      <c r="EZ9" s="149"/>
      <c r="FA9" s="149"/>
      <c r="FB9" s="149"/>
      <c r="FC9" s="149"/>
      <c r="FD9" s="149"/>
      <c r="FE9" s="149"/>
      <c r="FF9" s="149"/>
      <c r="FG9" s="149"/>
      <c r="FH9" s="149"/>
      <c r="FI9" s="149"/>
      <c r="FJ9" s="149"/>
      <c r="FK9" s="149"/>
      <c r="FL9" s="149"/>
      <c r="FM9" s="149"/>
      <c r="FN9" s="149"/>
      <c r="FO9" s="149"/>
      <c r="FP9" s="149"/>
      <c r="FQ9" s="149"/>
      <c r="FR9" s="149"/>
      <c r="FS9" s="149"/>
      <c r="FT9" s="149"/>
      <c r="FU9" s="149"/>
      <c r="FV9" s="149"/>
      <c r="FW9" s="149"/>
      <c r="FX9" s="149"/>
      <c r="FY9" s="149"/>
      <c r="FZ9" s="149"/>
      <c r="GA9" s="149"/>
      <c r="GB9" s="149"/>
      <c r="GC9" s="149"/>
      <c r="GD9" s="149"/>
      <c r="GE9" s="149"/>
      <c r="GF9" s="149"/>
      <c r="GG9" s="149"/>
      <c r="GH9" s="149"/>
      <c r="GI9" s="149"/>
      <c r="GJ9" s="149"/>
      <c r="GK9" s="149"/>
      <c r="GL9" s="149"/>
      <c r="GM9" s="149"/>
      <c r="GN9" s="149"/>
      <c r="GO9" s="149"/>
      <c r="GP9" s="149"/>
      <c r="GQ9" s="149"/>
      <c r="GR9" s="149"/>
      <c r="GS9" s="149"/>
      <c r="GT9" s="149"/>
      <c r="GU9" s="149"/>
      <c r="GV9" s="149"/>
      <c r="GW9" s="149"/>
      <c r="GX9" s="149"/>
      <c r="GY9" s="149"/>
      <c r="GZ9" s="149"/>
      <c r="HA9" s="149"/>
      <c r="HB9" s="149"/>
      <c r="HC9" s="149"/>
      <c r="HD9" s="149"/>
      <c r="HE9" s="149"/>
      <c r="HF9" s="149"/>
      <c r="HG9" s="149"/>
      <c r="HH9" s="149"/>
      <c r="HI9" s="149"/>
      <c r="HJ9" s="149"/>
      <c r="HK9" s="149"/>
      <c r="HL9" s="149"/>
      <c r="HM9" s="149"/>
      <c r="HN9" s="149"/>
      <c r="HO9" s="149"/>
      <c r="HP9" s="149"/>
      <c r="HQ9" s="149"/>
      <c r="HR9" s="149"/>
      <c r="HS9" s="149"/>
      <c r="HT9" s="149"/>
      <c r="HU9" s="149"/>
      <c r="HV9" s="149"/>
      <c r="HW9" s="149"/>
      <c r="HX9" s="149"/>
      <c r="HY9" s="149"/>
      <c r="HZ9" s="149"/>
      <c r="IA9" s="149"/>
      <c r="IB9" s="149"/>
      <c r="IC9" s="149"/>
      <c r="ID9" s="149"/>
      <c r="IE9" s="149"/>
      <c r="IF9" s="149"/>
      <c r="IG9" s="149"/>
      <c r="IH9" s="149"/>
      <c r="II9" s="149"/>
      <c r="IJ9" s="149"/>
      <c r="IK9" s="149"/>
      <c r="IL9" s="149"/>
      <c r="IM9" s="149"/>
      <c r="IN9" s="149"/>
      <c r="IO9" s="149"/>
      <c r="IP9" s="149"/>
      <c r="IQ9" s="149"/>
      <c r="IR9" s="149"/>
      <c r="IS9" s="149"/>
      <c r="IT9" s="149"/>
      <c r="IU9" s="149"/>
      <c r="IV9" s="149"/>
      <c r="IW9" s="149"/>
      <c r="IX9" s="149"/>
      <c r="IY9" s="149"/>
      <c r="IZ9" s="149"/>
      <c r="JA9" s="149"/>
      <c r="JB9" s="149"/>
      <c r="JC9" s="149"/>
      <c r="JD9" s="149"/>
      <c r="JE9" s="149"/>
      <c r="JF9" s="149"/>
      <c r="JG9" s="149"/>
      <c r="JH9" s="149"/>
      <c r="JI9" s="149"/>
      <c r="JJ9" s="149"/>
      <c r="JK9" s="149"/>
      <c r="JL9" s="149"/>
      <c r="JM9" s="149"/>
      <c r="JN9" s="149"/>
      <c r="JO9" s="149"/>
    </row>
    <row r="10" spans="1:275" x14ac:dyDescent="0.2">
      <c r="A10" s="10">
        <v>7</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c r="IW10" s="149"/>
      <c r="IX10" s="149"/>
      <c r="IY10" s="149"/>
      <c r="IZ10" s="149"/>
      <c r="JA10" s="149"/>
      <c r="JB10" s="149"/>
      <c r="JC10" s="149"/>
      <c r="JD10" s="149"/>
      <c r="JE10" s="149"/>
      <c r="JF10" s="149"/>
      <c r="JG10" s="149"/>
      <c r="JH10" s="149"/>
      <c r="JI10" s="149"/>
      <c r="JJ10" s="149"/>
      <c r="JK10" s="149"/>
      <c r="JL10" s="149"/>
      <c r="JM10" s="149"/>
      <c r="JN10" s="149"/>
      <c r="JO10" s="149"/>
    </row>
    <row r="11" spans="1:275" x14ac:dyDescent="0.2">
      <c r="A11" s="10">
        <v>8</v>
      </c>
      <c r="B11" s="149"/>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c r="AE11" s="149"/>
      <c r="AF11" s="149"/>
      <c r="AG11" s="149"/>
      <c r="AH11" s="149"/>
      <c r="AI11" s="149"/>
      <c r="AJ11" s="149"/>
      <c r="AK11" s="149"/>
      <c r="AL11" s="149"/>
      <c r="AM11" s="149"/>
      <c r="AN11" s="149"/>
      <c r="AO11" s="149"/>
      <c r="AP11" s="149"/>
      <c r="AQ11" s="149"/>
      <c r="AR11" s="149"/>
      <c r="AS11" s="149"/>
      <c r="AT11" s="149"/>
      <c r="AU11" s="149"/>
      <c r="AV11" s="149"/>
      <c r="AW11" s="149"/>
      <c r="AX11" s="149"/>
      <c r="AY11" s="149"/>
      <c r="AZ11" s="149"/>
      <c r="BA11" s="149"/>
      <c r="BB11" s="149"/>
      <c r="BC11" s="149"/>
      <c r="BD11" s="149"/>
      <c r="BE11" s="149"/>
      <c r="BF11" s="149"/>
      <c r="BG11" s="149"/>
      <c r="BH11" s="149"/>
      <c r="BI11" s="149"/>
      <c r="BJ11" s="149"/>
      <c r="BK11" s="149"/>
      <c r="BL11" s="149"/>
      <c r="BM11" s="149"/>
      <c r="BN11" s="149"/>
      <c r="BO11" s="149"/>
      <c r="BP11" s="149"/>
      <c r="BQ11" s="149"/>
      <c r="BR11" s="149"/>
      <c r="BS11" s="149"/>
      <c r="BT11" s="149"/>
      <c r="BU11" s="149"/>
      <c r="BV11" s="149"/>
      <c r="BW11" s="149"/>
      <c r="BX11" s="149"/>
      <c r="BY11" s="149"/>
      <c r="BZ11" s="149"/>
      <c r="CA11" s="149"/>
      <c r="CB11" s="149"/>
      <c r="CC11" s="149"/>
      <c r="CD11" s="149"/>
      <c r="CE11" s="149"/>
      <c r="CF11" s="149"/>
      <c r="CG11" s="149"/>
      <c r="CH11" s="149"/>
      <c r="CI11" s="149"/>
      <c r="CJ11" s="149"/>
      <c r="CK11" s="149"/>
      <c r="CL11" s="149"/>
      <c r="CM11" s="149"/>
      <c r="CN11" s="149"/>
      <c r="CO11" s="149"/>
      <c r="CP11" s="149"/>
      <c r="CQ11" s="149"/>
      <c r="CR11" s="149"/>
      <c r="CS11" s="149"/>
      <c r="CT11" s="149"/>
      <c r="CU11" s="149"/>
      <c r="CV11" s="149"/>
      <c r="CW11" s="149"/>
      <c r="CX11" s="149"/>
      <c r="CY11" s="149"/>
      <c r="CZ11" s="149"/>
      <c r="DA11" s="149"/>
      <c r="DB11" s="149"/>
      <c r="DC11" s="149"/>
      <c r="DD11" s="149"/>
      <c r="DE11" s="149"/>
      <c r="DF11" s="149"/>
      <c r="DG11" s="149"/>
      <c r="DH11" s="149"/>
      <c r="DI11" s="149"/>
      <c r="DJ11" s="149"/>
      <c r="DK11" s="149"/>
      <c r="DL11" s="149"/>
      <c r="DM11" s="149"/>
      <c r="DN11" s="149"/>
      <c r="DO11" s="149"/>
      <c r="DP11" s="149"/>
      <c r="DQ11" s="149"/>
      <c r="DR11" s="149"/>
      <c r="DS11" s="149"/>
      <c r="DT11" s="149"/>
      <c r="DU11" s="149"/>
      <c r="DV11" s="149"/>
      <c r="DW11" s="149"/>
      <c r="DX11" s="149"/>
      <c r="DY11" s="149"/>
      <c r="DZ11" s="149"/>
      <c r="EA11" s="149"/>
      <c r="EB11" s="149"/>
      <c r="EC11" s="149"/>
      <c r="ED11" s="149"/>
      <c r="EE11" s="149"/>
      <c r="EF11" s="149"/>
      <c r="EG11" s="149"/>
      <c r="EH11" s="149"/>
      <c r="EI11" s="149"/>
      <c r="EJ11" s="149"/>
      <c r="EK11" s="149"/>
      <c r="EL11" s="149"/>
      <c r="EM11" s="149"/>
      <c r="EN11" s="149"/>
      <c r="EO11" s="149"/>
      <c r="EP11" s="149"/>
      <c r="EQ11" s="149"/>
      <c r="ER11" s="149"/>
      <c r="ES11" s="149"/>
      <c r="ET11" s="149"/>
      <c r="EU11" s="149"/>
      <c r="EV11" s="149"/>
      <c r="EW11" s="149"/>
      <c r="EX11" s="149"/>
      <c r="EY11" s="149"/>
      <c r="EZ11" s="149"/>
      <c r="FA11" s="149"/>
      <c r="FB11" s="149"/>
      <c r="FC11" s="149"/>
      <c r="FD11" s="149"/>
      <c r="FE11" s="149"/>
      <c r="FF11" s="149"/>
      <c r="FG11" s="149"/>
      <c r="FH11" s="149"/>
      <c r="FI11" s="149"/>
      <c r="FJ11" s="149"/>
      <c r="FK11" s="149"/>
      <c r="FL11" s="149"/>
      <c r="FM11" s="149"/>
      <c r="FN11" s="149"/>
      <c r="FO11" s="149"/>
      <c r="FP11" s="149"/>
      <c r="FQ11" s="149"/>
      <c r="FR11" s="149"/>
      <c r="FS11" s="149"/>
      <c r="FT11" s="149"/>
      <c r="FU11" s="149"/>
      <c r="FV11" s="149"/>
      <c r="FW11" s="149"/>
      <c r="FX11" s="149"/>
      <c r="FY11" s="149"/>
      <c r="FZ11" s="149"/>
      <c r="GA11" s="149"/>
      <c r="GB11" s="149"/>
      <c r="GC11" s="149"/>
      <c r="GD11" s="149"/>
      <c r="GE11" s="149"/>
      <c r="GF11" s="149"/>
      <c r="GG11" s="149"/>
      <c r="GH11" s="149"/>
      <c r="GI11" s="149"/>
      <c r="GJ11" s="149"/>
      <c r="GK11" s="149"/>
      <c r="GL11" s="149"/>
      <c r="GM11" s="149"/>
      <c r="GN11" s="149"/>
      <c r="GO11" s="149"/>
      <c r="GP11" s="149"/>
      <c r="GQ11" s="149"/>
      <c r="GR11" s="149"/>
      <c r="GS11" s="149"/>
      <c r="GT11" s="149"/>
      <c r="GU11" s="149"/>
      <c r="GV11" s="149"/>
      <c r="GW11" s="149"/>
      <c r="GX11" s="149"/>
      <c r="GY11" s="149"/>
      <c r="GZ11" s="149"/>
      <c r="HA11" s="149"/>
      <c r="HB11" s="149"/>
      <c r="HC11" s="149"/>
      <c r="HD11" s="149"/>
      <c r="HE11" s="149"/>
      <c r="HF11" s="149"/>
      <c r="HG11" s="149"/>
      <c r="HH11" s="149"/>
      <c r="HI11" s="149"/>
      <c r="HJ11" s="149"/>
      <c r="HK11" s="149"/>
      <c r="HL11" s="149"/>
      <c r="HM11" s="149"/>
      <c r="HN11" s="149"/>
      <c r="HO11" s="149"/>
      <c r="HP11" s="149"/>
      <c r="HQ11" s="149"/>
      <c r="HR11" s="149"/>
      <c r="HS11" s="149"/>
      <c r="HT11" s="149"/>
      <c r="HU11" s="149"/>
      <c r="HV11" s="149"/>
      <c r="HW11" s="149"/>
      <c r="HX11" s="149"/>
      <c r="HY11" s="149"/>
      <c r="HZ11" s="149"/>
      <c r="IA11" s="149"/>
      <c r="IB11" s="149"/>
      <c r="IC11" s="149"/>
      <c r="ID11" s="149"/>
      <c r="IE11" s="149"/>
      <c r="IF11" s="149"/>
      <c r="IG11" s="149"/>
      <c r="IH11" s="149"/>
      <c r="II11" s="149"/>
      <c r="IJ11" s="149"/>
      <c r="IK11" s="149"/>
      <c r="IL11" s="149"/>
      <c r="IM11" s="149"/>
      <c r="IN11" s="149"/>
      <c r="IO11" s="149"/>
      <c r="IP11" s="149"/>
      <c r="IQ11" s="149"/>
      <c r="IR11" s="149"/>
      <c r="IS11" s="149"/>
      <c r="IT11" s="149"/>
      <c r="IU11" s="149"/>
      <c r="IV11" s="149"/>
      <c r="IW11" s="149"/>
      <c r="IX11" s="149"/>
      <c r="IY11" s="149"/>
      <c r="IZ11" s="149"/>
      <c r="JA11" s="149"/>
      <c r="JB11" s="149"/>
      <c r="JC11" s="149"/>
      <c r="JD11" s="149"/>
      <c r="JE11" s="149"/>
      <c r="JF11" s="149"/>
      <c r="JG11" s="149"/>
      <c r="JH11" s="149"/>
      <c r="JI11" s="149"/>
      <c r="JJ11" s="149"/>
      <c r="JK11" s="149"/>
      <c r="JL11" s="149"/>
      <c r="JM11" s="149"/>
      <c r="JN11" s="149"/>
      <c r="JO11" s="149"/>
    </row>
    <row r="12" spans="1:275" x14ac:dyDescent="0.2">
      <c r="A12" s="10">
        <v>9</v>
      </c>
      <c r="B12" s="149"/>
      <c r="C12" s="149"/>
      <c r="D12" s="149"/>
      <c r="E12" s="149"/>
      <c r="F12" s="149"/>
      <c r="G12" s="149"/>
      <c r="H12" s="149"/>
      <c r="I12" s="149"/>
      <c r="J12" s="149"/>
      <c r="K12" s="149"/>
      <c r="L12" s="149"/>
      <c r="M12" s="149"/>
      <c r="N12" s="149"/>
      <c r="O12" s="149"/>
      <c r="P12" s="149"/>
      <c r="Q12" s="149"/>
      <c r="R12" s="149"/>
      <c r="S12" s="149"/>
      <c r="T12" s="149"/>
      <c r="U12" s="149"/>
      <c r="V12" s="149"/>
      <c r="W12" s="149"/>
      <c r="X12" s="149"/>
      <c r="Y12" s="149"/>
      <c r="Z12" s="149"/>
      <c r="AA12" s="149"/>
      <c r="AB12" s="149"/>
      <c r="AC12" s="149"/>
      <c r="AD12" s="149"/>
      <c r="AE12" s="149"/>
      <c r="AF12" s="149"/>
      <c r="AG12" s="149"/>
      <c r="AH12" s="149"/>
      <c r="AI12" s="149"/>
      <c r="AJ12" s="149"/>
      <c r="AK12" s="149"/>
      <c r="AL12" s="149"/>
      <c r="AM12" s="149"/>
      <c r="AN12" s="149"/>
      <c r="AO12" s="149"/>
      <c r="AP12" s="149"/>
      <c r="AQ12" s="149"/>
      <c r="AR12" s="149"/>
      <c r="AS12" s="149"/>
      <c r="AT12" s="149"/>
      <c r="AU12" s="149"/>
      <c r="AV12" s="149"/>
      <c r="AW12" s="149"/>
      <c r="AX12" s="149"/>
      <c r="AY12" s="149"/>
      <c r="AZ12" s="149"/>
      <c r="BA12" s="149"/>
      <c r="BB12" s="149"/>
      <c r="BC12" s="149"/>
      <c r="BD12" s="149"/>
      <c r="BE12" s="149"/>
      <c r="BF12" s="149"/>
      <c r="BG12" s="149"/>
      <c r="BH12" s="149"/>
      <c r="BI12" s="149"/>
      <c r="BJ12" s="149"/>
      <c r="BK12" s="149"/>
      <c r="BL12" s="149"/>
      <c r="BM12" s="149"/>
      <c r="BN12" s="149"/>
      <c r="BO12" s="149"/>
      <c r="BP12" s="149"/>
      <c r="BQ12" s="149"/>
      <c r="BR12" s="149"/>
      <c r="BS12" s="149"/>
      <c r="BT12" s="149"/>
      <c r="BU12" s="149"/>
      <c r="BV12" s="149"/>
      <c r="BW12" s="149"/>
      <c r="BX12" s="149"/>
      <c r="BY12" s="149"/>
      <c r="BZ12" s="149"/>
      <c r="CA12" s="149"/>
      <c r="CB12" s="149"/>
      <c r="CC12" s="149"/>
      <c r="CD12" s="149"/>
      <c r="CE12" s="149"/>
      <c r="CF12" s="149"/>
      <c r="CG12" s="149"/>
      <c r="CH12" s="149"/>
      <c r="CI12" s="149"/>
      <c r="CJ12" s="149"/>
      <c r="CK12" s="149"/>
      <c r="CL12" s="149"/>
      <c r="CM12" s="149"/>
      <c r="CN12" s="149"/>
      <c r="CO12" s="149"/>
      <c r="CP12" s="149"/>
      <c r="CQ12" s="149"/>
      <c r="CR12" s="149"/>
      <c r="CS12" s="149"/>
      <c r="CT12" s="149"/>
      <c r="CU12" s="149"/>
      <c r="CV12" s="149"/>
      <c r="CW12" s="149"/>
      <c r="CX12" s="149"/>
      <c r="CY12" s="149"/>
      <c r="CZ12" s="149"/>
      <c r="DA12" s="149"/>
      <c r="DB12" s="149"/>
      <c r="DC12" s="149"/>
      <c r="DD12" s="149"/>
      <c r="DE12" s="149"/>
      <c r="DF12" s="149"/>
      <c r="DG12" s="149"/>
      <c r="DH12" s="149"/>
      <c r="DI12" s="149"/>
      <c r="DJ12" s="149"/>
      <c r="DK12" s="149"/>
      <c r="DL12" s="149"/>
      <c r="DM12" s="149"/>
      <c r="DN12" s="149"/>
      <c r="DO12" s="149"/>
      <c r="DP12" s="149"/>
      <c r="DQ12" s="149"/>
      <c r="DR12" s="149"/>
      <c r="DS12" s="149"/>
      <c r="DT12" s="149"/>
      <c r="DU12" s="149"/>
      <c r="DV12" s="149"/>
      <c r="DW12" s="149"/>
      <c r="DX12" s="149"/>
      <c r="DY12" s="149"/>
      <c r="DZ12" s="149"/>
      <c r="EA12" s="149"/>
      <c r="EB12" s="149"/>
      <c r="EC12" s="149"/>
      <c r="ED12" s="149"/>
      <c r="EE12" s="149"/>
      <c r="EF12" s="149"/>
      <c r="EG12" s="149"/>
      <c r="EH12" s="149"/>
      <c r="EI12" s="149"/>
      <c r="EJ12" s="149"/>
      <c r="EK12" s="149"/>
      <c r="EL12" s="149"/>
      <c r="EM12" s="149"/>
      <c r="EN12" s="149"/>
      <c r="EO12" s="149"/>
      <c r="EP12" s="149"/>
      <c r="EQ12" s="149"/>
      <c r="ER12" s="149"/>
      <c r="ES12" s="149"/>
      <c r="ET12" s="149"/>
      <c r="EU12" s="149"/>
      <c r="EV12" s="149"/>
      <c r="EW12" s="149"/>
      <c r="EX12" s="149"/>
      <c r="EY12" s="149"/>
      <c r="EZ12" s="149"/>
      <c r="FA12" s="149"/>
      <c r="FB12" s="149"/>
      <c r="FC12" s="149"/>
      <c r="FD12" s="149"/>
      <c r="FE12" s="149"/>
      <c r="FF12" s="149"/>
      <c r="FG12" s="149"/>
      <c r="FH12" s="149"/>
      <c r="FI12" s="149"/>
      <c r="FJ12" s="149"/>
      <c r="FK12" s="149"/>
      <c r="FL12" s="149"/>
      <c r="FM12" s="149"/>
      <c r="FN12" s="149"/>
      <c r="FO12" s="149"/>
      <c r="FP12" s="149"/>
      <c r="FQ12" s="149"/>
      <c r="FR12" s="149"/>
      <c r="FS12" s="149"/>
      <c r="FT12" s="149"/>
      <c r="FU12" s="149"/>
      <c r="FV12" s="149"/>
      <c r="FW12" s="149"/>
      <c r="FX12" s="149"/>
      <c r="FY12" s="149"/>
      <c r="FZ12" s="149"/>
      <c r="GA12" s="149"/>
      <c r="GB12" s="149"/>
      <c r="GC12" s="149"/>
      <c r="GD12" s="149"/>
      <c r="GE12" s="149"/>
      <c r="GF12" s="149"/>
      <c r="GG12" s="149"/>
      <c r="GH12" s="149"/>
      <c r="GI12" s="149"/>
      <c r="GJ12" s="149"/>
      <c r="GK12" s="149"/>
      <c r="GL12" s="149"/>
      <c r="GM12" s="149"/>
      <c r="GN12" s="149"/>
      <c r="GO12" s="149"/>
      <c r="GP12" s="149"/>
      <c r="GQ12" s="149"/>
      <c r="GR12" s="149"/>
      <c r="GS12" s="149"/>
      <c r="GT12" s="149"/>
      <c r="GU12" s="149"/>
      <c r="GV12" s="149"/>
      <c r="GW12" s="149"/>
      <c r="GX12" s="149"/>
      <c r="GY12" s="149"/>
      <c r="GZ12" s="149"/>
      <c r="HA12" s="149"/>
      <c r="HB12" s="149"/>
      <c r="HC12" s="149"/>
      <c r="HD12" s="149"/>
      <c r="HE12" s="149"/>
      <c r="HF12" s="149"/>
      <c r="HG12" s="149"/>
      <c r="HH12" s="149"/>
      <c r="HI12" s="149"/>
      <c r="HJ12" s="149"/>
      <c r="HK12" s="149"/>
      <c r="HL12" s="149"/>
      <c r="HM12" s="149"/>
      <c r="HN12" s="149"/>
      <c r="HO12" s="149"/>
      <c r="HP12" s="149"/>
      <c r="HQ12" s="149"/>
      <c r="HR12" s="149"/>
      <c r="HS12" s="149"/>
      <c r="HT12" s="149"/>
      <c r="HU12" s="149"/>
      <c r="HV12" s="149"/>
      <c r="HW12" s="149"/>
      <c r="HX12" s="149"/>
      <c r="HY12" s="149"/>
      <c r="HZ12" s="149"/>
      <c r="IA12" s="149"/>
      <c r="IB12" s="149"/>
      <c r="IC12" s="149"/>
      <c r="ID12" s="149"/>
      <c r="IE12" s="149"/>
      <c r="IF12" s="149"/>
      <c r="IG12" s="149"/>
      <c r="IH12" s="149"/>
      <c r="II12" s="149"/>
      <c r="IJ12" s="149"/>
      <c r="IK12" s="149"/>
      <c r="IL12" s="149"/>
      <c r="IM12" s="149"/>
      <c r="IN12" s="149"/>
      <c r="IO12" s="149"/>
      <c r="IP12" s="149"/>
      <c r="IQ12" s="149"/>
      <c r="IR12" s="149"/>
      <c r="IS12" s="149"/>
      <c r="IT12" s="149"/>
      <c r="IU12" s="149"/>
      <c r="IV12" s="149"/>
      <c r="IW12" s="149"/>
      <c r="IX12" s="149"/>
      <c r="IY12" s="149"/>
      <c r="IZ12" s="149"/>
      <c r="JA12" s="149"/>
      <c r="JB12" s="149"/>
      <c r="JC12" s="149"/>
      <c r="JD12" s="149"/>
      <c r="JE12" s="149"/>
      <c r="JF12" s="149"/>
      <c r="JG12" s="149"/>
      <c r="JH12" s="149"/>
      <c r="JI12" s="149"/>
      <c r="JJ12" s="149"/>
      <c r="JK12" s="149"/>
      <c r="JL12" s="149"/>
      <c r="JM12" s="149"/>
      <c r="JN12" s="149"/>
      <c r="JO12" s="149"/>
    </row>
    <row r="13" spans="1:275" x14ac:dyDescent="0.2">
      <c r="A13" s="10">
        <v>10</v>
      </c>
      <c r="B13" s="149"/>
      <c r="C13" s="149"/>
      <c r="D13" s="149"/>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c r="AE13" s="149"/>
      <c r="AF13" s="149"/>
      <c r="AG13" s="149"/>
      <c r="AH13" s="149"/>
      <c r="AI13" s="149"/>
      <c r="AJ13" s="149"/>
      <c r="AK13" s="149"/>
      <c r="AL13" s="149"/>
      <c r="AM13" s="149"/>
      <c r="AN13" s="149"/>
      <c r="AO13" s="149"/>
      <c r="AP13" s="149"/>
      <c r="AQ13" s="149"/>
      <c r="AR13" s="149"/>
      <c r="AS13" s="149"/>
      <c r="AT13" s="149"/>
      <c r="AU13" s="149"/>
      <c r="AV13" s="149"/>
      <c r="AW13" s="149"/>
      <c r="AX13" s="149"/>
      <c r="AY13" s="149"/>
      <c r="AZ13" s="149"/>
      <c r="BA13" s="149"/>
      <c r="BB13" s="149"/>
      <c r="BC13" s="149"/>
      <c r="BD13" s="149"/>
      <c r="BE13" s="149"/>
      <c r="BF13" s="149"/>
      <c r="BG13" s="149"/>
      <c r="BH13" s="149"/>
      <c r="BI13" s="149"/>
      <c r="BJ13" s="149"/>
      <c r="BK13" s="149"/>
      <c r="BL13" s="149"/>
      <c r="BM13" s="149"/>
      <c r="BN13" s="149"/>
      <c r="BO13" s="149"/>
      <c r="BP13" s="149"/>
      <c r="BQ13" s="149"/>
      <c r="BR13" s="149"/>
      <c r="BS13" s="149"/>
      <c r="BT13" s="149"/>
      <c r="BU13" s="149"/>
      <c r="BV13" s="149"/>
      <c r="BW13" s="149"/>
      <c r="BX13" s="149"/>
      <c r="BY13" s="149"/>
      <c r="BZ13" s="149"/>
      <c r="CA13" s="149"/>
      <c r="CB13" s="149"/>
      <c r="CC13" s="149"/>
      <c r="CD13" s="149"/>
      <c r="CE13" s="149"/>
      <c r="CF13" s="149"/>
      <c r="CG13" s="149"/>
      <c r="CH13" s="149"/>
      <c r="CI13" s="149"/>
      <c r="CJ13" s="149"/>
      <c r="CK13" s="149"/>
      <c r="CL13" s="149"/>
      <c r="CM13" s="149"/>
      <c r="CN13" s="149"/>
      <c r="CO13" s="149"/>
      <c r="CP13" s="149"/>
      <c r="CQ13" s="149"/>
      <c r="CR13" s="149"/>
      <c r="CS13" s="149"/>
      <c r="CT13" s="149"/>
      <c r="CU13" s="149"/>
      <c r="CV13" s="149"/>
      <c r="CW13" s="149"/>
      <c r="CX13" s="149"/>
      <c r="CY13" s="149"/>
      <c r="CZ13" s="149"/>
      <c r="DA13" s="149"/>
      <c r="DB13" s="149"/>
      <c r="DC13" s="149"/>
      <c r="DD13" s="149"/>
      <c r="DE13" s="149"/>
      <c r="DF13" s="149"/>
      <c r="DG13" s="149"/>
      <c r="DH13" s="149"/>
      <c r="DI13" s="149"/>
      <c r="DJ13" s="149"/>
      <c r="DK13" s="149"/>
      <c r="DL13" s="149"/>
      <c r="DM13" s="149"/>
      <c r="DN13" s="149"/>
      <c r="DO13" s="149"/>
      <c r="DP13" s="149"/>
      <c r="DQ13" s="149"/>
      <c r="DR13" s="149"/>
      <c r="DS13" s="149"/>
      <c r="DT13" s="149"/>
      <c r="DU13" s="149"/>
      <c r="DV13" s="149"/>
      <c r="DW13" s="149"/>
      <c r="DX13" s="149"/>
      <c r="DY13" s="149"/>
      <c r="DZ13" s="149"/>
      <c r="EA13" s="149"/>
      <c r="EB13" s="149"/>
      <c r="EC13" s="149"/>
      <c r="ED13" s="149"/>
      <c r="EE13" s="149"/>
      <c r="EF13" s="149"/>
      <c r="EG13" s="149"/>
      <c r="EH13" s="149"/>
      <c r="EI13" s="149"/>
      <c r="EJ13" s="149"/>
      <c r="EK13" s="149"/>
      <c r="EL13" s="149"/>
      <c r="EM13" s="149"/>
      <c r="EN13" s="149"/>
      <c r="EO13" s="149"/>
      <c r="EP13" s="149"/>
      <c r="EQ13" s="149"/>
      <c r="ER13" s="149"/>
      <c r="ES13" s="149"/>
      <c r="ET13" s="149"/>
      <c r="EU13" s="149"/>
      <c r="EV13" s="149"/>
      <c r="EW13" s="149"/>
      <c r="EX13" s="149"/>
      <c r="EY13" s="149"/>
      <c r="EZ13" s="149"/>
      <c r="FA13" s="149"/>
      <c r="FB13" s="149"/>
      <c r="FC13" s="149"/>
      <c r="FD13" s="149"/>
      <c r="FE13" s="149"/>
      <c r="FF13" s="149"/>
      <c r="FG13" s="149"/>
      <c r="FH13" s="149"/>
      <c r="FI13" s="149"/>
      <c r="FJ13" s="149"/>
      <c r="FK13" s="149"/>
      <c r="FL13" s="149"/>
      <c r="FM13" s="149"/>
      <c r="FN13" s="149"/>
      <c r="FO13" s="149"/>
      <c r="FP13" s="149"/>
      <c r="FQ13" s="149"/>
      <c r="FR13" s="149"/>
      <c r="FS13" s="149"/>
      <c r="FT13" s="149"/>
      <c r="FU13" s="149"/>
      <c r="FV13" s="149"/>
      <c r="FW13" s="149"/>
      <c r="FX13" s="149"/>
      <c r="FY13" s="149"/>
      <c r="FZ13" s="149"/>
      <c r="GA13" s="149"/>
      <c r="GB13" s="149"/>
      <c r="GC13" s="149"/>
      <c r="GD13" s="149"/>
      <c r="GE13" s="149"/>
      <c r="GF13" s="149"/>
      <c r="GG13" s="149"/>
      <c r="GH13" s="149"/>
      <c r="GI13" s="149"/>
      <c r="GJ13" s="149"/>
      <c r="GK13" s="149"/>
      <c r="GL13" s="149"/>
      <c r="GM13" s="149"/>
      <c r="GN13" s="149"/>
      <c r="GO13" s="149"/>
      <c r="GP13" s="149"/>
      <c r="GQ13" s="149"/>
      <c r="GR13" s="149"/>
      <c r="GS13" s="149"/>
      <c r="GT13" s="149"/>
      <c r="GU13" s="149"/>
      <c r="GV13" s="149"/>
      <c r="GW13" s="149"/>
      <c r="GX13" s="149"/>
      <c r="GY13" s="149"/>
      <c r="GZ13" s="149"/>
      <c r="HA13" s="149"/>
      <c r="HB13" s="149"/>
      <c r="HC13" s="149"/>
      <c r="HD13" s="149"/>
      <c r="HE13" s="149"/>
      <c r="HF13" s="149"/>
      <c r="HG13" s="149"/>
      <c r="HH13" s="149"/>
      <c r="HI13" s="149"/>
      <c r="HJ13" s="149"/>
      <c r="HK13" s="149"/>
      <c r="HL13" s="149"/>
      <c r="HM13" s="149"/>
      <c r="HN13" s="149"/>
      <c r="HO13" s="149"/>
      <c r="HP13" s="149"/>
      <c r="HQ13" s="149"/>
      <c r="HR13" s="149"/>
      <c r="HS13" s="149"/>
      <c r="HT13" s="149"/>
      <c r="HU13" s="149"/>
      <c r="HV13" s="149"/>
      <c r="HW13" s="149"/>
      <c r="HX13" s="149"/>
      <c r="HY13" s="149"/>
      <c r="HZ13" s="149"/>
      <c r="IA13" s="149"/>
      <c r="IB13" s="149"/>
      <c r="IC13" s="149"/>
      <c r="ID13" s="149"/>
      <c r="IE13" s="149"/>
      <c r="IF13" s="149"/>
      <c r="IG13" s="149"/>
      <c r="IH13" s="149"/>
      <c r="II13" s="149"/>
      <c r="IJ13" s="149"/>
      <c r="IK13" s="149"/>
      <c r="IL13" s="149"/>
      <c r="IM13" s="149"/>
      <c r="IN13" s="149"/>
      <c r="IO13" s="149"/>
      <c r="IP13" s="149"/>
      <c r="IQ13" s="149"/>
      <c r="IR13" s="149"/>
      <c r="IS13" s="149"/>
      <c r="IT13" s="149"/>
      <c r="IU13" s="149"/>
      <c r="IV13" s="149"/>
      <c r="IW13" s="149"/>
      <c r="IX13" s="149"/>
      <c r="IY13" s="149"/>
      <c r="IZ13" s="149"/>
      <c r="JA13" s="149"/>
      <c r="JB13" s="149"/>
      <c r="JC13" s="149"/>
      <c r="JD13" s="149"/>
      <c r="JE13" s="149"/>
      <c r="JF13" s="149"/>
      <c r="JG13" s="149"/>
      <c r="JH13" s="149"/>
      <c r="JI13" s="149"/>
      <c r="JJ13" s="149"/>
      <c r="JK13" s="149"/>
      <c r="JL13" s="149"/>
      <c r="JM13" s="149"/>
      <c r="JN13" s="149"/>
      <c r="JO13" s="149"/>
    </row>
    <row r="14" spans="1:275" x14ac:dyDescent="0.2">
      <c r="A14" s="10">
        <v>11</v>
      </c>
      <c r="B14" s="149"/>
      <c r="C14" s="149"/>
      <c r="D14" s="149"/>
      <c r="E14" s="149"/>
      <c r="F14" s="149"/>
      <c r="G14" s="149"/>
      <c r="H14" s="149"/>
      <c r="I14" s="149"/>
      <c r="J14" s="149"/>
      <c r="K14" s="149"/>
      <c r="L14" s="149"/>
      <c r="M14" s="149"/>
      <c r="N14" s="149"/>
      <c r="O14" s="149"/>
      <c r="P14" s="149"/>
      <c r="Q14" s="149"/>
      <c r="R14" s="149"/>
      <c r="S14" s="149"/>
      <c r="T14" s="149"/>
      <c r="U14" s="149"/>
      <c r="V14" s="149"/>
      <c r="W14" s="149"/>
      <c r="X14" s="149"/>
      <c r="Y14" s="149"/>
      <c r="Z14" s="149"/>
      <c r="AA14" s="149"/>
      <c r="AB14" s="149"/>
      <c r="AC14" s="149"/>
      <c r="AD14" s="149"/>
      <c r="AE14" s="149"/>
      <c r="AF14" s="149"/>
      <c r="AG14" s="149"/>
      <c r="AH14" s="149"/>
      <c r="AI14" s="149"/>
      <c r="AJ14" s="149"/>
      <c r="AK14" s="149"/>
      <c r="AL14" s="149"/>
      <c r="AM14" s="149"/>
      <c r="AN14" s="149"/>
      <c r="AO14" s="149"/>
      <c r="AP14" s="149"/>
      <c r="AQ14" s="149"/>
      <c r="AR14" s="149"/>
      <c r="AS14" s="149"/>
      <c r="AT14" s="149"/>
      <c r="AU14" s="149"/>
      <c r="AV14" s="149"/>
      <c r="AW14" s="149"/>
      <c r="AX14" s="149"/>
      <c r="AY14" s="149"/>
      <c r="AZ14" s="149"/>
      <c r="BA14" s="149"/>
      <c r="BB14" s="149"/>
      <c r="BC14" s="149"/>
      <c r="BD14" s="149"/>
      <c r="BE14" s="149"/>
      <c r="BF14" s="149"/>
      <c r="BG14" s="149"/>
      <c r="BH14" s="149"/>
      <c r="BI14" s="149"/>
      <c r="BJ14" s="149"/>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49"/>
      <c r="EK14" s="149"/>
      <c r="EL14" s="149"/>
      <c r="EM14" s="149"/>
      <c r="EN14" s="149"/>
      <c r="EO14" s="149"/>
      <c r="EP14" s="149"/>
      <c r="EQ14" s="149"/>
      <c r="ER14" s="149"/>
      <c r="ES14" s="149"/>
      <c r="ET14" s="149"/>
      <c r="EU14" s="149"/>
      <c r="EV14" s="149"/>
      <c r="EW14" s="149"/>
      <c r="EX14" s="149"/>
      <c r="EY14" s="149"/>
      <c r="EZ14" s="149"/>
      <c r="FA14" s="149"/>
      <c r="FB14" s="149"/>
      <c r="FC14" s="149"/>
      <c r="FD14" s="149"/>
      <c r="FE14" s="149"/>
      <c r="FF14" s="149"/>
      <c r="FG14" s="149"/>
      <c r="FH14" s="149"/>
      <c r="FI14" s="149"/>
      <c r="FJ14" s="149"/>
      <c r="FK14" s="149"/>
      <c r="FL14" s="149"/>
      <c r="FM14" s="149"/>
      <c r="FN14" s="149"/>
      <c r="FO14" s="149"/>
      <c r="FP14" s="149"/>
      <c r="FQ14" s="149"/>
      <c r="FR14" s="149"/>
      <c r="FS14" s="149"/>
      <c r="FT14" s="149"/>
      <c r="FU14" s="149"/>
      <c r="FV14" s="149"/>
      <c r="FW14" s="149"/>
      <c r="FX14" s="149"/>
      <c r="FY14" s="149"/>
      <c r="FZ14" s="149"/>
      <c r="GA14" s="149"/>
      <c r="GB14" s="149"/>
      <c r="GC14" s="149"/>
      <c r="GD14" s="149"/>
      <c r="GE14" s="149"/>
      <c r="GF14" s="149"/>
      <c r="GG14" s="149"/>
      <c r="GH14" s="149"/>
      <c r="GI14" s="149"/>
      <c r="GJ14" s="149"/>
      <c r="GK14" s="149"/>
      <c r="GL14" s="149"/>
      <c r="GM14" s="149"/>
      <c r="GN14" s="149"/>
      <c r="GO14" s="149"/>
      <c r="GP14" s="149"/>
      <c r="GQ14" s="149"/>
      <c r="GR14" s="149"/>
      <c r="GS14" s="149"/>
      <c r="GT14" s="149"/>
      <c r="GU14" s="149"/>
      <c r="GV14" s="149"/>
      <c r="GW14" s="149"/>
      <c r="GX14" s="149"/>
      <c r="GY14" s="149"/>
      <c r="GZ14" s="149"/>
      <c r="HA14" s="149"/>
      <c r="HB14" s="149"/>
      <c r="HC14" s="149"/>
      <c r="HD14" s="149"/>
      <c r="HE14" s="149"/>
      <c r="HF14" s="149"/>
      <c r="HG14" s="149"/>
      <c r="HH14" s="149"/>
      <c r="HI14" s="149"/>
      <c r="HJ14" s="149"/>
      <c r="HK14" s="149"/>
      <c r="HL14" s="149"/>
      <c r="HM14" s="149"/>
      <c r="HN14" s="149"/>
      <c r="HO14" s="149"/>
      <c r="HP14" s="149"/>
      <c r="HQ14" s="149"/>
      <c r="HR14" s="149"/>
      <c r="HS14" s="149"/>
      <c r="HT14" s="149"/>
      <c r="HU14" s="149"/>
      <c r="HV14" s="149"/>
      <c r="HW14" s="149"/>
      <c r="HX14" s="149"/>
      <c r="HY14" s="149"/>
      <c r="HZ14" s="149"/>
      <c r="IA14" s="149"/>
      <c r="IB14" s="149"/>
      <c r="IC14" s="149"/>
      <c r="ID14" s="149"/>
      <c r="IE14" s="149"/>
      <c r="IF14" s="149"/>
      <c r="IG14" s="149"/>
      <c r="IH14" s="149"/>
      <c r="II14" s="149"/>
      <c r="IJ14" s="149"/>
      <c r="IK14" s="149"/>
      <c r="IL14" s="149"/>
      <c r="IM14" s="149"/>
      <c r="IN14" s="149"/>
      <c r="IO14" s="149"/>
      <c r="IP14" s="149"/>
      <c r="IQ14" s="149"/>
      <c r="IR14" s="149"/>
      <c r="IS14" s="149"/>
      <c r="IT14" s="149"/>
      <c r="IU14" s="149"/>
      <c r="IV14" s="149"/>
      <c r="IW14" s="149"/>
      <c r="IX14" s="149"/>
      <c r="IY14" s="149"/>
      <c r="IZ14" s="149"/>
      <c r="JA14" s="149"/>
      <c r="JB14" s="149"/>
      <c r="JC14" s="149"/>
      <c r="JD14" s="149"/>
      <c r="JE14" s="149"/>
      <c r="JF14" s="149"/>
      <c r="JG14" s="149"/>
      <c r="JH14" s="149"/>
      <c r="JI14" s="149"/>
      <c r="JJ14" s="149"/>
      <c r="JK14" s="149"/>
      <c r="JL14" s="149"/>
      <c r="JM14" s="149"/>
      <c r="JN14" s="149"/>
      <c r="JO14" s="149"/>
    </row>
    <row r="15" spans="1:275" x14ac:dyDescent="0.2">
      <c r="A15" s="10">
        <v>12</v>
      </c>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149"/>
      <c r="AJ15" s="149"/>
      <c r="AK15" s="149"/>
      <c r="AL15" s="149"/>
      <c r="AM15" s="149"/>
      <c r="AN15" s="149"/>
      <c r="AO15" s="149"/>
      <c r="AP15" s="149"/>
      <c r="AQ15" s="149"/>
      <c r="AR15" s="149"/>
      <c r="AS15" s="149"/>
      <c r="AT15" s="149"/>
      <c r="AU15" s="149"/>
      <c r="AV15" s="149"/>
      <c r="AW15" s="149"/>
      <c r="AX15" s="149"/>
      <c r="AY15" s="149"/>
      <c r="AZ15" s="149"/>
      <c r="BA15" s="149"/>
      <c r="BB15" s="149"/>
      <c r="BC15" s="149"/>
      <c r="BD15" s="149"/>
      <c r="BE15" s="149"/>
      <c r="BF15" s="149"/>
      <c r="BG15" s="149"/>
      <c r="BH15" s="149"/>
      <c r="BI15" s="149"/>
      <c r="BJ15" s="149"/>
      <c r="BK15" s="149"/>
      <c r="BL15" s="149"/>
      <c r="BM15" s="149"/>
      <c r="BN15" s="149"/>
      <c r="BO15" s="149"/>
      <c r="BP15" s="149"/>
      <c r="BQ15" s="149"/>
      <c r="BR15" s="149"/>
      <c r="BS15" s="149"/>
      <c r="BT15" s="149"/>
      <c r="BU15" s="149"/>
      <c r="BV15" s="149"/>
      <c r="BW15" s="149"/>
      <c r="BX15" s="149"/>
      <c r="BY15" s="149"/>
      <c r="BZ15" s="149"/>
      <c r="CA15" s="149"/>
      <c r="CB15" s="149"/>
      <c r="CC15" s="149"/>
      <c r="CD15" s="149"/>
      <c r="CE15" s="149"/>
      <c r="CF15" s="149"/>
      <c r="CG15" s="149"/>
      <c r="CH15" s="149"/>
      <c r="CI15" s="149"/>
      <c r="CJ15" s="149"/>
      <c r="CK15" s="149"/>
      <c r="CL15" s="149"/>
      <c r="CM15" s="149"/>
      <c r="CN15" s="149"/>
      <c r="CO15" s="149"/>
      <c r="CP15" s="149"/>
      <c r="CQ15" s="149"/>
      <c r="CR15" s="149"/>
      <c r="CS15" s="149"/>
      <c r="CT15" s="149"/>
      <c r="CU15" s="149"/>
      <c r="CV15" s="149"/>
      <c r="CW15" s="149"/>
      <c r="CX15" s="149"/>
      <c r="CY15" s="149"/>
      <c r="CZ15" s="149"/>
      <c r="DA15" s="149"/>
      <c r="DB15" s="149"/>
      <c r="DC15" s="149"/>
      <c r="DD15" s="149"/>
      <c r="DE15" s="149"/>
      <c r="DF15" s="149"/>
      <c r="DG15" s="149"/>
      <c r="DH15" s="149"/>
      <c r="DI15" s="149"/>
      <c r="DJ15" s="149"/>
      <c r="DK15" s="149"/>
      <c r="DL15" s="149"/>
      <c r="DM15" s="149"/>
      <c r="DN15" s="149"/>
      <c r="DO15" s="149"/>
      <c r="DP15" s="149"/>
      <c r="DQ15" s="149"/>
      <c r="DR15" s="149"/>
      <c r="DS15" s="149"/>
      <c r="DT15" s="149"/>
      <c r="DU15" s="149"/>
      <c r="DV15" s="149"/>
      <c r="DW15" s="149"/>
      <c r="DX15" s="149"/>
      <c r="DY15" s="149"/>
      <c r="DZ15" s="149"/>
      <c r="EA15" s="149"/>
      <c r="EB15" s="149"/>
      <c r="EC15" s="149"/>
      <c r="ED15" s="149"/>
      <c r="EE15" s="149"/>
      <c r="EF15" s="149"/>
      <c r="EG15" s="149"/>
      <c r="EH15" s="149"/>
      <c r="EI15" s="149"/>
      <c r="EJ15" s="149"/>
      <c r="EK15" s="149"/>
      <c r="EL15" s="149"/>
      <c r="EM15" s="149"/>
      <c r="EN15" s="149"/>
      <c r="EO15" s="149"/>
      <c r="EP15" s="149"/>
      <c r="EQ15" s="149"/>
      <c r="ER15" s="149"/>
      <c r="ES15" s="149"/>
      <c r="ET15" s="149"/>
      <c r="EU15" s="149"/>
      <c r="EV15" s="149"/>
      <c r="EW15" s="149"/>
      <c r="EX15" s="149"/>
      <c r="EY15" s="149"/>
      <c r="EZ15" s="149"/>
      <c r="FA15" s="149"/>
      <c r="FB15" s="149"/>
      <c r="FC15" s="149"/>
      <c r="FD15" s="149"/>
      <c r="FE15" s="149"/>
      <c r="FF15" s="149"/>
      <c r="FG15" s="149"/>
      <c r="FH15" s="149"/>
      <c r="FI15" s="149"/>
      <c r="FJ15" s="149"/>
      <c r="FK15" s="149"/>
      <c r="FL15" s="149"/>
      <c r="FM15" s="149"/>
      <c r="FN15" s="149"/>
      <c r="FO15" s="149"/>
      <c r="FP15" s="149"/>
      <c r="FQ15" s="149"/>
      <c r="FR15" s="149"/>
      <c r="FS15" s="149"/>
      <c r="FT15" s="149"/>
      <c r="FU15" s="149"/>
      <c r="FV15" s="149"/>
      <c r="FW15" s="149"/>
      <c r="FX15" s="149"/>
      <c r="FY15" s="149"/>
      <c r="FZ15" s="149"/>
      <c r="GA15" s="149"/>
      <c r="GB15" s="149"/>
      <c r="GC15" s="149"/>
      <c r="GD15" s="149"/>
      <c r="GE15" s="149"/>
      <c r="GF15" s="149"/>
      <c r="GG15" s="149"/>
      <c r="GH15" s="149"/>
      <c r="GI15" s="149"/>
      <c r="GJ15" s="149"/>
      <c r="GK15" s="149"/>
      <c r="GL15" s="149"/>
      <c r="GM15" s="149"/>
      <c r="GN15" s="149"/>
      <c r="GO15" s="149"/>
      <c r="GP15" s="149"/>
      <c r="GQ15" s="149"/>
      <c r="GR15" s="149"/>
      <c r="GS15" s="149"/>
      <c r="GT15" s="149"/>
      <c r="GU15" s="149"/>
      <c r="GV15" s="149"/>
      <c r="GW15" s="149"/>
      <c r="GX15" s="149"/>
      <c r="GY15" s="149"/>
      <c r="GZ15" s="149"/>
      <c r="HA15" s="149"/>
      <c r="HB15" s="149"/>
      <c r="HC15" s="149"/>
      <c r="HD15" s="149"/>
      <c r="HE15" s="149"/>
      <c r="HF15" s="149"/>
      <c r="HG15" s="149"/>
      <c r="HH15" s="149"/>
      <c r="HI15" s="149"/>
      <c r="HJ15" s="149"/>
      <c r="HK15" s="149"/>
      <c r="HL15" s="149"/>
      <c r="HM15" s="149"/>
      <c r="HN15" s="149"/>
      <c r="HO15" s="149"/>
      <c r="HP15" s="149"/>
      <c r="HQ15" s="149"/>
      <c r="HR15" s="149"/>
      <c r="HS15" s="149"/>
      <c r="HT15" s="149"/>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49"/>
      <c r="IR15" s="149"/>
      <c r="IS15" s="149"/>
      <c r="IT15" s="149"/>
      <c r="IU15" s="149"/>
      <c r="IV15" s="149"/>
      <c r="IW15" s="149"/>
      <c r="IX15" s="149"/>
      <c r="IY15" s="149"/>
      <c r="IZ15" s="149"/>
      <c r="JA15" s="149"/>
      <c r="JB15" s="149"/>
      <c r="JC15" s="149"/>
      <c r="JD15" s="149"/>
      <c r="JE15" s="149"/>
      <c r="JF15" s="149"/>
      <c r="JG15" s="149"/>
      <c r="JH15" s="149"/>
      <c r="JI15" s="149"/>
      <c r="JJ15" s="149"/>
      <c r="JK15" s="149"/>
      <c r="JL15" s="149"/>
      <c r="JM15" s="149"/>
      <c r="JN15" s="149"/>
      <c r="JO15" s="149"/>
    </row>
    <row r="16" spans="1:275" x14ac:dyDescent="0.2">
      <c r="A16" s="10">
        <v>13</v>
      </c>
      <c r="B16" s="149"/>
      <c r="C16" s="149"/>
      <c r="D16" s="149"/>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149"/>
      <c r="AL16" s="149"/>
      <c r="AM16" s="149"/>
      <c r="AN16" s="149"/>
      <c r="AO16" s="149"/>
      <c r="AP16" s="149"/>
      <c r="AQ16" s="149"/>
      <c r="AR16" s="149"/>
      <c r="AS16" s="149"/>
      <c r="AT16" s="149"/>
      <c r="AU16" s="149"/>
      <c r="AV16" s="149"/>
      <c r="AW16" s="149"/>
      <c r="AX16" s="149"/>
      <c r="AY16" s="149"/>
      <c r="AZ16" s="149"/>
      <c r="BA16" s="149"/>
      <c r="BB16" s="149"/>
      <c r="BC16" s="149"/>
      <c r="BD16" s="149"/>
      <c r="BE16" s="149"/>
      <c r="BF16" s="149"/>
      <c r="BG16" s="149"/>
      <c r="BH16" s="149"/>
      <c r="BI16" s="149"/>
      <c r="BJ16" s="149"/>
      <c r="BK16" s="149"/>
      <c r="BL16" s="149"/>
      <c r="BM16" s="149"/>
      <c r="BN16" s="149"/>
      <c r="BO16" s="149"/>
      <c r="BP16" s="149"/>
      <c r="BQ16" s="149"/>
      <c r="BR16" s="149"/>
      <c r="BS16" s="149"/>
      <c r="BT16" s="149"/>
      <c r="BU16" s="149"/>
      <c r="BV16" s="149"/>
      <c r="BW16" s="149"/>
      <c r="BX16" s="149"/>
      <c r="BY16" s="149"/>
      <c r="BZ16" s="149"/>
      <c r="CA16" s="149"/>
      <c r="CB16" s="149"/>
      <c r="CC16" s="149"/>
      <c r="CD16" s="149"/>
      <c r="CE16" s="149"/>
      <c r="CF16" s="149"/>
      <c r="CG16" s="149"/>
      <c r="CH16" s="149"/>
      <c r="CI16" s="149"/>
      <c r="CJ16" s="149"/>
      <c r="CK16" s="149"/>
      <c r="CL16" s="149"/>
      <c r="CM16" s="149"/>
      <c r="CN16" s="149"/>
      <c r="CO16" s="149"/>
      <c r="CP16" s="149"/>
      <c r="CQ16" s="149"/>
      <c r="CR16" s="149"/>
      <c r="CS16" s="149"/>
      <c r="CT16" s="149"/>
      <c r="CU16" s="149"/>
      <c r="CV16" s="149"/>
      <c r="CW16" s="149"/>
      <c r="CX16" s="149"/>
      <c r="CY16" s="149"/>
      <c r="CZ16" s="149"/>
      <c r="DA16" s="149"/>
      <c r="DB16" s="149"/>
      <c r="DC16" s="149"/>
      <c r="DD16" s="149"/>
      <c r="DE16" s="149"/>
      <c r="DF16" s="149"/>
      <c r="DG16" s="149"/>
      <c r="DH16" s="149"/>
      <c r="DI16" s="149"/>
      <c r="DJ16" s="149"/>
      <c r="DK16" s="149"/>
      <c r="DL16" s="149"/>
      <c r="DM16" s="149"/>
      <c r="DN16" s="149"/>
      <c r="DO16" s="149"/>
      <c r="DP16" s="149"/>
      <c r="DQ16" s="149"/>
      <c r="DR16" s="149"/>
      <c r="DS16" s="149"/>
      <c r="DT16" s="149"/>
      <c r="DU16" s="149"/>
      <c r="DV16" s="149"/>
      <c r="DW16" s="149"/>
      <c r="DX16" s="149"/>
      <c r="DY16" s="149"/>
      <c r="DZ16" s="149"/>
      <c r="EA16" s="149"/>
      <c r="EB16" s="149"/>
      <c r="EC16" s="149"/>
      <c r="ED16" s="149"/>
      <c r="EE16" s="149"/>
      <c r="EF16" s="149"/>
      <c r="EG16" s="149"/>
      <c r="EH16" s="149"/>
      <c r="EI16" s="149"/>
      <c r="EJ16" s="149"/>
      <c r="EK16" s="149"/>
      <c r="EL16" s="149"/>
      <c r="EM16" s="149"/>
      <c r="EN16" s="149"/>
      <c r="EO16" s="149"/>
      <c r="EP16" s="149"/>
      <c r="EQ16" s="149"/>
      <c r="ER16" s="149"/>
      <c r="ES16" s="149"/>
      <c r="ET16" s="149"/>
      <c r="EU16" s="149"/>
      <c r="EV16" s="149"/>
      <c r="EW16" s="149"/>
      <c r="EX16" s="149"/>
      <c r="EY16" s="149"/>
      <c r="EZ16" s="149"/>
      <c r="FA16" s="149"/>
      <c r="FB16" s="149"/>
      <c r="FC16" s="149"/>
      <c r="FD16" s="149"/>
      <c r="FE16" s="149"/>
      <c r="FF16" s="149"/>
      <c r="FG16" s="149"/>
      <c r="FH16" s="149"/>
      <c r="FI16" s="149"/>
      <c r="FJ16" s="149"/>
      <c r="FK16" s="149"/>
      <c r="FL16" s="149"/>
      <c r="FM16" s="149"/>
      <c r="FN16" s="149"/>
      <c r="FO16" s="149"/>
      <c r="FP16" s="149"/>
      <c r="FQ16" s="149"/>
      <c r="FR16" s="149"/>
      <c r="FS16" s="149"/>
      <c r="FT16" s="149"/>
      <c r="FU16" s="149"/>
      <c r="FV16" s="149"/>
      <c r="FW16" s="149"/>
      <c r="FX16" s="149"/>
      <c r="FY16" s="149"/>
      <c r="FZ16" s="149"/>
      <c r="GA16" s="149"/>
      <c r="GB16" s="149"/>
      <c r="GC16" s="149"/>
      <c r="GD16" s="149"/>
      <c r="GE16" s="149"/>
      <c r="GF16" s="149"/>
      <c r="GG16" s="149"/>
      <c r="GH16" s="149"/>
      <c r="GI16" s="149"/>
      <c r="GJ16" s="149"/>
      <c r="GK16" s="149"/>
      <c r="GL16" s="149"/>
      <c r="GM16" s="149"/>
      <c r="GN16" s="149"/>
      <c r="GO16" s="149"/>
      <c r="GP16" s="149"/>
      <c r="GQ16" s="149"/>
      <c r="GR16" s="149"/>
      <c r="GS16" s="149"/>
      <c r="GT16" s="149"/>
      <c r="GU16" s="149"/>
      <c r="GV16" s="149"/>
      <c r="GW16" s="149"/>
      <c r="GX16" s="149"/>
      <c r="GY16" s="149"/>
      <c r="GZ16" s="149"/>
      <c r="HA16" s="149"/>
      <c r="HB16" s="149"/>
      <c r="HC16" s="149"/>
      <c r="HD16" s="149"/>
      <c r="HE16" s="149"/>
      <c r="HF16" s="149"/>
      <c r="HG16" s="149"/>
      <c r="HH16" s="149"/>
      <c r="HI16" s="149"/>
      <c r="HJ16" s="149"/>
      <c r="HK16" s="149"/>
      <c r="HL16" s="149"/>
      <c r="HM16" s="149"/>
      <c r="HN16" s="149"/>
      <c r="HO16" s="149"/>
      <c r="HP16" s="149"/>
      <c r="HQ16" s="149"/>
      <c r="HR16" s="149"/>
      <c r="HS16" s="149"/>
      <c r="HT16" s="149"/>
      <c r="HU16" s="149"/>
      <c r="HV16" s="149"/>
      <c r="HW16" s="149"/>
      <c r="HX16" s="149"/>
      <c r="HY16" s="149"/>
      <c r="HZ16" s="149"/>
      <c r="IA16" s="149"/>
      <c r="IB16" s="149"/>
      <c r="IC16" s="149"/>
      <c r="ID16" s="149"/>
      <c r="IE16" s="149"/>
      <c r="IF16" s="149"/>
      <c r="IG16" s="149"/>
      <c r="IH16" s="149"/>
      <c r="II16" s="149"/>
      <c r="IJ16" s="149"/>
      <c r="IK16" s="149"/>
      <c r="IL16" s="149"/>
      <c r="IM16" s="149"/>
      <c r="IN16" s="149"/>
      <c r="IO16" s="149"/>
      <c r="IP16" s="149"/>
      <c r="IQ16" s="149"/>
      <c r="IR16" s="149"/>
      <c r="IS16" s="149"/>
      <c r="IT16" s="149"/>
      <c r="IU16" s="149"/>
      <c r="IV16" s="149"/>
      <c r="IW16" s="149"/>
      <c r="IX16" s="149"/>
      <c r="IY16" s="149"/>
      <c r="IZ16" s="149"/>
      <c r="JA16" s="149"/>
      <c r="JB16" s="149"/>
      <c r="JC16" s="149"/>
      <c r="JD16" s="149"/>
      <c r="JE16" s="149"/>
      <c r="JF16" s="149"/>
      <c r="JG16" s="149"/>
      <c r="JH16" s="149"/>
      <c r="JI16" s="149"/>
      <c r="JJ16" s="149"/>
      <c r="JK16" s="149"/>
      <c r="JL16" s="149"/>
      <c r="JM16" s="149"/>
      <c r="JN16" s="149"/>
      <c r="JO16" s="149"/>
    </row>
    <row r="17" spans="1:275" x14ac:dyDescent="0.2">
      <c r="A17" s="10">
        <v>14</v>
      </c>
      <c r="B17" s="149"/>
      <c r="C17" s="149"/>
      <c r="D17" s="149"/>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49"/>
      <c r="AH17" s="149"/>
      <c r="AI17" s="149"/>
      <c r="AJ17" s="149"/>
      <c r="AK17" s="149"/>
      <c r="AL17" s="149"/>
      <c r="AM17" s="149"/>
      <c r="AN17" s="149"/>
      <c r="AO17" s="149"/>
      <c r="AP17" s="149"/>
      <c r="AQ17" s="149"/>
      <c r="AR17" s="149"/>
      <c r="AS17" s="149"/>
      <c r="AT17" s="149"/>
      <c r="AU17" s="149"/>
      <c r="AV17" s="149"/>
      <c r="AW17" s="149"/>
      <c r="AX17" s="149"/>
      <c r="AY17" s="149"/>
      <c r="AZ17" s="149"/>
      <c r="BA17" s="149"/>
      <c r="BB17" s="149"/>
      <c r="BC17" s="149"/>
      <c r="BD17" s="149"/>
      <c r="BE17" s="149"/>
      <c r="BF17" s="149"/>
      <c r="BG17" s="149"/>
      <c r="BH17" s="149"/>
      <c r="BI17" s="149"/>
      <c r="BJ17" s="149"/>
      <c r="BK17" s="149"/>
      <c r="BL17" s="149"/>
      <c r="BM17" s="149"/>
      <c r="BN17" s="149"/>
      <c r="BO17" s="149"/>
      <c r="BP17" s="149"/>
      <c r="BQ17" s="149"/>
      <c r="BR17" s="149"/>
      <c r="BS17" s="149"/>
      <c r="BT17" s="149"/>
      <c r="BU17" s="149"/>
      <c r="BV17" s="149"/>
      <c r="BW17" s="149"/>
      <c r="BX17" s="149"/>
      <c r="BY17" s="149"/>
      <c r="BZ17" s="149"/>
      <c r="CA17" s="149"/>
      <c r="CB17" s="149"/>
      <c r="CC17" s="149"/>
      <c r="CD17" s="149"/>
      <c r="CE17" s="149"/>
      <c r="CF17" s="149"/>
      <c r="CG17" s="149"/>
      <c r="CH17" s="149"/>
      <c r="CI17" s="149"/>
      <c r="CJ17" s="149"/>
      <c r="CK17" s="149"/>
      <c r="CL17" s="149"/>
      <c r="CM17" s="149"/>
      <c r="CN17" s="149"/>
      <c r="CO17" s="149"/>
      <c r="CP17" s="149"/>
      <c r="CQ17" s="149"/>
      <c r="CR17" s="149"/>
      <c r="CS17" s="149"/>
      <c r="CT17" s="149"/>
      <c r="CU17" s="149"/>
      <c r="CV17" s="149"/>
      <c r="CW17" s="149"/>
      <c r="CX17" s="149"/>
      <c r="CY17" s="149"/>
      <c r="CZ17" s="149"/>
      <c r="DA17" s="149"/>
      <c r="DB17" s="149"/>
      <c r="DC17" s="149"/>
      <c r="DD17" s="149"/>
      <c r="DE17" s="149"/>
      <c r="DF17" s="149"/>
      <c r="DG17" s="149"/>
      <c r="DH17" s="149"/>
      <c r="DI17" s="149"/>
      <c r="DJ17" s="149"/>
      <c r="DK17" s="149"/>
      <c r="DL17" s="149"/>
      <c r="DM17" s="149"/>
      <c r="DN17" s="149"/>
      <c r="DO17" s="149"/>
      <c r="DP17" s="149"/>
      <c r="DQ17" s="149"/>
      <c r="DR17" s="149"/>
      <c r="DS17" s="149"/>
      <c r="DT17" s="149"/>
      <c r="DU17" s="149"/>
      <c r="DV17" s="149"/>
      <c r="DW17" s="149"/>
      <c r="DX17" s="149"/>
      <c r="DY17" s="149"/>
      <c r="DZ17" s="149"/>
      <c r="EA17" s="149"/>
      <c r="EB17" s="149"/>
      <c r="EC17" s="149"/>
      <c r="ED17" s="149"/>
      <c r="EE17" s="149"/>
      <c r="EF17" s="149"/>
      <c r="EG17" s="149"/>
      <c r="EH17" s="149"/>
      <c r="EI17" s="149"/>
      <c r="EJ17" s="149"/>
      <c r="EK17" s="149"/>
      <c r="EL17" s="149"/>
      <c r="EM17" s="149"/>
      <c r="EN17" s="149"/>
      <c r="EO17" s="149"/>
      <c r="EP17" s="149"/>
      <c r="EQ17" s="149"/>
      <c r="ER17" s="149"/>
      <c r="ES17" s="149"/>
      <c r="ET17" s="149"/>
      <c r="EU17" s="149"/>
      <c r="EV17" s="149"/>
      <c r="EW17" s="149"/>
      <c r="EX17" s="149"/>
      <c r="EY17" s="149"/>
      <c r="EZ17" s="149"/>
      <c r="FA17" s="149"/>
      <c r="FB17" s="149"/>
      <c r="FC17" s="149"/>
      <c r="FD17" s="149"/>
      <c r="FE17" s="149"/>
      <c r="FF17" s="149"/>
      <c r="FG17" s="149"/>
      <c r="FH17" s="149"/>
      <c r="FI17" s="149"/>
      <c r="FJ17" s="149"/>
      <c r="FK17" s="149"/>
      <c r="FL17" s="149"/>
      <c r="FM17" s="149"/>
      <c r="FN17" s="149"/>
      <c r="FO17" s="149"/>
      <c r="FP17" s="149"/>
      <c r="FQ17" s="149"/>
      <c r="FR17" s="149"/>
      <c r="FS17" s="149"/>
      <c r="FT17" s="149"/>
      <c r="FU17" s="149"/>
      <c r="FV17" s="149"/>
      <c r="FW17" s="149"/>
      <c r="FX17" s="149"/>
      <c r="FY17" s="149"/>
      <c r="FZ17" s="149"/>
      <c r="GA17" s="149"/>
      <c r="GB17" s="149"/>
      <c r="GC17" s="149"/>
      <c r="GD17" s="149"/>
      <c r="GE17" s="149"/>
      <c r="GF17" s="149"/>
      <c r="GG17" s="149"/>
      <c r="GH17" s="149"/>
      <c r="GI17" s="149"/>
      <c r="GJ17" s="149"/>
      <c r="GK17" s="149"/>
      <c r="GL17" s="149"/>
      <c r="GM17" s="149"/>
      <c r="GN17" s="149"/>
      <c r="GO17" s="149"/>
      <c r="GP17" s="149"/>
      <c r="GQ17" s="149"/>
      <c r="GR17" s="149"/>
      <c r="GS17" s="149"/>
      <c r="GT17" s="149"/>
      <c r="GU17" s="149"/>
      <c r="GV17" s="149"/>
      <c r="GW17" s="149"/>
      <c r="GX17" s="149"/>
      <c r="GY17" s="149"/>
      <c r="GZ17" s="149"/>
      <c r="HA17" s="149"/>
      <c r="HB17" s="149"/>
      <c r="HC17" s="149"/>
      <c r="HD17" s="149"/>
      <c r="HE17" s="149"/>
      <c r="HF17" s="149"/>
      <c r="HG17" s="149"/>
      <c r="HH17" s="149"/>
      <c r="HI17" s="149"/>
      <c r="HJ17" s="149"/>
      <c r="HK17" s="149"/>
      <c r="HL17" s="149"/>
      <c r="HM17" s="149"/>
      <c r="HN17" s="149"/>
      <c r="HO17" s="149"/>
      <c r="HP17" s="149"/>
      <c r="HQ17" s="149"/>
      <c r="HR17" s="149"/>
      <c r="HS17" s="149"/>
      <c r="HT17" s="149"/>
      <c r="HU17" s="149"/>
      <c r="HV17" s="149"/>
      <c r="HW17" s="149"/>
      <c r="HX17" s="149"/>
      <c r="HY17" s="149"/>
      <c r="HZ17" s="149"/>
      <c r="IA17" s="149"/>
      <c r="IB17" s="149"/>
      <c r="IC17" s="149"/>
      <c r="ID17" s="149"/>
      <c r="IE17" s="149"/>
      <c r="IF17" s="149"/>
      <c r="IG17" s="149"/>
      <c r="IH17" s="149"/>
      <c r="II17" s="149"/>
      <c r="IJ17" s="149"/>
      <c r="IK17" s="149"/>
      <c r="IL17" s="149"/>
      <c r="IM17" s="149"/>
      <c r="IN17" s="149"/>
      <c r="IO17" s="149"/>
      <c r="IP17" s="149"/>
      <c r="IQ17" s="149"/>
      <c r="IR17" s="149"/>
      <c r="IS17" s="149"/>
      <c r="IT17" s="149"/>
      <c r="IU17" s="149"/>
      <c r="IV17" s="149"/>
      <c r="IW17" s="149"/>
      <c r="IX17" s="149"/>
      <c r="IY17" s="149"/>
      <c r="IZ17" s="149"/>
      <c r="JA17" s="149"/>
      <c r="JB17" s="149"/>
      <c r="JC17" s="149"/>
      <c r="JD17" s="149"/>
      <c r="JE17" s="149"/>
      <c r="JF17" s="149"/>
      <c r="JG17" s="149"/>
      <c r="JH17" s="149"/>
      <c r="JI17" s="149"/>
      <c r="JJ17" s="149"/>
      <c r="JK17" s="149"/>
      <c r="JL17" s="149"/>
      <c r="JM17" s="149"/>
      <c r="JN17" s="149"/>
      <c r="JO17" s="149"/>
    </row>
    <row r="18" spans="1:275" x14ac:dyDescent="0.2">
      <c r="A18" s="10">
        <v>15</v>
      </c>
      <c r="B18" s="149"/>
      <c r="C18" s="149"/>
      <c r="D18" s="149"/>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c r="AL18" s="149"/>
      <c r="AM18" s="149"/>
      <c r="AN18" s="149"/>
      <c r="AO18" s="149"/>
      <c r="AP18" s="149"/>
      <c r="AQ18" s="149"/>
      <c r="AR18" s="149"/>
      <c r="AS18" s="149"/>
      <c r="AT18" s="149"/>
      <c r="AU18" s="149"/>
      <c r="AV18" s="149"/>
      <c r="AW18" s="149"/>
      <c r="AX18" s="149"/>
      <c r="AY18" s="149"/>
      <c r="AZ18" s="149"/>
      <c r="BA18" s="149"/>
      <c r="BB18" s="149"/>
      <c r="BC18" s="149"/>
      <c r="BD18" s="149"/>
      <c r="BE18" s="149"/>
      <c r="BF18" s="149"/>
      <c r="BG18" s="149"/>
      <c r="BH18" s="149"/>
      <c r="BI18" s="149"/>
      <c r="BJ18" s="149"/>
      <c r="BK18" s="149"/>
      <c r="BL18" s="149"/>
      <c r="BM18" s="149"/>
      <c r="BN18" s="149"/>
      <c r="BO18" s="149"/>
      <c r="BP18" s="149"/>
      <c r="BQ18" s="149"/>
      <c r="BR18" s="149"/>
      <c r="BS18" s="149"/>
      <c r="BT18" s="149"/>
      <c r="BU18" s="149"/>
      <c r="BV18" s="149"/>
      <c r="BW18" s="149"/>
      <c r="BX18" s="149"/>
      <c r="BY18" s="149"/>
      <c r="BZ18" s="149"/>
      <c r="CA18" s="149"/>
      <c r="CB18" s="149"/>
      <c r="CC18" s="149"/>
      <c r="CD18" s="149"/>
      <c r="CE18" s="149"/>
      <c r="CF18" s="149"/>
      <c r="CG18" s="149"/>
      <c r="CH18" s="149"/>
      <c r="CI18" s="149"/>
      <c r="CJ18" s="149"/>
      <c r="CK18" s="149"/>
      <c r="CL18" s="149"/>
      <c r="CM18" s="149"/>
      <c r="CN18" s="149"/>
      <c r="CO18" s="149"/>
      <c r="CP18" s="149"/>
      <c r="CQ18" s="149"/>
      <c r="CR18" s="149"/>
      <c r="CS18" s="149"/>
      <c r="CT18" s="149"/>
      <c r="CU18" s="149"/>
      <c r="CV18" s="149"/>
      <c r="CW18" s="149"/>
      <c r="CX18" s="149"/>
      <c r="CY18" s="149"/>
      <c r="CZ18" s="149"/>
      <c r="DA18" s="149"/>
      <c r="DB18" s="149"/>
      <c r="DC18" s="149"/>
      <c r="DD18" s="149"/>
      <c r="DE18" s="149"/>
      <c r="DF18" s="149"/>
      <c r="DG18" s="149"/>
      <c r="DH18" s="149"/>
      <c r="DI18" s="149"/>
      <c r="DJ18" s="149"/>
      <c r="DK18" s="149"/>
      <c r="DL18" s="149"/>
      <c r="DM18" s="149"/>
      <c r="DN18" s="149"/>
      <c r="DO18" s="149"/>
      <c r="DP18" s="149"/>
      <c r="DQ18" s="149"/>
      <c r="DR18" s="149"/>
      <c r="DS18" s="149"/>
      <c r="DT18" s="149"/>
      <c r="DU18" s="149"/>
      <c r="DV18" s="149"/>
      <c r="DW18" s="149"/>
      <c r="DX18" s="149"/>
      <c r="DY18" s="149"/>
      <c r="DZ18" s="149"/>
      <c r="EA18" s="149"/>
      <c r="EB18" s="149"/>
      <c r="EC18" s="149"/>
      <c r="ED18" s="149"/>
      <c r="EE18" s="149"/>
      <c r="EF18" s="149"/>
      <c r="EG18" s="149"/>
      <c r="EH18" s="149"/>
      <c r="EI18" s="149"/>
      <c r="EJ18" s="149"/>
      <c r="EK18" s="149"/>
      <c r="EL18" s="149"/>
      <c r="EM18" s="149"/>
      <c r="EN18" s="149"/>
      <c r="EO18" s="149"/>
      <c r="EP18" s="149"/>
      <c r="EQ18" s="149"/>
      <c r="ER18" s="149"/>
      <c r="ES18" s="149"/>
      <c r="ET18" s="149"/>
      <c r="EU18" s="149"/>
      <c r="EV18" s="149"/>
      <c r="EW18" s="149"/>
      <c r="EX18" s="149"/>
      <c r="EY18" s="149"/>
      <c r="EZ18" s="149"/>
      <c r="FA18" s="149"/>
      <c r="FB18" s="149"/>
      <c r="FC18" s="149"/>
      <c r="FD18" s="149"/>
      <c r="FE18" s="149"/>
      <c r="FF18" s="149"/>
      <c r="FG18" s="149"/>
      <c r="FH18" s="149"/>
      <c r="FI18" s="149"/>
      <c r="FJ18" s="149"/>
      <c r="FK18" s="149"/>
      <c r="FL18" s="149"/>
      <c r="FM18" s="149"/>
      <c r="FN18" s="149"/>
      <c r="FO18" s="149"/>
      <c r="FP18" s="149"/>
      <c r="FQ18" s="149"/>
      <c r="FR18" s="149"/>
      <c r="FS18" s="149"/>
      <c r="FT18" s="149"/>
      <c r="FU18" s="149"/>
      <c r="FV18" s="149"/>
      <c r="FW18" s="149"/>
      <c r="FX18" s="149"/>
      <c r="FY18" s="149"/>
      <c r="FZ18" s="149"/>
      <c r="GA18" s="149"/>
      <c r="GB18" s="149"/>
      <c r="GC18" s="149"/>
      <c r="GD18" s="149"/>
      <c r="GE18" s="149"/>
      <c r="GF18" s="149"/>
      <c r="GG18" s="149"/>
      <c r="GH18" s="149"/>
      <c r="GI18" s="149"/>
      <c r="GJ18" s="149"/>
      <c r="GK18" s="149"/>
      <c r="GL18" s="149"/>
      <c r="GM18" s="149"/>
      <c r="GN18" s="149"/>
      <c r="GO18" s="149"/>
      <c r="GP18" s="149"/>
      <c r="GQ18" s="149"/>
      <c r="GR18" s="149"/>
      <c r="GS18" s="149"/>
      <c r="GT18" s="149"/>
      <c r="GU18" s="149"/>
      <c r="GV18" s="149"/>
      <c r="GW18" s="149"/>
      <c r="GX18" s="149"/>
      <c r="GY18" s="149"/>
      <c r="GZ18" s="149"/>
      <c r="HA18" s="149"/>
      <c r="HB18" s="149"/>
      <c r="HC18" s="149"/>
      <c r="HD18" s="149"/>
      <c r="HE18" s="149"/>
      <c r="HF18" s="149"/>
      <c r="HG18" s="149"/>
      <c r="HH18" s="149"/>
      <c r="HI18" s="149"/>
      <c r="HJ18" s="149"/>
      <c r="HK18" s="149"/>
      <c r="HL18" s="149"/>
      <c r="HM18" s="149"/>
      <c r="HN18" s="149"/>
      <c r="HO18" s="149"/>
      <c r="HP18" s="149"/>
      <c r="HQ18" s="149"/>
      <c r="HR18" s="149"/>
      <c r="HS18" s="149"/>
      <c r="HT18" s="149"/>
      <c r="HU18" s="149"/>
      <c r="HV18" s="149"/>
      <c r="HW18" s="149"/>
      <c r="HX18" s="149"/>
      <c r="HY18" s="149"/>
      <c r="HZ18" s="149"/>
      <c r="IA18" s="149"/>
      <c r="IB18" s="149"/>
      <c r="IC18" s="149"/>
      <c r="ID18" s="149"/>
      <c r="IE18" s="149"/>
      <c r="IF18" s="149"/>
      <c r="IG18" s="149"/>
      <c r="IH18" s="149"/>
      <c r="II18" s="149"/>
      <c r="IJ18" s="149"/>
      <c r="IK18" s="149"/>
      <c r="IL18" s="149"/>
      <c r="IM18" s="149"/>
      <c r="IN18" s="149"/>
      <c r="IO18" s="149"/>
      <c r="IP18" s="149"/>
      <c r="IQ18" s="149"/>
      <c r="IR18" s="149"/>
      <c r="IS18" s="149"/>
      <c r="IT18" s="149"/>
      <c r="IU18" s="149"/>
      <c r="IV18" s="149"/>
      <c r="IW18" s="149"/>
      <c r="IX18" s="149"/>
      <c r="IY18" s="149"/>
      <c r="IZ18" s="149"/>
      <c r="JA18" s="149"/>
      <c r="JB18" s="149"/>
      <c r="JC18" s="149"/>
      <c r="JD18" s="149"/>
      <c r="JE18" s="149"/>
      <c r="JF18" s="149"/>
      <c r="JG18" s="149"/>
      <c r="JH18" s="149"/>
      <c r="JI18" s="149"/>
      <c r="JJ18" s="149"/>
      <c r="JK18" s="149"/>
      <c r="JL18" s="149"/>
      <c r="JM18" s="149"/>
      <c r="JN18" s="149"/>
      <c r="JO18" s="149"/>
    </row>
    <row r="19" spans="1:275" x14ac:dyDescent="0.2">
      <c r="A19" s="10">
        <v>16</v>
      </c>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149"/>
      <c r="AZ19" s="149"/>
      <c r="BA19" s="149"/>
      <c r="BB19" s="149"/>
      <c r="BC19" s="149"/>
      <c r="BD19" s="149"/>
      <c r="BE19" s="149"/>
      <c r="BF19" s="149"/>
      <c r="BG19" s="149"/>
      <c r="BH19" s="149"/>
      <c r="BI19" s="149"/>
      <c r="BJ19" s="149"/>
      <c r="BK19" s="149"/>
      <c r="BL19" s="149"/>
      <c r="BM19" s="149"/>
      <c r="BN19" s="149"/>
      <c r="BO19" s="149"/>
      <c r="BP19" s="149"/>
      <c r="BQ19" s="149"/>
      <c r="BR19" s="149"/>
      <c r="BS19" s="149"/>
      <c r="BT19" s="149"/>
      <c r="BU19" s="149"/>
      <c r="BV19" s="149"/>
      <c r="BW19" s="149"/>
      <c r="BX19" s="149"/>
      <c r="BY19" s="149"/>
      <c r="BZ19" s="149"/>
      <c r="CA19" s="149"/>
      <c r="CB19" s="149"/>
      <c r="CC19" s="149"/>
      <c r="CD19" s="149"/>
      <c r="CE19" s="149"/>
      <c r="CF19" s="149"/>
      <c r="CG19" s="149"/>
      <c r="CH19" s="149"/>
      <c r="CI19" s="149"/>
      <c r="CJ19" s="149"/>
      <c r="CK19" s="149"/>
      <c r="CL19" s="149"/>
      <c r="CM19" s="149"/>
      <c r="CN19" s="149"/>
      <c r="CO19" s="149"/>
      <c r="CP19" s="149"/>
      <c r="CQ19" s="149"/>
      <c r="CR19" s="149"/>
      <c r="CS19" s="149"/>
      <c r="CT19" s="149"/>
      <c r="CU19" s="149"/>
      <c r="CV19" s="149"/>
      <c r="CW19" s="149"/>
      <c r="CX19" s="149"/>
      <c r="CY19" s="149"/>
      <c r="CZ19" s="149"/>
      <c r="DA19" s="149"/>
      <c r="DB19" s="149"/>
      <c r="DC19" s="149"/>
      <c r="DD19" s="149"/>
      <c r="DE19" s="149"/>
      <c r="DF19" s="149"/>
      <c r="DG19" s="149"/>
      <c r="DH19" s="149"/>
      <c r="DI19" s="149"/>
      <c r="DJ19" s="149"/>
      <c r="DK19" s="149"/>
      <c r="DL19" s="149"/>
      <c r="DM19" s="149"/>
      <c r="DN19" s="149"/>
      <c r="DO19" s="149"/>
      <c r="DP19" s="149"/>
      <c r="DQ19" s="149"/>
      <c r="DR19" s="149"/>
      <c r="DS19" s="149"/>
      <c r="DT19" s="149"/>
      <c r="DU19" s="149"/>
      <c r="DV19" s="149"/>
      <c r="DW19" s="149"/>
      <c r="DX19" s="149"/>
      <c r="DY19" s="149"/>
      <c r="DZ19" s="149"/>
      <c r="EA19" s="149"/>
      <c r="EB19" s="149"/>
      <c r="EC19" s="149"/>
      <c r="ED19" s="149"/>
      <c r="EE19" s="149"/>
      <c r="EF19" s="149"/>
      <c r="EG19" s="149"/>
      <c r="EH19" s="149"/>
      <c r="EI19" s="149"/>
      <c r="EJ19" s="149"/>
      <c r="EK19" s="149"/>
      <c r="EL19" s="149"/>
      <c r="EM19" s="149"/>
      <c r="EN19" s="149"/>
      <c r="EO19" s="149"/>
      <c r="EP19" s="149"/>
      <c r="EQ19" s="149"/>
      <c r="ER19" s="149"/>
      <c r="ES19" s="149"/>
      <c r="ET19" s="149"/>
      <c r="EU19" s="149"/>
      <c r="EV19" s="149"/>
      <c r="EW19" s="149"/>
      <c r="EX19" s="149"/>
      <c r="EY19" s="149"/>
      <c r="EZ19" s="149"/>
      <c r="FA19" s="149"/>
      <c r="FB19" s="149"/>
      <c r="FC19" s="149"/>
      <c r="FD19" s="149"/>
      <c r="FE19" s="149"/>
      <c r="FF19" s="149"/>
      <c r="FG19" s="149"/>
      <c r="FH19" s="149"/>
      <c r="FI19" s="149"/>
      <c r="FJ19" s="149"/>
      <c r="FK19" s="149"/>
      <c r="FL19" s="149"/>
      <c r="FM19" s="149"/>
      <c r="FN19" s="149"/>
      <c r="FO19" s="149"/>
      <c r="FP19" s="149"/>
      <c r="FQ19" s="149"/>
      <c r="FR19" s="149"/>
      <c r="FS19" s="149"/>
      <c r="FT19" s="149"/>
      <c r="FU19" s="149"/>
      <c r="FV19" s="149"/>
      <c r="FW19" s="149"/>
      <c r="FX19" s="149"/>
      <c r="FY19" s="149"/>
      <c r="FZ19" s="149"/>
      <c r="GA19" s="149"/>
      <c r="GB19" s="149"/>
      <c r="GC19" s="149"/>
      <c r="GD19" s="149"/>
      <c r="GE19" s="149"/>
      <c r="GF19" s="149"/>
      <c r="GG19" s="149"/>
      <c r="GH19" s="149"/>
      <c r="GI19" s="149"/>
      <c r="GJ19" s="149"/>
      <c r="GK19" s="149"/>
      <c r="GL19" s="149"/>
      <c r="GM19" s="149"/>
      <c r="GN19" s="149"/>
      <c r="GO19" s="149"/>
      <c r="GP19" s="149"/>
      <c r="GQ19" s="149"/>
      <c r="GR19" s="149"/>
      <c r="GS19" s="149"/>
      <c r="GT19" s="149"/>
      <c r="GU19" s="149"/>
      <c r="GV19" s="149"/>
      <c r="GW19" s="149"/>
      <c r="GX19" s="149"/>
      <c r="GY19" s="149"/>
      <c r="GZ19" s="149"/>
      <c r="HA19" s="149"/>
      <c r="HB19" s="149"/>
      <c r="HC19" s="149"/>
      <c r="HD19" s="149"/>
      <c r="HE19" s="149"/>
      <c r="HF19" s="149"/>
      <c r="HG19" s="149"/>
      <c r="HH19" s="149"/>
      <c r="HI19" s="149"/>
      <c r="HJ19" s="149"/>
      <c r="HK19" s="149"/>
      <c r="HL19" s="149"/>
      <c r="HM19" s="149"/>
      <c r="HN19" s="149"/>
      <c r="HO19" s="149"/>
      <c r="HP19" s="149"/>
      <c r="HQ19" s="149"/>
      <c r="HR19" s="149"/>
      <c r="HS19" s="149"/>
      <c r="HT19" s="149"/>
      <c r="HU19" s="149"/>
      <c r="HV19" s="149"/>
      <c r="HW19" s="149"/>
      <c r="HX19" s="149"/>
      <c r="HY19" s="149"/>
      <c r="HZ19" s="149"/>
      <c r="IA19" s="149"/>
      <c r="IB19" s="149"/>
      <c r="IC19" s="149"/>
      <c r="ID19" s="149"/>
      <c r="IE19" s="149"/>
      <c r="IF19" s="149"/>
      <c r="IG19" s="149"/>
      <c r="IH19" s="149"/>
      <c r="II19" s="149"/>
      <c r="IJ19" s="149"/>
      <c r="IK19" s="149"/>
      <c r="IL19" s="149"/>
      <c r="IM19" s="149"/>
      <c r="IN19" s="149"/>
      <c r="IO19" s="149"/>
      <c r="IP19" s="149"/>
      <c r="IQ19" s="149"/>
      <c r="IR19" s="149"/>
      <c r="IS19" s="149"/>
      <c r="IT19" s="149"/>
      <c r="IU19" s="149"/>
      <c r="IV19" s="149"/>
      <c r="IW19" s="149"/>
      <c r="IX19" s="149"/>
      <c r="IY19" s="149"/>
      <c r="IZ19" s="149"/>
      <c r="JA19" s="149"/>
      <c r="JB19" s="149"/>
      <c r="JC19" s="149"/>
      <c r="JD19" s="149"/>
      <c r="JE19" s="149"/>
      <c r="JF19" s="149"/>
      <c r="JG19" s="149"/>
      <c r="JH19" s="149"/>
      <c r="JI19" s="149"/>
      <c r="JJ19" s="149"/>
      <c r="JK19" s="149"/>
      <c r="JL19" s="149"/>
      <c r="JM19" s="149"/>
      <c r="JN19" s="149"/>
      <c r="JO19" s="149"/>
    </row>
    <row r="20" spans="1:275" x14ac:dyDescent="0.2">
      <c r="A20" s="10">
        <v>17</v>
      </c>
    </row>
    <row r="21" spans="1:275" x14ac:dyDescent="0.2">
      <c r="A21" s="10">
        <v>18</v>
      </c>
    </row>
    <row r="22" spans="1:275" x14ac:dyDescent="0.2">
      <c r="A22" s="10">
        <v>19</v>
      </c>
    </row>
    <row r="23" spans="1:275" x14ac:dyDescent="0.2">
      <c r="A23" s="10">
        <v>20</v>
      </c>
    </row>
    <row r="24" spans="1:275" x14ac:dyDescent="0.2">
      <c r="A24" s="10">
        <v>21</v>
      </c>
    </row>
    <row r="25" spans="1:275" x14ac:dyDescent="0.2">
      <c r="A25" s="10">
        <v>22</v>
      </c>
    </row>
    <row r="26" spans="1:275" x14ac:dyDescent="0.2">
      <c r="A26" s="10">
        <v>23</v>
      </c>
    </row>
    <row r="27" spans="1:275" x14ac:dyDescent="0.2">
      <c r="A27" s="10">
        <v>24</v>
      </c>
    </row>
    <row r="28" spans="1:275" x14ac:dyDescent="0.2">
      <c r="A28" s="10">
        <v>25</v>
      </c>
    </row>
    <row r="29" spans="1:275" x14ac:dyDescent="0.2">
      <c r="A29" s="10">
        <v>26</v>
      </c>
    </row>
    <row r="30" spans="1:275" x14ac:dyDescent="0.2">
      <c r="A30" s="10">
        <v>27</v>
      </c>
    </row>
    <row r="31" spans="1:275" x14ac:dyDescent="0.2">
      <c r="A31" s="10">
        <v>28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row>
    <row r="32" spans="1:275" x14ac:dyDescent="0.2">
      <c r="A32" s="10">
        <v>29</v>
      </c>
    </row>
    <row r="33" spans="1:55" x14ac:dyDescent="0.2">
      <c r="A33" s="10">
        <v>30</v>
      </c>
    </row>
    <row r="34" spans="1:55" x14ac:dyDescent="0.2">
      <c r="A34" s="10">
        <v>31</v>
      </c>
    </row>
    <row r="35" spans="1:55" x14ac:dyDescent="0.2">
      <c r="A35" s="10">
        <v>32</v>
      </c>
    </row>
    <row r="36" spans="1:55" s="11" customFormat="1" x14ac:dyDescent="0.2">
      <c r="A36" s="10">
        <v>33</v>
      </c>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87"/>
      <c r="BA36" s="87"/>
      <c r="BB36" s="87"/>
      <c r="BC36" s="87"/>
    </row>
    <row r="37" spans="1:55" x14ac:dyDescent="0.2">
      <c r="A37" s="10">
        <v>34</v>
      </c>
    </row>
    <row r="38" spans="1:55" x14ac:dyDescent="0.2">
      <c r="A38" s="10">
        <v>35</v>
      </c>
    </row>
    <row r="39" spans="1:55" s="11" customFormat="1" x14ac:dyDescent="0.2">
      <c r="A39" s="10">
        <v>36</v>
      </c>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87"/>
      <c r="BA39" s="87"/>
      <c r="BB39" s="87"/>
      <c r="BC39" s="87"/>
    </row>
    <row r="40" spans="1:55" x14ac:dyDescent="0.2">
      <c r="A40" s="10">
        <v>37</v>
      </c>
    </row>
    <row r="41" spans="1:55" x14ac:dyDescent="0.2">
      <c r="A41" s="10">
        <v>38</v>
      </c>
    </row>
    <row r="42" spans="1:55" x14ac:dyDescent="0.2">
      <c r="A42" s="10">
        <v>39</v>
      </c>
    </row>
    <row r="43" spans="1:55" x14ac:dyDescent="0.2">
      <c r="A43" s="10">
        <v>40</v>
      </c>
    </row>
    <row r="44" spans="1:55" x14ac:dyDescent="0.2">
      <c r="A44" s="10">
        <v>41</v>
      </c>
    </row>
    <row r="45" spans="1:55" x14ac:dyDescent="0.2">
      <c r="A45" s="10">
        <v>42</v>
      </c>
    </row>
    <row r="46" spans="1:55" x14ac:dyDescent="0.2">
      <c r="A46" s="10">
        <v>43</v>
      </c>
    </row>
    <row r="47" spans="1:55" x14ac:dyDescent="0.2">
      <c r="A47" s="10">
        <v>44</v>
      </c>
    </row>
    <row r="48" spans="1:55" x14ac:dyDescent="0.2">
      <c r="A48" s="10">
        <v>45</v>
      </c>
    </row>
    <row r="49" spans="1:55" x14ac:dyDescent="0.2">
      <c r="A49" s="10">
        <v>46</v>
      </c>
    </row>
    <row r="50" spans="1:55" s="168" customFormat="1" x14ac:dyDescent="0.2">
      <c r="A50" s="10">
        <v>47</v>
      </c>
      <c r="AZ50" s="148"/>
      <c r="BA50" s="148"/>
      <c r="BB50" s="148"/>
      <c r="BC50" s="148"/>
    </row>
    <row r="51" spans="1:55" x14ac:dyDescent="0.2">
      <c r="A51" s="10">
        <v>48</v>
      </c>
    </row>
    <row r="52" spans="1:55" x14ac:dyDescent="0.2">
      <c r="A52" s="10">
        <v>49</v>
      </c>
    </row>
    <row r="53" spans="1:55" x14ac:dyDescent="0.2">
      <c r="A53" s="10">
        <v>50</v>
      </c>
    </row>
    <row r="54" spans="1:55"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row>
  </sheetData>
  <mergeCells count="22">
    <mergeCell ref="FH2:JO2"/>
    <mergeCell ref="AA2:AB2"/>
    <mergeCell ref="AC2:AD2"/>
    <mergeCell ref="AE2:AF2"/>
    <mergeCell ref="AG2:AL2"/>
    <mergeCell ref="AM2:AO2"/>
    <mergeCell ref="AP2:AQ2"/>
    <mergeCell ref="AR2:AS2"/>
    <mergeCell ref="AT2:AU2"/>
    <mergeCell ref="AV2:AW2"/>
    <mergeCell ref="AX2:AY2"/>
    <mergeCell ref="AZ2:FG2"/>
    <mergeCell ref="B1:L1"/>
    <mergeCell ref="M1:AL1"/>
    <mergeCell ref="AM1:AY1"/>
    <mergeCell ref="B2:D2"/>
    <mergeCell ref="E2:F2"/>
    <mergeCell ref="G2:H2"/>
    <mergeCell ref="I2:J2"/>
    <mergeCell ref="K2:L2"/>
    <mergeCell ref="N2:S2"/>
    <mergeCell ref="U2:Z2"/>
  </mergeCells>
  <pageMargins left="0.75" right="0.75" top="1" bottom="1" header="0.5" footer="0.5"/>
  <pageSetup paperSize="9" orientation="portrait" horizontalDpi="4294967293" verticalDpi="4294967293"/>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enableFormatConditionsCalculation="0"/>
  <dimension ref="A1:FK54"/>
  <sheetViews>
    <sheetView workbookViewId="0">
      <pane xSplit="1" ySplit="3" topLeftCell="B4" activePane="bottomRight" state="frozen"/>
      <selection activeCell="B56" sqref="B56"/>
      <selection pane="topRight" activeCell="B56" sqref="B56"/>
      <selection pane="bottomLeft" activeCell="B56" sqref="B56"/>
      <selection pane="bottomRight" activeCell="B4" sqref="B4:FK4"/>
    </sheetView>
  </sheetViews>
  <sheetFormatPr baseColWidth="10" defaultColWidth="9.140625" defaultRowHeight="12.75" outlineLevelCol="1" x14ac:dyDescent="0.2"/>
  <cols>
    <col min="1" max="1" width="9.28515625" style="9" bestFit="1" customWidth="1"/>
    <col min="2" max="2" width="9.140625" style="9"/>
    <col min="3" max="5" width="9.140625" style="9" customWidth="1" outlineLevel="1"/>
    <col min="6" max="6" width="11.42578125" style="9" customWidth="1" outlineLevel="1"/>
    <col min="7" max="10" width="9.140625" style="9" customWidth="1" outlineLevel="1"/>
    <col min="11" max="11" width="14.140625" style="9" customWidth="1" outlineLevel="1"/>
    <col min="12" max="12" width="9.140625" style="9"/>
    <col min="13" max="33" width="9.140625" style="9" customWidth="1" outlineLevel="1"/>
    <col min="34" max="34" width="9.140625" style="9"/>
    <col min="35" max="44" width="9.140625" style="9" customWidth="1" outlineLevel="1"/>
    <col min="45" max="45" width="9.140625" style="9"/>
    <col min="46" max="67" width="9.140625" style="9" customWidth="1" outlineLevel="1"/>
    <col min="68" max="68" width="9.140625" style="9"/>
    <col min="69" max="155" width="9.140625" style="9" customWidth="1" outlineLevel="1"/>
    <col min="156" max="156" width="9.140625" style="9"/>
    <col min="157" max="167" width="9.140625" style="9" customWidth="1" outlineLevel="1"/>
    <col min="168" max="16384" width="9.140625" style="9"/>
  </cols>
  <sheetData>
    <row r="1" spans="1:167" x14ac:dyDescent="0.2">
      <c r="A1"/>
      <c r="B1" s="359" t="s">
        <v>318</v>
      </c>
      <c r="C1" s="359"/>
      <c r="D1" s="359"/>
      <c r="E1" s="359"/>
      <c r="F1" s="359"/>
      <c r="G1" s="359"/>
      <c r="H1" s="359"/>
      <c r="I1" s="359"/>
      <c r="J1" s="359"/>
      <c r="K1" s="359"/>
      <c r="L1" s="359" t="s">
        <v>23</v>
      </c>
      <c r="M1" s="359"/>
      <c r="N1" s="359"/>
      <c r="O1" s="359"/>
      <c r="P1" s="359"/>
      <c r="Q1" s="359"/>
      <c r="R1" s="359"/>
      <c r="S1" s="359"/>
      <c r="T1" s="359"/>
      <c r="U1" s="359"/>
      <c r="V1" s="359"/>
      <c r="W1" s="359"/>
      <c r="X1" s="359"/>
      <c r="Y1" s="359"/>
      <c r="Z1" s="359"/>
      <c r="AA1" s="359"/>
      <c r="AB1" s="359"/>
      <c r="AC1" s="359"/>
      <c r="AD1" s="359"/>
      <c r="AE1" s="359"/>
      <c r="AF1" s="359"/>
      <c r="AG1" s="359"/>
      <c r="AH1" s="359" t="s">
        <v>24</v>
      </c>
      <c r="AI1" s="359"/>
      <c r="AJ1" s="359"/>
      <c r="AK1" s="359"/>
      <c r="AL1" s="359"/>
      <c r="AM1" s="359"/>
      <c r="AN1" s="359"/>
      <c r="AO1" s="359"/>
      <c r="AP1" s="359"/>
      <c r="AQ1" s="359"/>
      <c r="AR1" s="359"/>
      <c r="AS1" s="359" t="s">
        <v>25</v>
      </c>
      <c r="AT1" s="359"/>
      <c r="AU1" s="359"/>
      <c r="AV1" s="359"/>
      <c r="AW1" s="359"/>
      <c r="AX1" s="359"/>
      <c r="AY1" s="359"/>
      <c r="AZ1" s="359"/>
      <c r="BA1" s="359"/>
      <c r="BB1" s="359"/>
      <c r="BC1" s="359"/>
      <c r="BD1" s="359"/>
      <c r="BE1" s="359"/>
      <c r="BF1" s="359"/>
      <c r="BG1" s="359"/>
      <c r="BH1" s="359"/>
      <c r="BI1" s="359"/>
      <c r="BJ1" s="359"/>
      <c r="BK1" s="359"/>
      <c r="BL1" s="359"/>
      <c r="BM1" s="359"/>
      <c r="BN1" s="359"/>
      <c r="BO1" s="359"/>
      <c r="BP1" s="359" t="s">
        <v>319</v>
      </c>
      <c r="BQ1" s="359"/>
      <c r="BR1" s="359"/>
      <c r="BS1" s="359"/>
      <c r="BT1" s="359"/>
      <c r="BU1" s="359"/>
      <c r="BV1" s="359"/>
      <c r="BW1" s="359"/>
      <c r="BX1" s="359"/>
      <c r="BY1" s="359"/>
      <c r="BZ1" s="359"/>
      <c r="CA1" s="359"/>
      <c r="CB1" s="359"/>
      <c r="CC1" s="359"/>
      <c r="CD1" s="359"/>
      <c r="CE1" s="359"/>
      <c r="CF1" s="359"/>
      <c r="CG1" s="359"/>
      <c r="CH1" s="359"/>
      <c r="CI1" s="359"/>
      <c r="CJ1" s="359"/>
      <c r="CK1" s="359"/>
      <c r="CL1" s="359"/>
      <c r="CM1" s="359"/>
      <c r="CN1" s="359"/>
      <c r="CO1" s="359"/>
      <c r="CP1" s="359"/>
      <c r="CQ1" s="359"/>
      <c r="CR1" s="359"/>
      <c r="CS1" s="359"/>
      <c r="CT1" s="359"/>
      <c r="CU1" s="359"/>
      <c r="CV1" s="359"/>
      <c r="CW1" s="359"/>
      <c r="CX1" s="359"/>
      <c r="CY1" s="359"/>
      <c r="CZ1" s="359"/>
      <c r="DA1" s="359"/>
      <c r="DB1" s="359"/>
      <c r="DC1" s="359"/>
      <c r="DD1" s="359"/>
      <c r="DE1" s="359"/>
      <c r="DF1" s="359"/>
      <c r="DG1" s="359"/>
      <c r="DH1" s="359"/>
      <c r="DI1" s="359"/>
      <c r="DJ1" s="359"/>
      <c r="DK1" s="359"/>
      <c r="DL1" s="359"/>
      <c r="DM1" s="359"/>
      <c r="DN1" s="359"/>
      <c r="DO1" s="359"/>
      <c r="DP1" s="359"/>
      <c r="DQ1" s="359"/>
      <c r="DR1" s="359"/>
      <c r="DS1" s="359"/>
      <c r="DT1" s="359"/>
      <c r="DU1" s="359"/>
      <c r="DV1" s="359"/>
      <c r="DW1" s="359"/>
      <c r="DX1" s="359"/>
      <c r="DY1" s="359"/>
      <c r="DZ1" s="359"/>
      <c r="EA1" s="359"/>
      <c r="EB1" s="359"/>
      <c r="EC1" s="359"/>
      <c r="ED1" s="359"/>
      <c r="EE1" s="359"/>
      <c r="EF1" s="359"/>
      <c r="EG1" s="359"/>
      <c r="EH1" s="359"/>
      <c r="EI1" s="359"/>
      <c r="EJ1" s="359"/>
      <c r="EK1" s="359"/>
      <c r="EL1" s="359"/>
      <c r="EM1" s="359"/>
      <c r="EN1" s="359"/>
      <c r="EO1" s="359"/>
      <c r="EP1" s="359"/>
      <c r="EQ1" s="359"/>
      <c r="ER1" s="359"/>
      <c r="ES1" s="359"/>
      <c r="ET1" s="359"/>
      <c r="EU1" s="359"/>
      <c r="EV1" s="359"/>
      <c r="EW1" s="359"/>
      <c r="EX1" s="359"/>
      <c r="EY1" s="359"/>
      <c r="EZ1" s="359" t="s">
        <v>26</v>
      </c>
      <c r="FA1" s="359"/>
      <c r="FB1" s="359"/>
      <c r="FC1" s="359"/>
      <c r="FD1" s="359"/>
      <c r="FE1" s="359"/>
      <c r="FF1" s="359"/>
      <c r="FG1" s="359"/>
      <c r="FH1" s="359"/>
      <c r="FI1" s="359"/>
      <c r="FJ1" s="359"/>
      <c r="FK1" s="359"/>
    </row>
    <row r="2" spans="1:167" s="118" customFormat="1" ht="134.1" customHeight="1" x14ac:dyDescent="0.2">
      <c r="A2" s="117" t="s">
        <v>20</v>
      </c>
      <c r="B2" s="370" t="s">
        <v>694</v>
      </c>
      <c r="C2" s="370"/>
      <c r="D2" s="371" t="s">
        <v>695</v>
      </c>
      <c r="E2" s="371"/>
      <c r="F2" s="371"/>
      <c r="G2" s="370" t="s">
        <v>696</v>
      </c>
      <c r="H2" s="370"/>
      <c r="I2" s="370"/>
      <c r="J2" s="370" t="s">
        <v>697</v>
      </c>
      <c r="K2" s="370"/>
      <c r="L2" s="370" t="s">
        <v>698</v>
      </c>
      <c r="M2" s="370"/>
      <c r="N2" s="370" t="s">
        <v>699</v>
      </c>
      <c r="O2" s="370"/>
      <c r="P2" s="370" t="s">
        <v>700</v>
      </c>
      <c r="Q2" s="370"/>
      <c r="R2" s="370"/>
      <c r="S2" s="370" t="s">
        <v>701</v>
      </c>
      <c r="T2" s="370"/>
      <c r="U2" s="138" t="s">
        <v>1444</v>
      </c>
      <c r="V2" s="372" t="s">
        <v>1443</v>
      </c>
      <c r="W2" s="373"/>
      <c r="X2" s="373"/>
      <c r="Y2" s="373"/>
      <c r="Z2" s="373"/>
      <c r="AA2" s="373"/>
      <c r="AB2" s="373"/>
      <c r="AC2" s="373"/>
      <c r="AD2" s="373"/>
      <c r="AE2" s="374"/>
      <c r="AF2" s="370" t="s">
        <v>702</v>
      </c>
      <c r="AG2" s="370"/>
      <c r="AH2" s="370" t="s">
        <v>703</v>
      </c>
      <c r="AI2" s="370"/>
      <c r="AJ2" s="370" t="s">
        <v>704</v>
      </c>
      <c r="AK2" s="370"/>
      <c r="AL2" s="370" t="s">
        <v>705</v>
      </c>
      <c r="AM2" s="370"/>
      <c r="AN2" s="370" t="s">
        <v>706</v>
      </c>
      <c r="AO2" s="370"/>
      <c r="AP2" s="370" t="s">
        <v>707</v>
      </c>
      <c r="AQ2" s="370"/>
      <c r="AR2" s="370"/>
      <c r="AS2" s="370" t="s">
        <v>708</v>
      </c>
      <c r="AT2" s="370"/>
      <c r="AU2" s="370" t="s">
        <v>709</v>
      </c>
      <c r="AV2" s="370"/>
      <c r="AW2" s="370" t="s">
        <v>710</v>
      </c>
      <c r="AX2" s="370"/>
      <c r="AY2" s="370"/>
      <c r="AZ2" s="370" t="s">
        <v>711</v>
      </c>
      <c r="BA2" s="370"/>
      <c r="BB2" s="370"/>
      <c r="BC2" s="370"/>
      <c r="BD2" s="370"/>
      <c r="BE2" s="370"/>
      <c r="BF2" s="370"/>
      <c r="BG2" s="370"/>
      <c r="BH2" s="370"/>
      <c r="BI2" s="370"/>
      <c r="BJ2" s="138" t="s">
        <v>1445</v>
      </c>
      <c r="BK2" s="372" t="s">
        <v>1443</v>
      </c>
      <c r="BL2" s="373"/>
      <c r="BM2" s="373"/>
      <c r="BN2" s="373"/>
      <c r="BO2" s="374"/>
      <c r="BP2" s="370" t="s">
        <v>712</v>
      </c>
      <c r="BQ2" s="370"/>
      <c r="BR2" s="370" t="s">
        <v>713</v>
      </c>
      <c r="BS2" s="370"/>
      <c r="BT2" s="370"/>
      <c r="BU2" s="370" t="s">
        <v>714</v>
      </c>
      <c r="BV2" s="370"/>
      <c r="BW2" s="370"/>
      <c r="BX2" s="370"/>
      <c r="BY2" s="370"/>
      <c r="BZ2" s="370"/>
      <c r="CA2" s="370"/>
      <c r="CB2" s="370"/>
      <c r="CC2" s="370"/>
      <c r="CD2" s="370"/>
      <c r="CE2" s="370"/>
      <c r="CF2" s="370"/>
      <c r="CG2" s="370"/>
      <c r="CH2" s="370"/>
      <c r="CI2" s="370"/>
      <c r="CJ2" s="370"/>
      <c r="CK2" s="370"/>
      <c r="CL2" s="370"/>
      <c r="CM2" s="370"/>
      <c r="CN2" s="370"/>
      <c r="CO2" s="370"/>
      <c r="CP2" s="370"/>
      <c r="CQ2" s="370"/>
      <c r="CR2" s="370"/>
      <c r="CS2" s="370"/>
      <c r="CT2" s="370"/>
      <c r="CU2" s="370"/>
      <c r="CV2" s="370"/>
      <c r="CW2" s="370"/>
      <c r="CX2" s="370"/>
      <c r="CY2" s="370"/>
      <c r="CZ2" s="370"/>
      <c r="DA2" s="370"/>
      <c r="DB2" s="370"/>
      <c r="DC2" s="370"/>
      <c r="DD2" s="370"/>
      <c r="DE2" s="370"/>
      <c r="DF2" s="370"/>
      <c r="DG2" s="370"/>
      <c r="DH2" s="370"/>
      <c r="DI2" s="370"/>
      <c r="DJ2" s="370"/>
      <c r="DK2" s="370"/>
      <c r="DL2" s="370"/>
      <c r="DM2" s="370"/>
      <c r="DN2" s="370"/>
      <c r="DO2" s="370"/>
      <c r="DP2" s="370"/>
      <c r="DQ2" s="370"/>
      <c r="DR2" s="370"/>
      <c r="DS2" s="370"/>
      <c r="DT2" s="370"/>
      <c r="DU2" s="370"/>
      <c r="DV2" s="370"/>
      <c r="DW2" s="370"/>
      <c r="DX2" s="370"/>
      <c r="DY2" s="370"/>
      <c r="DZ2" s="370"/>
      <c r="EA2" s="370"/>
      <c r="EB2" s="370"/>
      <c r="EC2" s="370"/>
      <c r="ED2" s="370"/>
      <c r="EE2" s="370"/>
      <c r="EF2" s="370"/>
      <c r="EG2" s="138" t="s">
        <v>1446</v>
      </c>
      <c r="EH2" s="372" t="s">
        <v>1447</v>
      </c>
      <c r="EI2" s="373"/>
      <c r="EJ2" s="373"/>
      <c r="EK2" s="373"/>
      <c r="EL2" s="374"/>
      <c r="EM2" s="138" t="s">
        <v>715</v>
      </c>
      <c r="EN2" s="372" t="s">
        <v>1447</v>
      </c>
      <c r="EO2" s="373"/>
      <c r="EP2" s="373"/>
      <c r="EQ2" s="373"/>
      <c r="ER2" s="373"/>
      <c r="ES2" s="373"/>
      <c r="ET2" s="373"/>
      <c r="EU2" s="374"/>
      <c r="EV2" s="370" t="s">
        <v>716</v>
      </c>
      <c r="EW2" s="370"/>
      <c r="EX2" s="370" t="s">
        <v>717</v>
      </c>
      <c r="EY2" s="370"/>
      <c r="EZ2" s="370" t="s">
        <v>718</v>
      </c>
      <c r="FA2" s="370"/>
      <c r="FB2" s="138" t="s">
        <v>719</v>
      </c>
      <c r="FC2" s="372" t="s">
        <v>1447</v>
      </c>
      <c r="FD2" s="373"/>
      <c r="FE2" s="373"/>
      <c r="FF2" s="373"/>
      <c r="FG2" s="374"/>
      <c r="FH2" s="370" t="s">
        <v>720</v>
      </c>
      <c r="FI2" s="370"/>
      <c r="FJ2" s="370"/>
      <c r="FK2" s="370"/>
    </row>
    <row r="3" spans="1:167" s="15" customFormat="1" ht="90" customHeight="1" x14ac:dyDescent="0.2">
      <c r="A3" s="85"/>
      <c r="B3" s="119" t="s">
        <v>431</v>
      </c>
      <c r="C3" s="119" t="s">
        <v>432</v>
      </c>
      <c r="D3" s="119" t="s">
        <v>431</v>
      </c>
      <c r="E3" s="119" t="s">
        <v>432</v>
      </c>
      <c r="F3" s="119" t="s">
        <v>722</v>
      </c>
      <c r="G3" s="119" t="s">
        <v>431</v>
      </c>
      <c r="H3" s="119" t="s">
        <v>432</v>
      </c>
      <c r="I3" s="119" t="s">
        <v>722</v>
      </c>
      <c r="J3" s="119" t="s">
        <v>431</v>
      </c>
      <c r="K3" s="119" t="s">
        <v>432</v>
      </c>
      <c r="L3" s="119" t="s">
        <v>431</v>
      </c>
      <c r="M3" s="119" t="s">
        <v>432</v>
      </c>
      <c r="N3" s="119" t="s">
        <v>431</v>
      </c>
      <c r="O3" s="119" t="s">
        <v>432</v>
      </c>
      <c r="P3" s="119" t="s">
        <v>431</v>
      </c>
      <c r="Q3" s="119" t="s">
        <v>432</v>
      </c>
      <c r="R3" s="119" t="s">
        <v>722</v>
      </c>
      <c r="S3" s="119" t="s">
        <v>431</v>
      </c>
      <c r="T3" s="119" t="s">
        <v>432</v>
      </c>
      <c r="U3" s="135" t="s">
        <v>477</v>
      </c>
      <c r="V3" s="119" t="s">
        <v>723</v>
      </c>
      <c r="W3" s="119" t="s">
        <v>9</v>
      </c>
      <c r="X3" s="119" t="s">
        <v>724</v>
      </c>
      <c r="Y3" s="119" t="s">
        <v>725</v>
      </c>
      <c r="Z3" s="119" t="s">
        <v>10</v>
      </c>
      <c r="AA3" s="119" t="s">
        <v>11</v>
      </c>
      <c r="AB3" s="119" t="s">
        <v>726</v>
      </c>
      <c r="AC3" s="119" t="s">
        <v>727</v>
      </c>
      <c r="AD3" s="119" t="s">
        <v>728</v>
      </c>
      <c r="AE3" s="119" t="s">
        <v>729</v>
      </c>
      <c r="AF3" s="119" t="s">
        <v>431</v>
      </c>
      <c r="AG3" s="119" t="s">
        <v>432</v>
      </c>
      <c r="AH3" s="119" t="s">
        <v>431</v>
      </c>
      <c r="AI3" s="119" t="s">
        <v>432</v>
      </c>
      <c r="AJ3" s="119" t="s">
        <v>431</v>
      </c>
      <c r="AK3" s="119" t="s">
        <v>432</v>
      </c>
      <c r="AL3" s="119" t="s">
        <v>431</v>
      </c>
      <c r="AM3" s="119" t="s">
        <v>432</v>
      </c>
      <c r="AN3" s="119" t="s">
        <v>431</v>
      </c>
      <c r="AO3" s="119" t="s">
        <v>432</v>
      </c>
      <c r="AP3" s="119" t="s">
        <v>431</v>
      </c>
      <c r="AQ3" s="119" t="s">
        <v>432</v>
      </c>
      <c r="AR3" s="119" t="s">
        <v>477</v>
      </c>
      <c r="AS3" s="119" t="s">
        <v>431</v>
      </c>
      <c r="AT3" s="119" t="s">
        <v>432</v>
      </c>
      <c r="AU3" s="119" t="s">
        <v>431</v>
      </c>
      <c r="AV3" s="119" t="s">
        <v>432</v>
      </c>
      <c r="AW3" s="119" t="s">
        <v>730</v>
      </c>
      <c r="AX3" s="119" t="s">
        <v>731</v>
      </c>
      <c r="AY3" s="119" t="s">
        <v>732</v>
      </c>
      <c r="AZ3" s="119" t="s">
        <v>733</v>
      </c>
      <c r="BA3" s="119" t="s">
        <v>734</v>
      </c>
      <c r="BB3" s="119" t="s">
        <v>735</v>
      </c>
      <c r="BC3" s="119" t="s">
        <v>736</v>
      </c>
      <c r="BD3" s="119" t="s">
        <v>737</v>
      </c>
      <c r="BE3" s="119" t="s">
        <v>738</v>
      </c>
      <c r="BF3" s="119" t="s">
        <v>739</v>
      </c>
      <c r="BG3" s="119" t="s">
        <v>740</v>
      </c>
      <c r="BH3" s="119" t="s">
        <v>741</v>
      </c>
      <c r="BI3" s="119" t="s">
        <v>729</v>
      </c>
      <c r="BJ3" s="135" t="s">
        <v>746</v>
      </c>
      <c r="BK3" s="119" t="s">
        <v>742</v>
      </c>
      <c r="BL3" s="119" t="s">
        <v>743</v>
      </c>
      <c r="BM3" s="119" t="s">
        <v>12</v>
      </c>
      <c r="BN3" s="119" t="s">
        <v>744</v>
      </c>
      <c r="BO3" s="119" t="s">
        <v>745</v>
      </c>
      <c r="BP3" s="119" t="s">
        <v>431</v>
      </c>
      <c r="BQ3" s="119" t="s">
        <v>432</v>
      </c>
      <c r="BR3" s="119" t="s">
        <v>431</v>
      </c>
      <c r="BS3" s="119" t="s">
        <v>432</v>
      </c>
      <c r="BT3" s="119" t="s">
        <v>477</v>
      </c>
      <c r="BU3" s="119" t="s">
        <v>747</v>
      </c>
      <c r="BV3" s="119" t="s">
        <v>748</v>
      </c>
      <c r="BW3" s="119" t="s">
        <v>749</v>
      </c>
      <c r="BX3" s="119" t="s">
        <v>750</v>
      </c>
      <c r="BY3" s="119" t="s">
        <v>751</v>
      </c>
      <c r="BZ3" s="119" t="s">
        <v>752</v>
      </c>
      <c r="CA3" s="119" t="s">
        <v>753</v>
      </c>
      <c r="CB3" s="119" t="s">
        <v>754</v>
      </c>
      <c r="CC3" s="119" t="s">
        <v>755</v>
      </c>
      <c r="CD3" s="119" t="s">
        <v>756</v>
      </c>
      <c r="CE3" s="119" t="s">
        <v>757</v>
      </c>
      <c r="CF3" s="119" t="s">
        <v>758</v>
      </c>
      <c r="CG3" s="119" t="s">
        <v>759</v>
      </c>
      <c r="CH3" s="119" t="s">
        <v>760</v>
      </c>
      <c r="CI3" s="119" t="s">
        <v>761</v>
      </c>
      <c r="CJ3" s="119" t="s">
        <v>762</v>
      </c>
      <c r="CK3" s="119" t="s">
        <v>763</v>
      </c>
      <c r="CL3" s="119" t="s">
        <v>764</v>
      </c>
      <c r="CM3" s="119" t="s">
        <v>765</v>
      </c>
      <c r="CN3" s="119" t="s">
        <v>766</v>
      </c>
      <c r="CO3" s="119" t="s">
        <v>767</v>
      </c>
      <c r="CP3" s="119" t="s">
        <v>768</v>
      </c>
      <c r="CQ3" s="119" t="s">
        <v>769</v>
      </c>
      <c r="CR3" s="119" t="s">
        <v>770</v>
      </c>
      <c r="CS3" s="119" t="s">
        <v>771</v>
      </c>
      <c r="CT3" s="119" t="s">
        <v>772</v>
      </c>
      <c r="CU3" s="119" t="s">
        <v>773</v>
      </c>
      <c r="CV3" s="119" t="s">
        <v>774</v>
      </c>
      <c r="CW3" s="119" t="s">
        <v>775</v>
      </c>
      <c r="CX3" s="119" t="s">
        <v>776</v>
      </c>
      <c r="CY3" s="119" t="s">
        <v>777</v>
      </c>
      <c r="CZ3" s="119" t="s">
        <v>778</v>
      </c>
      <c r="DA3" s="119" t="s">
        <v>779</v>
      </c>
      <c r="DB3" s="119" t="s">
        <v>780</v>
      </c>
      <c r="DC3" s="119" t="s">
        <v>781</v>
      </c>
      <c r="DD3" s="119" t="s">
        <v>782</v>
      </c>
      <c r="DE3" s="119" t="s">
        <v>783</v>
      </c>
      <c r="DF3" s="119" t="s">
        <v>784</v>
      </c>
      <c r="DG3" s="119" t="s">
        <v>785</v>
      </c>
      <c r="DH3" s="119" t="s">
        <v>786</v>
      </c>
      <c r="DI3" s="119" t="s">
        <v>787</v>
      </c>
      <c r="DJ3" s="119" t="s">
        <v>788</v>
      </c>
      <c r="DK3" s="119" t="s">
        <v>789</v>
      </c>
      <c r="DL3" s="119" t="s">
        <v>790</v>
      </c>
      <c r="DM3" s="119" t="s">
        <v>791</v>
      </c>
      <c r="DN3" s="119" t="s">
        <v>792</v>
      </c>
      <c r="DO3" s="119" t="s">
        <v>793</v>
      </c>
      <c r="DP3" s="119" t="s">
        <v>794</v>
      </c>
      <c r="DQ3" s="119" t="s">
        <v>795</v>
      </c>
      <c r="DR3" s="119" t="s">
        <v>796</v>
      </c>
      <c r="DS3" s="119" t="s">
        <v>797</v>
      </c>
      <c r="DT3" s="119" t="s">
        <v>798</v>
      </c>
      <c r="DU3" s="119" t="s">
        <v>799</v>
      </c>
      <c r="DV3" s="119" t="s">
        <v>800</v>
      </c>
      <c r="DW3" s="119" t="s">
        <v>801</v>
      </c>
      <c r="DX3" s="119" t="s">
        <v>802</v>
      </c>
      <c r="DY3" s="119" t="s">
        <v>803</v>
      </c>
      <c r="DZ3" s="119" t="s">
        <v>804</v>
      </c>
      <c r="EA3" s="119" t="s">
        <v>805</v>
      </c>
      <c r="EB3" s="119" t="s">
        <v>806</v>
      </c>
      <c r="EC3" s="119" t="s">
        <v>807</v>
      </c>
      <c r="ED3" s="119" t="s">
        <v>808</v>
      </c>
      <c r="EE3" s="119" t="s">
        <v>809</v>
      </c>
      <c r="EF3" s="119" t="s">
        <v>495</v>
      </c>
      <c r="EG3" s="135" t="s">
        <v>477</v>
      </c>
      <c r="EH3" s="119" t="s">
        <v>810</v>
      </c>
      <c r="EI3" s="119" t="s">
        <v>811</v>
      </c>
      <c r="EJ3" s="119" t="s">
        <v>812</v>
      </c>
      <c r="EK3" s="119" t="s">
        <v>813</v>
      </c>
      <c r="EL3" s="119" t="s">
        <v>814</v>
      </c>
      <c r="EM3" s="135" t="s">
        <v>822</v>
      </c>
      <c r="EN3" s="119" t="s">
        <v>815</v>
      </c>
      <c r="EO3" s="119" t="s">
        <v>816</v>
      </c>
      <c r="EP3" s="119" t="s">
        <v>817</v>
      </c>
      <c r="EQ3" s="119" t="s">
        <v>818</v>
      </c>
      <c r="ER3" s="119" t="s">
        <v>819</v>
      </c>
      <c r="ES3" s="119" t="s">
        <v>820</v>
      </c>
      <c r="ET3" s="119" t="s">
        <v>821</v>
      </c>
      <c r="EU3" s="119" t="s">
        <v>495</v>
      </c>
      <c r="EV3" s="119" t="s">
        <v>431</v>
      </c>
      <c r="EW3" s="119" t="s">
        <v>432</v>
      </c>
      <c r="EX3" s="119" t="s">
        <v>431</v>
      </c>
      <c r="EY3" s="119" t="s">
        <v>432</v>
      </c>
      <c r="EZ3" s="119" t="s">
        <v>431</v>
      </c>
      <c r="FA3" s="119" t="s">
        <v>432</v>
      </c>
      <c r="FB3" s="135" t="s">
        <v>827</v>
      </c>
      <c r="FC3" s="119" t="s">
        <v>823</v>
      </c>
      <c r="FD3" s="119" t="s">
        <v>824</v>
      </c>
      <c r="FE3" s="119" t="s">
        <v>825</v>
      </c>
      <c r="FF3" s="119" t="s">
        <v>826</v>
      </c>
      <c r="FG3" s="119" t="s">
        <v>495</v>
      </c>
      <c r="FH3" s="119" t="s">
        <v>828</v>
      </c>
      <c r="FI3" s="119" t="s">
        <v>829</v>
      </c>
      <c r="FJ3" s="119" t="s">
        <v>830</v>
      </c>
      <c r="FK3" s="119" t="s">
        <v>477</v>
      </c>
    </row>
    <row r="4" spans="1:167" x14ac:dyDescent="0.2">
      <c r="A4" s="10">
        <v>1</v>
      </c>
      <c r="B4" s="175" t="s">
        <v>2819</v>
      </c>
      <c r="C4" s="175" t="s">
        <v>2820</v>
      </c>
      <c r="D4" s="175" t="s">
        <v>2821</v>
      </c>
      <c r="E4" s="175" t="s">
        <v>2822</v>
      </c>
      <c r="F4" s="175" t="s">
        <v>2823</v>
      </c>
      <c r="G4" s="175" t="s">
        <v>2824</v>
      </c>
      <c r="H4" s="175" t="s">
        <v>2825</v>
      </c>
      <c r="I4" s="175"/>
      <c r="J4" s="175" t="s">
        <v>2826</v>
      </c>
      <c r="K4" s="175" t="s">
        <v>2827</v>
      </c>
      <c r="L4" s="175" t="s">
        <v>2828</v>
      </c>
      <c r="M4" s="175" t="s">
        <v>2829</v>
      </c>
      <c r="N4" s="175" t="s">
        <v>2830</v>
      </c>
      <c r="O4" s="175" t="s">
        <v>2831</v>
      </c>
      <c r="P4" s="175" t="s">
        <v>2832</v>
      </c>
      <c r="Q4" s="175" t="s">
        <v>2833</v>
      </c>
      <c r="R4" s="175" t="s">
        <v>2834</v>
      </c>
      <c r="S4" s="175" t="s">
        <v>2835</v>
      </c>
      <c r="T4" s="175" t="s">
        <v>2836</v>
      </c>
      <c r="U4" s="175" t="s">
        <v>2837</v>
      </c>
      <c r="V4" s="175" t="s">
        <v>2838</v>
      </c>
      <c r="W4" s="175" t="s">
        <v>2839</v>
      </c>
      <c r="X4" s="175" t="s">
        <v>2840</v>
      </c>
      <c r="Y4" s="175" t="s">
        <v>2841</v>
      </c>
      <c r="Z4" s="175" t="s">
        <v>2842</v>
      </c>
      <c r="AA4" s="175" t="s">
        <v>2843</v>
      </c>
      <c r="AB4" s="175" t="s">
        <v>2844</v>
      </c>
      <c r="AC4" s="175" t="s">
        <v>2845</v>
      </c>
      <c r="AD4" s="175" t="s">
        <v>2846</v>
      </c>
      <c r="AE4" s="175" t="s">
        <v>2847</v>
      </c>
      <c r="AF4" s="175" t="s">
        <v>2848</v>
      </c>
      <c r="AG4" s="175" t="s">
        <v>2849</v>
      </c>
      <c r="AH4" s="175" t="s">
        <v>2850</v>
      </c>
      <c r="AI4" s="175" t="s">
        <v>2851</v>
      </c>
      <c r="AJ4" s="175" t="s">
        <v>2852</v>
      </c>
      <c r="AK4" s="175" t="s">
        <v>2853</v>
      </c>
      <c r="AL4" s="175" t="s">
        <v>2854</v>
      </c>
      <c r="AM4" s="175" t="s">
        <v>2855</v>
      </c>
      <c r="AN4" s="175" t="s">
        <v>2856</v>
      </c>
      <c r="AO4" s="175" t="s">
        <v>2857</v>
      </c>
      <c r="AP4" s="175" t="s">
        <v>2858</v>
      </c>
      <c r="AQ4" s="175" t="s">
        <v>2859</v>
      </c>
      <c r="AR4" s="175" t="s">
        <v>2860</v>
      </c>
      <c r="AS4" s="175" t="s">
        <v>2861</v>
      </c>
      <c r="AT4" s="175" t="s">
        <v>2862</v>
      </c>
      <c r="AU4" s="175" t="s">
        <v>2863</v>
      </c>
      <c r="AV4" s="175" t="s">
        <v>2864</v>
      </c>
      <c r="AW4" s="175" t="s">
        <v>2865</v>
      </c>
      <c r="AX4" s="175" t="s">
        <v>2866</v>
      </c>
      <c r="AY4" s="175" t="s">
        <v>2867</v>
      </c>
      <c r="AZ4" s="175" t="s">
        <v>2868</v>
      </c>
      <c r="BA4" s="175" t="s">
        <v>2869</v>
      </c>
      <c r="BB4" s="175" t="s">
        <v>2870</v>
      </c>
      <c r="BC4" s="175" t="s">
        <v>2871</v>
      </c>
      <c r="BD4" s="175" t="s">
        <v>2872</v>
      </c>
      <c r="BE4" s="175"/>
      <c r="BF4" s="175" t="s">
        <v>2873</v>
      </c>
      <c r="BG4" s="175" t="s">
        <v>2874</v>
      </c>
      <c r="BH4" s="175" t="s">
        <v>2875</v>
      </c>
      <c r="BI4" s="175" t="s">
        <v>2876</v>
      </c>
      <c r="BJ4" s="175" t="s">
        <v>2877</v>
      </c>
      <c r="BK4" s="175" t="s">
        <v>2878</v>
      </c>
      <c r="BL4" s="175" t="s">
        <v>2879</v>
      </c>
      <c r="BM4" s="175" t="s">
        <v>2880</v>
      </c>
      <c r="BN4" s="175" t="s">
        <v>2881</v>
      </c>
      <c r="BO4" s="175" t="s">
        <v>2882</v>
      </c>
      <c r="BP4" s="175" t="s">
        <v>2883</v>
      </c>
      <c r="BQ4" s="175" t="s">
        <v>2884</v>
      </c>
      <c r="BR4" s="175" t="s">
        <v>2885</v>
      </c>
      <c r="BS4" s="175" t="s">
        <v>2886</v>
      </c>
      <c r="BT4" s="175" t="s">
        <v>2887</v>
      </c>
      <c r="BU4" s="175" t="s">
        <v>2888</v>
      </c>
      <c r="BV4" s="175" t="s">
        <v>2889</v>
      </c>
      <c r="BW4" s="175" t="s">
        <v>2890</v>
      </c>
      <c r="BX4" s="175"/>
      <c r="BY4" s="175" t="s">
        <v>2891</v>
      </c>
      <c r="BZ4" s="175" t="s">
        <v>2892</v>
      </c>
      <c r="CA4" s="175" t="s">
        <v>2893</v>
      </c>
      <c r="CB4" s="175" t="s">
        <v>2894</v>
      </c>
      <c r="CC4" s="175" t="s">
        <v>2895</v>
      </c>
      <c r="CD4" s="175" t="s">
        <v>2896</v>
      </c>
      <c r="CE4" s="175" t="s">
        <v>2897</v>
      </c>
      <c r="CF4" s="175" t="s">
        <v>2898</v>
      </c>
      <c r="CG4" s="175" t="s">
        <v>2899</v>
      </c>
      <c r="CH4" s="175" t="s">
        <v>2900</v>
      </c>
      <c r="CI4" s="175" t="s">
        <v>2901</v>
      </c>
      <c r="CJ4" s="175" t="s">
        <v>2902</v>
      </c>
      <c r="CK4" s="175" t="s">
        <v>2903</v>
      </c>
      <c r="CL4" s="175" t="s">
        <v>2904</v>
      </c>
      <c r="CM4" s="175" t="s">
        <v>2905</v>
      </c>
      <c r="CN4" s="175" t="s">
        <v>2906</v>
      </c>
      <c r="CO4" s="175" t="s">
        <v>2907</v>
      </c>
      <c r="CP4" s="175" t="s">
        <v>2908</v>
      </c>
      <c r="CQ4" s="175" t="s">
        <v>2909</v>
      </c>
      <c r="CR4" s="175" t="s">
        <v>2910</v>
      </c>
      <c r="CS4" s="175"/>
      <c r="CT4" s="175" t="s">
        <v>2911</v>
      </c>
      <c r="CU4" s="175" t="s">
        <v>2912</v>
      </c>
      <c r="CV4" s="175" t="s">
        <v>2913</v>
      </c>
      <c r="CW4" s="175" t="s">
        <v>2914</v>
      </c>
      <c r="CX4" s="175" t="s">
        <v>2915</v>
      </c>
      <c r="CY4" s="175" t="s">
        <v>2916</v>
      </c>
      <c r="CZ4" s="175" t="s">
        <v>2917</v>
      </c>
      <c r="DA4" s="175" t="s">
        <v>2918</v>
      </c>
      <c r="DB4" s="175" t="s">
        <v>2919</v>
      </c>
      <c r="DC4" s="175" t="s">
        <v>2920</v>
      </c>
      <c r="DD4" s="175" t="s">
        <v>2921</v>
      </c>
      <c r="DE4" s="175" t="s">
        <v>2922</v>
      </c>
      <c r="DF4" s="175" t="s">
        <v>2923</v>
      </c>
      <c r="DG4" s="175" t="s">
        <v>2924</v>
      </c>
      <c r="DH4" s="175" t="s">
        <v>2925</v>
      </c>
      <c r="DI4" s="175" t="s">
        <v>2926</v>
      </c>
      <c r="DJ4" s="175" t="s">
        <v>2927</v>
      </c>
      <c r="DK4" s="175" t="s">
        <v>2928</v>
      </c>
      <c r="DL4" s="175" t="s">
        <v>2929</v>
      </c>
      <c r="DM4" s="175" t="s">
        <v>2930</v>
      </c>
      <c r="DN4" s="175"/>
      <c r="DO4" s="175" t="s">
        <v>2931</v>
      </c>
      <c r="DP4" s="175" t="s">
        <v>2932</v>
      </c>
      <c r="DQ4" s="175" t="s">
        <v>2933</v>
      </c>
      <c r="DR4" s="175" t="s">
        <v>2934</v>
      </c>
      <c r="DS4" s="175" t="s">
        <v>2935</v>
      </c>
      <c r="DT4" s="175" t="s">
        <v>2936</v>
      </c>
      <c r="DU4" s="175" t="s">
        <v>2937</v>
      </c>
      <c r="DV4" s="175" t="s">
        <v>2938</v>
      </c>
      <c r="DW4" s="175" t="s">
        <v>2939</v>
      </c>
      <c r="DX4" s="175" t="s">
        <v>2940</v>
      </c>
      <c r="DY4" s="175" t="s">
        <v>2941</v>
      </c>
      <c r="DZ4" s="175" t="s">
        <v>2942</v>
      </c>
      <c r="EA4" s="175" t="s">
        <v>2943</v>
      </c>
      <c r="EB4" s="175" t="s">
        <v>2944</v>
      </c>
      <c r="EC4" s="175" t="s">
        <v>2945</v>
      </c>
      <c r="ED4" s="175" t="s">
        <v>2946</v>
      </c>
      <c r="EE4" s="175" t="s">
        <v>2947</v>
      </c>
      <c r="EF4" s="175"/>
      <c r="EG4" s="175" t="s">
        <v>2948</v>
      </c>
      <c r="EH4" s="175" t="s">
        <v>2949</v>
      </c>
      <c r="EI4" s="175" t="s">
        <v>2950</v>
      </c>
      <c r="EJ4" s="175" t="s">
        <v>2951</v>
      </c>
      <c r="EK4" s="175" t="s">
        <v>2952</v>
      </c>
      <c r="EL4" s="175" t="s">
        <v>2953</v>
      </c>
      <c r="EM4" s="175" t="s">
        <v>2954</v>
      </c>
      <c r="EN4" s="175" t="s">
        <v>2955</v>
      </c>
      <c r="EO4" s="175" t="s">
        <v>2956</v>
      </c>
      <c r="EP4" s="175" t="s">
        <v>2957</v>
      </c>
      <c r="EQ4" s="175" t="s">
        <v>2958</v>
      </c>
      <c r="ER4" s="175" t="s">
        <v>2959</v>
      </c>
      <c r="ES4" s="175" t="s">
        <v>2960</v>
      </c>
      <c r="ET4" s="175" t="s">
        <v>2961</v>
      </c>
      <c r="EU4" s="175" t="s">
        <v>2962</v>
      </c>
      <c r="EV4" s="175" t="s">
        <v>2963</v>
      </c>
      <c r="EW4" s="175" t="s">
        <v>2964</v>
      </c>
      <c r="EX4" s="175" t="s">
        <v>2965</v>
      </c>
      <c r="EY4" s="175" t="s">
        <v>2966</v>
      </c>
      <c r="EZ4" s="175" t="s">
        <v>2967</v>
      </c>
      <c r="FA4" s="175" t="s">
        <v>2968</v>
      </c>
      <c r="FB4" s="175" t="s">
        <v>2969</v>
      </c>
      <c r="FC4" s="175" t="s">
        <v>2970</v>
      </c>
      <c r="FD4" s="175" t="s">
        <v>2971</v>
      </c>
      <c r="FE4" s="175" t="s">
        <v>2972</v>
      </c>
      <c r="FF4" s="175" t="s">
        <v>2973</v>
      </c>
      <c r="FG4" s="175" t="s">
        <v>2974</v>
      </c>
      <c r="FH4" s="175" t="s">
        <v>2975</v>
      </c>
      <c r="FI4" s="175" t="s">
        <v>2976</v>
      </c>
      <c r="FJ4" s="175" t="s">
        <v>2977</v>
      </c>
      <c r="FK4" s="175" t="s">
        <v>2978</v>
      </c>
    </row>
    <row r="5" spans="1:167" x14ac:dyDescent="0.2">
      <c r="A5" s="10">
        <v>2</v>
      </c>
      <c r="B5" s="150"/>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c r="BU5" s="150"/>
      <c r="BV5" s="150"/>
      <c r="BW5" s="150"/>
      <c r="BX5" s="150"/>
      <c r="BY5" s="150"/>
      <c r="BZ5" s="150"/>
      <c r="CA5" s="150"/>
      <c r="CB5" s="150"/>
      <c r="CC5" s="150"/>
      <c r="CD5" s="150"/>
      <c r="CE5" s="150"/>
      <c r="CF5" s="150"/>
      <c r="CG5" s="150"/>
      <c r="CH5" s="150"/>
      <c r="CI5" s="150"/>
      <c r="CJ5" s="150"/>
      <c r="CK5" s="150"/>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0"/>
      <c r="DM5" s="150"/>
      <c r="DN5" s="150"/>
      <c r="DO5" s="150"/>
      <c r="DP5" s="150"/>
      <c r="DQ5" s="150"/>
      <c r="DR5" s="150"/>
      <c r="DS5" s="150"/>
      <c r="DT5" s="150"/>
      <c r="DU5" s="150"/>
      <c r="DV5" s="150"/>
      <c r="DW5" s="150"/>
      <c r="DX5" s="150"/>
      <c r="DY5" s="150"/>
      <c r="DZ5" s="150"/>
      <c r="EA5" s="150"/>
      <c r="EB5" s="150"/>
      <c r="EC5" s="150"/>
      <c r="ED5" s="150"/>
      <c r="EE5" s="150"/>
      <c r="EF5" s="150"/>
      <c r="EG5" s="150"/>
      <c r="EH5" s="151"/>
      <c r="EI5" s="150"/>
      <c r="EJ5" s="150"/>
      <c r="EK5" s="150"/>
      <c r="EL5" s="150"/>
      <c r="EM5" s="150"/>
      <c r="EN5" s="150"/>
      <c r="EO5" s="150"/>
      <c r="EP5" s="150"/>
      <c r="EQ5" s="150"/>
      <c r="ER5" s="150"/>
      <c r="ES5" s="150"/>
      <c r="ET5" s="150"/>
      <c r="EU5" s="150"/>
      <c r="EV5" s="150"/>
      <c r="EW5" s="150"/>
      <c r="EX5" s="150"/>
      <c r="EY5" s="150"/>
      <c r="EZ5" s="150"/>
      <c r="FA5" s="150"/>
      <c r="FB5" s="150"/>
      <c r="FC5" s="150"/>
      <c r="FD5" s="150"/>
      <c r="FE5" s="150"/>
      <c r="FF5" s="150"/>
      <c r="FG5" s="150"/>
      <c r="FH5" s="150"/>
      <c r="FI5" s="150"/>
      <c r="FJ5" s="150"/>
      <c r="FK5" s="150"/>
    </row>
    <row r="6" spans="1:167" x14ac:dyDescent="0.2">
      <c r="A6" s="10">
        <v>3</v>
      </c>
      <c r="B6" s="150"/>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c r="AC6" s="150"/>
      <c r="AD6" s="150"/>
      <c r="AE6" s="150"/>
      <c r="AF6" s="150"/>
      <c r="AG6" s="150"/>
      <c r="AH6" s="150"/>
      <c r="AI6" s="150"/>
      <c r="AJ6" s="150"/>
      <c r="AK6" s="150"/>
      <c r="AL6" s="150"/>
      <c r="AM6" s="150"/>
      <c r="AN6" s="150"/>
      <c r="AO6" s="150"/>
      <c r="AP6" s="150"/>
      <c r="AQ6" s="150"/>
      <c r="AR6" s="150"/>
      <c r="AS6" s="150"/>
      <c r="AT6" s="150"/>
      <c r="AU6" s="150"/>
      <c r="AV6" s="150"/>
      <c r="AW6" s="150"/>
      <c r="AX6" s="150"/>
      <c r="AY6" s="150"/>
      <c r="AZ6" s="150"/>
      <c r="BA6" s="150"/>
      <c r="BB6" s="150"/>
      <c r="BC6" s="150"/>
      <c r="BD6" s="150"/>
      <c r="BE6" s="150"/>
      <c r="BF6" s="150"/>
      <c r="BG6" s="150"/>
      <c r="BH6" s="150"/>
      <c r="BI6" s="150"/>
      <c r="BJ6" s="150"/>
      <c r="BK6" s="150"/>
      <c r="BL6" s="150"/>
      <c r="BM6" s="150"/>
      <c r="BN6" s="150"/>
      <c r="BO6" s="150"/>
      <c r="BP6" s="150"/>
      <c r="BQ6" s="150"/>
      <c r="BR6" s="150"/>
      <c r="BS6" s="150"/>
      <c r="BT6" s="150"/>
      <c r="BU6" s="150"/>
      <c r="BV6" s="150"/>
      <c r="BW6" s="150"/>
      <c r="BX6" s="150"/>
      <c r="BY6" s="150"/>
      <c r="BZ6" s="150"/>
      <c r="CA6" s="150"/>
      <c r="CB6" s="150"/>
      <c r="CC6" s="150"/>
      <c r="CD6" s="150"/>
      <c r="CE6" s="150"/>
      <c r="CF6" s="150"/>
      <c r="CG6" s="150"/>
      <c r="CH6" s="150"/>
      <c r="CI6" s="150"/>
      <c r="CJ6" s="150"/>
      <c r="CK6" s="150"/>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0"/>
      <c r="DM6" s="150"/>
      <c r="DN6" s="150"/>
      <c r="DO6" s="150"/>
      <c r="DP6" s="150"/>
      <c r="DQ6" s="150"/>
      <c r="DR6" s="150"/>
      <c r="DS6" s="150"/>
      <c r="DT6" s="150"/>
      <c r="DU6" s="150"/>
      <c r="DV6" s="150"/>
      <c r="DW6" s="150"/>
      <c r="DX6" s="150"/>
      <c r="DY6" s="150"/>
      <c r="DZ6" s="150"/>
      <c r="EA6" s="150"/>
      <c r="EB6" s="150"/>
      <c r="EC6" s="150"/>
      <c r="ED6" s="150"/>
      <c r="EE6" s="150"/>
      <c r="EF6" s="150"/>
      <c r="EG6" s="150"/>
      <c r="EH6" s="150"/>
      <c r="EI6" s="150"/>
      <c r="EJ6" s="150"/>
      <c r="EK6" s="150"/>
      <c r="EL6" s="150"/>
      <c r="EM6" s="150"/>
      <c r="EN6" s="150"/>
      <c r="EO6" s="150"/>
      <c r="EP6" s="150"/>
      <c r="EQ6" s="150"/>
      <c r="ER6" s="150"/>
      <c r="ES6" s="150"/>
      <c r="ET6" s="150"/>
      <c r="EU6" s="150"/>
      <c r="EV6" s="150"/>
      <c r="EW6" s="150"/>
      <c r="EX6" s="150"/>
      <c r="EY6" s="150"/>
      <c r="EZ6" s="150"/>
      <c r="FA6" s="150"/>
      <c r="FB6" s="150"/>
      <c r="FC6" s="150"/>
      <c r="FD6" s="150"/>
      <c r="FE6" s="150"/>
      <c r="FF6" s="150"/>
      <c r="FG6" s="150"/>
      <c r="FH6" s="150"/>
      <c r="FI6" s="150"/>
      <c r="FJ6" s="150"/>
      <c r="FK6" s="150"/>
    </row>
    <row r="7" spans="1:167" x14ac:dyDescent="0.2">
      <c r="A7" s="10">
        <v>4</v>
      </c>
      <c r="B7" s="150"/>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c r="AC7" s="150"/>
      <c r="AD7" s="150"/>
      <c r="AE7" s="150"/>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c r="BU7" s="150"/>
      <c r="BV7" s="150"/>
      <c r="BW7" s="150"/>
      <c r="BX7" s="150"/>
      <c r="BY7" s="150"/>
      <c r="BZ7" s="150"/>
      <c r="CA7" s="150"/>
      <c r="CB7" s="150"/>
      <c r="CC7" s="150"/>
      <c r="CD7" s="150"/>
      <c r="CE7" s="150"/>
      <c r="CF7" s="150"/>
      <c r="CG7" s="150"/>
      <c r="CH7" s="150"/>
      <c r="CI7" s="150"/>
      <c r="CJ7" s="150"/>
      <c r="CK7" s="150"/>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0"/>
      <c r="DM7" s="150"/>
      <c r="DN7" s="150"/>
      <c r="DO7" s="150"/>
      <c r="DP7" s="150"/>
      <c r="DQ7" s="150"/>
      <c r="DR7" s="150"/>
      <c r="DS7" s="150"/>
      <c r="DT7" s="150"/>
      <c r="DU7" s="150"/>
      <c r="DV7" s="150"/>
      <c r="DW7" s="150"/>
      <c r="DX7" s="150"/>
      <c r="DY7" s="150"/>
      <c r="DZ7" s="150"/>
      <c r="EA7" s="150"/>
      <c r="EB7" s="150"/>
      <c r="EC7" s="150"/>
      <c r="ED7" s="150"/>
      <c r="EE7" s="150"/>
      <c r="EF7" s="150"/>
      <c r="EG7" s="150"/>
      <c r="EH7" s="150"/>
      <c r="EI7" s="150"/>
      <c r="EJ7" s="150"/>
      <c r="EK7" s="150"/>
      <c r="EL7" s="150"/>
      <c r="EM7" s="150"/>
      <c r="EN7" s="150"/>
      <c r="EO7" s="150"/>
      <c r="EP7" s="150"/>
      <c r="EQ7" s="150"/>
      <c r="ER7" s="150"/>
      <c r="ES7" s="150"/>
      <c r="ET7" s="152"/>
      <c r="EU7" s="150"/>
      <c r="EV7" s="150"/>
      <c r="EW7" s="150"/>
      <c r="EX7" s="150"/>
      <c r="EY7" s="150"/>
      <c r="EZ7" s="150"/>
      <c r="FA7" s="150"/>
      <c r="FB7" s="150"/>
      <c r="FC7" s="150"/>
      <c r="FD7" s="150"/>
      <c r="FE7" s="150"/>
      <c r="FF7" s="150"/>
      <c r="FG7" s="150"/>
      <c r="FH7" s="150"/>
      <c r="FI7" s="150"/>
      <c r="FJ7" s="150"/>
      <c r="FK7" s="150"/>
    </row>
    <row r="8" spans="1:167" x14ac:dyDescent="0.2">
      <c r="A8" s="10">
        <v>5</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0"/>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0"/>
      <c r="DM8" s="150"/>
      <c r="DN8" s="150"/>
      <c r="DO8" s="150"/>
      <c r="DP8" s="150"/>
      <c r="DQ8" s="150"/>
      <c r="DR8" s="150"/>
      <c r="DS8" s="150"/>
      <c r="DT8" s="150"/>
      <c r="DU8" s="150"/>
      <c r="DV8" s="150"/>
      <c r="DW8" s="150"/>
      <c r="DX8" s="150"/>
      <c r="DY8" s="150"/>
      <c r="DZ8" s="150"/>
      <c r="EA8" s="150"/>
      <c r="EB8" s="150"/>
      <c r="EC8" s="150"/>
      <c r="ED8" s="150"/>
      <c r="EE8" s="150"/>
      <c r="EF8" s="150"/>
      <c r="EG8" s="150"/>
      <c r="EH8" s="150"/>
      <c r="EI8" s="150"/>
      <c r="EJ8" s="150"/>
      <c r="EK8" s="150"/>
      <c r="EL8" s="150"/>
      <c r="EM8" s="150"/>
      <c r="EN8" s="150"/>
      <c r="EO8" s="150"/>
      <c r="EP8" s="150"/>
      <c r="EQ8" s="150"/>
      <c r="ER8" s="150"/>
      <c r="ES8" s="150"/>
      <c r="ET8" s="150"/>
      <c r="EU8" s="150"/>
      <c r="EV8" s="150"/>
      <c r="EW8" s="150"/>
      <c r="EX8" s="150"/>
      <c r="EY8" s="150"/>
      <c r="EZ8" s="150"/>
      <c r="FA8" s="150"/>
      <c r="FB8" s="150"/>
      <c r="FC8" s="150"/>
      <c r="FD8" s="150"/>
      <c r="FE8" s="150"/>
      <c r="FF8" s="150"/>
      <c r="FG8" s="150"/>
      <c r="FH8" s="150"/>
      <c r="FI8" s="150"/>
      <c r="FJ8" s="150"/>
      <c r="FK8" s="150"/>
    </row>
    <row r="9" spans="1:167" x14ac:dyDescent="0.2">
      <c r="A9" s="10">
        <v>6</v>
      </c>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0"/>
      <c r="BK9" s="150"/>
      <c r="BL9" s="150"/>
      <c r="BM9" s="150"/>
      <c r="BN9" s="150"/>
      <c r="BO9" s="150"/>
      <c r="BP9" s="150"/>
      <c r="BQ9" s="150"/>
      <c r="BR9" s="150"/>
      <c r="BS9" s="150"/>
      <c r="BT9" s="150"/>
      <c r="BU9" s="150"/>
      <c r="BV9" s="150"/>
      <c r="BW9" s="150"/>
      <c r="BX9" s="150"/>
      <c r="BY9" s="150"/>
      <c r="BZ9" s="150"/>
      <c r="CA9" s="150"/>
      <c r="CB9" s="150"/>
      <c r="CC9" s="150"/>
      <c r="CD9" s="150"/>
      <c r="CE9" s="150"/>
      <c r="CF9" s="150"/>
      <c r="CG9" s="150"/>
      <c r="CH9" s="150"/>
      <c r="CI9" s="150"/>
      <c r="CJ9" s="150"/>
      <c r="CK9" s="150"/>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0"/>
      <c r="DM9" s="150"/>
      <c r="DN9" s="150"/>
      <c r="DO9" s="150"/>
      <c r="DP9" s="150"/>
      <c r="DQ9" s="150"/>
      <c r="DR9" s="150"/>
      <c r="DS9" s="150"/>
      <c r="DT9" s="150"/>
      <c r="DU9" s="150"/>
      <c r="DV9" s="150"/>
      <c r="DW9" s="150"/>
      <c r="DX9" s="150"/>
      <c r="DY9" s="150"/>
      <c r="DZ9" s="150"/>
      <c r="EA9" s="150"/>
      <c r="EB9" s="150"/>
      <c r="EC9" s="150"/>
      <c r="ED9" s="150"/>
      <c r="EE9" s="150"/>
      <c r="EF9" s="150"/>
      <c r="EG9" s="150"/>
      <c r="EH9" s="150"/>
      <c r="EI9" s="150"/>
      <c r="EJ9" s="150"/>
      <c r="EK9" s="150"/>
      <c r="EL9" s="150"/>
      <c r="EM9" s="150"/>
      <c r="EN9" s="150"/>
      <c r="EO9" s="150"/>
      <c r="EP9" s="150"/>
      <c r="EQ9" s="150"/>
      <c r="ER9" s="150"/>
      <c r="ES9" s="150"/>
      <c r="ET9" s="150"/>
      <c r="EU9" s="150"/>
      <c r="EV9" s="150"/>
      <c r="EW9" s="150"/>
      <c r="EX9" s="150"/>
      <c r="EY9" s="150"/>
      <c r="EZ9" s="150"/>
      <c r="FA9" s="150"/>
      <c r="FB9" s="150"/>
      <c r="FC9" s="150"/>
      <c r="FD9" s="150"/>
      <c r="FE9" s="150"/>
      <c r="FF9" s="150"/>
      <c r="FG9" s="150"/>
      <c r="FH9" s="150"/>
      <c r="FI9" s="150"/>
      <c r="FJ9" s="150"/>
      <c r="FK9" s="150"/>
    </row>
    <row r="10" spans="1:167" x14ac:dyDescent="0.2">
      <c r="A10" s="10">
        <v>7</v>
      </c>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c r="BS10" s="150"/>
      <c r="BT10" s="150"/>
      <c r="BU10" s="150"/>
      <c r="BV10" s="150"/>
      <c r="BW10" s="150"/>
      <c r="BX10" s="150"/>
      <c r="BY10" s="150"/>
      <c r="BZ10" s="150"/>
      <c r="CA10" s="150"/>
      <c r="CB10" s="150"/>
      <c r="CC10" s="150"/>
      <c r="CD10" s="150"/>
      <c r="CE10" s="150"/>
      <c r="CF10" s="150"/>
      <c r="CG10" s="150"/>
      <c r="CH10" s="150"/>
      <c r="CI10" s="150"/>
      <c r="CJ10" s="150"/>
      <c r="CK10" s="150"/>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0"/>
      <c r="DM10" s="150"/>
      <c r="DN10" s="150"/>
      <c r="DO10" s="150"/>
      <c r="DP10" s="150"/>
      <c r="DQ10" s="150"/>
      <c r="DR10" s="150"/>
      <c r="DS10" s="150"/>
      <c r="DT10" s="150"/>
      <c r="DU10" s="150"/>
      <c r="DV10" s="150"/>
      <c r="DW10" s="150"/>
      <c r="DX10" s="150"/>
      <c r="DY10" s="150"/>
      <c r="DZ10" s="150"/>
      <c r="EA10" s="150"/>
      <c r="EB10" s="150"/>
      <c r="EC10" s="150"/>
      <c r="ED10" s="150"/>
      <c r="EE10" s="150"/>
      <c r="EF10" s="150"/>
      <c r="EG10" s="150"/>
      <c r="EH10" s="150"/>
      <c r="EI10" s="150"/>
      <c r="EJ10" s="150"/>
      <c r="EK10" s="150"/>
      <c r="EL10" s="150"/>
      <c r="EM10" s="150"/>
      <c r="EN10" s="150"/>
      <c r="EO10" s="150"/>
      <c r="EP10" s="150"/>
      <c r="EQ10" s="150"/>
      <c r="ER10" s="150"/>
      <c r="ES10" s="150"/>
      <c r="ET10" s="150"/>
      <c r="EU10" s="150"/>
      <c r="EV10" s="150"/>
      <c r="EW10" s="150"/>
      <c r="EX10" s="150"/>
      <c r="EY10" s="150"/>
      <c r="EZ10" s="150"/>
      <c r="FA10" s="150"/>
      <c r="FB10" s="150"/>
      <c r="FC10" s="150"/>
      <c r="FD10" s="150"/>
      <c r="FE10" s="150"/>
      <c r="FF10" s="150"/>
      <c r="FG10" s="150"/>
      <c r="FH10" s="150"/>
      <c r="FI10" s="150"/>
      <c r="FJ10" s="150"/>
      <c r="FK10" s="150"/>
    </row>
    <row r="11" spans="1:167" x14ac:dyDescent="0.2">
      <c r="A11" s="10">
        <v>8</v>
      </c>
      <c r="B11" s="150"/>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c r="BS11" s="150"/>
      <c r="BT11" s="150"/>
      <c r="BU11" s="150"/>
      <c r="BV11" s="150"/>
      <c r="BW11" s="150"/>
      <c r="BX11" s="150"/>
      <c r="BY11" s="150"/>
      <c r="BZ11" s="150"/>
      <c r="CA11" s="150"/>
      <c r="CB11" s="150"/>
      <c r="CC11" s="150"/>
      <c r="CD11" s="150"/>
      <c r="CE11" s="150"/>
      <c r="CF11" s="150"/>
      <c r="CG11" s="150"/>
      <c r="CH11" s="150"/>
      <c r="CI11" s="150"/>
      <c r="CJ11" s="150"/>
      <c r="CK11" s="150"/>
      <c r="CL11" s="150"/>
      <c r="CM11" s="150"/>
      <c r="CN11" s="150"/>
      <c r="CO11" s="150"/>
      <c r="CP11" s="150"/>
      <c r="CQ11" s="150"/>
      <c r="CR11" s="150"/>
      <c r="CS11" s="150"/>
      <c r="CT11" s="150"/>
      <c r="CU11" s="150"/>
      <c r="CV11" s="150"/>
      <c r="CW11" s="150"/>
      <c r="CX11" s="150"/>
      <c r="CY11" s="150"/>
      <c r="CZ11" s="150"/>
      <c r="DA11" s="150"/>
      <c r="DB11" s="150"/>
      <c r="DC11" s="150"/>
      <c r="DD11" s="150"/>
      <c r="DE11" s="150"/>
      <c r="DF11" s="150"/>
      <c r="DG11" s="150"/>
      <c r="DH11" s="150"/>
      <c r="DI11" s="150"/>
      <c r="DJ11" s="150"/>
      <c r="DK11" s="150"/>
      <c r="DL11" s="150"/>
      <c r="DM11" s="150"/>
      <c r="DN11" s="150"/>
      <c r="DO11" s="150"/>
      <c r="DP11" s="150"/>
      <c r="DQ11" s="150"/>
      <c r="DR11" s="150"/>
      <c r="DS11" s="150"/>
      <c r="DT11" s="150"/>
      <c r="DU11" s="150"/>
      <c r="DV11" s="150"/>
      <c r="DW11" s="150"/>
      <c r="DX11" s="150"/>
      <c r="DY11" s="150"/>
      <c r="DZ11" s="150"/>
      <c r="EA11" s="150"/>
      <c r="EB11" s="150"/>
      <c r="EC11" s="150"/>
      <c r="ED11" s="150"/>
      <c r="EE11" s="150"/>
      <c r="EF11" s="150"/>
      <c r="EG11" s="150"/>
      <c r="EH11" s="150"/>
      <c r="EI11" s="150"/>
      <c r="EJ11" s="150"/>
      <c r="EK11" s="150"/>
      <c r="EL11" s="150"/>
      <c r="EM11" s="150"/>
      <c r="EN11" s="150"/>
      <c r="EO11" s="150"/>
      <c r="EP11" s="150"/>
      <c r="EQ11" s="150"/>
      <c r="ER11" s="150"/>
      <c r="ES11" s="150"/>
      <c r="ET11" s="150"/>
      <c r="EU11" s="150"/>
      <c r="EV11" s="150"/>
      <c r="EW11" s="150"/>
      <c r="EX11" s="150"/>
      <c r="EY11" s="150"/>
      <c r="EZ11" s="150"/>
      <c r="FA11" s="150"/>
      <c r="FB11" s="150"/>
      <c r="FC11" s="150"/>
      <c r="FD11" s="150"/>
      <c r="FE11" s="150"/>
      <c r="FF11" s="150"/>
      <c r="FG11" s="150"/>
      <c r="FH11" s="150"/>
      <c r="FI11" s="150"/>
      <c r="FJ11" s="150"/>
      <c r="FK11" s="150"/>
    </row>
    <row r="12" spans="1:167" x14ac:dyDescent="0.2">
      <c r="A12" s="10">
        <v>9</v>
      </c>
      <c r="B12" s="150"/>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c r="AK12" s="150"/>
      <c r="AL12" s="150"/>
      <c r="AM12" s="150"/>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2"/>
      <c r="BP12" s="150"/>
      <c r="BQ12" s="150"/>
      <c r="BR12" s="150"/>
      <c r="BS12" s="150"/>
      <c r="BT12" s="150"/>
      <c r="BU12" s="150"/>
      <c r="BV12" s="150"/>
      <c r="BW12" s="150"/>
      <c r="BX12" s="150"/>
      <c r="BY12" s="150"/>
      <c r="BZ12" s="150"/>
      <c r="CA12" s="150"/>
      <c r="CB12" s="150"/>
      <c r="CC12" s="150"/>
      <c r="CD12" s="150"/>
      <c r="CE12" s="150"/>
      <c r="CF12" s="150"/>
      <c r="CG12" s="150"/>
      <c r="CH12" s="150"/>
      <c r="CI12" s="150"/>
      <c r="CJ12" s="150"/>
      <c r="CK12" s="150"/>
      <c r="CL12" s="150"/>
      <c r="CM12" s="150"/>
      <c r="CN12" s="150"/>
      <c r="CO12" s="150"/>
      <c r="CP12" s="150"/>
      <c r="CQ12" s="150"/>
      <c r="CR12" s="150"/>
      <c r="CS12" s="150"/>
      <c r="CT12" s="150"/>
      <c r="CU12" s="150"/>
      <c r="CV12" s="150"/>
      <c r="CW12" s="150"/>
      <c r="CX12" s="150"/>
      <c r="CY12" s="150"/>
      <c r="CZ12" s="150"/>
      <c r="DA12" s="150"/>
      <c r="DB12" s="150"/>
      <c r="DC12" s="150"/>
      <c r="DD12" s="150"/>
      <c r="DE12" s="150"/>
      <c r="DF12" s="150"/>
      <c r="DG12" s="150"/>
      <c r="DH12" s="150"/>
      <c r="DI12" s="150"/>
      <c r="DJ12" s="150"/>
      <c r="DK12" s="150"/>
      <c r="DL12" s="150"/>
      <c r="DM12" s="150"/>
      <c r="DN12" s="150"/>
      <c r="DO12" s="150"/>
      <c r="DP12" s="150"/>
      <c r="DQ12" s="150"/>
      <c r="DR12" s="150"/>
      <c r="DS12" s="150"/>
      <c r="DT12" s="150"/>
      <c r="DU12" s="150"/>
      <c r="DV12" s="150"/>
      <c r="DW12" s="150"/>
      <c r="DX12" s="150"/>
      <c r="DY12" s="150"/>
      <c r="DZ12" s="150"/>
      <c r="EA12" s="150"/>
      <c r="EB12" s="150"/>
      <c r="EC12" s="150"/>
      <c r="ED12" s="150"/>
      <c r="EE12" s="150"/>
      <c r="EF12" s="150"/>
      <c r="EG12" s="150"/>
      <c r="EH12" s="150"/>
      <c r="EI12" s="150"/>
      <c r="EJ12" s="150"/>
      <c r="EK12" s="150"/>
      <c r="EL12" s="150"/>
      <c r="EM12" s="150"/>
      <c r="EN12" s="150"/>
      <c r="EO12" s="150"/>
      <c r="EP12" s="150"/>
      <c r="EQ12" s="150"/>
      <c r="ER12" s="150"/>
      <c r="ES12" s="150"/>
      <c r="ET12" s="150"/>
      <c r="EU12" s="150"/>
      <c r="EV12" s="150"/>
      <c r="EW12" s="150"/>
      <c r="EX12" s="150"/>
      <c r="EY12" s="150"/>
      <c r="EZ12" s="150"/>
      <c r="FA12" s="150"/>
      <c r="FB12" s="150"/>
      <c r="FC12" s="150"/>
      <c r="FD12" s="150"/>
      <c r="FE12" s="150"/>
      <c r="FF12" s="150"/>
      <c r="FG12" s="150"/>
      <c r="FH12" s="150"/>
      <c r="FI12" s="150"/>
      <c r="FJ12" s="150"/>
      <c r="FK12" s="150"/>
    </row>
    <row r="13" spans="1:167" x14ac:dyDescent="0.2">
      <c r="A13" s="10">
        <v>10</v>
      </c>
      <c r="B13" s="150"/>
      <c r="C13" s="150"/>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50"/>
      <c r="CC13" s="150"/>
      <c r="CD13" s="150"/>
      <c r="CE13" s="150"/>
      <c r="CF13" s="150"/>
      <c r="CG13" s="150"/>
      <c r="CH13" s="150"/>
      <c r="CI13" s="150"/>
      <c r="CJ13" s="150"/>
      <c r="CK13" s="150"/>
      <c r="CL13" s="150"/>
      <c r="CM13" s="150"/>
      <c r="CN13" s="150"/>
      <c r="CO13" s="150"/>
      <c r="CP13" s="150"/>
      <c r="CQ13" s="150"/>
      <c r="CR13" s="150"/>
      <c r="CS13" s="150"/>
      <c r="CT13" s="150"/>
      <c r="CU13" s="150"/>
      <c r="CV13" s="150"/>
      <c r="CW13" s="150"/>
      <c r="CX13" s="150"/>
      <c r="CY13" s="150"/>
      <c r="CZ13" s="150"/>
      <c r="DA13" s="150"/>
      <c r="DB13" s="150"/>
      <c r="DC13" s="150"/>
      <c r="DD13" s="150"/>
      <c r="DE13" s="150"/>
      <c r="DF13" s="150"/>
      <c r="DG13" s="150"/>
      <c r="DH13" s="150"/>
      <c r="DI13" s="150"/>
      <c r="DJ13" s="150"/>
      <c r="DK13" s="150"/>
      <c r="DL13" s="150"/>
      <c r="DM13" s="150"/>
      <c r="DN13" s="150"/>
      <c r="DO13" s="150"/>
      <c r="DP13" s="150"/>
      <c r="DQ13" s="150"/>
      <c r="DR13" s="150"/>
      <c r="DS13" s="150"/>
      <c r="DT13" s="150"/>
      <c r="DU13" s="150"/>
      <c r="DV13" s="150"/>
      <c r="DW13" s="150"/>
      <c r="DX13" s="150"/>
      <c r="DY13" s="150"/>
      <c r="DZ13" s="150"/>
      <c r="EA13" s="150"/>
      <c r="EB13" s="150"/>
      <c r="EC13" s="150"/>
      <c r="ED13" s="150"/>
      <c r="EE13" s="150"/>
      <c r="EF13" s="150"/>
      <c r="EG13" s="150"/>
      <c r="EH13" s="150"/>
      <c r="EI13" s="150"/>
      <c r="EJ13" s="150"/>
      <c r="EK13" s="150"/>
      <c r="EL13" s="150"/>
      <c r="EM13" s="150"/>
      <c r="EN13" s="150"/>
      <c r="EO13" s="150"/>
      <c r="EP13" s="150"/>
      <c r="EQ13" s="150"/>
      <c r="ER13" s="150"/>
      <c r="ES13" s="150"/>
      <c r="ET13" s="150"/>
      <c r="EU13" s="150"/>
      <c r="EV13" s="150"/>
      <c r="EW13" s="150"/>
      <c r="EX13" s="150"/>
      <c r="EY13" s="150"/>
      <c r="EZ13" s="150"/>
      <c r="FA13" s="150"/>
      <c r="FB13" s="150"/>
      <c r="FC13" s="150"/>
      <c r="FD13" s="150"/>
      <c r="FE13" s="150"/>
      <c r="FF13" s="150"/>
      <c r="FG13" s="150"/>
      <c r="FH13" s="150"/>
      <c r="FI13" s="150"/>
      <c r="FJ13" s="150"/>
      <c r="FK13" s="150"/>
    </row>
    <row r="14" spans="1:167" x14ac:dyDescent="0.2">
      <c r="A14" s="10">
        <v>11</v>
      </c>
      <c r="B14" s="150"/>
      <c r="C14" s="150"/>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0"/>
      <c r="AK14" s="150"/>
      <c r="AL14" s="150"/>
      <c r="AM14" s="150"/>
      <c r="AN14" s="150"/>
      <c r="AO14" s="150"/>
      <c r="AP14" s="150"/>
      <c r="AQ14" s="150"/>
      <c r="AR14" s="150"/>
      <c r="AS14" s="150"/>
      <c r="AT14" s="150"/>
      <c r="AU14" s="150"/>
      <c r="AV14" s="150"/>
      <c r="AW14" s="150"/>
      <c r="AX14" s="150"/>
      <c r="AY14" s="150"/>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50"/>
      <c r="CC14" s="150"/>
      <c r="CD14" s="150"/>
      <c r="CE14" s="150"/>
      <c r="CF14" s="150"/>
      <c r="CG14" s="150"/>
      <c r="CH14" s="150"/>
      <c r="CI14" s="150"/>
      <c r="CJ14" s="150"/>
      <c r="CK14" s="150"/>
      <c r="CL14" s="150"/>
      <c r="CM14" s="150"/>
      <c r="CN14" s="150"/>
      <c r="CO14" s="150"/>
      <c r="CP14" s="150"/>
      <c r="CQ14" s="150"/>
      <c r="CR14" s="150"/>
      <c r="CS14" s="150"/>
      <c r="CT14" s="150"/>
      <c r="CU14" s="150"/>
      <c r="CV14" s="150"/>
      <c r="CW14" s="150"/>
      <c r="CX14" s="150"/>
      <c r="CY14" s="150"/>
      <c r="CZ14" s="150"/>
      <c r="DA14" s="150"/>
      <c r="DB14" s="150"/>
      <c r="DC14" s="150"/>
      <c r="DD14" s="150"/>
      <c r="DE14" s="150"/>
      <c r="DF14" s="150"/>
      <c r="DG14" s="150"/>
      <c r="DH14" s="150"/>
      <c r="DI14" s="150"/>
      <c r="DJ14" s="150"/>
      <c r="DK14" s="150"/>
      <c r="DL14" s="150"/>
      <c r="DM14" s="150"/>
      <c r="DN14" s="150"/>
      <c r="DO14" s="150"/>
      <c r="DP14" s="150"/>
      <c r="DQ14" s="150"/>
      <c r="DR14" s="150"/>
      <c r="DS14" s="150"/>
      <c r="DT14" s="150"/>
      <c r="DU14" s="150"/>
      <c r="DV14" s="150"/>
      <c r="DW14" s="150"/>
      <c r="DX14" s="150"/>
      <c r="DY14" s="150"/>
      <c r="DZ14" s="150"/>
      <c r="EA14" s="150"/>
      <c r="EB14" s="150"/>
      <c r="EC14" s="150"/>
      <c r="ED14" s="150"/>
      <c r="EE14" s="150"/>
      <c r="EF14" s="150"/>
      <c r="EG14" s="150"/>
      <c r="EH14" s="150"/>
      <c r="EI14" s="150"/>
      <c r="EJ14" s="150"/>
      <c r="EK14" s="150"/>
      <c r="EL14" s="150"/>
      <c r="EM14" s="150"/>
      <c r="EN14" s="150"/>
      <c r="EO14" s="150"/>
      <c r="EP14" s="150"/>
      <c r="EQ14" s="150"/>
      <c r="ER14" s="150"/>
      <c r="ES14" s="150"/>
      <c r="ET14" s="150"/>
      <c r="EU14" s="150"/>
      <c r="EV14" s="150"/>
      <c r="EW14" s="150"/>
      <c r="EX14" s="150"/>
      <c r="EY14" s="150"/>
      <c r="EZ14" s="150"/>
      <c r="FA14" s="150"/>
      <c r="FB14" s="150"/>
      <c r="FC14" s="150"/>
      <c r="FD14" s="150"/>
      <c r="FE14" s="150"/>
      <c r="FF14" s="150"/>
      <c r="FG14" s="150"/>
      <c r="FH14" s="150"/>
      <c r="FI14" s="150"/>
      <c r="FJ14" s="150"/>
      <c r="FK14" s="150"/>
    </row>
    <row r="15" spans="1:167" x14ac:dyDescent="0.2">
      <c r="A15" s="10">
        <v>12</v>
      </c>
      <c r="B15" s="150"/>
      <c r="C15" s="150"/>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c r="AF15" s="150"/>
      <c r="AG15" s="150"/>
      <c r="AH15" s="150"/>
      <c r="AI15" s="150"/>
      <c r="AJ15" s="150"/>
      <c r="AK15" s="150"/>
      <c r="AL15" s="150"/>
      <c r="AM15" s="150"/>
      <c r="AN15" s="150"/>
      <c r="AO15" s="150"/>
      <c r="AP15" s="150"/>
      <c r="AQ15" s="150"/>
      <c r="AR15" s="150"/>
      <c r="AS15" s="150"/>
      <c r="AT15" s="150"/>
      <c r="AU15" s="150"/>
      <c r="AV15" s="150"/>
      <c r="AW15" s="150"/>
      <c r="AX15" s="150"/>
      <c r="AY15" s="150"/>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0"/>
      <c r="CF15" s="150"/>
      <c r="CG15" s="150"/>
      <c r="CH15" s="150"/>
      <c r="CI15" s="150"/>
      <c r="CJ15" s="150"/>
      <c r="CK15" s="150"/>
      <c r="CL15" s="150"/>
      <c r="CM15" s="150"/>
      <c r="CN15" s="150"/>
      <c r="CO15" s="150"/>
      <c r="CP15" s="150"/>
      <c r="CQ15" s="150"/>
      <c r="CR15" s="150"/>
      <c r="CS15" s="150"/>
      <c r="CT15" s="150"/>
      <c r="CU15" s="150"/>
      <c r="CV15" s="150"/>
      <c r="CW15" s="150"/>
      <c r="CX15" s="150"/>
      <c r="CY15" s="150"/>
      <c r="CZ15" s="150"/>
      <c r="DA15" s="150"/>
      <c r="DB15" s="150"/>
      <c r="DC15" s="150"/>
      <c r="DD15" s="150"/>
      <c r="DE15" s="150"/>
      <c r="DF15" s="150"/>
      <c r="DG15" s="150"/>
      <c r="DH15" s="150"/>
      <c r="DI15" s="150"/>
      <c r="DJ15" s="150"/>
      <c r="DK15" s="150"/>
      <c r="DL15" s="150"/>
      <c r="DM15" s="150"/>
      <c r="DN15" s="150"/>
      <c r="DO15" s="150"/>
      <c r="DP15" s="150"/>
      <c r="DQ15" s="150"/>
      <c r="DR15" s="150"/>
      <c r="DS15" s="150"/>
      <c r="DT15" s="150"/>
      <c r="DU15" s="150"/>
      <c r="DV15" s="150"/>
      <c r="DW15" s="150"/>
      <c r="DX15" s="150"/>
      <c r="DY15" s="150"/>
      <c r="DZ15" s="150"/>
      <c r="EA15" s="150"/>
      <c r="EB15" s="150"/>
      <c r="EC15" s="150"/>
      <c r="ED15" s="150"/>
      <c r="EE15" s="150"/>
      <c r="EF15" s="150"/>
      <c r="EG15" s="150"/>
      <c r="EH15" s="150"/>
      <c r="EI15" s="150"/>
      <c r="EJ15" s="150"/>
      <c r="EK15" s="150"/>
      <c r="EL15" s="150"/>
      <c r="EM15" s="150"/>
      <c r="EN15" s="150"/>
      <c r="EO15" s="150"/>
      <c r="EP15" s="150"/>
      <c r="EQ15" s="150"/>
      <c r="ER15" s="150"/>
      <c r="ES15" s="150"/>
      <c r="ET15" s="150"/>
      <c r="EU15" s="150"/>
      <c r="EV15" s="150"/>
      <c r="EW15" s="150"/>
      <c r="EX15" s="150"/>
      <c r="EY15" s="150"/>
      <c r="EZ15" s="150"/>
      <c r="FA15" s="150"/>
      <c r="FB15" s="150"/>
      <c r="FC15" s="150"/>
      <c r="FD15" s="150"/>
      <c r="FE15" s="150"/>
      <c r="FF15" s="150"/>
      <c r="FG15" s="150"/>
      <c r="FH15" s="150"/>
      <c r="FI15" s="150"/>
      <c r="FJ15" s="150"/>
      <c r="FK15" s="150"/>
    </row>
    <row r="16" spans="1:167" x14ac:dyDescent="0.2">
      <c r="A16" s="10">
        <v>13</v>
      </c>
      <c r="B16" s="150"/>
      <c r="C16" s="150"/>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50"/>
      <c r="AG16" s="150"/>
      <c r="AH16" s="150"/>
      <c r="AI16" s="150"/>
      <c r="AJ16" s="150"/>
      <c r="AK16" s="150"/>
      <c r="AL16" s="150"/>
      <c r="AM16" s="150"/>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0"/>
      <c r="CF16" s="150"/>
      <c r="CG16" s="150"/>
      <c r="CH16" s="150"/>
      <c r="CI16" s="150"/>
      <c r="CJ16" s="150"/>
      <c r="CK16" s="150"/>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0"/>
      <c r="DM16" s="150"/>
      <c r="DN16" s="150"/>
      <c r="DO16" s="150"/>
      <c r="DP16" s="150"/>
      <c r="DQ16" s="150"/>
      <c r="DR16" s="150"/>
      <c r="DS16" s="150"/>
      <c r="DT16" s="150"/>
      <c r="DU16" s="150"/>
      <c r="DV16" s="150"/>
      <c r="DW16" s="150"/>
      <c r="DX16" s="150"/>
      <c r="DY16" s="150"/>
      <c r="DZ16" s="150"/>
      <c r="EA16" s="150"/>
      <c r="EB16" s="150"/>
      <c r="EC16" s="150"/>
      <c r="ED16" s="150"/>
      <c r="EE16" s="150"/>
      <c r="EF16" s="150"/>
      <c r="EG16" s="150"/>
      <c r="EH16" s="150"/>
      <c r="EI16" s="150"/>
      <c r="EJ16" s="150"/>
      <c r="EK16" s="150"/>
      <c r="EL16" s="150"/>
      <c r="EM16" s="150"/>
      <c r="EN16" s="150"/>
      <c r="EO16" s="150"/>
      <c r="EP16" s="150"/>
      <c r="EQ16" s="150"/>
      <c r="ER16" s="150"/>
      <c r="ES16" s="150"/>
      <c r="ET16" s="150"/>
      <c r="EU16" s="150"/>
      <c r="EV16" s="150"/>
      <c r="EW16" s="150"/>
      <c r="EX16" s="150"/>
      <c r="EY16" s="150"/>
      <c r="EZ16" s="150"/>
      <c r="FA16" s="150"/>
      <c r="FB16" s="150"/>
      <c r="FC16" s="150"/>
      <c r="FD16" s="150"/>
      <c r="FE16" s="150"/>
      <c r="FF16" s="150"/>
      <c r="FG16" s="150"/>
      <c r="FH16" s="150"/>
      <c r="FI16" s="150"/>
      <c r="FJ16" s="150"/>
      <c r="FK16" s="150"/>
    </row>
    <row r="17" spans="1:167" x14ac:dyDescent="0.2">
      <c r="A17" s="10">
        <v>14</v>
      </c>
      <c r="B17" s="150"/>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c r="AK17" s="150"/>
      <c r="AL17" s="150"/>
      <c r="AM17" s="150"/>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50"/>
      <c r="CC17" s="150"/>
      <c r="CD17" s="150"/>
      <c r="CE17" s="150"/>
      <c r="CF17" s="150"/>
      <c r="CG17" s="150"/>
      <c r="CH17" s="150"/>
      <c r="CI17" s="150"/>
      <c r="CJ17" s="150"/>
      <c r="CK17" s="150"/>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0"/>
      <c r="DM17" s="150"/>
      <c r="DN17" s="150"/>
      <c r="DO17" s="150"/>
      <c r="DP17" s="150"/>
      <c r="DQ17" s="150"/>
      <c r="DR17" s="150"/>
      <c r="DS17" s="150"/>
      <c r="DT17" s="150"/>
      <c r="DU17" s="150"/>
      <c r="DV17" s="150"/>
      <c r="DW17" s="150"/>
      <c r="DX17" s="150"/>
      <c r="DY17" s="150"/>
      <c r="DZ17" s="150"/>
      <c r="EA17" s="150"/>
      <c r="EB17" s="150"/>
      <c r="EC17" s="150"/>
      <c r="ED17" s="150"/>
      <c r="EE17" s="150"/>
      <c r="EF17" s="150"/>
      <c r="EG17" s="150"/>
      <c r="EH17" s="150"/>
      <c r="EI17" s="150"/>
      <c r="EJ17" s="150"/>
      <c r="EK17" s="150"/>
      <c r="EL17" s="150"/>
      <c r="EM17" s="150"/>
      <c r="EN17" s="150"/>
      <c r="EO17" s="150"/>
      <c r="EP17" s="150"/>
      <c r="EQ17" s="150"/>
      <c r="ER17" s="150"/>
      <c r="ES17" s="150"/>
      <c r="ET17" s="150"/>
      <c r="EU17" s="150"/>
      <c r="EV17" s="150"/>
      <c r="EW17" s="150"/>
      <c r="EX17" s="150"/>
      <c r="EY17" s="150"/>
      <c r="EZ17" s="150"/>
      <c r="FA17" s="150"/>
      <c r="FB17" s="153"/>
      <c r="FC17" s="150"/>
      <c r="FD17" s="150"/>
      <c r="FE17" s="150"/>
      <c r="FF17" s="150"/>
      <c r="FG17" s="150"/>
      <c r="FH17" s="150"/>
      <c r="FI17" s="150"/>
      <c r="FJ17" s="150"/>
      <c r="FK17" s="150"/>
    </row>
    <row r="18" spans="1:167" x14ac:dyDescent="0.2">
      <c r="A18" s="10">
        <v>15</v>
      </c>
      <c r="B18" s="150"/>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150"/>
      <c r="AI18" s="150"/>
      <c r="AJ18" s="150"/>
      <c r="AK18" s="150"/>
      <c r="AL18" s="150"/>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c r="BS18" s="150"/>
      <c r="BT18" s="150"/>
      <c r="BU18" s="150"/>
      <c r="BV18" s="150"/>
      <c r="BW18" s="150"/>
      <c r="BX18" s="150"/>
      <c r="BY18" s="150"/>
      <c r="BZ18" s="150"/>
      <c r="CA18" s="150"/>
      <c r="CB18" s="150"/>
      <c r="CC18" s="150"/>
      <c r="CD18" s="150"/>
      <c r="CE18" s="150"/>
      <c r="CF18" s="150"/>
      <c r="CG18" s="150"/>
      <c r="CH18" s="150"/>
      <c r="CI18" s="150"/>
      <c r="CJ18" s="150"/>
      <c r="CK18" s="150"/>
      <c r="CL18" s="150"/>
      <c r="CM18" s="150"/>
      <c r="CN18" s="150"/>
      <c r="CO18" s="150"/>
      <c r="CP18" s="150"/>
      <c r="CQ18" s="150"/>
      <c r="CR18" s="150"/>
      <c r="CS18" s="150"/>
      <c r="CT18" s="150"/>
      <c r="CU18" s="150"/>
      <c r="CV18" s="150"/>
      <c r="CW18" s="150"/>
      <c r="CX18" s="150"/>
      <c r="CY18" s="150"/>
      <c r="CZ18" s="150"/>
      <c r="DA18" s="150"/>
      <c r="DB18" s="150"/>
      <c r="DC18" s="150"/>
      <c r="DD18" s="150"/>
      <c r="DE18" s="150"/>
      <c r="DF18" s="150"/>
      <c r="DG18" s="150"/>
      <c r="DH18" s="150"/>
      <c r="DI18" s="150"/>
      <c r="DJ18" s="150"/>
      <c r="DK18" s="150"/>
      <c r="DL18" s="150"/>
      <c r="DM18" s="150"/>
      <c r="DN18" s="150"/>
      <c r="DO18" s="150"/>
      <c r="DP18" s="150"/>
      <c r="DQ18" s="150"/>
      <c r="DR18" s="150"/>
      <c r="DS18" s="150"/>
      <c r="DT18" s="150"/>
      <c r="DU18" s="150"/>
      <c r="DV18" s="150"/>
      <c r="DW18" s="150"/>
      <c r="DX18" s="150"/>
      <c r="DY18" s="150"/>
      <c r="DZ18" s="150"/>
      <c r="EA18" s="150"/>
      <c r="EB18" s="150"/>
      <c r="EC18" s="150"/>
      <c r="ED18" s="150"/>
      <c r="EE18" s="150"/>
      <c r="EF18" s="150"/>
      <c r="EG18" s="150"/>
      <c r="EH18" s="150"/>
      <c r="EI18" s="150"/>
      <c r="EJ18" s="150"/>
      <c r="EK18" s="150"/>
      <c r="EL18" s="150"/>
      <c r="EM18" s="150"/>
      <c r="EN18" s="150"/>
      <c r="EO18" s="150"/>
      <c r="EP18" s="150"/>
      <c r="EQ18" s="150"/>
      <c r="ER18" s="150"/>
      <c r="ES18" s="150"/>
      <c r="ET18" s="150"/>
      <c r="EU18" s="150"/>
      <c r="EV18" s="150"/>
      <c r="EW18" s="150"/>
      <c r="EX18" s="150"/>
      <c r="EY18" s="150"/>
      <c r="EZ18" s="150"/>
      <c r="FA18" s="150"/>
      <c r="FB18" s="150"/>
      <c r="FC18" s="150"/>
      <c r="FD18" s="150"/>
      <c r="FE18" s="150"/>
      <c r="FF18" s="150"/>
      <c r="FG18" s="150"/>
      <c r="FH18" s="150"/>
      <c r="FI18" s="150"/>
      <c r="FJ18" s="150"/>
      <c r="FK18" s="150"/>
    </row>
    <row r="19" spans="1:167" x14ac:dyDescent="0.2">
      <c r="A19" s="10">
        <v>16</v>
      </c>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0"/>
      <c r="DW19" s="150"/>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0"/>
      <c r="EV19" s="150"/>
      <c r="EW19" s="150"/>
      <c r="EX19" s="150"/>
      <c r="EY19" s="150"/>
      <c r="EZ19" s="150"/>
      <c r="FA19" s="150"/>
      <c r="FB19" s="150"/>
      <c r="FC19" s="150"/>
      <c r="FD19" s="150"/>
      <c r="FE19" s="150"/>
      <c r="FF19" s="150"/>
      <c r="FG19" s="150"/>
      <c r="FH19" s="150"/>
      <c r="FI19" s="150"/>
      <c r="FJ19" s="150"/>
      <c r="FK19" s="150"/>
    </row>
    <row r="20" spans="1:167" x14ac:dyDescent="0.2">
      <c r="A20" s="10">
        <v>17</v>
      </c>
    </row>
    <row r="21" spans="1:167" x14ac:dyDescent="0.2">
      <c r="A21" s="10">
        <v>18</v>
      </c>
    </row>
    <row r="22" spans="1:167" x14ac:dyDescent="0.2">
      <c r="A22" s="10">
        <v>19</v>
      </c>
    </row>
    <row r="23" spans="1:167" x14ac:dyDescent="0.2">
      <c r="A23" s="10">
        <v>20</v>
      </c>
    </row>
    <row r="24" spans="1:167" x14ac:dyDescent="0.2">
      <c r="A24" s="10">
        <v>21</v>
      </c>
    </row>
    <row r="25" spans="1:167" x14ac:dyDescent="0.2">
      <c r="A25" s="10">
        <v>22</v>
      </c>
    </row>
    <row r="26" spans="1:167" x14ac:dyDescent="0.2">
      <c r="A26" s="10">
        <v>23</v>
      </c>
    </row>
    <row r="27" spans="1:167" x14ac:dyDescent="0.2">
      <c r="A27" s="10">
        <v>24</v>
      </c>
    </row>
    <row r="28" spans="1:167" x14ac:dyDescent="0.2">
      <c r="A28" s="10">
        <v>25</v>
      </c>
    </row>
    <row r="29" spans="1:167" x14ac:dyDescent="0.2">
      <c r="A29" s="10">
        <v>26</v>
      </c>
    </row>
    <row r="30" spans="1:167" x14ac:dyDescent="0.2">
      <c r="A30" s="10">
        <v>27</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row>
    <row r="31" spans="1:167" x14ac:dyDescent="0.2">
      <c r="A31" s="10">
        <v>28</v>
      </c>
    </row>
    <row r="32" spans="1:167" x14ac:dyDescent="0.2">
      <c r="A32" s="10">
        <v>29</v>
      </c>
    </row>
    <row r="33" spans="1:167" x14ac:dyDescent="0.2">
      <c r="A33" s="10">
        <v>30</v>
      </c>
    </row>
    <row r="34" spans="1:167" x14ac:dyDescent="0.2">
      <c r="A34" s="10">
        <v>31</v>
      </c>
    </row>
    <row r="35" spans="1:167" s="11" customFormat="1" x14ac:dyDescent="0.2">
      <c r="A35" s="10">
        <v>32</v>
      </c>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row>
    <row r="36" spans="1:167" x14ac:dyDescent="0.2">
      <c r="A36" s="10">
        <v>33</v>
      </c>
    </row>
    <row r="37" spans="1:167" x14ac:dyDescent="0.2">
      <c r="A37" s="10">
        <v>34</v>
      </c>
    </row>
    <row r="38" spans="1:167" s="11" customFormat="1" x14ac:dyDescent="0.2">
      <c r="A38" s="10">
        <v>35</v>
      </c>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row>
    <row r="39" spans="1:167" x14ac:dyDescent="0.2">
      <c r="A39" s="10">
        <v>36</v>
      </c>
    </row>
    <row r="40" spans="1:167" x14ac:dyDescent="0.2">
      <c r="A40" s="10">
        <v>37</v>
      </c>
    </row>
    <row r="41" spans="1:167" x14ac:dyDescent="0.2">
      <c r="A41" s="10">
        <v>38</v>
      </c>
    </row>
    <row r="42" spans="1:167" x14ac:dyDescent="0.2">
      <c r="A42" s="10">
        <v>39</v>
      </c>
    </row>
    <row r="43" spans="1:167" x14ac:dyDescent="0.2">
      <c r="A43" s="10">
        <v>40</v>
      </c>
    </row>
    <row r="44" spans="1:167" x14ac:dyDescent="0.2">
      <c r="A44" s="10">
        <v>41</v>
      </c>
    </row>
    <row r="45" spans="1:167" x14ac:dyDescent="0.2">
      <c r="A45" s="10">
        <v>42</v>
      </c>
    </row>
    <row r="46" spans="1:167" x14ac:dyDescent="0.2">
      <c r="A46" s="10">
        <v>43</v>
      </c>
    </row>
    <row r="47" spans="1:167" x14ac:dyDescent="0.2">
      <c r="A47" s="10">
        <v>44</v>
      </c>
    </row>
    <row r="48" spans="1:167" x14ac:dyDescent="0.2">
      <c r="A48" s="10">
        <v>45</v>
      </c>
    </row>
    <row r="49" spans="1:167" s="168" customFormat="1" x14ac:dyDescent="0.2">
      <c r="A49" s="10">
        <v>46</v>
      </c>
    </row>
    <row r="50" spans="1:167" s="168" customFormat="1" x14ac:dyDescent="0.2">
      <c r="A50" s="10">
        <v>47</v>
      </c>
    </row>
    <row r="51" spans="1:167" s="168" customFormat="1" x14ac:dyDescent="0.2">
      <c r="A51" s="10">
        <v>48</v>
      </c>
    </row>
    <row r="52" spans="1:167" x14ac:dyDescent="0.2">
      <c r="A52" s="10">
        <v>49</v>
      </c>
    </row>
    <row r="53" spans="1:167" x14ac:dyDescent="0.2">
      <c r="A53" s="10">
        <v>50</v>
      </c>
    </row>
    <row r="54" spans="1:167" x14ac:dyDescent="0.2">
      <c r="A54" s="13"/>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row>
  </sheetData>
  <mergeCells count="36">
    <mergeCell ref="FH2:FK2"/>
    <mergeCell ref="AZ2:BI2"/>
    <mergeCell ref="BP2:BQ2"/>
    <mergeCell ref="BR2:BT2"/>
    <mergeCell ref="BU2:EF2"/>
    <mergeCell ref="EV2:EW2"/>
    <mergeCell ref="EX2:EY2"/>
    <mergeCell ref="EZ2:FA2"/>
    <mergeCell ref="BK2:BO2"/>
    <mergeCell ref="EH2:EL2"/>
    <mergeCell ref="EN2:EU2"/>
    <mergeCell ref="FC2:FG2"/>
    <mergeCell ref="EZ1:FK1"/>
    <mergeCell ref="B1:K1"/>
    <mergeCell ref="L1:AG1"/>
    <mergeCell ref="AH1:AR1"/>
    <mergeCell ref="AS1:BO1"/>
    <mergeCell ref="BP1:EY1"/>
    <mergeCell ref="AP2:AR2"/>
    <mergeCell ref="AS2:AT2"/>
    <mergeCell ref="AU2:AV2"/>
    <mergeCell ref="AW2:AY2"/>
    <mergeCell ref="P2:R2"/>
    <mergeCell ref="S2:T2"/>
    <mergeCell ref="AF2:AG2"/>
    <mergeCell ref="AH2:AI2"/>
    <mergeCell ref="AJ2:AK2"/>
    <mergeCell ref="AL2:AM2"/>
    <mergeCell ref="AN2:AO2"/>
    <mergeCell ref="V2:AE2"/>
    <mergeCell ref="N2:O2"/>
    <mergeCell ref="B2:C2"/>
    <mergeCell ref="G2:I2"/>
    <mergeCell ref="D2:F2"/>
    <mergeCell ref="J2:K2"/>
    <mergeCell ref="L2:M2"/>
  </mergeCells>
  <pageMargins left="0.75" right="0.75" top="1" bottom="1" header="0.5" footer="0.5"/>
  <pageSetup paperSize="9" orientation="portrait" horizontalDpi="4294967293" verticalDpi="4294967293"/>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enableFormatConditionsCalculation="0"/>
  <dimension ref="A1:GK55"/>
  <sheetViews>
    <sheetView workbookViewId="0">
      <pane xSplit="1" ySplit="3" topLeftCell="B4" activePane="bottomRight" state="frozen"/>
      <selection activeCell="B56" sqref="B56"/>
      <selection pane="topRight" activeCell="B56" sqref="B56"/>
      <selection pane="bottomLeft" activeCell="B56" sqref="B56"/>
      <selection pane="bottomRight" activeCell="B4" sqref="B4:GK4"/>
    </sheetView>
  </sheetViews>
  <sheetFormatPr baseColWidth="10" defaultColWidth="9.140625" defaultRowHeight="12.75" outlineLevelCol="1" x14ac:dyDescent="0.2"/>
  <cols>
    <col min="1" max="1" width="9.28515625" style="9" bestFit="1" customWidth="1"/>
    <col min="2" max="2" width="9.140625" style="9"/>
    <col min="3" max="3" width="9.140625" style="9" customWidth="1" outlineLevel="1"/>
    <col min="4" max="4" width="10.7109375" style="9" customWidth="1" outlineLevel="1"/>
    <col min="5" max="15" width="9.140625" style="9" customWidth="1" outlineLevel="1"/>
    <col min="16" max="16" width="29.7109375" style="9" bestFit="1" customWidth="1" outlineLevel="1"/>
    <col min="17" max="39" width="9.140625" style="9" customWidth="1" outlineLevel="1"/>
    <col min="40" max="40" width="9.140625" style="9" customWidth="1"/>
    <col min="41" max="55" width="9.140625" style="9" customWidth="1" outlineLevel="1"/>
    <col min="56" max="56" width="9.140625" style="9" customWidth="1"/>
    <col min="57" max="75" width="9.140625" style="9" customWidth="1" outlineLevel="1"/>
    <col min="76" max="76" width="9.140625" style="9" customWidth="1"/>
    <col min="77" max="89" width="9.140625" style="9" customWidth="1" outlineLevel="1"/>
    <col min="90" max="90" width="9.140625" style="9" customWidth="1"/>
    <col min="91" max="96" width="9.140625" style="9" customWidth="1" outlineLevel="1"/>
    <col min="97" max="97" width="9.140625" style="9" customWidth="1"/>
    <col min="98" max="187" width="9.140625" style="9" customWidth="1" outlineLevel="1"/>
    <col min="188" max="188" width="34.42578125" style="9" bestFit="1" customWidth="1" outlineLevel="1"/>
    <col min="189" max="191" width="9.140625" style="9" customWidth="1" outlineLevel="1"/>
    <col min="192" max="192" width="18.7109375" style="9" bestFit="1" customWidth="1" outlineLevel="1"/>
    <col min="193" max="193" width="16.7109375" style="9" bestFit="1" customWidth="1" outlineLevel="1"/>
    <col min="194" max="16384" width="9.140625" style="9"/>
  </cols>
  <sheetData>
    <row r="1" spans="1:193" x14ac:dyDescent="0.2">
      <c r="A1"/>
      <c r="B1" s="359" t="s">
        <v>27</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c r="AC1" s="359"/>
      <c r="AD1" s="359"/>
      <c r="AE1" s="359"/>
      <c r="AF1" s="359"/>
      <c r="AG1" s="359"/>
      <c r="AH1" s="359"/>
      <c r="AI1" s="359"/>
      <c r="AJ1" s="359"/>
      <c r="AK1" s="359"/>
      <c r="AL1" s="359"/>
      <c r="AM1" s="359"/>
      <c r="AN1" s="359" t="s">
        <v>31</v>
      </c>
      <c r="AO1" s="359"/>
      <c r="AP1" s="359"/>
      <c r="AQ1" s="359"/>
      <c r="AR1" s="359"/>
      <c r="AS1" s="359"/>
      <c r="AT1" s="359"/>
      <c r="AU1" s="359"/>
      <c r="AV1" s="359"/>
      <c r="AW1" s="359"/>
      <c r="AX1" s="359"/>
      <c r="AY1" s="359"/>
      <c r="AZ1" s="359"/>
      <c r="BA1" s="359"/>
      <c r="BB1" s="359"/>
      <c r="BC1" s="359"/>
      <c r="BD1" s="359" t="s">
        <v>34</v>
      </c>
      <c r="BE1" s="359"/>
      <c r="BF1" s="359"/>
      <c r="BG1" s="359"/>
      <c r="BH1" s="359"/>
      <c r="BI1" s="359"/>
      <c r="BJ1" s="359"/>
      <c r="BK1" s="359"/>
      <c r="BL1" s="359"/>
      <c r="BM1" s="359"/>
      <c r="BN1" s="359"/>
      <c r="BO1" s="359"/>
      <c r="BP1" s="359"/>
      <c r="BQ1" s="359"/>
      <c r="BR1" s="359"/>
      <c r="BS1" s="359"/>
      <c r="BT1" s="359"/>
      <c r="BU1" s="359"/>
      <c r="BV1" s="359"/>
      <c r="BW1" s="359"/>
      <c r="BX1" s="359" t="s">
        <v>36</v>
      </c>
      <c r="BY1" s="359"/>
      <c r="BZ1" s="359"/>
      <c r="CA1" s="359"/>
      <c r="CB1" s="359"/>
      <c r="CC1" s="359"/>
      <c r="CD1" s="359"/>
      <c r="CE1" s="359"/>
      <c r="CF1" s="359"/>
      <c r="CG1" s="359"/>
      <c r="CH1" s="359"/>
      <c r="CI1" s="359"/>
      <c r="CJ1" s="359"/>
      <c r="CK1" s="359"/>
      <c r="CL1" s="359" t="s">
        <v>340</v>
      </c>
      <c r="CM1" s="359"/>
      <c r="CN1" s="359"/>
      <c r="CO1" s="359"/>
      <c r="CP1" s="359"/>
      <c r="CQ1" s="359"/>
      <c r="CR1" s="359"/>
      <c r="CS1" s="375" t="s">
        <v>55</v>
      </c>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row>
    <row r="2" spans="1:193" s="89" customFormat="1" ht="116.85" customHeight="1" x14ac:dyDescent="0.2">
      <c r="A2" s="88" t="s">
        <v>20</v>
      </c>
      <c r="B2" s="370" t="s">
        <v>721</v>
      </c>
      <c r="C2" s="370"/>
      <c r="D2" s="138" t="s">
        <v>1448</v>
      </c>
      <c r="E2" s="372" t="s">
        <v>1449</v>
      </c>
      <c r="F2" s="373"/>
      <c r="G2" s="373"/>
      <c r="H2" s="373"/>
      <c r="I2" s="373"/>
      <c r="J2" s="373"/>
      <c r="K2" s="373"/>
      <c r="L2" s="373"/>
      <c r="M2" s="373"/>
      <c r="N2" s="373"/>
      <c r="O2" s="373"/>
      <c r="P2" s="374"/>
      <c r="Q2" s="376" t="s">
        <v>1450</v>
      </c>
      <c r="R2" s="377"/>
      <c r="S2" s="376" t="s">
        <v>1451</v>
      </c>
      <c r="T2" s="378"/>
      <c r="U2" s="377"/>
      <c r="V2" s="138" t="s">
        <v>1452</v>
      </c>
      <c r="W2" s="372" t="s">
        <v>1447</v>
      </c>
      <c r="X2" s="373"/>
      <c r="Y2" s="373"/>
      <c r="Z2" s="373"/>
      <c r="AA2" s="373"/>
      <c r="AB2" s="373"/>
      <c r="AC2" s="374"/>
      <c r="AD2" s="372" t="s">
        <v>1453</v>
      </c>
      <c r="AE2" s="374"/>
      <c r="AF2" s="372" t="s">
        <v>1447</v>
      </c>
      <c r="AG2" s="373"/>
      <c r="AH2" s="373"/>
      <c r="AI2" s="373"/>
      <c r="AJ2" s="373"/>
      <c r="AK2" s="373"/>
      <c r="AL2" s="373"/>
      <c r="AM2" s="374"/>
      <c r="AN2" s="370" t="s">
        <v>845</v>
      </c>
      <c r="AO2" s="370"/>
      <c r="AP2" s="370"/>
      <c r="AQ2" s="370" t="s">
        <v>846</v>
      </c>
      <c r="AR2" s="370"/>
      <c r="AS2" s="138" t="s">
        <v>1454</v>
      </c>
      <c r="AT2" s="372" t="s">
        <v>1447</v>
      </c>
      <c r="AU2" s="373"/>
      <c r="AV2" s="373"/>
      <c r="AW2" s="373"/>
      <c r="AX2" s="373"/>
      <c r="AY2" s="373"/>
      <c r="AZ2" s="373"/>
      <c r="BA2" s="373"/>
      <c r="BB2" s="373"/>
      <c r="BC2" s="374"/>
      <c r="BD2" s="370" t="s">
        <v>869</v>
      </c>
      <c r="BE2" s="370"/>
      <c r="BF2" s="370" t="s">
        <v>870</v>
      </c>
      <c r="BG2" s="370"/>
      <c r="BH2" s="370"/>
      <c r="BI2" s="370"/>
      <c r="BJ2" s="370"/>
      <c r="BK2" s="370"/>
      <c r="BL2" s="370"/>
      <c r="BM2" s="370"/>
      <c r="BN2" s="370"/>
      <c r="BO2" s="138" t="s">
        <v>1455</v>
      </c>
      <c r="BP2" s="372" t="s">
        <v>1447</v>
      </c>
      <c r="BQ2" s="373"/>
      <c r="BR2" s="373"/>
      <c r="BS2" s="373"/>
      <c r="BT2" s="373"/>
      <c r="BU2" s="373"/>
      <c r="BV2" s="373"/>
      <c r="BW2" s="374"/>
      <c r="BX2" s="370" t="s">
        <v>871</v>
      </c>
      <c r="BY2" s="370"/>
      <c r="BZ2" s="370"/>
      <c r="CA2" s="138" t="s">
        <v>1456</v>
      </c>
      <c r="CB2" s="372" t="s">
        <v>1447</v>
      </c>
      <c r="CC2" s="373"/>
      <c r="CD2" s="373"/>
      <c r="CE2" s="373"/>
      <c r="CF2" s="373"/>
      <c r="CG2" s="373"/>
      <c r="CH2" s="373"/>
      <c r="CI2" s="373"/>
      <c r="CJ2" s="373"/>
      <c r="CK2" s="374"/>
      <c r="CL2" s="370" t="s">
        <v>872</v>
      </c>
      <c r="CM2" s="370"/>
      <c r="CN2" s="370"/>
      <c r="CO2" s="370" t="s">
        <v>873</v>
      </c>
      <c r="CP2" s="370"/>
      <c r="CQ2" s="370"/>
      <c r="CR2" s="370"/>
      <c r="CS2" s="370" t="s">
        <v>874</v>
      </c>
      <c r="CT2" s="370"/>
      <c r="CU2" s="370"/>
      <c r="CV2" s="370"/>
      <c r="CW2" s="370"/>
      <c r="CX2" s="370"/>
      <c r="CY2" s="370"/>
      <c r="CZ2" s="370"/>
      <c r="DA2" s="370"/>
      <c r="DB2" s="370"/>
      <c r="DC2" s="370"/>
      <c r="DD2" s="370"/>
      <c r="DE2" s="370"/>
      <c r="DF2" s="370"/>
      <c r="DG2" s="370"/>
      <c r="DH2" s="370"/>
      <c r="DI2" s="370"/>
      <c r="DJ2" s="370"/>
      <c r="DK2" s="370"/>
      <c r="DL2" s="370"/>
      <c r="DM2" s="370"/>
      <c r="DN2" s="370"/>
      <c r="DO2" s="370"/>
      <c r="DP2" s="370"/>
      <c r="DQ2" s="370"/>
      <c r="DR2" s="370"/>
      <c r="DS2" s="370"/>
      <c r="DT2" s="370"/>
      <c r="DU2" s="370"/>
      <c r="DV2" s="370"/>
      <c r="DW2" s="370"/>
      <c r="DX2" s="370"/>
      <c r="DY2" s="370"/>
      <c r="DZ2" s="370"/>
      <c r="EA2" s="370"/>
      <c r="EB2" s="370"/>
      <c r="EC2" s="370"/>
      <c r="ED2" s="370"/>
      <c r="EE2" s="370"/>
      <c r="EF2" s="370"/>
      <c r="EG2" s="370"/>
      <c r="EH2" s="370"/>
      <c r="EI2" s="370"/>
      <c r="EJ2" s="370"/>
      <c r="EK2" s="370"/>
      <c r="EL2" s="370"/>
      <c r="EM2" s="370"/>
      <c r="EN2" s="370"/>
      <c r="EO2" s="370"/>
      <c r="EP2" s="370"/>
      <c r="EQ2" s="370"/>
      <c r="ER2" s="370"/>
      <c r="ES2" s="370"/>
      <c r="ET2" s="370"/>
      <c r="EU2" s="370"/>
      <c r="EV2" s="370"/>
      <c r="EW2" s="370"/>
      <c r="EX2" s="370"/>
      <c r="EY2" s="370"/>
      <c r="EZ2" s="370"/>
      <c r="FA2" s="370"/>
      <c r="FB2" s="370"/>
      <c r="FC2" s="370"/>
      <c r="FD2" s="370"/>
      <c r="FE2" s="370"/>
      <c r="FF2" s="370"/>
      <c r="FG2" s="370"/>
      <c r="FH2" s="370"/>
      <c r="FI2" s="370"/>
      <c r="FJ2" s="370"/>
      <c r="FK2" s="370"/>
      <c r="FL2" s="370"/>
      <c r="FM2" s="370"/>
      <c r="FN2" s="370"/>
      <c r="FO2" s="370"/>
      <c r="FP2" s="370"/>
      <c r="FQ2" s="370"/>
      <c r="FR2" s="370"/>
      <c r="FS2" s="370"/>
      <c r="FT2" s="370"/>
      <c r="FU2" s="370"/>
      <c r="FV2" s="370"/>
      <c r="FW2" s="370"/>
      <c r="FX2" s="370"/>
      <c r="FY2" s="370"/>
      <c r="FZ2" s="370"/>
      <c r="GA2" s="370"/>
      <c r="GB2" s="370"/>
      <c r="GC2" s="370"/>
      <c r="GD2" s="370"/>
      <c r="GE2" s="370"/>
      <c r="GF2" s="370"/>
      <c r="GG2" s="370"/>
      <c r="GH2" s="370"/>
      <c r="GI2" s="370"/>
      <c r="GJ2" s="370"/>
      <c r="GK2" s="370"/>
    </row>
    <row r="3" spans="1:193" s="15" customFormat="1" ht="90" customHeight="1" x14ac:dyDescent="0.2">
      <c r="A3" s="85"/>
      <c r="B3" s="119" t="s">
        <v>431</v>
      </c>
      <c r="C3" s="119" t="s">
        <v>432</v>
      </c>
      <c r="D3" s="135" t="s">
        <v>840</v>
      </c>
      <c r="E3" s="119" t="s">
        <v>28</v>
      </c>
      <c r="F3" s="120" t="s">
        <v>29</v>
      </c>
      <c r="G3" s="119" t="s">
        <v>831</v>
      </c>
      <c r="H3" s="119" t="s">
        <v>832</v>
      </c>
      <c r="I3" s="119" t="s">
        <v>833</v>
      </c>
      <c r="J3" s="119" t="s">
        <v>834</v>
      </c>
      <c r="K3" s="119" t="s">
        <v>835</v>
      </c>
      <c r="L3" s="119" t="s">
        <v>836</v>
      </c>
      <c r="M3" s="119" t="s">
        <v>837</v>
      </c>
      <c r="N3" s="119" t="s">
        <v>838</v>
      </c>
      <c r="O3" s="119" t="s">
        <v>839</v>
      </c>
      <c r="P3" s="119" t="s">
        <v>495</v>
      </c>
      <c r="Q3" s="135" t="s">
        <v>477</v>
      </c>
      <c r="R3" s="136" t="s">
        <v>844</v>
      </c>
      <c r="S3" s="119" t="s">
        <v>841</v>
      </c>
      <c r="T3" s="119" t="s">
        <v>842</v>
      </c>
      <c r="U3" s="119" t="s">
        <v>843</v>
      </c>
      <c r="V3" s="135" t="s">
        <v>851</v>
      </c>
      <c r="W3" s="119" t="s">
        <v>847</v>
      </c>
      <c r="X3" s="119" t="s">
        <v>848</v>
      </c>
      <c r="Y3" s="119" t="s">
        <v>849</v>
      </c>
      <c r="Z3" s="119" t="s">
        <v>850</v>
      </c>
      <c r="AA3" s="119" t="s">
        <v>836</v>
      </c>
      <c r="AB3" s="119" t="s">
        <v>838</v>
      </c>
      <c r="AC3" s="119" t="s">
        <v>495</v>
      </c>
      <c r="AD3" s="135" t="s">
        <v>859</v>
      </c>
      <c r="AE3" s="135" t="s">
        <v>477</v>
      </c>
      <c r="AF3" s="119" t="s">
        <v>852</v>
      </c>
      <c r="AG3" s="119" t="s">
        <v>853</v>
      </c>
      <c r="AH3" s="119" t="s">
        <v>854</v>
      </c>
      <c r="AI3" s="119" t="s">
        <v>855</v>
      </c>
      <c r="AJ3" s="119" t="s">
        <v>856</v>
      </c>
      <c r="AK3" s="119" t="s">
        <v>857</v>
      </c>
      <c r="AL3" s="119" t="s">
        <v>858</v>
      </c>
      <c r="AM3" s="119" t="s">
        <v>495</v>
      </c>
      <c r="AN3" s="119" t="s">
        <v>431</v>
      </c>
      <c r="AO3" s="119" t="s">
        <v>432</v>
      </c>
      <c r="AP3" s="119" t="s">
        <v>722</v>
      </c>
      <c r="AQ3" s="119" t="s">
        <v>431</v>
      </c>
      <c r="AR3" s="119" t="s">
        <v>432</v>
      </c>
      <c r="AS3" s="135" t="s">
        <v>868</v>
      </c>
      <c r="AT3" s="119" t="s">
        <v>860</v>
      </c>
      <c r="AU3" s="119" t="s">
        <v>30</v>
      </c>
      <c r="AV3" s="119" t="s">
        <v>861</v>
      </c>
      <c r="AW3" s="119" t="s">
        <v>862</v>
      </c>
      <c r="AX3" s="119" t="s">
        <v>863</v>
      </c>
      <c r="AY3" s="119" t="s">
        <v>864</v>
      </c>
      <c r="AZ3" s="119" t="s">
        <v>865</v>
      </c>
      <c r="BA3" s="119" t="s">
        <v>866</v>
      </c>
      <c r="BB3" s="119" t="s">
        <v>867</v>
      </c>
      <c r="BC3" s="119" t="s">
        <v>495</v>
      </c>
      <c r="BD3" s="119" t="s">
        <v>431</v>
      </c>
      <c r="BE3" s="119" t="s">
        <v>432</v>
      </c>
      <c r="BF3" s="119" t="s">
        <v>875</v>
      </c>
      <c r="BG3" s="119" t="s">
        <v>876</v>
      </c>
      <c r="BH3" s="119" t="s">
        <v>877</v>
      </c>
      <c r="BI3" s="119" t="s">
        <v>878</v>
      </c>
      <c r="BJ3" s="119" t="s">
        <v>879</v>
      </c>
      <c r="BK3" s="119" t="s">
        <v>880</v>
      </c>
      <c r="BL3" s="119" t="s">
        <v>881</v>
      </c>
      <c r="BM3" s="119" t="s">
        <v>882</v>
      </c>
      <c r="BN3" s="119" t="s">
        <v>883</v>
      </c>
      <c r="BO3" s="135" t="s">
        <v>889</v>
      </c>
      <c r="BP3" s="119" t="s">
        <v>884</v>
      </c>
      <c r="BQ3" s="119" t="s">
        <v>885</v>
      </c>
      <c r="BR3" s="119" t="s">
        <v>32</v>
      </c>
      <c r="BS3" s="119" t="s">
        <v>33</v>
      </c>
      <c r="BT3" s="119" t="s">
        <v>886</v>
      </c>
      <c r="BU3" s="119" t="s">
        <v>887</v>
      </c>
      <c r="BV3" s="119" t="s">
        <v>888</v>
      </c>
      <c r="BW3" s="119" t="s">
        <v>495</v>
      </c>
      <c r="BX3" s="119" t="s">
        <v>431</v>
      </c>
      <c r="BY3" s="119" t="s">
        <v>432</v>
      </c>
      <c r="BZ3" s="119" t="s">
        <v>477</v>
      </c>
      <c r="CA3" s="135" t="s">
        <v>890</v>
      </c>
      <c r="CB3" s="119" t="s">
        <v>839</v>
      </c>
      <c r="CC3" s="119" t="s">
        <v>891</v>
      </c>
      <c r="CD3" s="119" t="s">
        <v>892</v>
      </c>
      <c r="CE3" s="119" t="s">
        <v>893</v>
      </c>
      <c r="CF3" s="119" t="s">
        <v>894</v>
      </c>
      <c r="CG3" s="119" t="s">
        <v>35</v>
      </c>
      <c r="CH3" s="119" t="s">
        <v>837</v>
      </c>
      <c r="CI3" s="119" t="s">
        <v>895</v>
      </c>
      <c r="CJ3" s="119" t="s">
        <v>896</v>
      </c>
      <c r="CK3" s="119" t="s">
        <v>897</v>
      </c>
      <c r="CL3" s="119" t="s">
        <v>431</v>
      </c>
      <c r="CM3" s="119" t="s">
        <v>432</v>
      </c>
      <c r="CN3" s="119" t="s">
        <v>722</v>
      </c>
      <c r="CO3" s="119" t="s">
        <v>898</v>
      </c>
      <c r="CP3" s="119" t="s">
        <v>899</v>
      </c>
      <c r="CQ3" s="119" t="s">
        <v>900</v>
      </c>
      <c r="CR3" s="119" t="s">
        <v>477</v>
      </c>
      <c r="CS3" s="119" t="s">
        <v>901</v>
      </c>
      <c r="CT3" s="119" t="s">
        <v>902</v>
      </c>
      <c r="CU3" s="119" t="s">
        <v>903</v>
      </c>
      <c r="CV3" s="119" t="s">
        <v>37</v>
      </c>
      <c r="CW3" s="119" t="s">
        <v>38</v>
      </c>
      <c r="CX3" s="119" t="s">
        <v>904</v>
      </c>
      <c r="CY3" s="119" t="s">
        <v>905</v>
      </c>
      <c r="CZ3" s="119" t="s">
        <v>906</v>
      </c>
      <c r="DA3" s="119" t="s">
        <v>907</v>
      </c>
      <c r="DB3" s="119" t="s">
        <v>39</v>
      </c>
      <c r="DC3" s="119" t="s">
        <v>40</v>
      </c>
      <c r="DD3" s="119" t="s">
        <v>908</v>
      </c>
      <c r="DE3" s="119" t="s">
        <v>909</v>
      </c>
      <c r="DF3" s="119" t="s">
        <v>910</v>
      </c>
      <c r="DG3" s="119" t="s">
        <v>911</v>
      </c>
      <c r="DH3" s="119" t="s">
        <v>41</v>
      </c>
      <c r="DI3" s="119" t="s">
        <v>42</v>
      </c>
      <c r="DJ3" s="119" t="s">
        <v>912</v>
      </c>
      <c r="DK3" s="119" t="s">
        <v>913</v>
      </c>
      <c r="DL3" s="119" t="s">
        <v>914</v>
      </c>
      <c r="DM3" s="119" t="s">
        <v>915</v>
      </c>
      <c r="DN3" s="119" t="s">
        <v>43</v>
      </c>
      <c r="DO3" s="119" t="s">
        <v>44</v>
      </c>
      <c r="DP3" s="119" t="s">
        <v>916</v>
      </c>
      <c r="DQ3" s="119" t="s">
        <v>917</v>
      </c>
      <c r="DR3" s="119" t="s">
        <v>918</v>
      </c>
      <c r="DS3" s="119" t="s">
        <v>919</v>
      </c>
      <c r="DT3" s="119" t="s">
        <v>45</v>
      </c>
      <c r="DU3" s="119" t="s">
        <v>46</v>
      </c>
      <c r="DV3" s="119" t="s">
        <v>920</v>
      </c>
      <c r="DW3" s="119" t="s">
        <v>921</v>
      </c>
      <c r="DX3" s="119" t="s">
        <v>922</v>
      </c>
      <c r="DY3" s="119" t="s">
        <v>923</v>
      </c>
      <c r="DZ3" s="119" t="s">
        <v>47</v>
      </c>
      <c r="EA3" s="119" t="s">
        <v>48</v>
      </c>
      <c r="EB3" s="119" t="s">
        <v>924</v>
      </c>
      <c r="EC3" s="119" t="s">
        <v>925</v>
      </c>
      <c r="ED3" s="119" t="s">
        <v>926</v>
      </c>
      <c r="EE3" s="119" t="s">
        <v>927</v>
      </c>
      <c r="EF3" s="119" t="s">
        <v>928</v>
      </c>
      <c r="EG3" s="119" t="s">
        <v>929</v>
      </c>
      <c r="EH3" s="119" t="s">
        <v>930</v>
      </c>
      <c r="EI3" s="119" t="s">
        <v>931</v>
      </c>
      <c r="EJ3" s="119" t="s">
        <v>932</v>
      </c>
      <c r="EK3" s="119" t="s">
        <v>933</v>
      </c>
      <c r="EL3" s="119" t="s">
        <v>49</v>
      </c>
      <c r="EM3" s="119" t="s">
        <v>50</v>
      </c>
      <c r="EN3" s="119" t="s">
        <v>934</v>
      </c>
      <c r="EO3" s="119" t="s">
        <v>935</v>
      </c>
      <c r="EP3" s="119" t="s">
        <v>936</v>
      </c>
      <c r="EQ3" s="119" t="s">
        <v>937</v>
      </c>
      <c r="ER3" s="119" t="s">
        <v>51</v>
      </c>
      <c r="ES3" s="119" t="s">
        <v>52</v>
      </c>
      <c r="ET3" s="119" t="s">
        <v>938</v>
      </c>
      <c r="EU3" s="119" t="s">
        <v>939</v>
      </c>
      <c r="EV3" s="119" t="s">
        <v>940</v>
      </c>
      <c r="EW3" s="119" t="s">
        <v>941</v>
      </c>
      <c r="EX3" s="119" t="s">
        <v>53</v>
      </c>
      <c r="EY3" s="119" t="s">
        <v>54</v>
      </c>
      <c r="EZ3" s="119" t="s">
        <v>942</v>
      </c>
      <c r="FA3" s="119" t="s">
        <v>943</v>
      </c>
      <c r="FB3" s="119" t="s">
        <v>944</v>
      </c>
      <c r="FC3" s="119" t="s">
        <v>945</v>
      </c>
      <c r="FD3" s="119" t="s">
        <v>946</v>
      </c>
      <c r="FE3" s="119" t="s">
        <v>947</v>
      </c>
      <c r="FF3" s="119" t="s">
        <v>948</v>
      </c>
      <c r="FG3" s="119" t="s">
        <v>949</v>
      </c>
      <c r="FH3" s="119" t="s">
        <v>950</v>
      </c>
      <c r="FI3" s="119" t="s">
        <v>951</v>
      </c>
      <c r="FJ3" s="119" t="s">
        <v>952</v>
      </c>
      <c r="FK3" s="119" t="s">
        <v>953</v>
      </c>
      <c r="FL3" s="119" t="s">
        <v>954</v>
      </c>
      <c r="FM3" s="119" t="s">
        <v>955</v>
      </c>
      <c r="FN3" s="119" t="s">
        <v>956</v>
      </c>
      <c r="FO3" s="119" t="s">
        <v>957</v>
      </c>
      <c r="FP3" s="119" t="s">
        <v>958</v>
      </c>
      <c r="FQ3" s="119" t="s">
        <v>959</v>
      </c>
      <c r="FR3" s="119" t="s">
        <v>960</v>
      </c>
      <c r="FS3" s="119" t="s">
        <v>961</v>
      </c>
      <c r="FT3" s="119" t="s">
        <v>962</v>
      </c>
      <c r="FU3" s="119" t="s">
        <v>963</v>
      </c>
      <c r="FV3" s="119" t="s">
        <v>964</v>
      </c>
      <c r="FW3" s="119" t="s">
        <v>965</v>
      </c>
      <c r="FX3" s="119" t="s">
        <v>966</v>
      </c>
      <c r="FY3" s="119" t="s">
        <v>967</v>
      </c>
      <c r="FZ3" s="119" t="s">
        <v>968</v>
      </c>
      <c r="GA3" s="119" t="s">
        <v>969</v>
      </c>
      <c r="GB3" s="119" t="s">
        <v>970</v>
      </c>
      <c r="GC3" s="119" t="s">
        <v>971</v>
      </c>
      <c r="GD3" s="119" t="s">
        <v>972</v>
      </c>
      <c r="GE3" s="119" t="s">
        <v>973</v>
      </c>
      <c r="GF3" s="119" t="s">
        <v>974</v>
      </c>
      <c r="GG3" s="119" t="s">
        <v>975</v>
      </c>
      <c r="GH3" s="119" t="s">
        <v>976</v>
      </c>
      <c r="GI3" s="119" t="s">
        <v>977</v>
      </c>
      <c r="GJ3" s="119" t="s">
        <v>978</v>
      </c>
      <c r="GK3" s="119" t="s">
        <v>495</v>
      </c>
    </row>
    <row r="4" spans="1:193" x14ac:dyDescent="0.2">
      <c r="A4" s="86">
        <v>1</v>
      </c>
      <c r="B4" s="19" t="s">
        <v>2979</v>
      </c>
      <c r="C4" s="175" t="s">
        <v>2980</v>
      </c>
      <c r="D4" s="175" t="s">
        <v>2981</v>
      </c>
      <c r="E4" s="175" t="s">
        <v>2982</v>
      </c>
      <c r="F4" s="175" t="s">
        <v>2983</v>
      </c>
      <c r="G4" s="175" t="s">
        <v>2984</v>
      </c>
      <c r="H4" s="175" t="s">
        <v>2985</v>
      </c>
      <c r="I4" s="175" t="s">
        <v>2986</v>
      </c>
      <c r="J4" s="175" t="s">
        <v>2987</v>
      </c>
      <c r="K4" s="175" t="s">
        <v>2988</v>
      </c>
      <c r="L4" s="175" t="s">
        <v>2989</v>
      </c>
      <c r="M4" s="175" t="s">
        <v>2990</v>
      </c>
      <c r="N4" s="175" t="s">
        <v>2991</v>
      </c>
      <c r="O4" s="175" t="s">
        <v>2992</v>
      </c>
      <c r="P4" s="175" t="s">
        <v>2993</v>
      </c>
      <c r="Q4" s="175" t="s">
        <v>2994</v>
      </c>
      <c r="R4" s="175" t="s">
        <v>2995</v>
      </c>
      <c r="S4" s="175" t="s">
        <v>2996</v>
      </c>
      <c r="T4" s="175" t="s">
        <v>2997</v>
      </c>
      <c r="U4" s="175" t="s">
        <v>2998</v>
      </c>
      <c r="V4" s="175" t="s">
        <v>2999</v>
      </c>
      <c r="W4" s="175" t="s">
        <v>3000</v>
      </c>
      <c r="X4" s="175" t="s">
        <v>3001</v>
      </c>
      <c r="Y4" s="175" t="s">
        <v>3002</v>
      </c>
      <c r="Z4" s="175" t="s">
        <v>3003</v>
      </c>
      <c r="AA4" s="175" t="s">
        <v>3004</v>
      </c>
      <c r="AB4" s="175" t="s">
        <v>3005</v>
      </c>
      <c r="AC4" s="175" t="s">
        <v>3006</v>
      </c>
      <c r="AD4" s="175" t="s">
        <v>3007</v>
      </c>
      <c r="AE4" s="175"/>
      <c r="AF4" s="175" t="s">
        <v>3008</v>
      </c>
      <c r="AG4" s="175" t="s">
        <v>3009</v>
      </c>
      <c r="AH4" s="175" t="s">
        <v>3010</v>
      </c>
      <c r="AI4" s="175" t="s">
        <v>3011</v>
      </c>
      <c r="AJ4" s="175" t="s">
        <v>3012</v>
      </c>
      <c r="AK4" s="175" t="s">
        <v>3013</v>
      </c>
      <c r="AL4" s="175" t="s">
        <v>3014</v>
      </c>
      <c r="AM4" s="175" t="s">
        <v>3015</v>
      </c>
      <c r="AN4" s="175" t="s">
        <v>3016</v>
      </c>
      <c r="AO4" s="175" t="s">
        <v>3017</v>
      </c>
      <c r="AP4" s="175" t="s">
        <v>3018</v>
      </c>
      <c r="AQ4" s="175" t="s">
        <v>3019</v>
      </c>
      <c r="AR4" s="175" t="s">
        <v>3020</v>
      </c>
      <c r="AS4" s="175" t="s">
        <v>3021</v>
      </c>
      <c r="AT4" s="175" t="s">
        <v>3022</v>
      </c>
      <c r="AU4" s="175" t="s">
        <v>3023</v>
      </c>
      <c r="AV4" s="175" t="s">
        <v>3024</v>
      </c>
      <c r="AW4" s="175" t="s">
        <v>3025</v>
      </c>
      <c r="AX4" s="175" t="s">
        <v>3026</v>
      </c>
      <c r="AY4" s="175" t="s">
        <v>3027</v>
      </c>
      <c r="AZ4" s="175" t="s">
        <v>3028</v>
      </c>
      <c r="BA4" s="175" t="s">
        <v>3029</v>
      </c>
      <c r="BB4" s="175" t="s">
        <v>3030</v>
      </c>
      <c r="BC4" s="175" t="s">
        <v>3031</v>
      </c>
      <c r="BD4" s="175" t="s">
        <v>3032</v>
      </c>
      <c r="BE4" s="175" t="s">
        <v>3033</v>
      </c>
      <c r="BF4" s="175" t="s">
        <v>3034</v>
      </c>
      <c r="BG4" s="175" t="s">
        <v>3035</v>
      </c>
      <c r="BH4" s="175" t="s">
        <v>3036</v>
      </c>
      <c r="BI4" s="175" t="s">
        <v>3037</v>
      </c>
      <c r="BJ4" s="175" t="s">
        <v>3038</v>
      </c>
      <c r="BK4" s="175" t="s">
        <v>3039</v>
      </c>
      <c r="BL4" s="175" t="s">
        <v>3040</v>
      </c>
      <c r="BM4" s="175" t="s">
        <v>3041</v>
      </c>
      <c r="BN4" s="19" t="s">
        <v>3042</v>
      </c>
      <c r="BO4" s="175" t="s">
        <v>3043</v>
      </c>
      <c r="BP4" s="175" t="s">
        <v>3044</v>
      </c>
      <c r="BQ4" s="175" t="s">
        <v>3045</v>
      </c>
      <c r="BR4" s="175" t="s">
        <v>3046</v>
      </c>
      <c r="BS4" s="175" t="s">
        <v>3047</v>
      </c>
      <c r="BT4" s="175" t="s">
        <v>3048</v>
      </c>
      <c r="BU4" s="175" t="s">
        <v>3049</v>
      </c>
      <c r="BV4" s="175" t="s">
        <v>3050</v>
      </c>
      <c r="BW4" s="175" t="s">
        <v>3051</v>
      </c>
      <c r="BX4" s="175" t="s">
        <v>3052</v>
      </c>
      <c r="BY4" s="175" t="s">
        <v>3053</v>
      </c>
      <c r="BZ4" s="175" t="s">
        <v>3054</v>
      </c>
      <c r="CA4" s="175" t="s">
        <v>3055</v>
      </c>
      <c r="CB4" s="175" t="s">
        <v>3056</v>
      </c>
      <c r="CC4" s="175" t="s">
        <v>3057</v>
      </c>
      <c r="CD4" s="175" t="s">
        <v>3058</v>
      </c>
      <c r="CE4" s="175" t="s">
        <v>3059</v>
      </c>
      <c r="CF4" s="175" t="s">
        <v>3060</v>
      </c>
      <c r="CG4" s="175" t="s">
        <v>3061</v>
      </c>
      <c r="CH4" s="175" t="s">
        <v>3062</v>
      </c>
      <c r="CI4" s="175" t="s">
        <v>3063</v>
      </c>
      <c r="CJ4" s="175" t="s">
        <v>3064</v>
      </c>
      <c r="CK4" s="175" t="s">
        <v>3065</v>
      </c>
      <c r="CL4" s="175" t="s">
        <v>3066</v>
      </c>
      <c r="CM4" s="175" t="s">
        <v>3067</v>
      </c>
      <c r="CN4" s="175" t="s">
        <v>3068</v>
      </c>
      <c r="CO4" s="175" t="s">
        <v>3069</v>
      </c>
      <c r="CP4" s="175" t="s">
        <v>3070</v>
      </c>
      <c r="CQ4" s="175" t="s">
        <v>3071</v>
      </c>
      <c r="CR4" s="175" t="s">
        <v>3072</v>
      </c>
      <c r="CS4" s="175" t="s">
        <v>3073</v>
      </c>
      <c r="CT4" s="175" t="s">
        <v>3074</v>
      </c>
      <c r="CU4" s="175" t="s">
        <v>3075</v>
      </c>
      <c r="CV4" s="175" t="s">
        <v>3076</v>
      </c>
      <c r="CW4" s="175" t="s">
        <v>3077</v>
      </c>
      <c r="CX4" s="175" t="s">
        <v>3078</v>
      </c>
      <c r="CY4" s="175" t="s">
        <v>3079</v>
      </c>
      <c r="CZ4" s="175" t="s">
        <v>3080</v>
      </c>
      <c r="DA4" s="175" t="s">
        <v>3081</v>
      </c>
      <c r="DB4" s="175" t="s">
        <v>3082</v>
      </c>
      <c r="DC4" s="175" t="s">
        <v>3083</v>
      </c>
      <c r="DD4" s="175" t="s">
        <v>3084</v>
      </c>
      <c r="DE4" s="175" t="s">
        <v>3085</v>
      </c>
      <c r="DF4" s="175" t="s">
        <v>3086</v>
      </c>
      <c r="DG4" s="19" t="s">
        <v>3087</v>
      </c>
      <c r="DH4" s="175" t="s">
        <v>3088</v>
      </c>
      <c r="DI4" s="175" t="s">
        <v>3089</v>
      </c>
      <c r="DJ4" s="175" t="s">
        <v>3090</v>
      </c>
      <c r="DK4" s="175" t="s">
        <v>3091</v>
      </c>
      <c r="DL4" s="175" t="s">
        <v>3092</v>
      </c>
      <c r="DM4" s="175" t="s">
        <v>3093</v>
      </c>
      <c r="DN4" s="175" t="s">
        <v>3094</v>
      </c>
      <c r="DO4" s="175" t="s">
        <v>3095</v>
      </c>
      <c r="DP4" s="175" t="s">
        <v>3096</v>
      </c>
      <c r="DQ4" s="175" t="s">
        <v>3097</v>
      </c>
      <c r="DR4" s="175" t="s">
        <v>3098</v>
      </c>
      <c r="DS4" s="175" t="s">
        <v>3099</v>
      </c>
      <c r="DT4" s="175" t="s">
        <v>3100</v>
      </c>
      <c r="DU4" s="175" t="s">
        <v>3101</v>
      </c>
      <c r="DV4" s="175" t="s">
        <v>3102</v>
      </c>
      <c r="DW4" s="175" t="s">
        <v>3103</v>
      </c>
      <c r="DX4" s="175" t="s">
        <v>3104</v>
      </c>
      <c r="DY4" s="175" t="s">
        <v>3105</v>
      </c>
      <c r="DZ4" s="175" t="s">
        <v>3106</v>
      </c>
      <c r="EA4" s="175" t="s">
        <v>3107</v>
      </c>
      <c r="EB4" s="175" t="s">
        <v>3108</v>
      </c>
      <c r="EC4" s="175" t="s">
        <v>3109</v>
      </c>
      <c r="ED4" s="175" t="s">
        <v>3110</v>
      </c>
      <c r="EE4" s="175" t="s">
        <v>3111</v>
      </c>
      <c r="EF4" s="175" t="s">
        <v>3112</v>
      </c>
      <c r="EG4" s="175" t="s">
        <v>3113</v>
      </c>
      <c r="EH4" s="175" t="s">
        <v>3114</v>
      </c>
      <c r="EI4" s="175" t="s">
        <v>3115</v>
      </c>
      <c r="EJ4" s="175" t="s">
        <v>3116</v>
      </c>
      <c r="EK4" s="175" t="s">
        <v>3117</v>
      </c>
      <c r="EL4" s="175" t="s">
        <v>3118</v>
      </c>
      <c r="EM4" s="175" t="s">
        <v>3119</v>
      </c>
      <c r="EN4" s="175" t="s">
        <v>3120</v>
      </c>
      <c r="EO4" s="175" t="s">
        <v>3121</v>
      </c>
      <c r="EP4" s="175" t="s">
        <v>3122</v>
      </c>
      <c r="EQ4" s="175" t="s">
        <v>3123</v>
      </c>
      <c r="ER4" s="175" t="s">
        <v>3124</v>
      </c>
      <c r="ES4" s="175" t="s">
        <v>3125</v>
      </c>
      <c r="ET4" s="175" t="s">
        <v>3126</v>
      </c>
      <c r="EU4" s="175" t="s">
        <v>3127</v>
      </c>
      <c r="EV4" s="175" t="s">
        <v>3128</v>
      </c>
      <c r="EW4" s="175" t="s">
        <v>3129</v>
      </c>
      <c r="EX4" s="175" t="s">
        <v>3130</v>
      </c>
      <c r="EY4" s="175" t="s">
        <v>3131</v>
      </c>
      <c r="EZ4" s="175" t="s">
        <v>3132</v>
      </c>
      <c r="FA4" s="175" t="s">
        <v>3133</v>
      </c>
      <c r="FB4" s="175" t="s">
        <v>3134</v>
      </c>
      <c r="FC4" s="175" t="s">
        <v>3135</v>
      </c>
      <c r="FD4" s="175" t="s">
        <v>3136</v>
      </c>
      <c r="FE4" s="175" t="s">
        <v>3137</v>
      </c>
      <c r="FF4" s="175" t="s">
        <v>3138</v>
      </c>
      <c r="FG4" s="175" t="s">
        <v>3139</v>
      </c>
      <c r="FH4" s="175" t="s">
        <v>3140</v>
      </c>
      <c r="FI4" s="175" t="s">
        <v>3141</v>
      </c>
      <c r="FJ4" s="175" t="s">
        <v>3142</v>
      </c>
      <c r="FK4" s="175" t="s">
        <v>3143</v>
      </c>
      <c r="FL4" s="175" t="s">
        <v>3144</v>
      </c>
      <c r="FM4" s="175" t="s">
        <v>3145</v>
      </c>
      <c r="FN4" s="175" t="s">
        <v>3146</v>
      </c>
      <c r="FO4" s="175" t="s">
        <v>3147</v>
      </c>
      <c r="FP4" s="175" t="s">
        <v>3148</v>
      </c>
      <c r="FQ4" s="175" t="s">
        <v>3149</v>
      </c>
      <c r="FR4" s="175" t="s">
        <v>3150</v>
      </c>
      <c r="FS4" s="175" t="s">
        <v>3151</v>
      </c>
      <c r="FT4" s="175" t="s">
        <v>3152</v>
      </c>
      <c r="FU4" s="175" t="s">
        <v>3153</v>
      </c>
      <c r="FV4" s="175" t="s">
        <v>3154</v>
      </c>
      <c r="FW4" s="175" t="s">
        <v>3155</v>
      </c>
      <c r="FX4" s="175" t="s">
        <v>3156</v>
      </c>
      <c r="FY4" s="175" t="s">
        <v>3157</v>
      </c>
      <c r="FZ4" s="175" t="s">
        <v>3158</v>
      </c>
      <c r="GA4" s="175" t="s">
        <v>3159</v>
      </c>
      <c r="GB4" s="175" t="s">
        <v>3160</v>
      </c>
      <c r="GC4" s="175" t="s">
        <v>3161</v>
      </c>
      <c r="GD4" s="175" t="s">
        <v>3162</v>
      </c>
      <c r="GE4" s="175" t="s">
        <v>3163</v>
      </c>
      <c r="GF4" s="175" t="s">
        <v>3164</v>
      </c>
      <c r="GG4" s="175" t="s">
        <v>3165</v>
      </c>
      <c r="GH4" s="175" t="s">
        <v>3166</v>
      </c>
      <c r="GI4" s="175" t="s">
        <v>3167</v>
      </c>
      <c r="GJ4" s="175" t="s">
        <v>3168</v>
      </c>
      <c r="GK4" s="168"/>
    </row>
    <row r="5" spans="1:193" x14ac:dyDescent="0.2">
      <c r="A5" s="86">
        <v>1</v>
      </c>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4"/>
      <c r="AH5" s="154"/>
      <c r="AI5" s="154"/>
      <c r="AJ5" s="154"/>
      <c r="AK5" s="154"/>
      <c r="AL5" s="154"/>
      <c r="AM5" s="154"/>
      <c r="AN5" s="154"/>
      <c r="AO5" s="154"/>
      <c r="AP5" s="154"/>
      <c r="AQ5" s="154"/>
      <c r="AR5" s="154"/>
      <c r="AS5" s="154"/>
      <c r="AT5" s="154"/>
      <c r="AU5" s="154"/>
      <c r="AV5" s="154"/>
      <c r="AW5" s="154"/>
      <c r="AX5" s="154"/>
      <c r="AY5" s="154"/>
      <c r="AZ5" s="154"/>
      <c r="BA5" s="154"/>
      <c r="BB5" s="154"/>
      <c r="BC5" s="154"/>
      <c r="BD5" s="154"/>
      <c r="BE5" s="154"/>
      <c r="BF5" s="154"/>
      <c r="BG5" s="154"/>
      <c r="BH5" s="154"/>
      <c r="BI5" s="154"/>
      <c r="BJ5" s="154"/>
      <c r="BK5" s="154"/>
      <c r="BL5" s="154"/>
      <c r="BM5" s="154"/>
      <c r="BN5" s="154"/>
      <c r="BO5" s="154"/>
      <c r="BP5" s="154"/>
      <c r="BQ5" s="154"/>
      <c r="BR5" s="154"/>
      <c r="BS5" s="154"/>
      <c r="BT5" s="154"/>
      <c r="BU5" s="154"/>
      <c r="BV5" s="154"/>
      <c r="BW5" s="154"/>
      <c r="BX5" s="154"/>
      <c r="BY5" s="154"/>
      <c r="BZ5" s="154"/>
      <c r="CA5" s="154"/>
      <c r="CB5" s="154"/>
      <c r="CC5" s="154"/>
      <c r="CD5" s="154"/>
      <c r="CE5" s="154"/>
      <c r="CF5" s="154"/>
      <c r="CG5" s="154"/>
      <c r="CH5" s="154"/>
      <c r="CI5" s="154"/>
      <c r="CJ5" s="154"/>
      <c r="CK5" s="154"/>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4"/>
      <c r="DM5" s="154"/>
      <c r="DN5" s="154"/>
      <c r="DO5" s="154"/>
      <c r="DP5" s="154"/>
      <c r="DQ5" s="154"/>
      <c r="DR5" s="154"/>
      <c r="DS5" s="154"/>
      <c r="DT5" s="154"/>
      <c r="DU5" s="154"/>
      <c r="DV5" s="154"/>
      <c r="DW5" s="154"/>
      <c r="DX5" s="154"/>
      <c r="DY5" s="154"/>
      <c r="DZ5" s="154"/>
      <c r="EA5" s="154"/>
      <c r="EB5" s="154"/>
      <c r="EC5" s="154"/>
      <c r="ED5" s="154"/>
      <c r="EE5" s="154"/>
      <c r="EF5" s="154"/>
      <c r="EG5" s="154"/>
      <c r="EH5" s="154"/>
      <c r="EI5" s="154"/>
      <c r="EJ5" s="154"/>
      <c r="EK5" s="154"/>
      <c r="EL5" s="154"/>
      <c r="EM5" s="154"/>
      <c r="EN5" s="154"/>
      <c r="EO5" s="154"/>
      <c r="EP5" s="154"/>
      <c r="EQ5" s="154"/>
      <c r="ER5" s="154"/>
      <c r="ES5" s="154"/>
      <c r="ET5" s="154"/>
      <c r="EU5" s="154"/>
      <c r="EV5" s="154"/>
      <c r="EW5" s="154"/>
      <c r="EX5" s="154"/>
      <c r="EY5" s="154"/>
      <c r="EZ5" s="154"/>
      <c r="FA5" s="154"/>
      <c r="FB5" s="154"/>
      <c r="FC5" s="154"/>
      <c r="FD5" s="154"/>
      <c r="FE5" s="154"/>
      <c r="FF5" s="154"/>
      <c r="FG5" s="154"/>
      <c r="FH5" s="154"/>
      <c r="FI5" s="154"/>
      <c r="FJ5" s="154"/>
      <c r="FK5" s="154"/>
      <c r="FL5" s="154"/>
      <c r="FM5" s="154"/>
      <c r="FN5" s="154"/>
      <c r="FO5" s="154"/>
      <c r="FP5" s="154"/>
      <c r="FQ5" s="154"/>
      <c r="FR5" s="154"/>
      <c r="FS5" s="154"/>
      <c r="FT5" s="154"/>
      <c r="FU5" s="154"/>
      <c r="FV5" s="154"/>
      <c r="FW5" s="154"/>
      <c r="FX5" s="154"/>
      <c r="FY5" s="154"/>
      <c r="FZ5" s="154"/>
      <c r="GA5" s="154"/>
      <c r="GB5" s="154"/>
      <c r="GC5" s="154"/>
      <c r="GD5" s="154"/>
      <c r="GE5" s="154"/>
      <c r="GF5" s="154"/>
      <c r="GG5" s="154"/>
      <c r="GH5" s="154"/>
      <c r="GI5" s="154"/>
      <c r="GJ5" s="154"/>
      <c r="GK5" s="154"/>
    </row>
    <row r="6" spans="1:193" x14ac:dyDescent="0.2">
      <c r="A6" s="10">
        <v>2</v>
      </c>
      <c r="B6" s="154"/>
      <c r="C6" s="154"/>
      <c r="D6" s="154"/>
      <c r="E6" s="154"/>
      <c r="F6" s="154"/>
      <c r="G6" s="154"/>
      <c r="H6" s="154"/>
      <c r="I6" s="154"/>
      <c r="J6" s="154"/>
      <c r="K6" s="154"/>
      <c r="L6" s="154"/>
      <c r="M6" s="154"/>
      <c r="N6" s="154"/>
      <c r="O6" s="154"/>
      <c r="P6" s="154"/>
      <c r="Q6" s="154"/>
      <c r="R6" s="154"/>
      <c r="S6" s="154"/>
      <c r="T6" s="154"/>
      <c r="U6" s="154"/>
      <c r="V6" s="154"/>
      <c r="W6" s="154"/>
      <c r="X6" s="154"/>
      <c r="Y6" s="154"/>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154"/>
      <c r="BT6" s="154"/>
      <c r="BU6" s="154"/>
      <c r="BV6" s="154"/>
      <c r="BW6" s="154"/>
      <c r="BX6" s="154"/>
      <c r="BY6" s="154"/>
      <c r="BZ6" s="154"/>
      <c r="CA6" s="154"/>
      <c r="CB6" s="154"/>
      <c r="CC6" s="154"/>
      <c r="CD6" s="154"/>
      <c r="CE6" s="154"/>
      <c r="CF6" s="154"/>
      <c r="CG6" s="154"/>
      <c r="CH6" s="154"/>
      <c r="CI6" s="154"/>
      <c r="CJ6" s="154"/>
      <c r="CK6" s="154"/>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4"/>
      <c r="DM6" s="154"/>
      <c r="DN6" s="154"/>
      <c r="DO6" s="154"/>
      <c r="DP6" s="154"/>
      <c r="DQ6" s="154"/>
      <c r="DR6" s="154"/>
      <c r="DS6" s="154"/>
      <c r="DT6" s="154"/>
      <c r="DU6" s="154"/>
      <c r="DV6" s="154"/>
      <c r="DW6" s="154"/>
      <c r="DX6" s="154"/>
      <c r="DY6" s="154"/>
      <c r="DZ6" s="154"/>
      <c r="EA6" s="154"/>
      <c r="EB6" s="154"/>
      <c r="EC6" s="154"/>
      <c r="ED6" s="154"/>
      <c r="EE6" s="154"/>
      <c r="EF6" s="154"/>
      <c r="EG6" s="154"/>
      <c r="EH6" s="154"/>
      <c r="EI6" s="154"/>
      <c r="EJ6" s="154"/>
      <c r="EK6" s="154"/>
      <c r="EL6" s="154"/>
      <c r="EM6" s="154"/>
      <c r="EN6" s="154"/>
      <c r="EO6" s="154"/>
      <c r="EP6" s="154"/>
      <c r="EQ6" s="154"/>
      <c r="ER6" s="154"/>
      <c r="ES6" s="154"/>
      <c r="ET6" s="154"/>
      <c r="EU6" s="154"/>
      <c r="EV6" s="154"/>
      <c r="EW6" s="154"/>
      <c r="EX6" s="154"/>
      <c r="EY6" s="154"/>
      <c r="EZ6" s="154"/>
      <c r="FA6" s="154"/>
      <c r="FB6" s="154"/>
      <c r="FC6" s="154"/>
      <c r="FD6" s="154"/>
      <c r="FE6" s="154"/>
      <c r="FF6" s="154"/>
      <c r="FG6" s="154"/>
      <c r="FH6" s="154"/>
      <c r="FI6" s="154"/>
      <c r="FJ6" s="154"/>
      <c r="FK6" s="154"/>
      <c r="FL6" s="154"/>
      <c r="FM6" s="154"/>
      <c r="FN6" s="154"/>
      <c r="FO6" s="154"/>
      <c r="FP6" s="154"/>
      <c r="FQ6" s="154"/>
      <c r="FR6" s="154"/>
      <c r="FS6" s="154"/>
      <c r="FT6" s="154"/>
      <c r="FU6" s="154"/>
      <c r="FV6" s="154"/>
      <c r="FW6" s="154"/>
      <c r="FX6" s="154"/>
      <c r="FY6" s="154"/>
      <c r="FZ6" s="154"/>
      <c r="GA6" s="154"/>
      <c r="GB6" s="154"/>
      <c r="GC6" s="154"/>
      <c r="GD6" s="154"/>
      <c r="GE6" s="154"/>
      <c r="GF6" s="154"/>
      <c r="GG6" s="154"/>
      <c r="GH6" s="154"/>
      <c r="GI6" s="154"/>
      <c r="GJ6" s="154"/>
      <c r="GK6" s="154"/>
    </row>
    <row r="7" spans="1:193" x14ac:dyDescent="0.2">
      <c r="A7" s="10">
        <v>3</v>
      </c>
      <c r="B7" s="154"/>
      <c r="C7" s="154"/>
      <c r="D7" s="154"/>
      <c r="E7" s="154"/>
      <c r="F7" s="155"/>
      <c r="G7" s="154"/>
      <c r="H7" s="154"/>
      <c r="I7" s="154"/>
      <c r="J7" s="154"/>
      <c r="K7" s="154"/>
      <c r="L7" s="154"/>
      <c r="M7" s="154"/>
      <c r="N7" s="154"/>
      <c r="O7" s="154"/>
      <c r="P7" s="154"/>
      <c r="Q7" s="154"/>
      <c r="R7" s="154"/>
      <c r="S7" s="154"/>
      <c r="T7" s="154"/>
      <c r="U7" s="154"/>
      <c r="V7" s="154"/>
      <c r="W7" s="156"/>
      <c r="X7" s="154"/>
      <c r="Y7" s="154"/>
      <c r="Z7" s="154"/>
      <c r="AA7" s="154"/>
      <c r="AB7" s="154"/>
      <c r="AC7" s="154"/>
      <c r="AD7" s="154"/>
      <c r="AE7" s="154"/>
      <c r="AF7" s="154"/>
      <c r="AG7" s="154"/>
      <c r="AH7" s="154"/>
      <c r="AI7" s="154"/>
      <c r="AJ7" s="154"/>
      <c r="AK7" s="154"/>
      <c r="AL7" s="154"/>
      <c r="AM7" s="154"/>
      <c r="AN7" s="154"/>
      <c r="AO7" s="154"/>
      <c r="AP7" s="154"/>
      <c r="AQ7" s="154"/>
      <c r="AR7" s="154"/>
      <c r="AS7" s="154"/>
      <c r="AT7" s="154"/>
      <c r="AU7" s="154"/>
      <c r="AV7" s="154"/>
      <c r="AW7" s="154"/>
      <c r="AX7" s="154"/>
      <c r="AY7" s="154"/>
      <c r="AZ7" s="154"/>
      <c r="BA7" s="154"/>
      <c r="BB7" s="154"/>
      <c r="BC7" s="154"/>
      <c r="BD7" s="154"/>
      <c r="BE7" s="154"/>
      <c r="BF7" s="154"/>
      <c r="BG7" s="154"/>
      <c r="BH7" s="154"/>
      <c r="BI7" s="154"/>
      <c r="BJ7" s="154"/>
      <c r="BK7" s="154"/>
      <c r="BL7" s="154"/>
      <c r="BM7" s="154"/>
      <c r="BN7" s="154"/>
      <c r="BO7" s="154"/>
      <c r="BP7" s="154"/>
      <c r="BQ7" s="154"/>
      <c r="BR7" s="154"/>
      <c r="BS7" s="154"/>
      <c r="BT7" s="154"/>
      <c r="BU7" s="154"/>
      <c r="BV7" s="154"/>
      <c r="BW7" s="154"/>
      <c r="BX7" s="154"/>
      <c r="BY7" s="154"/>
      <c r="BZ7" s="154"/>
      <c r="CA7" s="154"/>
      <c r="CB7" s="154"/>
      <c r="CC7" s="154"/>
      <c r="CD7" s="154"/>
      <c r="CE7" s="154"/>
      <c r="CF7" s="154"/>
      <c r="CG7" s="154"/>
      <c r="CH7" s="154"/>
      <c r="CI7" s="154"/>
      <c r="CJ7" s="154"/>
      <c r="CK7" s="154"/>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4"/>
      <c r="DM7" s="154"/>
      <c r="DN7" s="154"/>
      <c r="DO7" s="154"/>
      <c r="DP7" s="154"/>
      <c r="DQ7" s="154"/>
      <c r="DR7" s="154"/>
      <c r="DS7" s="154"/>
      <c r="DT7" s="154"/>
      <c r="DU7" s="154"/>
      <c r="DV7" s="154"/>
      <c r="DW7" s="154"/>
      <c r="DX7" s="154"/>
      <c r="DY7" s="154"/>
      <c r="DZ7" s="154"/>
      <c r="EA7" s="154"/>
      <c r="EB7" s="154"/>
      <c r="EC7" s="154"/>
      <c r="ED7" s="154"/>
      <c r="EE7" s="154"/>
      <c r="EF7" s="154"/>
      <c r="EG7" s="154"/>
      <c r="EH7" s="154"/>
      <c r="EI7" s="154"/>
      <c r="EJ7" s="154"/>
      <c r="EK7" s="154"/>
      <c r="EL7" s="154"/>
      <c r="EM7" s="154"/>
      <c r="EN7" s="154"/>
      <c r="EO7" s="154"/>
      <c r="EP7" s="154"/>
      <c r="EQ7" s="154"/>
      <c r="ER7" s="154"/>
      <c r="ES7" s="154"/>
      <c r="ET7" s="154"/>
      <c r="EU7" s="154"/>
      <c r="EV7" s="154"/>
      <c r="EW7" s="154"/>
      <c r="EX7" s="154"/>
      <c r="EY7" s="154"/>
      <c r="EZ7" s="154"/>
      <c r="FA7" s="154"/>
      <c r="FB7" s="154"/>
      <c r="FC7" s="154"/>
      <c r="FD7" s="154"/>
      <c r="FE7" s="154"/>
      <c r="FF7" s="154"/>
      <c r="FG7" s="154"/>
      <c r="FH7" s="154"/>
      <c r="FI7" s="154"/>
      <c r="FJ7" s="154"/>
      <c r="FK7" s="154"/>
      <c r="FL7" s="154"/>
      <c r="FM7" s="154"/>
      <c r="FN7" s="154"/>
      <c r="FO7" s="154"/>
      <c r="FP7" s="154"/>
      <c r="FQ7" s="154"/>
      <c r="FR7" s="154"/>
      <c r="FS7" s="154"/>
      <c r="FT7" s="154"/>
      <c r="FU7" s="154"/>
      <c r="FV7" s="154"/>
      <c r="FW7" s="154"/>
      <c r="FX7" s="154"/>
      <c r="FY7" s="154"/>
      <c r="FZ7" s="154"/>
      <c r="GA7" s="154"/>
      <c r="GB7" s="154"/>
      <c r="GC7" s="154"/>
      <c r="GD7" s="154"/>
      <c r="GE7" s="154"/>
      <c r="GF7" s="154"/>
      <c r="GG7" s="154"/>
      <c r="GH7" s="154"/>
      <c r="GI7" s="154"/>
      <c r="GJ7" s="154"/>
      <c r="GK7" s="154"/>
    </row>
    <row r="8" spans="1:193" x14ac:dyDescent="0.2">
      <c r="A8" s="10">
        <v>4</v>
      </c>
      <c r="B8" s="154"/>
      <c r="C8" s="154"/>
      <c r="D8" s="154"/>
      <c r="E8" s="154"/>
      <c r="F8" s="155"/>
      <c r="G8" s="154"/>
      <c r="H8" s="154"/>
      <c r="I8" s="154"/>
      <c r="J8" s="154"/>
      <c r="K8" s="154"/>
      <c r="L8" s="154"/>
      <c r="M8" s="154"/>
      <c r="N8" s="154"/>
      <c r="O8" s="154"/>
      <c r="P8" s="154"/>
      <c r="Q8" s="154"/>
      <c r="S8" s="154"/>
      <c r="T8" s="154"/>
      <c r="U8" s="154"/>
      <c r="V8" s="154"/>
      <c r="W8" s="154"/>
      <c r="X8" s="154"/>
      <c r="Y8" s="154"/>
      <c r="Z8" s="154"/>
      <c r="AA8" s="154"/>
      <c r="AB8" s="154"/>
      <c r="AC8" s="154"/>
      <c r="AD8" s="154"/>
      <c r="AE8" s="154"/>
      <c r="AF8" s="154"/>
      <c r="AG8" s="154"/>
      <c r="AH8" s="154"/>
      <c r="AI8" s="154"/>
      <c r="AJ8" s="154"/>
      <c r="AK8" s="154"/>
      <c r="AL8" s="154"/>
      <c r="AM8" s="154"/>
      <c r="AN8" s="154"/>
      <c r="AO8" s="154"/>
      <c r="AP8" s="154"/>
      <c r="AQ8" s="154"/>
      <c r="AR8" s="154"/>
      <c r="AS8" s="154"/>
      <c r="AT8" s="154"/>
      <c r="AU8" s="154"/>
      <c r="AV8" s="154"/>
      <c r="AW8" s="154"/>
      <c r="AX8" s="154"/>
      <c r="AY8" s="154"/>
      <c r="AZ8" s="154"/>
      <c r="BA8" s="154"/>
      <c r="BB8" s="154"/>
      <c r="BC8" s="154"/>
      <c r="BD8" s="154"/>
      <c r="BE8" s="154"/>
      <c r="BF8" s="154"/>
      <c r="BG8" s="154"/>
      <c r="BH8" s="154"/>
      <c r="BI8" s="154"/>
      <c r="BJ8" s="154"/>
      <c r="BK8" s="154"/>
      <c r="BL8" s="154"/>
      <c r="BM8" s="154"/>
      <c r="BN8" s="154"/>
      <c r="BO8" s="154"/>
      <c r="BP8" s="154"/>
      <c r="BQ8" s="154"/>
      <c r="BR8" s="154"/>
      <c r="BS8" s="154"/>
      <c r="BT8" s="154"/>
      <c r="BU8" s="154"/>
      <c r="BV8" s="154"/>
      <c r="BW8" s="154"/>
      <c r="BX8" s="154"/>
      <c r="BY8" s="154"/>
      <c r="BZ8" s="154"/>
      <c r="CA8" s="154"/>
      <c r="CB8" s="154"/>
      <c r="CC8" s="154"/>
      <c r="CD8" s="154"/>
      <c r="CE8" s="154"/>
      <c r="CF8" s="154"/>
      <c r="CG8" s="154"/>
      <c r="CH8" s="154"/>
      <c r="CI8" s="154"/>
      <c r="CJ8" s="154"/>
      <c r="CK8" s="154"/>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4"/>
      <c r="DM8" s="154"/>
      <c r="DN8" s="154"/>
      <c r="DO8" s="154"/>
      <c r="DP8" s="154"/>
      <c r="DQ8" s="154"/>
      <c r="DR8" s="154"/>
      <c r="DS8" s="154"/>
      <c r="DT8" s="154"/>
      <c r="DU8" s="154"/>
      <c r="DV8" s="154"/>
      <c r="DW8" s="154"/>
      <c r="DX8" s="154"/>
      <c r="DY8" s="154"/>
      <c r="DZ8" s="154"/>
      <c r="EA8" s="154"/>
      <c r="EB8" s="154"/>
      <c r="EC8" s="154"/>
      <c r="ED8" s="154"/>
      <c r="EE8" s="154"/>
      <c r="EF8" s="154"/>
      <c r="EG8" s="154"/>
      <c r="EH8" s="154"/>
      <c r="EI8" s="154"/>
      <c r="EJ8" s="154"/>
      <c r="EK8" s="154"/>
      <c r="EL8" s="154"/>
      <c r="EM8" s="154"/>
      <c r="EN8" s="154"/>
      <c r="EO8" s="154"/>
      <c r="EP8" s="154"/>
      <c r="EQ8" s="154"/>
      <c r="ER8" s="154"/>
      <c r="ES8" s="154"/>
      <c r="ET8" s="154"/>
      <c r="EU8" s="154"/>
      <c r="EV8" s="154"/>
      <c r="EW8" s="154"/>
      <c r="EX8" s="154"/>
      <c r="EY8" s="154"/>
      <c r="EZ8" s="154"/>
      <c r="FA8" s="154"/>
      <c r="FB8" s="154"/>
      <c r="FC8" s="154"/>
      <c r="FD8" s="154"/>
      <c r="FE8" s="154"/>
      <c r="FF8" s="154"/>
      <c r="FG8" s="154"/>
      <c r="FH8" s="154"/>
      <c r="FI8" s="154"/>
      <c r="FJ8" s="154"/>
      <c r="FK8" s="154"/>
      <c r="FL8" s="154"/>
      <c r="FM8" s="154"/>
      <c r="FN8" s="154"/>
      <c r="FO8" s="154"/>
      <c r="FP8" s="154"/>
      <c r="FQ8" s="154"/>
      <c r="FR8" s="154"/>
      <c r="FS8" s="154"/>
      <c r="FT8" s="154"/>
      <c r="FU8" s="154"/>
      <c r="FV8" s="154"/>
      <c r="FW8" s="154"/>
      <c r="FX8" s="154"/>
      <c r="FY8" s="154"/>
      <c r="FZ8" s="154"/>
      <c r="GA8" s="154"/>
      <c r="GB8" s="154"/>
      <c r="GC8" s="154"/>
      <c r="GD8" s="154"/>
      <c r="GE8" s="154"/>
      <c r="GF8" s="154"/>
      <c r="GG8" s="154"/>
      <c r="GH8" s="154"/>
      <c r="GI8" s="154"/>
      <c r="GJ8" s="154"/>
      <c r="GK8" s="154"/>
    </row>
    <row r="9" spans="1:193" x14ac:dyDescent="0.2">
      <c r="A9" s="10">
        <v>5</v>
      </c>
      <c r="B9" s="154"/>
      <c r="C9" s="154"/>
      <c r="D9" s="154"/>
      <c r="E9" s="154"/>
      <c r="F9" s="154"/>
      <c r="G9" s="154"/>
      <c r="H9" s="154"/>
      <c r="I9" s="154"/>
      <c r="J9" s="154"/>
      <c r="K9" s="154"/>
      <c r="L9" s="154"/>
      <c r="M9" s="154"/>
      <c r="N9" s="154"/>
      <c r="O9" s="154"/>
      <c r="P9" s="154"/>
      <c r="Q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c r="BA9" s="154"/>
      <c r="BB9" s="154"/>
      <c r="BC9" s="154"/>
      <c r="BD9" s="154"/>
      <c r="BE9" s="154"/>
      <c r="BF9" s="154"/>
      <c r="BG9" s="154"/>
      <c r="BH9" s="154"/>
      <c r="BI9" s="154"/>
      <c r="BJ9" s="154"/>
      <c r="BK9" s="154"/>
      <c r="BL9" s="154"/>
      <c r="BM9" s="154"/>
      <c r="BN9" s="154"/>
      <c r="BO9" s="154"/>
      <c r="BP9" s="154"/>
      <c r="BQ9" s="154"/>
      <c r="BR9" s="154"/>
      <c r="BS9" s="154"/>
      <c r="BT9" s="154"/>
      <c r="BU9" s="154"/>
      <c r="BV9" s="154"/>
      <c r="BW9" s="154"/>
      <c r="BX9" s="154"/>
      <c r="BY9" s="154"/>
      <c r="BZ9" s="154"/>
      <c r="CA9" s="154"/>
      <c r="CB9" s="154"/>
      <c r="CC9" s="154"/>
      <c r="CD9" s="154"/>
      <c r="CE9" s="154"/>
      <c r="CF9" s="154"/>
      <c r="CG9" s="154"/>
      <c r="CH9" s="154"/>
      <c r="CI9" s="154"/>
      <c r="CJ9" s="154"/>
      <c r="CK9" s="154"/>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4"/>
      <c r="DM9" s="154"/>
      <c r="DN9" s="154"/>
      <c r="DO9" s="154"/>
      <c r="DP9" s="154"/>
      <c r="DQ9" s="154"/>
      <c r="DR9" s="154"/>
      <c r="DS9" s="154"/>
      <c r="DT9" s="154"/>
      <c r="DU9" s="154"/>
      <c r="DV9" s="154"/>
      <c r="DW9" s="154"/>
      <c r="DX9" s="154"/>
      <c r="DY9" s="154"/>
      <c r="DZ9" s="154"/>
      <c r="EA9" s="154"/>
      <c r="EB9" s="154"/>
      <c r="EC9" s="154"/>
      <c r="ED9" s="154"/>
      <c r="EE9" s="154"/>
      <c r="EF9" s="154"/>
      <c r="EG9" s="154"/>
      <c r="EH9" s="154"/>
      <c r="EI9" s="154"/>
      <c r="EJ9" s="154"/>
      <c r="EK9" s="154"/>
      <c r="EL9" s="154"/>
      <c r="EM9" s="154"/>
      <c r="EN9" s="154"/>
      <c r="EO9" s="154"/>
      <c r="EP9" s="154"/>
      <c r="EQ9" s="154"/>
      <c r="ER9" s="154"/>
      <c r="ES9" s="154"/>
      <c r="ET9" s="154"/>
      <c r="EU9" s="154"/>
      <c r="EV9" s="154"/>
      <c r="EW9" s="154"/>
      <c r="EX9" s="154"/>
      <c r="EY9" s="154"/>
      <c r="EZ9" s="154"/>
      <c r="FA9" s="154"/>
      <c r="FB9" s="154"/>
      <c r="FC9" s="154"/>
      <c r="FD9" s="154"/>
      <c r="FE9" s="154"/>
      <c r="FF9" s="154"/>
      <c r="FG9" s="154"/>
      <c r="FH9" s="154"/>
      <c r="FI9" s="154"/>
      <c r="FJ9" s="154"/>
      <c r="FK9" s="154"/>
      <c r="FL9" s="154"/>
      <c r="FM9" s="154"/>
      <c r="FN9" s="154"/>
      <c r="FO9" s="154"/>
      <c r="FP9" s="154"/>
      <c r="FQ9" s="154"/>
      <c r="FR9" s="154"/>
      <c r="FS9" s="154"/>
      <c r="FT9" s="154"/>
      <c r="FU9" s="154"/>
      <c r="FV9" s="154"/>
      <c r="FW9" s="154"/>
      <c r="FX9" s="154"/>
      <c r="FY9" s="154"/>
      <c r="FZ9" s="154"/>
      <c r="GA9" s="154"/>
      <c r="GB9" s="154"/>
      <c r="GC9" s="154"/>
      <c r="GD9" s="154"/>
      <c r="GE9" s="154"/>
      <c r="GF9" s="154"/>
      <c r="GG9" s="154"/>
      <c r="GH9" s="154"/>
      <c r="GI9" s="154"/>
      <c r="GJ9" s="154"/>
      <c r="GK9" s="154"/>
    </row>
    <row r="10" spans="1:193" x14ac:dyDescent="0.2">
      <c r="A10" s="10">
        <v>6</v>
      </c>
      <c r="B10" s="154"/>
      <c r="C10" s="154"/>
      <c r="D10" s="154"/>
      <c r="E10" s="154"/>
      <c r="F10" s="155"/>
      <c r="G10" s="154"/>
      <c r="H10" s="154"/>
      <c r="I10" s="154"/>
      <c r="J10" s="154"/>
      <c r="K10" s="154"/>
      <c r="L10" s="154"/>
      <c r="M10" s="154"/>
      <c r="N10" s="154"/>
      <c r="O10" s="154"/>
      <c r="P10" s="154"/>
      <c r="Q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row>
    <row r="11" spans="1:193" x14ac:dyDescent="0.2">
      <c r="A11" s="10">
        <v>7</v>
      </c>
      <c r="B11" s="154"/>
      <c r="C11" s="154"/>
      <c r="D11" s="154"/>
      <c r="E11" s="154"/>
      <c r="F11" s="154"/>
      <c r="G11" s="154"/>
      <c r="H11" s="154"/>
      <c r="I11" s="154"/>
      <c r="J11" s="154"/>
      <c r="K11" s="154"/>
      <c r="L11" s="154"/>
      <c r="M11" s="154"/>
      <c r="N11" s="154"/>
      <c r="O11" s="154"/>
      <c r="P11" s="154"/>
      <c r="Q11" s="154"/>
      <c r="S11" s="154"/>
      <c r="T11" s="158"/>
      <c r="U11" s="158"/>
      <c r="V11" s="154"/>
      <c r="W11" s="154"/>
      <c r="X11" s="154"/>
      <c r="Y11" s="154"/>
      <c r="Z11" s="154"/>
      <c r="AA11" s="154"/>
      <c r="AB11" s="154"/>
      <c r="AC11" s="154"/>
      <c r="AD11" s="154"/>
      <c r="AE11" s="154"/>
      <c r="AF11" s="154"/>
      <c r="AG11" s="154"/>
      <c r="AH11" s="154"/>
      <c r="AI11" s="154"/>
      <c r="AJ11" s="154"/>
      <c r="AK11" s="157"/>
      <c r="AL11" s="157"/>
      <c r="AM11" s="154"/>
      <c r="AN11" s="154"/>
      <c r="AO11" s="154"/>
      <c r="AP11" s="154"/>
      <c r="AQ11" s="154"/>
      <c r="AR11" s="154"/>
      <c r="AS11" s="154"/>
      <c r="AT11" s="154"/>
      <c r="AU11" s="154"/>
      <c r="AV11" s="154"/>
      <c r="AW11" s="154"/>
      <c r="AX11" s="154"/>
      <c r="AY11" s="154"/>
      <c r="AZ11" s="154"/>
      <c r="BA11" s="154"/>
      <c r="BB11" s="156"/>
      <c r="BC11" s="154"/>
      <c r="BD11" s="154"/>
      <c r="BE11" s="154"/>
      <c r="BF11" s="154"/>
      <c r="BG11" s="154"/>
      <c r="BH11" s="154"/>
      <c r="BI11" s="154"/>
      <c r="BJ11" s="154"/>
      <c r="BK11" s="154"/>
      <c r="BL11" s="154"/>
      <c r="BM11" s="154"/>
      <c r="BN11" s="154"/>
      <c r="BO11" s="154"/>
      <c r="BP11" s="154"/>
      <c r="BQ11" s="154"/>
      <c r="BR11" s="154"/>
      <c r="BS11" s="154"/>
      <c r="BT11" s="154"/>
      <c r="BU11" s="154"/>
      <c r="BV11" s="156"/>
      <c r="BW11" s="154"/>
      <c r="BX11" s="154"/>
      <c r="BY11" s="154"/>
      <c r="BZ11" s="154"/>
      <c r="CA11" s="154"/>
      <c r="CB11" s="154"/>
      <c r="CC11" s="154"/>
      <c r="CD11" s="154"/>
      <c r="CE11" s="154"/>
      <c r="CF11" s="154"/>
      <c r="CG11" s="154"/>
      <c r="CH11" s="154"/>
      <c r="CI11" s="154"/>
      <c r="CJ11" s="154"/>
      <c r="CK11" s="154"/>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4"/>
      <c r="DM11" s="154"/>
      <c r="DN11" s="154"/>
      <c r="DO11" s="154"/>
      <c r="DP11" s="154"/>
      <c r="DQ11" s="154"/>
      <c r="DR11" s="154"/>
      <c r="DS11" s="154"/>
      <c r="DT11" s="154"/>
      <c r="DU11" s="154"/>
      <c r="DV11" s="154"/>
      <c r="DW11" s="154"/>
      <c r="DX11" s="154"/>
      <c r="DY11" s="154"/>
      <c r="DZ11" s="154"/>
      <c r="EA11" s="154"/>
      <c r="EB11" s="154"/>
      <c r="EC11" s="154"/>
      <c r="ED11" s="154"/>
      <c r="EE11" s="154"/>
      <c r="EF11" s="154"/>
      <c r="EG11" s="154"/>
      <c r="EH11" s="154"/>
      <c r="EI11" s="154"/>
      <c r="EJ11" s="154"/>
      <c r="EK11" s="154"/>
      <c r="EL11" s="154"/>
      <c r="EM11" s="154"/>
      <c r="EN11" s="154"/>
      <c r="EO11" s="154"/>
      <c r="EP11" s="154"/>
      <c r="EQ11" s="154"/>
      <c r="ER11" s="154"/>
      <c r="ES11" s="154"/>
      <c r="ET11" s="154"/>
      <c r="EU11" s="154"/>
      <c r="EV11" s="154"/>
      <c r="EW11" s="154"/>
      <c r="EX11" s="154"/>
      <c r="EY11" s="154"/>
      <c r="EZ11" s="154"/>
      <c r="FA11" s="154"/>
      <c r="FB11" s="154"/>
      <c r="FC11" s="154"/>
      <c r="FD11" s="154"/>
      <c r="FE11" s="154"/>
      <c r="FF11" s="154"/>
      <c r="FG11" s="154"/>
      <c r="FH11" s="154"/>
      <c r="FI11" s="154"/>
      <c r="FJ11" s="154"/>
      <c r="FK11" s="154"/>
      <c r="FL11" s="154"/>
      <c r="FM11" s="154"/>
      <c r="FN11" s="154"/>
      <c r="FO11" s="154"/>
      <c r="FP11" s="154"/>
      <c r="FQ11" s="154"/>
      <c r="FR11" s="154"/>
      <c r="FS11" s="154"/>
      <c r="FT11" s="154"/>
      <c r="FU11" s="154"/>
      <c r="FV11" s="154"/>
      <c r="FW11" s="154"/>
      <c r="FX11" s="154"/>
      <c r="FY11" s="154"/>
      <c r="FZ11" s="154"/>
      <c r="GA11" s="154"/>
      <c r="GB11" s="154"/>
      <c r="GC11" s="154"/>
      <c r="GD11" s="154"/>
      <c r="GE11" s="154"/>
      <c r="GF11" s="154"/>
      <c r="GG11" s="154"/>
      <c r="GH11" s="154"/>
      <c r="GI11" s="154"/>
      <c r="GJ11" s="154"/>
      <c r="GK11" s="154"/>
    </row>
    <row r="12" spans="1:193" x14ac:dyDescent="0.2">
      <c r="A12" s="10">
        <v>8</v>
      </c>
      <c r="B12" s="154"/>
      <c r="C12" s="154"/>
      <c r="D12" s="154"/>
      <c r="E12" s="154"/>
      <c r="F12" s="154"/>
      <c r="G12" s="154"/>
      <c r="H12" s="154"/>
      <c r="I12" s="154"/>
      <c r="J12" s="154"/>
      <c r="K12" s="154"/>
      <c r="L12" s="154"/>
      <c r="M12" s="154"/>
      <c r="N12" s="154"/>
      <c r="O12" s="154"/>
      <c r="P12" s="154"/>
      <c r="Q12" s="154"/>
      <c r="S12" s="154"/>
      <c r="T12" s="154"/>
      <c r="U12" s="154"/>
      <c r="V12" s="154"/>
      <c r="W12" s="154"/>
      <c r="X12" s="154"/>
      <c r="Y12" s="154"/>
      <c r="Z12" s="154"/>
      <c r="AA12" s="154"/>
      <c r="AB12" s="154"/>
      <c r="AC12" s="154"/>
      <c r="AD12" s="154"/>
      <c r="AE12" s="154"/>
      <c r="AF12" s="154"/>
      <c r="AG12" s="154"/>
      <c r="AH12" s="154"/>
      <c r="AI12" s="154"/>
      <c r="AJ12" s="154"/>
      <c r="AK12" s="154"/>
      <c r="AL12" s="154"/>
      <c r="AM12" s="154"/>
      <c r="AN12" s="154"/>
      <c r="AO12" s="154"/>
      <c r="AP12" s="154"/>
      <c r="AQ12" s="154"/>
      <c r="AR12" s="154"/>
      <c r="AS12" s="154"/>
      <c r="AT12" s="154"/>
      <c r="AU12" s="154"/>
      <c r="AV12" s="154"/>
      <c r="AW12" s="154"/>
      <c r="AX12" s="154"/>
      <c r="AY12" s="154"/>
      <c r="AZ12" s="154"/>
      <c r="BA12" s="154"/>
      <c r="BB12" s="154"/>
      <c r="BC12" s="154"/>
      <c r="BD12" s="154"/>
      <c r="BE12" s="154"/>
      <c r="BF12" s="154"/>
      <c r="BG12" s="154"/>
      <c r="BH12" s="154"/>
      <c r="BI12" s="154"/>
      <c r="BJ12" s="154"/>
      <c r="BK12" s="154"/>
      <c r="BL12" s="154"/>
      <c r="BM12" s="154"/>
      <c r="BN12" s="154"/>
      <c r="BO12" s="154"/>
      <c r="BP12" s="154"/>
      <c r="BQ12" s="154"/>
      <c r="BR12" s="154"/>
      <c r="BS12" s="154"/>
      <c r="BT12" s="154"/>
      <c r="BU12" s="154"/>
      <c r="BV12" s="154"/>
      <c r="BW12" s="154"/>
      <c r="BX12" s="154"/>
      <c r="BY12" s="154"/>
      <c r="BZ12" s="154"/>
      <c r="CA12" s="154"/>
      <c r="CB12" s="154"/>
      <c r="CC12" s="154"/>
      <c r="CD12" s="154"/>
      <c r="CE12" s="154"/>
      <c r="CF12" s="154"/>
      <c r="CG12" s="154"/>
      <c r="CH12" s="154"/>
      <c r="CI12" s="154"/>
      <c r="CJ12" s="154"/>
      <c r="CK12" s="154"/>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4"/>
      <c r="DM12" s="154"/>
      <c r="DN12" s="154"/>
      <c r="DO12" s="154"/>
      <c r="DP12" s="154"/>
      <c r="DQ12" s="154"/>
      <c r="DR12" s="154"/>
      <c r="DS12" s="154"/>
      <c r="DT12" s="154"/>
      <c r="DU12" s="154"/>
      <c r="DV12" s="154"/>
      <c r="DW12" s="154"/>
      <c r="DX12" s="154"/>
      <c r="DY12" s="154"/>
      <c r="DZ12" s="154"/>
      <c r="EA12" s="154"/>
      <c r="EB12" s="154"/>
      <c r="EC12" s="154"/>
      <c r="ED12" s="154"/>
      <c r="EE12" s="154"/>
      <c r="EF12" s="154"/>
      <c r="EG12" s="154"/>
      <c r="EH12" s="154"/>
      <c r="EI12" s="154"/>
      <c r="EJ12" s="154"/>
      <c r="EK12" s="154"/>
      <c r="EL12" s="154"/>
      <c r="EM12" s="154"/>
      <c r="EN12" s="154"/>
      <c r="EO12" s="154"/>
      <c r="EP12" s="154"/>
      <c r="EQ12" s="154"/>
      <c r="ER12" s="154"/>
      <c r="ES12" s="154"/>
      <c r="ET12" s="154"/>
      <c r="EU12" s="154"/>
      <c r="EV12" s="154"/>
      <c r="EW12" s="154"/>
      <c r="EX12" s="154"/>
      <c r="EY12" s="154"/>
      <c r="EZ12" s="154"/>
      <c r="FA12" s="154"/>
      <c r="FB12" s="154"/>
      <c r="FC12" s="154"/>
      <c r="FD12" s="154"/>
      <c r="FE12" s="154"/>
      <c r="FF12" s="154"/>
      <c r="FG12" s="154"/>
      <c r="FH12" s="154"/>
      <c r="FI12" s="154"/>
      <c r="FJ12" s="154"/>
      <c r="FK12" s="154"/>
      <c r="FL12" s="154"/>
      <c r="FM12" s="154"/>
      <c r="FN12" s="154"/>
      <c r="FO12" s="154"/>
      <c r="FP12" s="154"/>
      <c r="FQ12" s="154"/>
      <c r="FR12" s="154"/>
      <c r="FS12" s="154"/>
      <c r="FT12" s="154"/>
      <c r="FU12" s="154"/>
      <c r="FV12" s="154"/>
      <c r="FW12" s="154"/>
      <c r="FX12" s="154"/>
      <c r="FY12" s="154"/>
      <c r="FZ12" s="154"/>
      <c r="GA12" s="154"/>
      <c r="GB12" s="154"/>
      <c r="GC12" s="154"/>
      <c r="GD12" s="154"/>
      <c r="GE12" s="154"/>
      <c r="GF12" s="154"/>
      <c r="GG12" s="154"/>
      <c r="GH12" s="154"/>
      <c r="GI12" s="154"/>
      <c r="GJ12" s="154"/>
      <c r="GK12" s="154"/>
    </row>
    <row r="13" spans="1:193" x14ac:dyDescent="0.2">
      <c r="A13" s="10">
        <v>9</v>
      </c>
      <c r="B13" s="154"/>
      <c r="C13" s="154"/>
      <c r="D13" s="154"/>
      <c r="E13" s="154"/>
      <c r="F13" s="154"/>
      <c r="G13" s="154"/>
      <c r="H13" s="154"/>
      <c r="I13" s="154"/>
      <c r="J13" s="154"/>
      <c r="K13" s="154"/>
      <c r="L13" s="154"/>
      <c r="M13" s="154"/>
      <c r="N13" s="154"/>
      <c r="O13" s="154"/>
      <c r="P13" s="154"/>
      <c r="Q13" s="154"/>
      <c r="S13" s="154"/>
      <c r="T13" s="154"/>
      <c r="U13" s="154"/>
      <c r="V13" s="154"/>
      <c r="W13" s="154"/>
      <c r="X13" s="154"/>
      <c r="Y13" s="154"/>
      <c r="Z13" s="154"/>
      <c r="AA13" s="154"/>
      <c r="AB13" s="154"/>
      <c r="AC13" s="154"/>
      <c r="AD13" s="154"/>
      <c r="AE13" s="154"/>
      <c r="AF13" s="154"/>
      <c r="AG13" s="154"/>
      <c r="AH13" s="154"/>
      <c r="AI13" s="154"/>
      <c r="AJ13" s="154"/>
      <c r="AK13" s="154"/>
      <c r="AL13" s="154"/>
      <c r="AM13" s="154"/>
      <c r="AN13" s="154"/>
      <c r="AO13" s="154"/>
      <c r="AP13" s="154"/>
      <c r="AQ13" s="154"/>
      <c r="AR13" s="154"/>
      <c r="AS13" s="154"/>
      <c r="AT13" s="154"/>
      <c r="AU13" s="154"/>
      <c r="AV13" s="154"/>
      <c r="AW13" s="154"/>
      <c r="AX13" s="154"/>
      <c r="AY13" s="154"/>
      <c r="AZ13" s="154"/>
      <c r="BA13" s="154"/>
      <c r="BB13" s="154"/>
      <c r="BC13" s="154"/>
      <c r="BD13" s="154"/>
      <c r="BE13" s="154"/>
      <c r="BF13" s="154"/>
      <c r="BG13" s="154"/>
      <c r="BH13" s="154"/>
      <c r="BI13" s="154"/>
      <c r="BJ13" s="154"/>
      <c r="BK13" s="154"/>
      <c r="BL13" s="154"/>
      <c r="BM13" s="154"/>
      <c r="BN13" s="154"/>
      <c r="BO13" s="154"/>
      <c r="BP13" s="154"/>
      <c r="BQ13" s="154"/>
      <c r="BR13" s="154"/>
      <c r="BS13" s="154"/>
      <c r="BT13" s="154"/>
      <c r="BU13" s="154"/>
      <c r="BV13" s="154"/>
      <c r="BW13" s="154"/>
      <c r="BX13" s="154"/>
      <c r="BY13" s="154"/>
      <c r="BZ13" s="154"/>
      <c r="CA13" s="154"/>
      <c r="CB13" s="154"/>
      <c r="CC13" s="154"/>
      <c r="CD13" s="154"/>
      <c r="CE13" s="154"/>
      <c r="CF13" s="154"/>
      <c r="CG13" s="154"/>
      <c r="CH13" s="154"/>
      <c r="CI13" s="154"/>
      <c r="CJ13" s="154"/>
      <c r="CK13" s="154"/>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4"/>
      <c r="DM13" s="154"/>
      <c r="DN13" s="154"/>
      <c r="DO13" s="154"/>
      <c r="DP13" s="154"/>
      <c r="DQ13" s="154"/>
      <c r="DR13" s="154"/>
      <c r="DS13" s="154"/>
      <c r="DT13" s="154"/>
      <c r="DU13" s="154"/>
      <c r="DV13" s="154"/>
      <c r="DW13" s="154"/>
      <c r="DX13" s="154"/>
      <c r="DY13" s="154"/>
      <c r="DZ13" s="154"/>
      <c r="EA13" s="154"/>
      <c r="EB13" s="154"/>
      <c r="EC13" s="154"/>
      <c r="ED13" s="154"/>
      <c r="EE13" s="154"/>
      <c r="EF13" s="154"/>
      <c r="EG13" s="154"/>
      <c r="EH13" s="154"/>
      <c r="EI13" s="154"/>
      <c r="EJ13" s="154"/>
      <c r="EK13" s="154"/>
      <c r="EL13" s="154"/>
      <c r="EM13" s="154"/>
      <c r="EN13" s="154"/>
      <c r="EO13" s="154"/>
      <c r="EP13" s="154"/>
      <c r="EQ13" s="154"/>
      <c r="ER13" s="154"/>
      <c r="ES13" s="154"/>
      <c r="ET13" s="154"/>
      <c r="EU13" s="154"/>
      <c r="EV13" s="154"/>
      <c r="EW13" s="154"/>
      <c r="EX13" s="154"/>
      <c r="EY13" s="154"/>
      <c r="EZ13" s="154"/>
      <c r="FA13" s="154"/>
      <c r="FB13" s="154"/>
      <c r="FC13" s="154"/>
      <c r="FD13" s="154"/>
      <c r="FE13" s="154"/>
      <c r="FF13" s="154"/>
      <c r="FG13" s="154"/>
      <c r="FH13" s="154"/>
      <c r="FI13" s="154"/>
      <c r="FJ13" s="154"/>
      <c r="FK13" s="154"/>
      <c r="FL13" s="154"/>
      <c r="FM13" s="154"/>
      <c r="FN13" s="154"/>
      <c r="FO13" s="154"/>
      <c r="FP13" s="154"/>
      <c r="FQ13" s="154"/>
      <c r="FR13" s="154"/>
      <c r="FS13" s="154"/>
      <c r="FT13" s="154"/>
      <c r="FU13" s="154"/>
      <c r="FV13" s="154"/>
      <c r="FW13" s="154"/>
      <c r="FX13" s="154"/>
      <c r="FY13" s="154"/>
      <c r="FZ13" s="154"/>
      <c r="GA13" s="154"/>
      <c r="GB13" s="154"/>
      <c r="GC13" s="154"/>
      <c r="GD13" s="154"/>
      <c r="GE13" s="154"/>
      <c r="GF13" s="154"/>
      <c r="GG13" s="154"/>
      <c r="GH13" s="154"/>
      <c r="GI13" s="154"/>
      <c r="GJ13" s="154"/>
      <c r="GK13" s="154"/>
    </row>
    <row r="14" spans="1:193" x14ac:dyDescent="0.2">
      <c r="A14" s="10">
        <v>10</v>
      </c>
      <c r="B14" s="154"/>
      <c r="C14" s="154"/>
      <c r="D14" s="154"/>
      <c r="E14" s="154"/>
      <c r="F14" s="154"/>
      <c r="G14" s="154"/>
      <c r="H14" s="154"/>
      <c r="I14" s="154"/>
      <c r="J14" s="154"/>
      <c r="K14" s="154"/>
      <c r="L14" s="154"/>
      <c r="M14" s="154"/>
      <c r="N14" s="154"/>
      <c r="O14" s="154"/>
      <c r="P14" s="154"/>
      <c r="Q14" s="154" t="s">
        <v>169</v>
      </c>
      <c r="R14" s="154"/>
      <c r="S14" s="154"/>
      <c r="T14" s="154"/>
      <c r="U14" s="154"/>
      <c r="V14" s="154"/>
      <c r="W14" s="154"/>
      <c r="X14" s="154"/>
      <c r="Y14" s="154"/>
      <c r="Z14" s="154"/>
      <c r="AA14" s="154"/>
      <c r="AB14" s="154"/>
      <c r="AC14" s="154"/>
      <c r="AD14" s="154"/>
      <c r="AE14" s="154"/>
      <c r="AF14" s="154"/>
      <c r="AG14" s="154"/>
      <c r="AH14" s="154"/>
      <c r="AI14" s="154"/>
      <c r="AJ14" s="154"/>
      <c r="AK14" s="154"/>
      <c r="AL14" s="154"/>
      <c r="AM14" s="154"/>
      <c r="AN14" s="154"/>
      <c r="AO14" s="154"/>
      <c r="AP14" s="154"/>
      <c r="AQ14" s="154"/>
      <c r="AR14" s="154"/>
      <c r="AS14" s="154"/>
      <c r="AT14" s="154"/>
      <c r="AU14" s="154"/>
      <c r="AV14" s="154"/>
      <c r="AW14" s="154"/>
      <c r="AX14" s="154"/>
      <c r="AY14" s="154"/>
      <c r="AZ14" s="154"/>
      <c r="BA14" s="154"/>
      <c r="BB14" s="154"/>
      <c r="BC14" s="154"/>
      <c r="BD14" s="154"/>
      <c r="BE14" s="154"/>
      <c r="BF14" s="154"/>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54"/>
      <c r="CJ14" s="154"/>
      <c r="CK14" s="154"/>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4"/>
      <c r="DM14" s="154"/>
      <c r="DN14" s="154"/>
      <c r="DO14" s="154"/>
      <c r="DP14" s="154"/>
      <c r="DQ14" s="154"/>
      <c r="DR14" s="154"/>
      <c r="DS14" s="154"/>
      <c r="DT14" s="154"/>
      <c r="DU14" s="154"/>
      <c r="DV14" s="154"/>
      <c r="DW14" s="154"/>
      <c r="DX14" s="154"/>
      <c r="DY14" s="154"/>
      <c r="DZ14" s="154"/>
      <c r="EA14" s="154"/>
      <c r="EB14" s="154"/>
      <c r="EC14" s="154"/>
      <c r="ED14" s="154"/>
      <c r="EE14" s="154"/>
      <c r="EF14" s="154"/>
      <c r="EG14" s="154"/>
      <c r="EH14" s="154"/>
      <c r="EI14" s="154"/>
      <c r="EJ14" s="154"/>
      <c r="EK14" s="154"/>
      <c r="EL14" s="154"/>
      <c r="EM14" s="154"/>
      <c r="EN14" s="154"/>
      <c r="EO14" s="154"/>
      <c r="EP14" s="154"/>
      <c r="EQ14" s="154"/>
      <c r="ER14" s="154"/>
      <c r="ES14" s="154"/>
      <c r="ET14" s="154"/>
      <c r="EU14" s="154"/>
      <c r="EV14" s="154"/>
      <c r="EW14" s="154"/>
      <c r="EX14" s="154"/>
      <c r="EY14" s="154"/>
      <c r="EZ14" s="154"/>
      <c r="FA14" s="154"/>
      <c r="FB14" s="154"/>
      <c r="FC14" s="154"/>
      <c r="FD14" s="154"/>
      <c r="FE14" s="154"/>
      <c r="FF14" s="154"/>
      <c r="FG14" s="154"/>
      <c r="FH14" s="154"/>
      <c r="FI14" s="154"/>
      <c r="FJ14" s="154"/>
      <c r="FK14" s="154"/>
      <c r="FL14" s="154"/>
      <c r="FM14" s="154"/>
      <c r="FN14" s="154"/>
      <c r="FO14" s="154"/>
      <c r="FP14" s="154"/>
      <c r="FQ14" s="154"/>
      <c r="FR14" s="154"/>
      <c r="FS14" s="154"/>
      <c r="FT14" s="154"/>
      <c r="FU14" s="154"/>
      <c r="FV14" s="154"/>
      <c r="FW14" s="154"/>
      <c r="FX14" s="154"/>
      <c r="FY14" s="154"/>
      <c r="FZ14" s="154"/>
      <c r="GA14" s="154"/>
      <c r="GB14" s="154"/>
      <c r="GC14" s="154"/>
      <c r="GD14" s="154"/>
      <c r="GE14" s="154"/>
      <c r="GF14" s="154"/>
      <c r="GG14" s="154"/>
      <c r="GH14" s="154"/>
      <c r="GI14" s="154"/>
      <c r="GJ14" s="154"/>
      <c r="GK14" s="154"/>
    </row>
    <row r="15" spans="1:193" x14ac:dyDescent="0.2">
      <c r="A15" s="10">
        <v>11</v>
      </c>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c r="AY15" s="154"/>
      <c r="AZ15" s="154"/>
      <c r="BA15" s="154"/>
      <c r="BB15" s="154"/>
      <c r="BC15" s="154"/>
      <c r="BD15" s="154"/>
      <c r="BE15" s="154"/>
      <c r="BF15" s="154"/>
      <c r="BG15" s="154"/>
      <c r="BH15" s="154"/>
      <c r="BI15" s="154"/>
      <c r="BJ15" s="154"/>
      <c r="BK15" s="154"/>
      <c r="BL15" s="154"/>
      <c r="BM15" s="154"/>
      <c r="BN15" s="154"/>
      <c r="BO15" s="154"/>
      <c r="BP15" s="154"/>
      <c r="BQ15" s="154"/>
      <c r="BR15" s="154"/>
      <c r="BS15" s="154"/>
      <c r="BT15" s="154"/>
      <c r="BU15" s="154"/>
      <c r="BV15" s="154"/>
      <c r="BW15" s="154"/>
      <c r="BX15" s="154"/>
      <c r="BY15" s="154"/>
      <c r="BZ15" s="154"/>
      <c r="CA15" s="154"/>
      <c r="CB15" s="154"/>
      <c r="CC15" s="154"/>
      <c r="CD15" s="154"/>
      <c r="CE15" s="154"/>
      <c r="CF15" s="154"/>
      <c r="CG15" s="154"/>
      <c r="CH15" s="154"/>
      <c r="CI15" s="154"/>
      <c r="CJ15" s="154"/>
      <c r="CK15" s="154"/>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4"/>
      <c r="DM15" s="154"/>
      <c r="DN15" s="154"/>
      <c r="DO15" s="154"/>
      <c r="DP15" s="154"/>
      <c r="DQ15" s="154"/>
      <c r="DR15" s="154"/>
      <c r="DS15" s="154"/>
      <c r="DT15" s="154"/>
      <c r="DU15" s="154"/>
      <c r="DV15" s="154"/>
      <c r="DW15" s="154"/>
      <c r="DX15" s="154"/>
      <c r="DY15" s="154"/>
      <c r="DZ15" s="154"/>
      <c r="EA15" s="154"/>
      <c r="EB15" s="154"/>
      <c r="EC15" s="154"/>
      <c r="ED15" s="154"/>
      <c r="EE15" s="154"/>
      <c r="EF15" s="154"/>
      <c r="EG15" s="154"/>
      <c r="EH15" s="154"/>
      <c r="EI15" s="154"/>
      <c r="EJ15" s="154"/>
      <c r="EK15" s="154"/>
      <c r="EL15" s="154"/>
      <c r="EM15" s="154"/>
      <c r="EN15" s="154"/>
      <c r="EO15" s="154"/>
      <c r="EP15" s="154"/>
      <c r="EQ15" s="154"/>
      <c r="ER15" s="154"/>
      <c r="ES15" s="154"/>
      <c r="ET15" s="154"/>
      <c r="EU15" s="154"/>
      <c r="EV15" s="154"/>
      <c r="EW15" s="154"/>
      <c r="EX15" s="154"/>
      <c r="EY15" s="154"/>
      <c r="EZ15" s="154"/>
      <c r="FA15" s="154"/>
      <c r="FB15" s="154"/>
      <c r="FC15" s="154"/>
      <c r="FD15" s="154"/>
      <c r="FE15" s="154"/>
      <c r="FF15" s="154"/>
      <c r="FG15" s="154"/>
      <c r="FH15" s="154"/>
      <c r="FI15" s="154"/>
      <c r="FJ15" s="154"/>
      <c r="FK15" s="154"/>
      <c r="FL15" s="154"/>
      <c r="FM15" s="154"/>
      <c r="FN15" s="154"/>
      <c r="FO15" s="154"/>
      <c r="FP15" s="154"/>
      <c r="FQ15" s="154"/>
      <c r="FR15" s="154"/>
      <c r="FS15" s="154"/>
      <c r="FT15" s="154"/>
      <c r="FU15" s="154"/>
      <c r="FV15" s="154"/>
      <c r="FW15" s="154"/>
      <c r="FX15" s="154"/>
      <c r="FY15" s="154"/>
      <c r="FZ15" s="154"/>
      <c r="GA15" s="154"/>
      <c r="GB15" s="154"/>
      <c r="GC15" s="154"/>
      <c r="GD15" s="154"/>
      <c r="GE15" s="154"/>
      <c r="GF15" s="154"/>
      <c r="GG15" s="154"/>
      <c r="GH15" s="154"/>
      <c r="GI15" s="154"/>
      <c r="GJ15" s="154"/>
      <c r="GK15" s="154"/>
    </row>
    <row r="16" spans="1:193" x14ac:dyDescent="0.2">
      <c r="A16" s="10">
        <v>12</v>
      </c>
      <c r="B16" s="154"/>
      <c r="C16" s="154"/>
      <c r="D16" s="154"/>
      <c r="E16" s="154"/>
      <c r="F16" s="154"/>
      <c r="G16" s="154"/>
      <c r="H16" s="154"/>
      <c r="I16" s="154"/>
      <c r="J16" s="154"/>
      <c r="K16" s="154"/>
      <c r="L16" s="154"/>
      <c r="M16" s="154"/>
      <c r="N16" s="154"/>
      <c r="O16" s="154"/>
      <c r="P16" s="154"/>
      <c r="Q16" s="154"/>
      <c r="R16" s="154"/>
      <c r="S16" s="154"/>
      <c r="T16" s="154"/>
      <c r="U16" s="154"/>
      <c r="V16" s="154"/>
      <c r="W16" s="154"/>
      <c r="X16" s="154"/>
      <c r="Y16" s="154"/>
      <c r="Z16" s="154"/>
      <c r="AA16" s="154"/>
      <c r="AB16" s="154"/>
      <c r="AC16" s="154"/>
      <c r="AD16" s="154"/>
      <c r="AE16" s="154"/>
      <c r="AF16" s="154"/>
      <c r="AG16" s="154"/>
      <c r="AH16" s="154"/>
      <c r="AI16" s="154"/>
      <c r="AJ16" s="154"/>
      <c r="AK16" s="154"/>
      <c r="AL16" s="154"/>
      <c r="AM16" s="154"/>
      <c r="AN16" s="154"/>
      <c r="AO16" s="154"/>
      <c r="AP16" s="154"/>
      <c r="AQ16" s="154"/>
      <c r="AR16" s="154"/>
      <c r="AS16" s="154"/>
      <c r="AT16" s="154"/>
      <c r="AU16" s="154"/>
      <c r="AV16" s="154"/>
      <c r="AW16" s="154"/>
      <c r="AX16" s="154"/>
      <c r="AY16" s="154"/>
      <c r="AZ16" s="154"/>
      <c r="BA16" s="154"/>
      <c r="BB16" s="154"/>
      <c r="BC16" s="154"/>
      <c r="BD16" s="154"/>
      <c r="BE16" s="154"/>
      <c r="BF16" s="154"/>
      <c r="BG16" s="154"/>
      <c r="BH16" s="154"/>
      <c r="BI16" s="154"/>
      <c r="BJ16" s="154"/>
      <c r="BK16" s="154"/>
      <c r="BL16" s="154"/>
      <c r="BM16" s="154"/>
      <c r="BN16" s="154"/>
      <c r="BO16" s="154"/>
      <c r="BP16" s="154"/>
      <c r="BQ16" s="154"/>
      <c r="BR16" s="154"/>
      <c r="BS16" s="154"/>
      <c r="BT16" s="154"/>
      <c r="BU16" s="154"/>
      <c r="BV16" s="154"/>
      <c r="BW16" s="154"/>
      <c r="BX16" s="154"/>
      <c r="BY16" s="154"/>
      <c r="BZ16" s="154"/>
      <c r="CA16" s="154"/>
      <c r="CB16" s="154"/>
      <c r="CC16" s="154"/>
      <c r="CD16" s="154"/>
      <c r="CE16" s="154"/>
      <c r="CF16" s="154"/>
      <c r="CG16" s="154"/>
      <c r="CH16" s="154"/>
      <c r="CI16" s="154"/>
      <c r="CJ16" s="154"/>
      <c r="CK16" s="154"/>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4"/>
      <c r="DM16" s="154"/>
      <c r="DN16" s="154"/>
      <c r="DO16" s="154"/>
      <c r="DP16" s="154"/>
      <c r="DQ16" s="154"/>
      <c r="DR16" s="154"/>
      <c r="DS16" s="154"/>
      <c r="DT16" s="154"/>
      <c r="DU16" s="154"/>
      <c r="DV16" s="154"/>
      <c r="DW16" s="154"/>
      <c r="DX16" s="154"/>
      <c r="DY16" s="154"/>
      <c r="DZ16" s="154"/>
      <c r="EA16" s="154"/>
      <c r="EB16" s="154"/>
      <c r="EC16" s="154"/>
      <c r="ED16" s="154"/>
      <c r="EE16" s="154"/>
      <c r="EF16" s="154"/>
      <c r="EG16" s="154"/>
      <c r="EH16" s="154"/>
      <c r="EI16" s="154"/>
      <c r="EJ16" s="154"/>
      <c r="EK16" s="154"/>
      <c r="EL16" s="154"/>
      <c r="EM16" s="154"/>
      <c r="EN16" s="154"/>
      <c r="EO16" s="154"/>
      <c r="EP16" s="154"/>
      <c r="EQ16" s="154"/>
      <c r="ER16" s="154"/>
      <c r="ES16" s="154"/>
      <c r="ET16" s="154"/>
      <c r="EU16" s="154"/>
      <c r="EV16" s="154"/>
      <c r="EW16" s="154"/>
      <c r="EX16" s="154"/>
      <c r="EY16" s="154"/>
      <c r="EZ16" s="154"/>
      <c r="FA16" s="154"/>
      <c r="FB16" s="154"/>
      <c r="FC16" s="154"/>
      <c r="FD16" s="154"/>
      <c r="FE16" s="154"/>
      <c r="FF16" s="154"/>
      <c r="FG16" s="154"/>
      <c r="FH16" s="154"/>
      <c r="FI16" s="154"/>
      <c r="FJ16" s="154"/>
      <c r="FK16" s="154"/>
      <c r="FL16" s="154"/>
      <c r="FM16" s="154"/>
      <c r="FN16" s="154"/>
      <c r="FO16" s="154"/>
      <c r="FP16" s="154"/>
      <c r="FQ16" s="154"/>
      <c r="FR16" s="154"/>
      <c r="FS16" s="154"/>
      <c r="FT16" s="154"/>
      <c r="FU16" s="154"/>
      <c r="FV16" s="154"/>
      <c r="FW16" s="154"/>
      <c r="FX16" s="154"/>
      <c r="FY16" s="154"/>
      <c r="FZ16" s="154"/>
      <c r="GA16" s="154"/>
      <c r="GB16" s="154"/>
      <c r="GC16" s="154"/>
      <c r="GD16" s="154"/>
      <c r="GE16" s="154"/>
      <c r="GF16" s="154"/>
      <c r="GG16" s="154"/>
      <c r="GH16" s="154"/>
      <c r="GI16" s="154"/>
      <c r="GJ16" s="154"/>
      <c r="GK16" s="154"/>
    </row>
    <row r="17" spans="1:193" x14ac:dyDescent="0.2">
      <c r="A17" s="10">
        <v>13</v>
      </c>
      <c r="B17" s="154"/>
      <c r="C17" s="154"/>
      <c r="D17" s="158"/>
      <c r="E17" s="154"/>
      <c r="F17" s="154"/>
      <c r="G17" s="154"/>
      <c r="H17" s="154"/>
      <c r="I17" s="154"/>
      <c r="J17" s="154"/>
      <c r="K17" s="154"/>
      <c r="L17" s="154"/>
      <c r="M17" s="154"/>
      <c r="N17" s="154"/>
      <c r="O17" s="154"/>
      <c r="P17" s="154"/>
      <c r="Q17" s="154"/>
      <c r="R17" s="154"/>
      <c r="S17" s="154"/>
      <c r="T17" s="154"/>
      <c r="U17" s="154"/>
      <c r="V17" s="154"/>
      <c r="W17" s="154"/>
      <c r="X17" s="154"/>
      <c r="Y17" s="154"/>
      <c r="Z17" s="154"/>
      <c r="AA17" s="154"/>
      <c r="AB17" s="154"/>
      <c r="AC17" s="154"/>
      <c r="AD17" s="154"/>
      <c r="AE17" s="154"/>
      <c r="AF17" s="154"/>
      <c r="AG17" s="154"/>
      <c r="AH17" s="154"/>
      <c r="AI17" s="154"/>
      <c r="AJ17" s="154"/>
      <c r="AK17" s="154"/>
      <c r="AL17" s="154"/>
      <c r="AM17" s="154"/>
      <c r="AN17" s="154"/>
      <c r="AO17" s="154"/>
      <c r="AP17" s="154"/>
      <c r="AQ17" s="154"/>
      <c r="AR17" s="154"/>
      <c r="AS17" s="154"/>
      <c r="AT17" s="154"/>
      <c r="AU17" s="154"/>
      <c r="AV17" s="154"/>
      <c r="AW17" s="154"/>
      <c r="AX17" s="154"/>
      <c r="AY17" s="154"/>
      <c r="AZ17" s="154"/>
      <c r="BA17" s="154"/>
      <c r="BB17" s="154"/>
      <c r="BC17" s="154"/>
      <c r="BD17" s="154"/>
      <c r="BE17" s="154"/>
      <c r="BF17" s="154"/>
      <c r="BG17" s="154"/>
      <c r="BH17" s="154"/>
      <c r="BI17" s="154"/>
      <c r="BJ17" s="154"/>
      <c r="BK17" s="154"/>
      <c r="BL17" s="154"/>
      <c r="BM17" s="154"/>
      <c r="BN17" s="154"/>
      <c r="BO17" s="154"/>
      <c r="BP17" s="154"/>
      <c r="BQ17" s="154"/>
      <c r="BR17" s="154"/>
      <c r="BS17" s="154"/>
      <c r="BT17" s="154"/>
      <c r="BU17" s="154"/>
      <c r="BV17" s="154"/>
      <c r="BW17" s="154"/>
      <c r="BX17" s="154"/>
      <c r="BY17" s="154"/>
      <c r="BZ17" s="154"/>
      <c r="CA17" s="154"/>
      <c r="CB17" s="154"/>
      <c r="CC17" s="154"/>
      <c r="CD17" s="154"/>
      <c r="CE17" s="154"/>
      <c r="CF17" s="154"/>
      <c r="CG17" s="154"/>
      <c r="CH17" s="154"/>
      <c r="CI17" s="154"/>
      <c r="CJ17" s="154"/>
      <c r="CK17" s="154"/>
      <c r="CL17" s="154"/>
      <c r="CM17" s="154"/>
      <c r="CN17" s="154"/>
      <c r="CO17" s="154"/>
      <c r="CP17" s="154"/>
      <c r="CQ17" s="154"/>
      <c r="CR17" s="154"/>
      <c r="CS17" s="154"/>
      <c r="CT17" s="154"/>
      <c r="CU17" s="154"/>
      <c r="CV17" s="154"/>
      <c r="CW17" s="154"/>
      <c r="CX17" s="154"/>
      <c r="CY17" s="154"/>
      <c r="CZ17" s="154"/>
      <c r="DA17" s="154"/>
      <c r="DB17" s="154"/>
      <c r="DC17" s="154"/>
      <c r="DD17" s="154"/>
      <c r="DE17" s="154"/>
      <c r="DF17" s="154"/>
      <c r="DG17" s="154"/>
      <c r="DH17" s="154"/>
      <c r="DI17" s="154"/>
      <c r="DJ17" s="154"/>
      <c r="DK17" s="154"/>
      <c r="DL17" s="154"/>
      <c r="DM17" s="154"/>
      <c r="DN17" s="154"/>
      <c r="DO17" s="154"/>
      <c r="DP17" s="154"/>
      <c r="DQ17" s="154"/>
      <c r="DR17" s="154"/>
      <c r="DS17" s="154"/>
      <c r="DT17" s="154"/>
      <c r="DU17" s="154"/>
      <c r="DV17" s="154"/>
      <c r="DW17" s="154"/>
      <c r="DX17" s="154"/>
      <c r="DY17" s="154"/>
      <c r="DZ17" s="154"/>
      <c r="EA17" s="154"/>
      <c r="EB17" s="154"/>
      <c r="EC17" s="154"/>
      <c r="ED17" s="154"/>
      <c r="EE17" s="154"/>
      <c r="EF17" s="154"/>
      <c r="EG17" s="154"/>
      <c r="EH17" s="154"/>
      <c r="EI17" s="154"/>
      <c r="EJ17" s="154"/>
      <c r="EK17" s="154"/>
      <c r="EL17" s="154"/>
      <c r="EM17" s="154"/>
      <c r="EN17" s="154"/>
      <c r="EO17" s="154"/>
      <c r="EP17" s="154"/>
      <c r="EQ17" s="154"/>
      <c r="ER17" s="154"/>
      <c r="ES17" s="154"/>
      <c r="ET17" s="154"/>
      <c r="EU17" s="154"/>
      <c r="EV17" s="154"/>
      <c r="EW17" s="154"/>
      <c r="EX17" s="154"/>
      <c r="EY17" s="154"/>
      <c r="EZ17" s="154"/>
      <c r="FA17" s="154"/>
      <c r="FB17" s="154"/>
      <c r="FC17" s="154"/>
      <c r="FD17" s="154"/>
      <c r="FE17" s="154"/>
      <c r="FF17" s="154"/>
      <c r="FG17" s="154"/>
      <c r="FH17" s="154"/>
      <c r="FI17" s="154"/>
      <c r="FJ17" s="154"/>
      <c r="FK17" s="154"/>
      <c r="FL17" s="154"/>
      <c r="FM17" s="154"/>
      <c r="FN17" s="154"/>
      <c r="FO17" s="154"/>
      <c r="FP17" s="154"/>
      <c r="FQ17" s="154"/>
      <c r="FR17" s="154"/>
      <c r="FS17" s="154"/>
      <c r="FT17" s="154"/>
      <c r="FU17" s="154"/>
      <c r="FV17" s="154"/>
      <c r="FW17" s="154"/>
      <c r="FX17" s="154"/>
      <c r="FY17" s="154"/>
      <c r="FZ17" s="154"/>
      <c r="GA17" s="154"/>
      <c r="GB17" s="154"/>
      <c r="GC17" s="154"/>
      <c r="GD17" s="154"/>
      <c r="GE17" s="154"/>
      <c r="GF17" s="154"/>
      <c r="GG17" s="154"/>
      <c r="GH17" s="154"/>
      <c r="GI17" s="154"/>
      <c r="GJ17" s="154"/>
      <c r="GK17" s="154"/>
    </row>
    <row r="18" spans="1:193" x14ac:dyDescent="0.2">
      <c r="A18" s="10">
        <v>14</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c r="AK18" s="154"/>
      <c r="AL18" s="154"/>
      <c r="AM18" s="154"/>
      <c r="AN18" s="154"/>
      <c r="AO18" s="154"/>
      <c r="AP18" s="154"/>
      <c r="AQ18" s="154"/>
      <c r="AR18" s="154"/>
      <c r="AS18" s="154"/>
      <c r="AT18" s="154"/>
      <c r="AU18" s="154"/>
      <c r="AV18" s="154"/>
      <c r="AW18" s="154"/>
      <c r="AX18" s="154"/>
      <c r="AY18" s="154"/>
      <c r="AZ18" s="154"/>
      <c r="BA18" s="154"/>
      <c r="BB18" s="154"/>
      <c r="BC18" s="154"/>
      <c r="BD18" s="154"/>
      <c r="BE18" s="154"/>
      <c r="BF18" s="154"/>
      <c r="BG18" s="154"/>
      <c r="BH18" s="154"/>
      <c r="BI18" s="154"/>
      <c r="BJ18" s="154"/>
      <c r="BK18" s="154"/>
      <c r="BL18" s="154"/>
      <c r="BM18" s="154"/>
      <c r="BN18" s="154"/>
      <c r="BO18" s="154"/>
      <c r="BP18" s="154"/>
      <c r="BQ18" s="154"/>
      <c r="BR18" s="154"/>
      <c r="BS18" s="154"/>
      <c r="BT18" s="154"/>
      <c r="BU18" s="154"/>
      <c r="BV18" s="154"/>
      <c r="BW18" s="154"/>
      <c r="BX18" s="154"/>
      <c r="BY18" s="154"/>
      <c r="BZ18" s="154"/>
      <c r="CA18" s="154"/>
      <c r="CB18" s="154"/>
      <c r="CC18" s="154"/>
      <c r="CD18" s="154"/>
      <c r="CE18" s="154"/>
      <c r="CF18" s="154"/>
      <c r="CG18" s="154"/>
      <c r="CH18" s="154"/>
      <c r="CI18" s="154"/>
      <c r="CJ18" s="154"/>
      <c r="CK18" s="154"/>
      <c r="CL18" s="154"/>
      <c r="CM18" s="154"/>
      <c r="CN18" s="154"/>
      <c r="CO18" s="154"/>
      <c r="CP18" s="154"/>
      <c r="CQ18" s="154"/>
      <c r="CR18" s="154"/>
      <c r="CS18" s="154"/>
      <c r="CT18" s="154"/>
      <c r="CU18" s="154"/>
      <c r="CV18" s="154"/>
      <c r="CW18" s="154"/>
      <c r="CX18" s="154"/>
      <c r="CY18" s="154"/>
      <c r="CZ18" s="154"/>
      <c r="DA18" s="154"/>
      <c r="DB18" s="154"/>
      <c r="DC18" s="154"/>
      <c r="DD18" s="154"/>
      <c r="DE18" s="154"/>
      <c r="DF18" s="154"/>
      <c r="DG18" s="154"/>
      <c r="DH18" s="154"/>
      <c r="DI18" s="154"/>
      <c r="DJ18" s="154"/>
      <c r="DK18" s="154"/>
      <c r="DL18" s="154"/>
      <c r="DM18" s="154"/>
      <c r="DN18" s="154"/>
      <c r="DO18" s="154"/>
      <c r="DP18" s="154"/>
      <c r="DQ18" s="154"/>
      <c r="DR18" s="154"/>
      <c r="DS18" s="154"/>
      <c r="DT18" s="154"/>
      <c r="DU18" s="154"/>
      <c r="DV18" s="154"/>
      <c r="DW18" s="154"/>
      <c r="DX18" s="154"/>
      <c r="DY18" s="154"/>
      <c r="DZ18" s="154"/>
      <c r="EA18" s="154"/>
      <c r="EB18" s="154"/>
      <c r="EC18" s="154"/>
      <c r="ED18" s="154"/>
      <c r="EE18" s="154"/>
      <c r="EF18" s="154"/>
      <c r="EG18" s="154"/>
      <c r="EH18" s="154"/>
      <c r="EI18" s="154"/>
      <c r="EJ18" s="154"/>
      <c r="EK18" s="154"/>
      <c r="EL18" s="154"/>
      <c r="EM18" s="154"/>
      <c r="EN18" s="154"/>
      <c r="EO18" s="154"/>
      <c r="EP18" s="154"/>
      <c r="EQ18" s="154"/>
      <c r="ER18" s="154"/>
      <c r="ES18" s="154"/>
      <c r="ET18" s="154"/>
      <c r="EU18" s="154"/>
      <c r="EV18" s="154"/>
      <c r="EW18" s="154"/>
      <c r="EX18" s="154"/>
      <c r="EY18" s="154"/>
      <c r="EZ18" s="154"/>
      <c r="FA18" s="154"/>
      <c r="FB18" s="154"/>
      <c r="FC18" s="154"/>
      <c r="FD18" s="154"/>
      <c r="FE18" s="154"/>
      <c r="FF18" s="154"/>
      <c r="FG18" s="154"/>
      <c r="FH18" s="154"/>
      <c r="FI18" s="154"/>
      <c r="FJ18" s="154"/>
      <c r="FK18" s="154"/>
      <c r="FL18" s="154"/>
      <c r="FM18" s="154"/>
      <c r="FN18" s="154"/>
      <c r="FO18" s="154"/>
      <c r="FP18" s="154"/>
      <c r="FQ18" s="154"/>
      <c r="FR18" s="154"/>
      <c r="FS18" s="154"/>
      <c r="FT18" s="154"/>
      <c r="FU18" s="154"/>
      <c r="FV18" s="154"/>
      <c r="FW18" s="154"/>
      <c r="FX18" s="154"/>
      <c r="FY18" s="154"/>
      <c r="FZ18" s="154"/>
      <c r="GA18" s="154"/>
      <c r="GB18" s="154"/>
      <c r="GC18" s="154"/>
      <c r="GD18" s="154"/>
      <c r="GE18" s="154"/>
      <c r="GF18" s="154"/>
      <c r="GG18" s="154"/>
      <c r="GH18" s="154"/>
      <c r="GI18" s="154"/>
      <c r="GJ18" s="154"/>
      <c r="GK18" s="154"/>
    </row>
    <row r="19" spans="1:193" x14ac:dyDescent="0.2">
      <c r="A19" s="10">
        <v>15</v>
      </c>
      <c r="B19" s="154"/>
      <c r="C19" s="154"/>
      <c r="D19" s="154"/>
      <c r="E19" s="154"/>
      <c r="F19" s="154"/>
      <c r="G19" s="154"/>
      <c r="H19" s="154"/>
      <c r="I19" s="154"/>
      <c r="J19" s="154"/>
      <c r="K19" s="154"/>
      <c r="L19" s="154"/>
      <c r="M19" s="154"/>
      <c r="N19" s="154"/>
      <c r="O19" s="154"/>
      <c r="P19" s="154"/>
      <c r="Q19" s="154"/>
      <c r="R19" s="154"/>
      <c r="S19" s="154"/>
      <c r="T19" s="154"/>
      <c r="U19" s="154"/>
      <c r="V19" s="154"/>
      <c r="W19" s="154"/>
      <c r="X19" s="154"/>
      <c r="Y19" s="154"/>
      <c r="Z19" s="154"/>
      <c r="AA19" s="154"/>
      <c r="AB19" s="154"/>
      <c r="AC19" s="154"/>
      <c r="AD19" s="154"/>
      <c r="AE19" s="154"/>
      <c r="AF19" s="154"/>
      <c r="AG19" s="154"/>
      <c r="AH19" s="154"/>
      <c r="AI19" s="154"/>
      <c r="AJ19" s="154"/>
      <c r="AK19" s="154"/>
      <c r="AL19" s="154"/>
      <c r="AM19" s="154"/>
      <c r="AN19" s="154"/>
      <c r="AO19" s="154"/>
      <c r="AP19" s="154"/>
      <c r="AQ19" s="154"/>
      <c r="AR19" s="154"/>
      <c r="AS19" s="154"/>
      <c r="AT19" s="154"/>
      <c r="AU19" s="154"/>
      <c r="AV19" s="154"/>
      <c r="AW19" s="154"/>
      <c r="AX19" s="154"/>
      <c r="AY19" s="154"/>
      <c r="AZ19" s="154"/>
      <c r="BA19" s="154"/>
      <c r="BB19" s="154"/>
      <c r="BC19" s="154"/>
      <c r="BD19" s="154"/>
      <c r="BE19" s="154"/>
      <c r="BF19" s="154"/>
      <c r="BG19" s="154"/>
      <c r="BH19" s="154"/>
      <c r="BI19" s="154"/>
      <c r="BJ19" s="154"/>
      <c r="BK19" s="154"/>
      <c r="BL19" s="154"/>
      <c r="BM19" s="154"/>
      <c r="BN19" s="154"/>
      <c r="BO19" s="154"/>
      <c r="BP19" s="154"/>
      <c r="BQ19" s="154"/>
      <c r="BR19" s="154"/>
      <c r="BS19" s="154"/>
      <c r="BT19" s="154"/>
      <c r="BU19" s="154"/>
      <c r="BV19" s="154"/>
      <c r="BW19" s="154"/>
      <c r="BX19" s="154"/>
      <c r="BY19" s="154"/>
      <c r="BZ19" s="154"/>
      <c r="CA19" s="154"/>
      <c r="CB19" s="154"/>
      <c r="CC19" s="154"/>
      <c r="CD19" s="154"/>
      <c r="CE19" s="154"/>
      <c r="CF19" s="154"/>
      <c r="CG19" s="154"/>
      <c r="CH19" s="154"/>
      <c r="CI19" s="154"/>
      <c r="CJ19" s="154"/>
      <c r="CK19" s="154"/>
      <c r="CL19" s="154"/>
      <c r="CM19" s="154"/>
      <c r="CN19" s="154"/>
      <c r="CO19" s="154"/>
      <c r="CP19" s="154"/>
      <c r="CQ19" s="154"/>
      <c r="CR19" s="154"/>
      <c r="CS19" s="154"/>
      <c r="CT19" s="154"/>
      <c r="CU19" s="154"/>
      <c r="CV19" s="154"/>
      <c r="CW19" s="154"/>
      <c r="CX19" s="154"/>
      <c r="CY19" s="154"/>
      <c r="CZ19" s="154"/>
      <c r="DA19" s="154"/>
      <c r="DB19" s="154"/>
      <c r="DC19" s="154"/>
      <c r="DD19" s="154"/>
      <c r="DE19" s="154"/>
      <c r="DF19" s="154"/>
      <c r="DG19" s="154"/>
      <c r="DH19" s="154"/>
      <c r="DI19" s="154"/>
      <c r="DJ19" s="154"/>
      <c r="DK19" s="154"/>
      <c r="DL19" s="154"/>
      <c r="DM19" s="154"/>
      <c r="DN19" s="154"/>
      <c r="DO19" s="154"/>
      <c r="DP19" s="154"/>
      <c r="DQ19" s="154"/>
      <c r="DR19" s="154"/>
      <c r="DS19" s="154"/>
      <c r="DT19" s="154"/>
      <c r="DU19" s="154"/>
      <c r="DV19" s="154"/>
      <c r="DW19" s="154"/>
      <c r="DX19" s="154"/>
      <c r="DY19" s="154"/>
      <c r="DZ19" s="154"/>
      <c r="EA19" s="154"/>
      <c r="EB19" s="154"/>
      <c r="EC19" s="154"/>
      <c r="ED19" s="154"/>
      <c r="EE19" s="154"/>
      <c r="EF19" s="154"/>
      <c r="EG19" s="154"/>
      <c r="EH19" s="154"/>
      <c r="EI19" s="154"/>
      <c r="EJ19" s="154"/>
      <c r="EK19" s="154"/>
      <c r="EL19" s="154"/>
      <c r="EM19" s="154"/>
      <c r="EN19" s="154"/>
      <c r="EO19" s="154"/>
      <c r="EP19" s="154"/>
      <c r="EQ19" s="154"/>
      <c r="ER19" s="154"/>
      <c r="ES19" s="154"/>
      <c r="ET19" s="154"/>
      <c r="EU19" s="154"/>
      <c r="EV19" s="154"/>
      <c r="EW19" s="154"/>
      <c r="EX19" s="154"/>
      <c r="EY19" s="154"/>
      <c r="EZ19" s="154"/>
      <c r="FA19" s="154"/>
      <c r="FB19" s="154"/>
      <c r="FC19" s="154"/>
      <c r="FD19" s="154"/>
      <c r="FE19" s="154"/>
      <c r="FF19" s="154"/>
      <c r="FG19" s="154"/>
      <c r="FH19" s="154"/>
      <c r="FI19" s="154"/>
      <c r="FJ19" s="154"/>
      <c r="FK19" s="154"/>
      <c r="FL19" s="154"/>
      <c r="FM19" s="154"/>
      <c r="FN19" s="154"/>
      <c r="FO19" s="154"/>
      <c r="FP19" s="154"/>
      <c r="FQ19" s="154"/>
      <c r="FR19" s="154"/>
      <c r="FS19" s="154"/>
      <c r="FT19" s="154"/>
      <c r="FU19" s="154"/>
      <c r="FV19" s="154"/>
      <c r="FW19" s="154"/>
      <c r="FX19" s="154"/>
      <c r="FY19" s="154"/>
      <c r="FZ19" s="154"/>
      <c r="GA19" s="154"/>
      <c r="GB19" s="154"/>
      <c r="GC19" s="154"/>
      <c r="GD19" s="154"/>
      <c r="GE19" s="154"/>
      <c r="GF19" s="154"/>
      <c r="GG19" s="154"/>
      <c r="GH19" s="154"/>
      <c r="GI19" s="154"/>
      <c r="GJ19" s="154"/>
      <c r="GK19" s="154"/>
    </row>
    <row r="20" spans="1:193" x14ac:dyDescent="0.2">
      <c r="A20" s="10">
        <v>16</v>
      </c>
      <c r="B20" s="154"/>
      <c r="C20" s="154"/>
      <c r="D20" s="154"/>
      <c r="E20" s="154"/>
      <c r="F20" s="154"/>
      <c r="G20" s="154"/>
      <c r="H20" s="154"/>
      <c r="I20" s="154"/>
      <c r="J20" s="154"/>
      <c r="K20" s="154"/>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154"/>
      <c r="AL20" s="154"/>
      <c r="AM20" s="154"/>
      <c r="AN20" s="154"/>
      <c r="AO20" s="154"/>
      <c r="AP20" s="154"/>
      <c r="AQ20" s="154"/>
      <c r="AR20" s="154"/>
      <c r="AS20" s="154"/>
      <c r="AT20" s="154"/>
      <c r="AU20" s="154"/>
      <c r="AV20" s="154"/>
      <c r="AW20" s="154"/>
      <c r="AX20" s="154"/>
      <c r="AY20" s="154"/>
      <c r="AZ20" s="154"/>
      <c r="BA20" s="154"/>
      <c r="BB20" s="154"/>
      <c r="BC20" s="154"/>
      <c r="BD20" s="154"/>
      <c r="BE20" s="154"/>
      <c r="BF20" s="154"/>
      <c r="BG20" s="154"/>
      <c r="BH20" s="154"/>
      <c r="BI20" s="154"/>
      <c r="BJ20" s="154"/>
      <c r="BK20" s="154"/>
      <c r="BL20" s="154"/>
      <c r="BM20" s="154"/>
      <c r="BN20" s="154"/>
      <c r="BO20" s="154"/>
      <c r="BP20" s="154"/>
      <c r="BQ20" s="154"/>
      <c r="BR20" s="154"/>
      <c r="BS20" s="154"/>
      <c r="BT20" s="154"/>
      <c r="BU20" s="154"/>
      <c r="BV20" s="154"/>
      <c r="BW20" s="154"/>
      <c r="BX20" s="154"/>
      <c r="BY20" s="154"/>
      <c r="BZ20" s="154"/>
      <c r="CA20" s="154"/>
      <c r="CB20" s="154"/>
      <c r="CC20" s="154"/>
      <c r="CD20" s="154"/>
      <c r="CE20" s="154"/>
      <c r="CF20" s="154"/>
      <c r="CG20" s="154"/>
      <c r="CH20" s="154"/>
      <c r="CI20" s="154"/>
      <c r="CJ20" s="154"/>
      <c r="CK20" s="154"/>
      <c r="CL20" s="154"/>
      <c r="CM20" s="154"/>
      <c r="CN20" s="154"/>
      <c r="CO20" s="154"/>
      <c r="CP20" s="154"/>
      <c r="CQ20" s="154"/>
      <c r="CR20" s="154"/>
      <c r="CS20" s="154"/>
      <c r="CT20" s="154"/>
      <c r="CU20" s="154"/>
      <c r="CV20" s="154"/>
      <c r="CW20" s="154"/>
      <c r="CX20" s="154"/>
      <c r="CY20" s="154"/>
      <c r="CZ20" s="154"/>
      <c r="DA20" s="154"/>
      <c r="DB20" s="154"/>
      <c r="DC20" s="154"/>
      <c r="DD20" s="154"/>
      <c r="DE20" s="154"/>
      <c r="DF20" s="154"/>
      <c r="DG20" s="154"/>
      <c r="DH20" s="154"/>
      <c r="DI20" s="154"/>
      <c r="DJ20" s="154"/>
      <c r="DK20" s="154"/>
      <c r="DL20" s="154"/>
      <c r="DM20" s="154"/>
      <c r="DN20" s="154"/>
      <c r="DO20" s="154"/>
      <c r="DP20" s="154"/>
      <c r="DQ20" s="154"/>
      <c r="DR20" s="154"/>
      <c r="DS20" s="154"/>
      <c r="DT20" s="154"/>
      <c r="DU20" s="154"/>
      <c r="DV20" s="154"/>
      <c r="DW20" s="154"/>
      <c r="DX20" s="154"/>
      <c r="DY20" s="154"/>
      <c r="DZ20" s="154"/>
      <c r="EA20" s="154"/>
      <c r="EB20" s="154"/>
      <c r="EC20" s="154"/>
      <c r="ED20" s="154"/>
      <c r="EE20" s="154"/>
      <c r="EF20" s="154"/>
      <c r="EG20" s="154"/>
      <c r="EH20" s="154"/>
      <c r="EI20" s="154"/>
      <c r="EJ20" s="154"/>
      <c r="EK20" s="154"/>
      <c r="EL20" s="154"/>
      <c r="EM20" s="154"/>
      <c r="EN20" s="154"/>
      <c r="EO20" s="154"/>
      <c r="EP20" s="154"/>
      <c r="EQ20" s="154"/>
      <c r="ER20" s="154"/>
      <c r="ES20" s="154"/>
      <c r="ET20" s="154"/>
      <c r="EU20" s="154"/>
      <c r="EV20" s="154"/>
      <c r="EW20" s="154"/>
      <c r="EX20" s="154"/>
      <c r="EY20" s="154"/>
      <c r="EZ20" s="154"/>
      <c r="FA20" s="154"/>
      <c r="FB20" s="154"/>
      <c r="FC20" s="154"/>
      <c r="FD20" s="154"/>
      <c r="FE20" s="154"/>
      <c r="FF20" s="154"/>
      <c r="FG20" s="154"/>
      <c r="FH20" s="154"/>
      <c r="FI20" s="154"/>
      <c r="FJ20" s="154"/>
      <c r="FK20" s="154"/>
      <c r="FL20" s="154"/>
      <c r="FM20" s="154"/>
      <c r="FN20" s="154"/>
      <c r="FO20" s="154"/>
      <c r="FP20" s="154"/>
      <c r="FQ20" s="154"/>
      <c r="FR20" s="154"/>
      <c r="FS20" s="154"/>
      <c r="FT20" s="154"/>
      <c r="FU20" s="154"/>
      <c r="FV20" s="154"/>
      <c r="FW20" s="154"/>
      <c r="FX20" s="154"/>
      <c r="FY20" s="154"/>
      <c r="FZ20" s="154"/>
      <c r="GA20" s="154"/>
      <c r="GB20" s="154"/>
      <c r="GC20" s="154"/>
      <c r="GD20" s="154"/>
      <c r="GE20" s="154"/>
      <c r="GF20" s="154"/>
      <c r="GG20" s="154"/>
      <c r="GH20" s="154"/>
      <c r="GI20" s="154"/>
      <c r="GJ20" s="154"/>
      <c r="GK20" s="154"/>
    </row>
    <row r="21" spans="1:193" x14ac:dyDescent="0.2">
      <c r="A21" s="10">
        <v>17</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c r="AK21" s="154"/>
      <c r="AL21" s="154"/>
      <c r="AM21" s="154"/>
      <c r="AN21" s="154"/>
      <c r="AO21" s="154"/>
      <c r="AP21" s="154"/>
      <c r="AQ21" s="154"/>
      <c r="AR21" s="154"/>
      <c r="AS21" s="154"/>
      <c r="AT21" s="154"/>
      <c r="AU21" s="154"/>
      <c r="AV21" s="154"/>
      <c r="AW21" s="154"/>
      <c r="AX21" s="154"/>
      <c r="AY21" s="154"/>
      <c r="AZ21" s="154"/>
      <c r="BA21" s="154"/>
      <c r="BB21" s="154"/>
      <c r="BC21" s="154"/>
      <c r="BD21" s="154"/>
      <c r="BE21" s="154"/>
      <c r="BF21" s="154"/>
      <c r="BG21" s="154"/>
      <c r="BH21" s="154"/>
      <c r="BI21" s="154"/>
      <c r="BJ21" s="154"/>
      <c r="BK21" s="154"/>
      <c r="BL21" s="154"/>
      <c r="BM21" s="154"/>
      <c r="BN21" s="154"/>
      <c r="BO21" s="154"/>
      <c r="BP21" s="154"/>
      <c r="BQ21" s="154"/>
      <c r="BR21" s="154"/>
      <c r="BS21" s="154"/>
      <c r="BT21" s="154"/>
      <c r="BU21" s="154"/>
      <c r="BV21" s="154"/>
      <c r="BW21" s="154"/>
      <c r="BX21" s="154"/>
      <c r="BY21" s="154"/>
      <c r="BZ21" s="154"/>
      <c r="CA21" s="154"/>
      <c r="CB21" s="154"/>
      <c r="CC21" s="154"/>
      <c r="CD21" s="154"/>
      <c r="CE21" s="154"/>
      <c r="CF21" s="154"/>
      <c r="CG21" s="154"/>
      <c r="CH21" s="154"/>
      <c r="CI21" s="154"/>
      <c r="CJ21" s="154"/>
      <c r="CK21" s="154"/>
      <c r="CL21" s="154"/>
      <c r="CM21" s="154"/>
      <c r="CN21" s="154"/>
      <c r="CO21" s="154"/>
      <c r="CP21" s="154"/>
      <c r="CQ21" s="154"/>
      <c r="CR21" s="154"/>
      <c r="CS21" s="154"/>
      <c r="CT21" s="154"/>
      <c r="CU21" s="154"/>
      <c r="CV21" s="154"/>
      <c r="CW21" s="154"/>
      <c r="CX21" s="154"/>
      <c r="CY21" s="154"/>
      <c r="CZ21" s="154"/>
      <c r="DA21" s="154"/>
      <c r="DB21" s="154"/>
      <c r="DC21" s="154"/>
      <c r="DD21" s="154"/>
      <c r="DE21" s="154"/>
      <c r="DF21" s="154"/>
      <c r="DG21" s="154"/>
      <c r="DH21" s="154"/>
      <c r="DI21" s="154"/>
      <c r="DJ21" s="154"/>
      <c r="DK21" s="154"/>
      <c r="DL21" s="154"/>
      <c r="DM21" s="154"/>
      <c r="DN21" s="154"/>
      <c r="DO21" s="154"/>
      <c r="DP21" s="154"/>
      <c r="DQ21" s="154"/>
      <c r="DR21" s="154"/>
      <c r="DS21" s="154"/>
      <c r="DT21" s="154"/>
      <c r="DU21" s="154"/>
      <c r="DV21" s="154"/>
      <c r="DW21" s="154"/>
      <c r="DX21" s="154"/>
      <c r="DY21" s="154"/>
      <c r="DZ21" s="154"/>
      <c r="EA21" s="154"/>
      <c r="EB21" s="154"/>
      <c r="EC21" s="154"/>
      <c r="ED21" s="154"/>
      <c r="EE21" s="154"/>
      <c r="EF21" s="154"/>
      <c r="EG21" s="154"/>
      <c r="EH21" s="154"/>
      <c r="EI21" s="154"/>
      <c r="EJ21" s="154"/>
      <c r="EK21" s="154"/>
      <c r="EL21" s="154"/>
      <c r="EM21" s="154"/>
      <c r="EN21" s="154"/>
      <c r="EO21" s="154"/>
      <c r="EP21" s="154"/>
      <c r="EQ21" s="154"/>
      <c r="ER21" s="154"/>
      <c r="ES21" s="154"/>
      <c r="ET21" s="154"/>
      <c r="EU21" s="154"/>
      <c r="EV21" s="154"/>
      <c r="EW21" s="154"/>
      <c r="EX21" s="154"/>
      <c r="EY21" s="154"/>
      <c r="EZ21" s="154"/>
      <c r="FA21" s="154"/>
      <c r="FB21" s="154"/>
      <c r="FC21" s="154"/>
      <c r="FD21" s="154"/>
      <c r="FE21" s="154"/>
      <c r="FF21" s="154"/>
      <c r="FG21" s="154"/>
      <c r="FH21" s="154"/>
      <c r="FI21" s="154"/>
      <c r="FJ21" s="154"/>
      <c r="FK21" s="154"/>
      <c r="FL21" s="154"/>
      <c r="FM21" s="154"/>
      <c r="FN21" s="154"/>
      <c r="FO21" s="154"/>
      <c r="FP21" s="154"/>
      <c r="FQ21" s="154"/>
      <c r="FR21" s="154"/>
      <c r="FS21" s="154"/>
      <c r="FT21" s="154"/>
      <c r="FU21" s="154"/>
      <c r="FV21" s="154"/>
      <c r="FW21" s="154"/>
      <c r="FX21" s="154"/>
      <c r="FY21" s="154"/>
      <c r="FZ21" s="154"/>
      <c r="GA21" s="154"/>
      <c r="GB21" s="154"/>
      <c r="GC21" s="154"/>
      <c r="GD21" s="154"/>
      <c r="GE21" s="154"/>
      <c r="GF21" s="154"/>
      <c r="GG21" s="154"/>
      <c r="GH21" s="154"/>
      <c r="GI21" s="154"/>
      <c r="GJ21" s="154"/>
      <c r="GK21" s="154"/>
    </row>
    <row r="22" spans="1:193" x14ac:dyDescent="0.2">
      <c r="A22" s="10">
        <v>18</v>
      </c>
    </row>
    <row r="23" spans="1:193" x14ac:dyDescent="0.2">
      <c r="A23" s="10">
        <v>19</v>
      </c>
    </row>
    <row r="24" spans="1:193" x14ac:dyDescent="0.2">
      <c r="A24" s="10">
        <v>20</v>
      </c>
    </row>
    <row r="25" spans="1:193" x14ac:dyDescent="0.2">
      <c r="A25" s="10">
        <v>21</v>
      </c>
    </row>
    <row r="26" spans="1:193" x14ac:dyDescent="0.2">
      <c r="A26" s="10">
        <v>22</v>
      </c>
    </row>
    <row r="27" spans="1:193" x14ac:dyDescent="0.2">
      <c r="A27" s="10">
        <v>23</v>
      </c>
    </row>
    <row r="28" spans="1:193" x14ac:dyDescent="0.2">
      <c r="A28" s="10">
        <v>24</v>
      </c>
    </row>
    <row r="29" spans="1:193" x14ac:dyDescent="0.2">
      <c r="A29" s="10">
        <v>25</v>
      </c>
    </row>
    <row r="30" spans="1:193" x14ac:dyDescent="0.2">
      <c r="A30" s="10">
        <v>26</v>
      </c>
    </row>
    <row r="31" spans="1:193" x14ac:dyDescent="0.2">
      <c r="A31" s="10">
        <v>27</v>
      </c>
    </row>
    <row r="32" spans="1:193" x14ac:dyDescent="0.2">
      <c r="A32" s="10">
        <v>28</v>
      </c>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row>
    <row r="33" spans="1:193" x14ac:dyDescent="0.2">
      <c r="A33" s="10">
        <v>29</v>
      </c>
    </row>
    <row r="34" spans="1:193" x14ac:dyDescent="0.2">
      <c r="A34" s="10">
        <v>30</v>
      </c>
    </row>
    <row r="35" spans="1:193" x14ac:dyDescent="0.2">
      <c r="A35" s="10">
        <v>31</v>
      </c>
    </row>
    <row r="36" spans="1:193" x14ac:dyDescent="0.2">
      <c r="A36" s="10">
        <v>32</v>
      </c>
    </row>
    <row r="37" spans="1:193" s="11" customFormat="1" x14ac:dyDescent="0.2">
      <c r="A37" s="10">
        <v>33</v>
      </c>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row>
    <row r="38" spans="1:193" x14ac:dyDescent="0.2">
      <c r="A38" s="10">
        <v>34</v>
      </c>
    </row>
    <row r="39" spans="1:193" x14ac:dyDescent="0.2">
      <c r="A39" s="10">
        <v>35</v>
      </c>
    </row>
    <row r="40" spans="1:193" s="11" customFormat="1" x14ac:dyDescent="0.2">
      <c r="A40" s="10">
        <v>36</v>
      </c>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row>
    <row r="41" spans="1:193" x14ac:dyDescent="0.2">
      <c r="A41" s="10">
        <v>37</v>
      </c>
    </row>
    <row r="42" spans="1:193" x14ac:dyDescent="0.2">
      <c r="A42" s="10">
        <v>38</v>
      </c>
    </row>
    <row r="43" spans="1:193" x14ac:dyDescent="0.2">
      <c r="A43" s="10">
        <v>39</v>
      </c>
    </row>
    <row r="44" spans="1:193" x14ac:dyDescent="0.2">
      <c r="A44" s="10">
        <v>40</v>
      </c>
    </row>
    <row r="45" spans="1:193" x14ac:dyDescent="0.2">
      <c r="A45" s="10">
        <v>41</v>
      </c>
    </row>
    <row r="46" spans="1:193" x14ac:dyDescent="0.2">
      <c r="A46" s="10">
        <v>42</v>
      </c>
    </row>
    <row r="47" spans="1:193" x14ac:dyDescent="0.2">
      <c r="A47" s="10">
        <v>43</v>
      </c>
    </row>
    <row r="48" spans="1:193" x14ac:dyDescent="0.2">
      <c r="A48" s="10">
        <v>44</v>
      </c>
    </row>
    <row r="49" spans="1:193" x14ac:dyDescent="0.2">
      <c r="A49" s="10">
        <v>45</v>
      </c>
    </row>
    <row r="50" spans="1:193" x14ac:dyDescent="0.2">
      <c r="A50" s="10">
        <v>46</v>
      </c>
    </row>
    <row r="51" spans="1:193" x14ac:dyDescent="0.2">
      <c r="A51" s="10">
        <v>47</v>
      </c>
    </row>
    <row r="52" spans="1:193" x14ac:dyDescent="0.2">
      <c r="A52" s="10">
        <v>48</v>
      </c>
    </row>
    <row r="53" spans="1:193" x14ac:dyDescent="0.2">
      <c r="A53" s="10">
        <v>49</v>
      </c>
    </row>
    <row r="54" spans="1:193" x14ac:dyDescent="0.2">
      <c r="A54" s="10">
        <v>50</v>
      </c>
    </row>
    <row r="55" spans="1:193" x14ac:dyDescent="0.2">
      <c r="A55" s="13"/>
      <c r="B55" s="8"/>
      <c r="C55" s="8"/>
      <c r="D55" s="8"/>
      <c r="E55" s="8"/>
      <c r="F55" s="8"/>
      <c r="G55" s="8"/>
      <c r="H55" s="8"/>
      <c r="I55" s="8"/>
      <c r="J55" s="8"/>
      <c r="K55" s="8"/>
      <c r="L55" s="8"/>
      <c r="M55" s="8"/>
      <c r="N55" s="8"/>
      <c r="O55" s="8"/>
      <c r="P55" s="8"/>
      <c r="Q55" s="90"/>
      <c r="R55" s="90"/>
      <c r="S55" s="8"/>
      <c r="T55" s="8"/>
      <c r="U55" s="8"/>
      <c r="V55" s="91"/>
      <c r="W55" s="91"/>
      <c r="X55" s="91"/>
      <c r="Y55" s="91"/>
      <c r="Z55" s="91"/>
      <c r="AA55" s="91"/>
      <c r="AB55" s="91"/>
      <c r="AC55" s="91"/>
      <c r="AD55" s="91"/>
      <c r="AE55" s="91"/>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row>
  </sheetData>
  <mergeCells count="24">
    <mergeCell ref="Q2:R2"/>
    <mergeCell ref="S2:U2"/>
    <mergeCell ref="W2:AC2"/>
    <mergeCell ref="AD2:AE2"/>
    <mergeCell ref="BX2:BZ2"/>
    <mergeCell ref="AQ2:AR2"/>
    <mergeCell ref="BD2:BE2"/>
    <mergeCell ref="BF2:BN2"/>
    <mergeCell ref="CL1:CR1"/>
    <mergeCell ref="CS1:GK1"/>
    <mergeCell ref="AN2:AP2"/>
    <mergeCell ref="B1:AM1"/>
    <mergeCell ref="AN1:BC1"/>
    <mergeCell ref="BD1:BW1"/>
    <mergeCell ref="BX1:CK1"/>
    <mergeCell ref="B2:C2"/>
    <mergeCell ref="CL2:CN2"/>
    <mergeCell ref="CO2:CR2"/>
    <mergeCell ref="CS2:GK2"/>
    <mergeCell ref="AF2:AM2"/>
    <mergeCell ref="AT2:BC2"/>
    <mergeCell ref="BP2:BW2"/>
    <mergeCell ref="CB2:CK2"/>
    <mergeCell ref="E2:P2"/>
  </mergeCells>
  <pageMargins left="0.75" right="0.75" top="1" bottom="1" header="0.5" footer="0.5"/>
  <pageSetup paperSize="9" orientation="landscape" horizontalDpi="525" verticalDpi="525"/>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enableFormatConditionsCalculation="0"/>
  <dimension ref="A1:GZ53"/>
  <sheetViews>
    <sheetView workbookViewId="0">
      <pane xSplit="1" ySplit="3" topLeftCell="CU4" activePane="bottomRight" state="frozen"/>
      <selection activeCell="B56" sqref="B56"/>
      <selection pane="topRight" activeCell="B56" sqref="B56"/>
      <selection pane="bottomLeft" activeCell="B56" sqref="B56"/>
      <selection pane="bottomRight" activeCell="DM4" sqref="DM4"/>
    </sheetView>
  </sheetViews>
  <sheetFormatPr baseColWidth="10" defaultColWidth="9.140625" defaultRowHeight="12.75" outlineLevelCol="1" x14ac:dyDescent="0.2"/>
  <cols>
    <col min="1" max="1" width="9.28515625" style="9" bestFit="1" customWidth="1"/>
    <col min="3" max="44" width="9.140625" customWidth="1" outlineLevel="1"/>
    <col min="45" max="45" width="9.140625" customWidth="1"/>
    <col min="46" max="80" width="9.140625" customWidth="1" outlineLevel="1"/>
    <col min="81" max="81" width="9.140625" customWidth="1"/>
    <col min="82" max="115" width="9.140625" customWidth="1" outlineLevel="1"/>
    <col min="116" max="116" width="9.140625" style="175" customWidth="1" outlineLevel="1"/>
    <col min="117" max="117" width="9.140625" customWidth="1" outlineLevel="1"/>
    <col min="118" max="118" width="9.140625" customWidth="1"/>
    <col min="119" max="128" width="9.140625" customWidth="1" outlineLevel="1"/>
    <col min="129" max="129" width="9.140625" customWidth="1"/>
    <col min="130" max="131" width="9.140625" customWidth="1" outlineLevel="1"/>
    <col min="132" max="132" width="9.140625" customWidth="1" outlineLevel="1" collapsed="1"/>
    <col min="133" max="146" width="9.140625" customWidth="1" outlineLevel="1"/>
    <col min="147" max="147" width="9.140625" customWidth="1"/>
    <col min="148" max="149" width="9.140625" customWidth="1" outlineLevel="1"/>
    <col min="150" max="150" width="9.140625" customWidth="1" outlineLevel="1" collapsed="1"/>
    <col min="151" max="151" width="9.140625" customWidth="1" outlineLevel="1"/>
    <col min="152" max="152" width="9.140625" customWidth="1"/>
    <col min="153" max="154" width="9.140625" customWidth="1" outlineLevel="1"/>
    <col min="155" max="155" width="9.140625" customWidth="1" outlineLevel="1" collapsed="1"/>
    <col min="156" max="174" width="9.140625" customWidth="1" outlineLevel="1"/>
    <col min="175" max="175" width="9.140625" customWidth="1"/>
    <col min="176" max="177" width="9.140625" customWidth="1" outlineLevel="1"/>
    <col min="178" max="178" width="9.140625" customWidth="1" outlineLevel="1" collapsed="1"/>
    <col min="179" max="192" width="9.140625" customWidth="1" outlineLevel="1"/>
    <col min="193" max="193" width="9.140625" customWidth="1"/>
    <col min="194" max="195" width="9.140625" customWidth="1" outlineLevel="1"/>
    <col min="196" max="196" width="9.140625" customWidth="1" outlineLevel="1" collapsed="1"/>
    <col min="197" max="207" width="9.140625" customWidth="1" outlineLevel="1"/>
    <col min="208" max="208" width="10.7109375" customWidth="1" outlineLevel="1"/>
  </cols>
  <sheetData>
    <row r="1" spans="1:208" s="9" customFormat="1" ht="12.75" customHeight="1" thickBot="1" x14ac:dyDescent="0.25">
      <c r="A1"/>
      <c r="B1" s="375" t="s">
        <v>271</v>
      </c>
      <c r="C1" s="375"/>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t="s">
        <v>272</v>
      </c>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t="s">
        <v>270</v>
      </c>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t="s">
        <v>273</v>
      </c>
      <c r="DO1" s="375"/>
      <c r="DP1" s="375"/>
      <c r="DQ1" s="375"/>
      <c r="DR1" s="375"/>
      <c r="DS1" s="375"/>
      <c r="DT1" s="375"/>
      <c r="DU1" s="375"/>
      <c r="DV1" s="375"/>
      <c r="DW1" s="375"/>
      <c r="DX1" s="375"/>
      <c r="DY1" s="375" t="s">
        <v>269</v>
      </c>
      <c r="DZ1" s="375"/>
      <c r="EA1" s="375"/>
      <c r="EB1" s="375"/>
      <c r="EC1" s="375"/>
      <c r="ED1" s="375"/>
      <c r="EE1" s="375"/>
      <c r="EF1" s="375"/>
      <c r="EG1" s="375"/>
      <c r="EH1" s="375"/>
      <c r="EI1" s="375"/>
      <c r="EJ1" s="375"/>
      <c r="EK1" s="375"/>
      <c r="EL1" s="375"/>
      <c r="EM1" s="375"/>
      <c r="EN1" s="108"/>
      <c r="EO1" s="108"/>
      <c r="EP1" s="108"/>
      <c r="EQ1" s="375" t="s">
        <v>268</v>
      </c>
      <c r="ER1" s="375"/>
      <c r="ES1" s="375"/>
      <c r="ET1" s="375"/>
      <c r="EU1" s="375"/>
      <c r="EV1" s="375" t="s">
        <v>341</v>
      </c>
      <c r="EW1" s="375"/>
      <c r="EX1" s="375"/>
      <c r="EY1" s="375"/>
      <c r="EZ1" s="375"/>
      <c r="FA1" s="375"/>
      <c r="FB1" s="375"/>
      <c r="FC1" s="375"/>
      <c r="FD1" s="375"/>
      <c r="FE1" s="375"/>
      <c r="FF1" s="375"/>
      <c r="FG1" s="375"/>
      <c r="FH1" s="375"/>
      <c r="FI1" s="375"/>
      <c r="FJ1" s="375"/>
      <c r="FK1" s="375"/>
      <c r="FL1" s="375"/>
      <c r="FM1" s="375"/>
      <c r="FN1" s="375"/>
      <c r="FO1" s="375"/>
      <c r="FP1" s="375"/>
      <c r="FQ1" s="375"/>
      <c r="FR1" s="375"/>
      <c r="FS1" s="375" t="s">
        <v>70</v>
      </c>
      <c r="FT1" s="375"/>
      <c r="FU1" s="375"/>
      <c r="FV1" s="375"/>
      <c r="FW1" s="375"/>
      <c r="FX1" s="375"/>
      <c r="FY1" s="375"/>
      <c r="FZ1" s="375"/>
      <c r="GA1" s="375"/>
      <c r="GB1" s="375"/>
      <c r="GC1" s="375"/>
      <c r="GD1" s="375"/>
      <c r="GE1" s="375"/>
      <c r="GF1" s="375"/>
      <c r="GG1" s="375"/>
      <c r="GH1" s="375"/>
      <c r="GI1" s="375"/>
      <c r="GJ1" s="375"/>
      <c r="GK1" s="375" t="s">
        <v>71</v>
      </c>
      <c r="GL1" s="375"/>
      <c r="GM1" s="375"/>
      <c r="GN1" s="375"/>
      <c r="GO1" s="375"/>
      <c r="GP1" s="375"/>
      <c r="GQ1" s="375"/>
      <c r="GR1" s="375"/>
      <c r="GS1" s="375"/>
      <c r="GT1" s="375"/>
      <c r="GU1" s="375"/>
      <c r="GV1" s="375"/>
      <c r="GW1" s="375"/>
      <c r="GX1" s="375"/>
      <c r="GY1" s="375"/>
      <c r="GZ1" s="375"/>
    </row>
    <row r="2" spans="1:208" s="4" customFormat="1" ht="117.6" customHeight="1" x14ac:dyDescent="0.2">
      <c r="A2" s="123" t="s">
        <v>20</v>
      </c>
      <c r="B2" s="387" t="s">
        <v>979</v>
      </c>
      <c r="C2" s="379"/>
      <c r="D2" s="379" t="s">
        <v>980</v>
      </c>
      <c r="E2" s="379"/>
      <c r="F2" s="379"/>
      <c r="G2" s="379"/>
      <c r="H2" s="379" t="s">
        <v>981</v>
      </c>
      <c r="I2" s="379"/>
      <c r="J2" s="379"/>
      <c r="K2" s="379"/>
      <c r="L2" s="379" t="s">
        <v>982</v>
      </c>
      <c r="M2" s="379"/>
      <c r="N2" s="379"/>
      <c r="O2" s="379"/>
      <c r="P2" s="379"/>
      <c r="Q2" s="139" t="s">
        <v>1457</v>
      </c>
      <c r="R2" s="384" t="s">
        <v>1447</v>
      </c>
      <c r="S2" s="385"/>
      <c r="T2" s="385"/>
      <c r="U2" s="385"/>
      <c r="V2" s="385"/>
      <c r="W2" s="385"/>
      <c r="X2" s="385"/>
      <c r="Y2" s="385"/>
      <c r="Z2" s="385"/>
      <c r="AA2" s="385"/>
      <c r="AB2" s="385"/>
      <c r="AC2" s="385"/>
      <c r="AD2" s="385"/>
      <c r="AE2" s="385"/>
      <c r="AF2" s="385"/>
      <c r="AG2" s="385"/>
      <c r="AH2" s="385"/>
      <c r="AI2" s="386"/>
      <c r="AJ2" s="139" t="s">
        <v>1458</v>
      </c>
      <c r="AK2" s="384" t="s">
        <v>1447</v>
      </c>
      <c r="AL2" s="385"/>
      <c r="AM2" s="385"/>
      <c r="AN2" s="385"/>
      <c r="AO2" s="385"/>
      <c r="AP2" s="385"/>
      <c r="AQ2" s="385"/>
      <c r="AR2" s="386"/>
      <c r="AS2" s="379" t="s">
        <v>983</v>
      </c>
      <c r="AT2" s="379"/>
      <c r="AU2" s="379"/>
      <c r="AV2" s="379"/>
      <c r="AW2" s="379"/>
      <c r="AX2" s="139" t="s">
        <v>1459</v>
      </c>
      <c r="AY2" s="384" t="s">
        <v>1447</v>
      </c>
      <c r="AZ2" s="385"/>
      <c r="BA2" s="385"/>
      <c r="BB2" s="385"/>
      <c r="BC2" s="385"/>
      <c r="BD2" s="385"/>
      <c r="BE2" s="386"/>
      <c r="BF2" s="139" t="s">
        <v>1460</v>
      </c>
      <c r="BG2" s="384" t="s">
        <v>1447</v>
      </c>
      <c r="BH2" s="385"/>
      <c r="BI2" s="385"/>
      <c r="BJ2" s="385"/>
      <c r="BK2" s="386"/>
      <c r="BL2" s="383" t="s">
        <v>1015</v>
      </c>
      <c r="BM2" s="383"/>
      <c r="BN2" s="383"/>
      <c r="BO2" s="383"/>
      <c r="BP2" s="383"/>
      <c r="BQ2" s="383"/>
      <c r="BR2" s="383"/>
      <c r="BS2" s="383"/>
      <c r="BT2" s="383"/>
      <c r="BU2" s="383"/>
      <c r="BV2" s="384" t="s">
        <v>1461</v>
      </c>
      <c r="BW2" s="386"/>
      <c r="BX2" s="384" t="s">
        <v>1447</v>
      </c>
      <c r="BY2" s="385"/>
      <c r="BZ2" s="385"/>
      <c r="CA2" s="385"/>
      <c r="CB2" s="386"/>
      <c r="CC2" s="384" t="s">
        <v>1462</v>
      </c>
      <c r="CD2" s="385"/>
      <c r="CE2" s="386"/>
      <c r="CF2" s="384" t="s">
        <v>1447</v>
      </c>
      <c r="CG2" s="385"/>
      <c r="CH2" s="385"/>
      <c r="CI2" s="385"/>
      <c r="CJ2" s="385"/>
      <c r="CK2" s="386"/>
      <c r="CL2" s="379" t="s">
        <v>1026</v>
      </c>
      <c r="CM2" s="379"/>
      <c r="CN2" s="379"/>
      <c r="CO2" s="379"/>
      <c r="CP2" s="379"/>
      <c r="CQ2" s="379"/>
      <c r="CR2" s="139" t="s">
        <v>1463</v>
      </c>
      <c r="CS2" s="384" t="s">
        <v>1447</v>
      </c>
      <c r="CT2" s="385"/>
      <c r="CU2" s="385"/>
      <c r="CV2" s="385"/>
      <c r="CW2" s="385"/>
      <c r="CX2" s="385"/>
      <c r="CY2" s="385"/>
      <c r="CZ2" s="386"/>
      <c r="DA2" s="384" t="s">
        <v>1464</v>
      </c>
      <c r="DB2" s="386"/>
      <c r="DC2" s="384" t="s">
        <v>1447</v>
      </c>
      <c r="DD2" s="385"/>
      <c r="DE2" s="385"/>
      <c r="DF2" s="385"/>
      <c r="DG2" s="385"/>
      <c r="DH2" s="385"/>
      <c r="DI2" s="385"/>
      <c r="DJ2" s="385"/>
      <c r="DK2" s="385"/>
      <c r="DL2" s="385"/>
      <c r="DM2" s="386"/>
      <c r="DN2" s="380" t="s">
        <v>1027</v>
      </c>
      <c r="DO2" s="380"/>
      <c r="DP2" s="380"/>
      <c r="DQ2" s="380"/>
      <c r="DR2" s="379" t="s">
        <v>1028</v>
      </c>
      <c r="DS2" s="379"/>
      <c r="DT2" s="379"/>
      <c r="DU2" s="379"/>
      <c r="DV2" s="379" t="s">
        <v>1029</v>
      </c>
      <c r="DW2" s="379"/>
      <c r="DX2" s="379"/>
      <c r="DY2" s="379" t="s">
        <v>1030</v>
      </c>
      <c r="DZ2" s="379"/>
      <c r="EA2" s="379" t="s">
        <v>1031</v>
      </c>
      <c r="EB2" s="379"/>
      <c r="EC2" s="379"/>
      <c r="ED2" s="379" t="s">
        <v>1032</v>
      </c>
      <c r="EE2" s="379"/>
      <c r="EF2" s="379"/>
      <c r="EG2" s="379"/>
      <c r="EH2" s="379"/>
      <c r="EI2" s="379"/>
      <c r="EJ2" s="379"/>
      <c r="EK2" s="379"/>
      <c r="EL2" s="379"/>
      <c r="EM2" s="379"/>
      <c r="EN2" s="379" t="s">
        <v>1033</v>
      </c>
      <c r="EO2" s="379"/>
      <c r="EP2" s="379"/>
      <c r="EQ2" s="379" t="s">
        <v>1034</v>
      </c>
      <c r="ER2" s="379"/>
      <c r="ES2" s="379" t="s">
        <v>1035</v>
      </c>
      <c r="ET2" s="379"/>
      <c r="EU2" s="379"/>
      <c r="EV2" s="379" t="s">
        <v>1036</v>
      </c>
      <c r="EW2" s="379"/>
      <c r="EX2" s="379"/>
      <c r="EY2" s="379"/>
      <c r="EZ2" s="139" t="s">
        <v>1037</v>
      </c>
      <c r="FA2" s="384" t="s">
        <v>1447</v>
      </c>
      <c r="FB2" s="385"/>
      <c r="FC2" s="385"/>
      <c r="FD2" s="385"/>
      <c r="FE2" s="385"/>
      <c r="FF2" s="386"/>
      <c r="FG2" s="139" t="s">
        <v>1038</v>
      </c>
      <c r="FH2" s="384" t="s">
        <v>1447</v>
      </c>
      <c r="FI2" s="385"/>
      <c r="FJ2" s="385"/>
      <c r="FK2" s="385"/>
      <c r="FL2" s="385"/>
      <c r="FM2" s="385"/>
      <c r="FN2" s="385"/>
      <c r="FO2" s="385"/>
      <c r="FP2" s="385"/>
      <c r="FQ2" s="385"/>
      <c r="FR2" s="386"/>
      <c r="FS2" s="379" t="s">
        <v>1039</v>
      </c>
      <c r="FT2" s="379"/>
      <c r="FU2" s="380" t="s">
        <v>1040</v>
      </c>
      <c r="FV2" s="380"/>
      <c r="FW2" s="139" t="s">
        <v>1465</v>
      </c>
      <c r="FX2" s="384" t="s">
        <v>1447</v>
      </c>
      <c r="FY2" s="385"/>
      <c r="FZ2" s="385"/>
      <c r="GA2" s="385"/>
      <c r="GB2" s="385"/>
      <c r="GC2" s="385"/>
      <c r="GD2" s="386"/>
      <c r="GE2" s="384" t="s">
        <v>1466</v>
      </c>
      <c r="GF2" s="386"/>
      <c r="GG2" s="384" t="s">
        <v>1447</v>
      </c>
      <c r="GH2" s="385"/>
      <c r="GI2" s="385"/>
      <c r="GJ2" s="386"/>
      <c r="GK2" s="379" t="s">
        <v>1041</v>
      </c>
      <c r="GL2" s="379"/>
      <c r="GM2" s="379"/>
      <c r="GN2" s="381" t="s">
        <v>1042</v>
      </c>
      <c r="GO2" s="381"/>
      <c r="GP2" s="381"/>
      <c r="GQ2" s="381"/>
      <c r="GR2" s="381"/>
      <c r="GS2" s="381" t="s">
        <v>1043</v>
      </c>
      <c r="GT2" s="381"/>
      <c r="GU2" s="381"/>
      <c r="GV2" s="381"/>
      <c r="GW2" s="381"/>
      <c r="GX2" s="379" t="s">
        <v>1044</v>
      </c>
      <c r="GY2" s="379"/>
      <c r="GZ2" s="382"/>
    </row>
    <row r="3" spans="1:208" s="122" customFormat="1" ht="90" customHeight="1" thickBot="1" x14ac:dyDescent="0.25">
      <c r="A3" s="124"/>
      <c r="B3" s="125" t="s">
        <v>431</v>
      </c>
      <c r="C3" s="126" t="s">
        <v>432</v>
      </c>
      <c r="D3" s="126" t="s">
        <v>898</v>
      </c>
      <c r="E3" s="126" t="s">
        <v>899</v>
      </c>
      <c r="F3" s="126" t="s">
        <v>984</v>
      </c>
      <c r="G3" s="126" t="s">
        <v>900</v>
      </c>
      <c r="H3" s="126" t="s">
        <v>431</v>
      </c>
      <c r="I3" s="126" t="s">
        <v>432</v>
      </c>
      <c r="J3" s="126" t="s">
        <v>722</v>
      </c>
      <c r="K3" s="126" t="s">
        <v>477</v>
      </c>
      <c r="L3" s="126" t="s">
        <v>898</v>
      </c>
      <c r="M3" s="126" t="s">
        <v>899</v>
      </c>
      <c r="N3" s="126" t="s">
        <v>984</v>
      </c>
      <c r="O3" s="126" t="s">
        <v>900</v>
      </c>
      <c r="P3" s="126" t="s">
        <v>477</v>
      </c>
      <c r="Q3" s="134" t="s">
        <v>477</v>
      </c>
      <c r="R3" s="126" t="s">
        <v>985</v>
      </c>
      <c r="S3" s="126" t="s">
        <v>986</v>
      </c>
      <c r="T3" s="126" t="s">
        <v>987</v>
      </c>
      <c r="U3" s="126" t="s">
        <v>56</v>
      </c>
      <c r="V3" s="126" t="s">
        <v>988</v>
      </c>
      <c r="W3" s="126" t="s">
        <v>989</v>
      </c>
      <c r="X3" s="126" t="s">
        <v>990</v>
      </c>
      <c r="Y3" s="127" t="s">
        <v>991</v>
      </c>
      <c r="Z3" s="126" t="s">
        <v>992</v>
      </c>
      <c r="AA3" s="126" t="s">
        <v>993</v>
      </c>
      <c r="AB3" s="126" t="s">
        <v>994</v>
      </c>
      <c r="AC3" s="126" t="s">
        <v>995</v>
      </c>
      <c r="AD3" s="126" t="s">
        <v>996</v>
      </c>
      <c r="AE3" s="126" t="s">
        <v>997</v>
      </c>
      <c r="AF3" s="126" t="s">
        <v>998</v>
      </c>
      <c r="AG3" s="127" t="s">
        <v>999</v>
      </c>
      <c r="AH3" s="126" t="s">
        <v>1000</v>
      </c>
      <c r="AI3" s="126" t="s">
        <v>897</v>
      </c>
      <c r="AJ3" s="134" t="s">
        <v>477</v>
      </c>
      <c r="AK3" s="126" t="s">
        <v>1001</v>
      </c>
      <c r="AL3" s="126" t="s">
        <v>1002</v>
      </c>
      <c r="AM3" s="126" t="s">
        <v>1003</v>
      </c>
      <c r="AN3" s="126" t="s">
        <v>1004</v>
      </c>
      <c r="AO3" s="126" t="s">
        <v>1005</v>
      </c>
      <c r="AP3" s="126" t="s">
        <v>1006</v>
      </c>
      <c r="AQ3" s="126" t="s">
        <v>1007</v>
      </c>
      <c r="AR3" s="126" t="s">
        <v>897</v>
      </c>
      <c r="AS3" s="126" t="s">
        <v>898</v>
      </c>
      <c r="AT3" s="126" t="s">
        <v>899</v>
      </c>
      <c r="AU3" s="126" t="s">
        <v>984</v>
      </c>
      <c r="AV3" s="126" t="s">
        <v>900</v>
      </c>
      <c r="AW3" s="126" t="s">
        <v>477</v>
      </c>
      <c r="AX3" s="134" t="s">
        <v>477</v>
      </c>
      <c r="AY3" s="126" t="s">
        <v>57</v>
      </c>
      <c r="AZ3" s="126" t="s">
        <v>58</v>
      </c>
      <c r="BA3" s="126" t="s">
        <v>1008</v>
      </c>
      <c r="BB3" s="126" t="s">
        <v>1009</v>
      </c>
      <c r="BC3" s="126" t="s">
        <v>1010</v>
      </c>
      <c r="BD3" s="126" t="s">
        <v>1011</v>
      </c>
      <c r="BE3" s="126" t="s">
        <v>897</v>
      </c>
      <c r="BF3" s="134" t="s">
        <v>477</v>
      </c>
      <c r="BG3" s="126" t="s">
        <v>1012</v>
      </c>
      <c r="BH3" s="126" t="s">
        <v>1013</v>
      </c>
      <c r="BI3" s="126" t="s">
        <v>1014</v>
      </c>
      <c r="BJ3" s="126" t="s">
        <v>59</v>
      </c>
      <c r="BK3" s="126" t="s">
        <v>897</v>
      </c>
      <c r="BL3" s="126" t="s">
        <v>1016</v>
      </c>
      <c r="BM3" s="126" t="s">
        <v>1017</v>
      </c>
      <c r="BN3" s="126" t="s">
        <v>1018</v>
      </c>
      <c r="BO3" s="126" t="s">
        <v>1019</v>
      </c>
      <c r="BP3" s="126" t="s">
        <v>1020</v>
      </c>
      <c r="BQ3" s="126" t="s">
        <v>1021</v>
      </c>
      <c r="BR3" s="126" t="s">
        <v>1022</v>
      </c>
      <c r="BS3" s="126" t="s">
        <v>1023</v>
      </c>
      <c r="BT3" s="126" t="s">
        <v>1024</v>
      </c>
      <c r="BU3" s="126" t="s">
        <v>1025</v>
      </c>
      <c r="BV3" s="134" t="s">
        <v>477</v>
      </c>
      <c r="BW3" s="140" t="s">
        <v>1049</v>
      </c>
      <c r="BX3" s="126" t="s">
        <v>1045</v>
      </c>
      <c r="BY3" s="126" t="s">
        <v>1046</v>
      </c>
      <c r="BZ3" s="126" t="s">
        <v>1047</v>
      </c>
      <c r="CA3" s="126" t="s">
        <v>1048</v>
      </c>
      <c r="CB3" s="126" t="s">
        <v>897</v>
      </c>
      <c r="CC3" s="140" t="s">
        <v>477</v>
      </c>
      <c r="CD3" s="140" t="s">
        <v>1055</v>
      </c>
      <c r="CE3" s="140" t="s">
        <v>900</v>
      </c>
      <c r="CF3" s="126" t="s">
        <v>1050</v>
      </c>
      <c r="CG3" s="126" t="s">
        <v>1051</v>
      </c>
      <c r="CH3" s="126" t="s">
        <v>1052</v>
      </c>
      <c r="CI3" s="126" t="s">
        <v>1053</v>
      </c>
      <c r="CJ3" s="126" t="s">
        <v>1054</v>
      </c>
      <c r="CK3" s="126" t="s">
        <v>897</v>
      </c>
      <c r="CL3" s="126" t="s">
        <v>1056</v>
      </c>
      <c r="CM3" s="126" t="s">
        <v>1057</v>
      </c>
      <c r="CN3" s="126" t="s">
        <v>1058</v>
      </c>
      <c r="CO3" s="126" t="s">
        <v>1059</v>
      </c>
      <c r="CP3" s="126" t="s">
        <v>477</v>
      </c>
      <c r="CQ3" s="126" t="s">
        <v>897</v>
      </c>
      <c r="CR3" s="134" t="s">
        <v>477</v>
      </c>
      <c r="CS3" s="126" t="s">
        <v>1060</v>
      </c>
      <c r="CT3" s="126" t="s">
        <v>1061</v>
      </c>
      <c r="CU3" s="126" t="s">
        <v>1062</v>
      </c>
      <c r="CV3" s="126" t="s">
        <v>1063</v>
      </c>
      <c r="CW3" s="126" t="s">
        <v>1064</v>
      </c>
      <c r="CX3" s="126" t="s">
        <v>1065</v>
      </c>
      <c r="CY3" s="126" t="s">
        <v>1066</v>
      </c>
      <c r="CZ3" s="126" t="s">
        <v>897</v>
      </c>
      <c r="DA3" s="140" t="s">
        <v>1436</v>
      </c>
      <c r="DB3" s="134" t="s">
        <v>477</v>
      </c>
      <c r="DC3" s="140" t="s">
        <v>2504</v>
      </c>
      <c r="DD3" s="126" t="s">
        <v>60</v>
      </c>
      <c r="DE3" s="126" t="s">
        <v>61</v>
      </c>
      <c r="DF3" s="126" t="s">
        <v>62</v>
      </c>
      <c r="DG3" s="126" t="s">
        <v>1067</v>
      </c>
      <c r="DH3" s="126" t="s">
        <v>1068</v>
      </c>
      <c r="DI3" s="126" t="s">
        <v>1069</v>
      </c>
      <c r="DJ3" s="126" t="s">
        <v>1070</v>
      </c>
      <c r="DK3" s="126" t="s">
        <v>1071</v>
      </c>
      <c r="DL3" s="126" t="s">
        <v>1072</v>
      </c>
      <c r="DM3" s="126" t="s">
        <v>1073</v>
      </c>
      <c r="DN3" s="128" t="s">
        <v>431</v>
      </c>
      <c r="DO3" s="128" t="s">
        <v>432</v>
      </c>
      <c r="DP3" s="128" t="s">
        <v>722</v>
      </c>
      <c r="DQ3" s="128" t="s">
        <v>477</v>
      </c>
      <c r="DR3" s="126" t="s">
        <v>431</v>
      </c>
      <c r="DS3" s="126" t="s">
        <v>432</v>
      </c>
      <c r="DT3" s="126" t="s">
        <v>722</v>
      </c>
      <c r="DU3" s="126" t="s">
        <v>477</v>
      </c>
      <c r="DV3" s="126" t="s">
        <v>431</v>
      </c>
      <c r="DW3" s="126" t="s">
        <v>432</v>
      </c>
      <c r="DX3" s="126" t="s">
        <v>477</v>
      </c>
      <c r="DY3" s="126" t="s">
        <v>431</v>
      </c>
      <c r="DZ3" s="126" t="s">
        <v>432</v>
      </c>
      <c r="EA3" s="126" t="s">
        <v>431</v>
      </c>
      <c r="EB3" s="126" t="s">
        <v>432</v>
      </c>
      <c r="EC3" s="126" t="s">
        <v>722</v>
      </c>
      <c r="ED3" s="126" t="s">
        <v>1075</v>
      </c>
      <c r="EE3" s="126" t="s">
        <v>1076</v>
      </c>
      <c r="EF3" s="126" t="s">
        <v>1077</v>
      </c>
      <c r="EG3" s="126" t="s">
        <v>1078</v>
      </c>
      <c r="EH3" s="126" t="s">
        <v>1079</v>
      </c>
      <c r="EI3" s="126" t="s">
        <v>1080</v>
      </c>
      <c r="EJ3" s="126" t="s">
        <v>1081</v>
      </c>
      <c r="EK3" s="126" t="s">
        <v>1082</v>
      </c>
      <c r="EL3" s="126" t="s">
        <v>1083</v>
      </c>
      <c r="EM3" s="126" t="s">
        <v>1084</v>
      </c>
      <c r="EN3" s="126" t="s">
        <v>431</v>
      </c>
      <c r="EO3" s="126" t="s">
        <v>432</v>
      </c>
      <c r="EP3" s="126" t="s">
        <v>477</v>
      </c>
      <c r="EQ3" s="126" t="s">
        <v>431</v>
      </c>
      <c r="ER3" s="126" t="s">
        <v>432</v>
      </c>
      <c r="ES3" s="126" t="s">
        <v>431</v>
      </c>
      <c r="ET3" s="126" t="s">
        <v>432</v>
      </c>
      <c r="EU3" s="126" t="s">
        <v>477</v>
      </c>
      <c r="EV3" s="126" t="s">
        <v>431</v>
      </c>
      <c r="EW3" s="126" t="s">
        <v>432</v>
      </c>
      <c r="EX3" s="126" t="s">
        <v>722</v>
      </c>
      <c r="EY3" s="126" t="s">
        <v>477</v>
      </c>
      <c r="EZ3" s="140" t="s">
        <v>1090</v>
      </c>
      <c r="FA3" s="126" t="s">
        <v>1085</v>
      </c>
      <c r="FB3" s="126" t="s">
        <v>1086</v>
      </c>
      <c r="FC3" s="126" t="s">
        <v>1087</v>
      </c>
      <c r="FD3" s="126" t="s">
        <v>1088</v>
      </c>
      <c r="FE3" s="126" t="s">
        <v>1089</v>
      </c>
      <c r="FF3" s="126" t="s">
        <v>1091</v>
      </c>
      <c r="FG3" s="140" t="s">
        <v>1095</v>
      </c>
      <c r="FH3" s="126" t="s">
        <v>63</v>
      </c>
      <c r="FI3" s="126" t="s">
        <v>64</v>
      </c>
      <c r="FJ3" s="126" t="s">
        <v>65</v>
      </c>
      <c r="FK3" s="126" t="s">
        <v>66</v>
      </c>
      <c r="FL3" s="126" t="s">
        <v>67</v>
      </c>
      <c r="FM3" s="126" t="s">
        <v>1092</v>
      </c>
      <c r="FN3" s="126" t="s">
        <v>68</v>
      </c>
      <c r="FO3" s="126" t="s">
        <v>69</v>
      </c>
      <c r="FP3" s="126" t="s">
        <v>1093</v>
      </c>
      <c r="FQ3" s="126" t="s">
        <v>1094</v>
      </c>
      <c r="FR3" s="126" t="s">
        <v>1091</v>
      </c>
      <c r="FS3" s="126" t="s">
        <v>431</v>
      </c>
      <c r="FT3" s="126" t="s">
        <v>432</v>
      </c>
      <c r="FU3" s="128" t="s">
        <v>431</v>
      </c>
      <c r="FV3" s="128" t="s">
        <v>432</v>
      </c>
      <c r="FW3" s="140" t="s">
        <v>1441</v>
      </c>
      <c r="FX3" s="126" t="s">
        <v>1096</v>
      </c>
      <c r="FY3" s="126" t="s">
        <v>1097</v>
      </c>
      <c r="FZ3" s="126" t="s">
        <v>1098</v>
      </c>
      <c r="GA3" s="126" t="s">
        <v>1099</v>
      </c>
      <c r="GB3" s="126" t="s">
        <v>1100</v>
      </c>
      <c r="GC3" s="126" t="s">
        <v>1101</v>
      </c>
      <c r="GD3" s="126" t="s">
        <v>897</v>
      </c>
      <c r="GE3" s="140" t="s">
        <v>477</v>
      </c>
      <c r="GF3" s="140" t="s">
        <v>1105</v>
      </c>
      <c r="GG3" s="126" t="s">
        <v>1102</v>
      </c>
      <c r="GH3" s="126" t="s">
        <v>1103</v>
      </c>
      <c r="GI3" s="126" t="s">
        <v>1104</v>
      </c>
      <c r="GJ3" s="126" t="s">
        <v>1091</v>
      </c>
      <c r="GK3" s="126" t="s">
        <v>431</v>
      </c>
      <c r="GL3" s="126" t="s">
        <v>432</v>
      </c>
      <c r="GM3" s="126" t="s">
        <v>477</v>
      </c>
      <c r="GN3" s="129" t="s">
        <v>898</v>
      </c>
      <c r="GO3" s="129" t="s">
        <v>899</v>
      </c>
      <c r="GP3" s="129" t="s">
        <v>1130</v>
      </c>
      <c r="GQ3" s="129" t="s">
        <v>900</v>
      </c>
      <c r="GR3" s="129" t="s">
        <v>477</v>
      </c>
      <c r="GS3" s="126" t="s">
        <v>1106</v>
      </c>
      <c r="GT3" s="126" t="s">
        <v>1107</v>
      </c>
      <c r="GU3" s="126" t="s">
        <v>1108</v>
      </c>
      <c r="GV3" s="126" t="s">
        <v>1109</v>
      </c>
      <c r="GW3" s="129" t="s">
        <v>477</v>
      </c>
      <c r="GX3" s="126" t="s">
        <v>1110</v>
      </c>
      <c r="GY3" s="126" t="s">
        <v>1111</v>
      </c>
      <c r="GZ3" s="130" t="s">
        <v>1131</v>
      </c>
    </row>
    <row r="4" spans="1:208" s="9" customFormat="1" x14ac:dyDescent="0.2">
      <c r="A4" s="10">
        <v>1</v>
      </c>
      <c r="B4" s="19" t="s">
        <v>3169</v>
      </c>
      <c r="C4" s="19" t="s">
        <v>3170</v>
      </c>
      <c r="D4" s="19" t="s">
        <v>3171</v>
      </c>
      <c r="E4" s="19" t="s">
        <v>3172</v>
      </c>
      <c r="F4" s="19" t="s">
        <v>3173</v>
      </c>
      <c r="G4" s="19" t="s">
        <v>3174</v>
      </c>
      <c r="H4" s="19" t="s">
        <v>3175</v>
      </c>
      <c r="I4" s="19" t="s">
        <v>3176</v>
      </c>
      <c r="J4" s="19" t="s">
        <v>3177</v>
      </c>
      <c r="K4" s="19" t="s">
        <v>3178</v>
      </c>
      <c r="L4" s="19" t="s">
        <v>3179</v>
      </c>
      <c r="M4" s="19" t="s">
        <v>3180</v>
      </c>
      <c r="N4" s="19" t="s">
        <v>3181</v>
      </c>
      <c r="O4" s="19" t="s">
        <v>3182</v>
      </c>
      <c r="P4" s="19" t="s">
        <v>3183</v>
      </c>
      <c r="Q4" s="19" t="s">
        <v>3184</v>
      </c>
      <c r="R4" s="19" t="s">
        <v>3185</v>
      </c>
      <c r="S4" s="19" t="s">
        <v>3186</v>
      </c>
      <c r="T4" s="19" t="s">
        <v>3187</v>
      </c>
      <c r="U4" s="19" t="s">
        <v>3188</v>
      </c>
      <c r="V4" s="19" t="s">
        <v>3189</v>
      </c>
      <c r="W4" s="19" t="s">
        <v>3190</v>
      </c>
      <c r="X4" s="19" t="s">
        <v>3191</v>
      </c>
      <c r="Y4" s="19" t="s">
        <v>3192</v>
      </c>
      <c r="Z4" s="19" t="s">
        <v>3193</v>
      </c>
      <c r="AA4" s="19" t="s">
        <v>3194</v>
      </c>
      <c r="AB4" s="19" t="s">
        <v>3195</v>
      </c>
      <c r="AC4" s="19" t="s">
        <v>3196</v>
      </c>
      <c r="AD4" s="19" t="s">
        <v>3197</v>
      </c>
      <c r="AE4" s="19" t="s">
        <v>3198</v>
      </c>
      <c r="AF4" s="19" t="s">
        <v>3199</v>
      </c>
      <c r="AG4" s="19" t="s">
        <v>3200</v>
      </c>
      <c r="AH4" s="19" t="s">
        <v>3201</v>
      </c>
      <c r="AI4" s="19" t="s">
        <v>3202</v>
      </c>
      <c r="AJ4" s="19" t="s">
        <v>3203</v>
      </c>
      <c r="AK4" s="19" t="s">
        <v>3204</v>
      </c>
      <c r="AL4" s="19" t="s">
        <v>3205</v>
      </c>
      <c r="AM4" s="19" t="s">
        <v>3206</v>
      </c>
      <c r="AN4" s="19" t="s">
        <v>3207</v>
      </c>
      <c r="AO4" s="19" t="s">
        <v>3208</v>
      </c>
      <c r="AP4" s="19" t="s">
        <v>3209</v>
      </c>
      <c r="AQ4" s="19" t="s">
        <v>3210</v>
      </c>
      <c r="AR4" s="19" t="s">
        <v>3211</v>
      </c>
      <c r="AS4" s="19" t="s">
        <v>3212</v>
      </c>
      <c r="AT4" s="19" t="s">
        <v>3213</v>
      </c>
      <c r="AU4" s="19" t="s">
        <v>3214</v>
      </c>
      <c r="AV4" s="19" t="s">
        <v>3215</v>
      </c>
      <c r="AW4" s="19" t="s">
        <v>3216</v>
      </c>
      <c r="AX4" s="19" t="s">
        <v>3217</v>
      </c>
      <c r="AY4" s="19" t="s">
        <v>3218</v>
      </c>
      <c r="AZ4" s="19" t="s">
        <v>3219</v>
      </c>
      <c r="BA4" s="19" t="s">
        <v>3220</v>
      </c>
      <c r="BB4" s="19" t="s">
        <v>3221</v>
      </c>
      <c r="BC4" s="19" t="s">
        <v>3222</v>
      </c>
      <c r="BD4" s="19" t="s">
        <v>3223</v>
      </c>
      <c r="BE4" s="19" t="s">
        <v>3224</v>
      </c>
      <c r="BF4" s="19" t="s">
        <v>3225</v>
      </c>
      <c r="BG4" s="19" t="s">
        <v>3226</v>
      </c>
      <c r="BH4" s="19" t="s">
        <v>3227</v>
      </c>
      <c r="BI4" s="19" t="s">
        <v>3228</v>
      </c>
      <c r="BJ4" s="19" t="s">
        <v>3229</v>
      </c>
      <c r="BK4" s="19" t="s">
        <v>3230</v>
      </c>
      <c r="BL4" s="19" t="s">
        <v>3231</v>
      </c>
      <c r="BM4" s="19" t="s">
        <v>3232</v>
      </c>
      <c r="BN4" s="19" t="s">
        <v>3233</v>
      </c>
      <c r="BO4" s="19" t="s">
        <v>3234</v>
      </c>
      <c r="BP4" s="19" t="s">
        <v>3235</v>
      </c>
      <c r="BQ4" s="19" t="s">
        <v>3236</v>
      </c>
      <c r="BR4" s="19" t="s">
        <v>3237</v>
      </c>
      <c r="BS4" s="19" t="s">
        <v>3238</v>
      </c>
      <c r="BT4" s="19" t="s">
        <v>3239</v>
      </c>
      <c r="BU4" s="19" t="s">
        <v>3240</v>
      </c>
      <c r="BV4" s="19" t="s">
        <v>3241</v>
      </c>
      <c r="BW4" s="19" t="s">
        <v>3242</v>
      </c>
      <c r="BX4" s="19" t="s">
        <v>3243</v>
      </c>
      <c r="BY4" s="19" t="s">
        <v>3244</v>
      </c>
      <c r="BZ4" s="19" t="s">
        <v>3245</v>
      </c>
      <c r="CA4" s="19" t="s">
        <v>3246</v>
      </c>
      <c r="CB4" s="19" t="s">
        <v>3247</v>
      </c>
      <c r="CC4" s="19" t="s">
        <v>3248</v>
      </c>
      <c r="CD4" s="19" t="s">
        <v>3249</v>
      </c>
      <c r="CE4" s="19" t="s">
        <v>3250</v>
      </c>
      <c r="CF4" s="19" t="s">
        <v>3251</v>
      </c>
      <c r="CG4" s="19" t="s">
        <v>3252</v>
      </c>
      <c r="CH4" s="19" t="s">
        <v>3253</v>
      </c>
      <c r="CI4" s="19" t="s">
        <v>3254</v>
      </c>
      <c r="CJ4" s="19" t="s">
        <v>3255</v>
      </c>
      <c r="CK4" s="19" t="s">
        <v>3256</v>
      </c>
      <c r="CL4" s="19" t="s">
        <v>3257</v>
      </c>
      <c r="CM4" s="19" t="s">
        <v>3258</v>
      </c>
      <c r="CN4" s="19" t="s">
        <v>3259</v>
      </c>
      <c r="CO4" s="19" t="s">
        <v>3260</v>
      </c>
      <c r="CP4" s="19" t="s">
        <v>3261</v>
      </c>
      <c r="CQ4" s="19" t="s">
        <v>3262</v>
      </c>
      <c r="CR4" s="19" t="s">
        <v>3263</v>
      </c>
      <c r="CS4" s="19" t="s">
        <v>3264</v>
      </c>
      <c r="CT4" s="19" t="s">
        <v>3265</v>
      </c>
      <c r="CU4" s="19" t="s">
        <v>3266</v>
      </c>
      <c r="CV4" s="19" t="s">
        <v>3267</v>
      </c>
      <c r="CW4" s="19" t="s">
        <v>3268</v>
      </c>
      <c r="CX4" s="19" t="s">
        <v>3269</v>
      </c>
      <c r="CY4" s="19" t="s">
        <v>3270</v>
      </c>
      <c r="CZ4" s="19"/>
      <c r="DA4" s="19" t="s">
        <v>3271</v>
      </c>
      <c r="DB4" s="19" t="s">
        <v>3272</v>
      </c>
      <c r="DC4" s="19" t="s">
        <v>3273</v>
      </c>
      <c r="DD4" s="19" t="s">
        <v>3274</v>
      </c>
      <c r="DE4" s="19" t="s">
        <v>3275</v>
      </c>
      <c r="DF4" s="19" t="s">
        <v>3276</v>
      </c>
      <c r="DG4" s="19" t="s">
        <v>3277</v>
      </c>
      <c r="DH4" s="19" t="s">
        <v>3278</v>
      </c>
      <c r="DI4" s="19" t="s">
        <v>3279</v>
      </c>
      <c r="DJ4" s="19" t="s">
        <v>3280</v>
      </c>
      <c r="DK4" s="19" t="s">
        <v>3281</v>
      </c>
      <c r="DL4" s="19" t="s">
        <v>3282</v>
      </c>
      <c r="DM4" s="19" t="s">
        <v>3374</v>
      </c>
      <c r="DN4" s="19" t="s">
        <v>3283</v>
      </c>
      <c r="DO4" s="19" t="s">
        <v>3284</v>
      </c>
      <c r="DP4" s="19" t="s">
        <v>3285</v>
      </c>
      <c r="DQ4" s="19" t="s">
        <v>3286</v>
      </c>
      <c r="DR4" s="19" t="s">
        <v>3287</v>
      </c>
      <c r="DS4" s="19" t="s">
        <v>3288</v>
      </c>
      <c r="DT4" s="19" t="s">
        <v>3289</v>
      </c>
      <c r="DU4" s="19" t="s">
        <v>3290</v>
      </c>
      <c r="DV4" s="19" t="s">
        <v>3291</v>
      </c>
      <c r="DW4" s="19" t="s">
        <v>3292</v>
      </c>
      <c r="DX4" s="19" t="s">
        <v>3293</v>
      </c>
      <c r="DY4" s="19" t="s">
        <v>3294</v>
      </c>
      <c r="DZ4" s="19" t="s">
        <v>3295</v>
      </c>
      <c r="EA4" s="19" t="s">
        <v>3296</v>
      </c>
      <c r="EB4" s="19" t="s">
        <v>3297</v>
      </c>
      <c r="EC4" s="19" t="s">
        <v>3298</v>
      </c>
      <c r="ED4" s="19" t="s">
        <v>3299</v>
      </c>
      <c r="EE4" s="19" t="s">
        <v>3300</v>
      </c>
      <c r="EF4" s="19" t="s">
        <v>3301</v>
      </c>
      <c r="EG4" s="19" t="s">
        <v>3302</v>
      </c>
      <c r="EH4" s="19" t="s">
        <v>3303</v>
      </c>
      <c r="EI4" s="19" t="s">
        <v>3304</v>
      </c>
      <c r="EJ4" s="19" t="s">
        <v>3305</v>
      </c>
      <c r="EK4" s="19" t="s">
        <v>3306</v>
      </c>
      <c r="EL4" s="19" t="s">
        <v>3307</v>
      </c>
      <c r="EM4" s="19" t="s">
        <v>3308</v>
      </c>
      <c r="EN4" s="19" t="s">
        <v>3309</v>
      </c>
      <c r="EO4" s="19" t="s">
        <v>3310</v>
      </c>
      <c r="EP4" s="19" t="s">
        <v>3311</v>
      </c>
      <c r="EQ4" s="19" t="s">
        <v>3312</v>
      </c>
      <c r="ER4" s="19" t="s">
        <v>3313</v>
      </c>
      <c r="ES4" s="19" t="s">
        <v>3314</v>
      </c>
      <c r="ET4" s="19" t="s">
        <v>3315</v>
      </c>
      <c r="EU4" s="19" t="s">
        <v>3316</v>
      </c>
      <c r="EV4" s="19" t="s">
        <v>3317</v>
      </c>
      <c r="EW4" s="19" t="s">
        <v>3318</v>
      </c>
      <c r="EX4" s="19" t="s">
        <v>3319</v>
      </c>
      <c r="EY4" s="19" t="s">
        <v>3320</v>
      </c>
      <c r="EZ4" s="19" t="s">
        <v>3321</v>
      </c>
      <c r="FA4" s="19" t="s">
        <v>3322</v>
      </c>
      <c r="FB4" s="19" t="s">
        <v>3323</v>
      </c>
      <c r="FC4" s="19" t="s">
        <v>3324</v>
      </c>
      <c r="FD4" s="19" t="s">
        <v>3325</v>
      </c>
      <c r="FE4" s="19" t="s">
        <v>3326</v>
      </c>
      <c r="FF4" s="19" t="s">
        <v>3327</v>
      </c>
      <c r="FG4" s="19" t="s">
        <v>3328</v>
      </c>
      <c r="FH4" s="19" t="s">
        <v>3329</v>
      </c>
      <c r="FI4" s="19" t="s">
        <v>3330</v>
      </c>
      <c r="FJ4" s="19" t="s">
        <v>3331</v>
      </c>
      <c r="FK4" s="19" t="s">
        <v>3332</v>
      </c>
      <c r="FL4" s="19" t="s">
        <v>3333</v>
      </c>
      <c r="FM4" s="19" t="s">
        <v>3334</v>
      </c>
      <c r="FN4" s="19" t="s">
        <v>3335</v>
      </c>
      <c r="FO4" s="19" t="s">
        <v>3336</v>
      </c>
      <c r="FP4" s="19" t="s">
        <v>3337</v>
      </c>
      <c r="FQ4" s="19" t="s">
        <v>3338</v>
      </c>
      <c r="FR4" s="19" t="s">
        <v>3339</v>
      </c>
      <c r="FS4" s="19" t="s">
        <v>3340</v>
      </c>
      <c r="FT4" s="19" t="s">
        <v>3341</v>
      </c>
      <c r="FU4" s="19" t="s">
        <v>3342</v>
      </c>
      <c r="FV4" s="19" t="s">
        <v>3343</v>
      </c>
      <c r="FW4" s="19" t="s">
        <v>3344</v>
      </c>
      <c r="FX4" s="19" t="s">
        <v>3345</v>
      </c>
      <c r="FY4" s="19" t="s">
        <v>3346</v>
      </c>
      <c r="FZ4" s="19" t="s">
        <v>3347</v>
      </c>
      <c r="GA4" s="19" t="s">
        <v>3348</v>
      </c>
      <c r="GB4" s="19" t="s">
        <v>3349</v>
      </c>
      <c r="GC4" s="19" t="s">
        <v>3350</v>
      </c>
      <c r="GD4" s="19" t="s">
        <v>3351</v>
      </c>
      <c r="GE4" s="19" t="s">
        <v>3352</v>
      </c>
      <c r="GF4" s="19" t="s">
        <v>3353</v>
      </c>
      <c r="GG4" s="19" t="s">
        <v>3354</v>
      </c>
      <c r="GH4" s="19" t="s">
        <v>3355</v>
      </c>
      <c r="GI4" s="19" t="s">
        <v>3356</v>
      </c>
      <c r="GJ4" s="19" t="s">
        <v>3357</v>
      </c>
      <c r="GK4" s="19" t="s">
        <v>3358</v>
      </c>
      <c r="GL4" s="19" t="s">
        <v>3359</v>
      </c>
      <c r="GM4" s="19" t="s">
        <v>3360</v>
      </c>
      <c r="GN4" s="19" t="s">
        <v>3361</v>
      </c>
      <c r="GO4" s="19" t="s">
        <v>3362</v>
      </c>
      <c r="GP4" s="19" t="s">
        <v>3363</v>
      </c>
      <c r="GQ4" s="19" t="s">
        <v>3364</v>
      </c>
      <c r="GR4" s="19" t="s">
        <v>3365</v>
      </c>
      <c r="GS4" s="19" t="s">
        <v>3366</v>
      </c>
      <c r="GT4" s="19" t="s">
        <v>3367</v>
      </c>
      <c r="GU4" s="19" t="s">
        <v>3368</v>
      </c>
      <c r="GV4" s="19" t="s">
        <v>3369</v>
      </c>
      <c r="GW4" s="19" t="s">
        <v>3370</v>
      </c>
      <c r="GX4" s="19" t="s">
        <v>3371</v>
      </c>
      <c r="GY4" s="19" t="s">
        <v>3372</v>
      </c>
      <c r="GZ4" s="168" t="s">
        <v>3373</v>
      </c>
    </row>
    <row r="5" spans="1:208" s="9" customFormat="1" x14ac:dyDescent="0.2">
      <c r="A5" s="10">
        <v>2</v>
      </c>
      <c r="B5" s="159"/>
      <c r="C5" s="159"/>
      <c r="D5" s="159"/>
      <c r="E5" s="159"/>
      <c r="F5" s="159"/>
      <c r="G5" s="159"/>
      <c r="H5" s="159"/>
      <c r="I5" s="159"/>
      <c r="J5" s="159"/>
      <c r="K5" s="159"/>
      <c r="L5" s="159"/>
      <c r="M5" s="159"/>
      <c r="N5" s="159"/>
      <c r="O5" s="159"/>
      <c r="P5" s="159"/>
      <c r="Q5" s="160"/>
      <c r="R5" s="159"/>
      <c r="S5" s="159"/>
      <c r="T5" s="159"/>
      <c r="U5" s="159"/>
      <c r="V5" s="159"/>
      <c r="W5" s="159"/>
      <c r="X5" s="159"/>
      <c r="Y5" s="159"/>
      <c r="Z5" s="159"/>
      <c r="AA5" s="159"/>
      <c r="AB5" s="159"/>
      <c r="AC5" s="159"/>
      <c r="AD5" s="159"/>
      <c r="AE5" s="159"/>
      <c r="AF5" s="159"/>
      <c r="AG5" s="159"/>
      <c r="AH5" s="160"/>
      <c r="AI5" s="159"/>
      <c r="AJ5" s="159"/>
      <c r="AK5" s="159"/>
      <c r="AL5" s="159"/>
      <c r="AM5" s="159"/>
      <c r="AN5" s="159"/>
      <c r="AO5" s="159"/>
      <c r="AP5" s="159"/>
      <c r="AQ5" s="160"/>
      <c r="AR5" s="159"/>
      <c r="AS5" s="159"/>
      <c r="AT5" s="159"/>
      <c r="AU5" s="159"/>
      <c r="AV5" s="159"/>
      <c r="AW5" s="159"/>
      <c r="AX5" s="159"/>
      <c r="AY5" s="160"/>
      <c r="AZ5" s="159"/>
      <c r="BA5" s="159"/>
      <c r="BB5" s="160"/>
      <c r="BC5" s="159"/>
      <c r="BD5" s="159"/>
      <c r="BE5" s="159"/>
      <c r="BF5" s="159"/>
      <c r="BG5" s="159"/>
      <c r="BH5" s="159"/>
      <c r="BI5" s="159"/>
      <c r="BJ5" s="159"/>
      <c r="BK5" s="159"/>
      <c r="BL5" s="159"/>
      <c r="BM5" s="159"/>
      <c r="BN5" s="159"/>
      <c r="BO5" s="159"/>
      <c r="BP5" s="159"/>
      <c r="BQ5" s="159"/>
      <c r="BR5" s="159"/>
      <c r="BS5" s="159"/>
      <c r="BT5" s="159"/>
      <c r="BU5" s="159"/>
      <c r="BV5" s="160"/>
      <c r="BW5" s="160"/>
      <c r="BX5" s="159"/>
      <c r="BY5" s="159"/>
      <c r="BZ5" s="159"/>
      <c r="CA5" s="159"/>
      <c r="CB5" s="159"/>
      <c r="CC5" s="159"/>
      <c r="CD5" s="160"/>
      <c r="CE5" s="159"/>
      <c r="CF5" s="159"/>
      <c r="CG5" s="159"/>
      <c r="CH5" s="159"/>
      <c r="CI5" s="159"/>
      <c r="CJ5" s="159"/>
      <c r="CK5" s="159"/>
      <c r="CL5" s="159"/>
      <c r="CM5" s="159"/>
      <c r="CN5" s="159"/>
      <c r="CO5" s="159"/>
      <c r="CP5" s="159"/>
      <c r="CQ5" s="159"/>
      <c r="CR5" s="160"/>
      <c r="CS5" s="159"/>
      <c r="CT5" s="159"/>
      <c r="CU5" s="159"/>
      <c r="CV5" s="159"/>
      <c r="CW5" s="159"/>
      <c r="CX5" s="159"/>
      <c r="CY5" s="159"/>
      <c r="CZ5" s="159"/>
      <c r="DA5" s="160"/>
      <c r="DB5" s="160"/>
      <c r="DC5" s="159"/>
      <c r="DD5" s="159"/>
      <c r="DE5" s="159"/>
      <c r="DF5" s="159"/>
      <c r="DG5" s="159"/>
      <c r="DH5" s="159"/>
      <c r="DI5" s="159"/>
      <c r="DJ5" s="159"/>
      <c r="DK5" s="159"/>
      <c r="DL5" s="159"/>
      <c r="DM5" s="159"/>
      <c r="DN5" s="175"/>
      <c r="DO5" s="159"/>
      <c r="DP5" s="159"/>
      <c r="DQ5" s="159"/>
      <c r="DR5" s="159"/>
      <c r="DS5" s="159"/>
      <c r="DT5" s="159"/>
      <c r="DU5" s="159"/>
      <c r="DV5" s="159"/>
      <c r="DW5" s="159"/>
      <c r="DX5" s="159"/>
      <c r="DY5" s="159"/>
      <c r="DZ5" s="159"/>
      <c r="EA5" s="159"/>
      <c r="EB5" s="159"/>
      <c r="EC5" s="159"/>
      <c r="ED5" s="159"/>
      <c r="EE5" s="159"/>
      <c r="EF5" s="159"/>
      <c r="EG5" s="159"/>
      <c r="EH5" s="159"/>
      <c r="EI5" s="159"/>
      <c r="EJ5" s="159"/>
      <c r="EK5" s="159"/>
      <c r="EL5" s="159"/>
      <c r="EM5" s="159"/>
      <c r="EN5" s="159"/>
      <c r="EO5" s="159"/>
      <c r="EP5" s="159"/>
      <c r="EQ5" s="159"/>
      <c r="ER5" s="159"/>
      <c r="ES5" s="159"/>
      <c r="ET5" s="159"/>
      <c r="EU5" s="159"/>
      <c r="EV5" s="159"/>
      <c r="EW5" s="159"/>
      <c r="EX5" s="159"/>
      <c r="EY5" s="159"/>
      <c r="EZ5" s="160"/>
      <c r="FA5" s="159"/>
      <c r="FB5" s="159"/>
      <c r="FC5" s="159"/>
      <c r="FD5" s="159"/>
      <c r="FE5" s="159"/>
      <c r="FF5" s="159"/>
      <c r="FG5" s="159"/>
      <c r="FH5" s="159"/>
      <c r="FI5" s="159"/>
      <c r="FJ5" s="159"/>
      <c r="FK5" s="159"/>
      <c r="FL5" s="159"/>
      <c r="FM5" s="159"/>
      <c r="FN5" s="159"/>
      <c r="FO5" s="160"/>
      <c r="FP5" s="159"/>
      <c r="FQ5" s="159"/>
      <c r="FR5" s="159"/>
      <c r="FS5" s="159"/>
      <c r="FT5" s="159"/>
      <c r="FU5" s="159"/>
      <c r="FV5" s="159"/>
      <c r="FW5" s="160"/>
      <c r="FX5" s="159"/>
      <c r="FY5" s="160"/>
      <c r="FZ5" s="159"/>
      <c r="GA5" s="159"/>
      <c r="GB5" s="159"/>
      <c r="GC5" s="159"/>
      <c r="GD5" s="159"/>
      <c r="GE5" s="160"/>
      <c r="GF5" s="160"/>
      <c r="GG5" s="159"/>
      <c r="GH5" s="159"/>
      <c r="GI5" s="159"/>
      <c r="GJ5" s="159"/>
      <c r="GK5" s="159"/>
      <c r="GL5" s="159"/>
      <c r="GM5" s="159"/>
      <c r="GN5" s="159"/>
      <c r="GO5" s="159"/>
      <c r="GP5" s="159"/>
      <c r="GQ5" s="159"/>
      <c r="GR5" s="159"/>
      <c r="GS5" s="159"/>
      <c r="GT5" s="159"/>
      <c r="GU5" s="159"/>
      <c r="GV5" s="159"/>
      <c r="GW5" s="159"/>
      <c r="GX5" s="159"/>
      <c r="GY5" s="159"/>
      <c r="GZ5" s="159"/>
    </row>
    <row r="6" spans="1:208" s="9" customFormat="1" x14ac:dyDescent="0.2">
      <c r="A6" s="10">
        <v>3</v>
      </c>
      <c r="B6" s="159"/>
      <c r="C6" s="159"/>
      <c r="D6" s="159"/>
      <c r="E6" s="159"/>
      <c r="F6" s="159"/>
      <c r="G6" s="159"/>
      <c r="H6" s="159"/>
      <c r="I6" s="159"/>
      <c r="J6" s="159"/>
      <c r="K6" s="159"/>
      <c r="L6" s="159"/>
      <c r="M6" s="159"/>
      <c r="N6" s="159"/>
      <c r="O6" s="159"/>
      <c r="P6" s="159"/>
      <c r="Q6" s="160"/>
      <c r="R6" s="159"/>
      <c r="S6" s="159"/>
      <c r="T6" s="159"/>
      <c r="U6" s="159"/>
      <c r="V6" s="159"/>
      <c r="W6" s="159"/>
      <c r="X6" s="159"/>
      <c r="Y6" s="161"/>
      <c r="Z6" s="159"/>
      <c r="AA6" s="159"/>
      <c r="AB6" s="159"/>
      <c r="AC6" s="159"/>
      <c r="AD6" s="159"/>
      <c r="AE6" s="159"/>
      <c r="AF6" s="159"/>
      <c r="AG6" s="159"/>
      <c r="AH6" s="160"/>
      <c r="AI6" s="159"/>
      <c r="AJ6" s="159"/>
      <c r="AK6" s="159"/>
      <c r="AL6" s="159"/>
      <c r="AM6" s="159"/>
      <c r="AN6" s="159"/>
      <c r="AO6" s="159"/>
      <c r="AP6" s="159"/>
      <c r="AQ6" s="160"/>
      <c r="AR6" s="159"/>
      <c r="AS6" s="159"/>
      <c r="AT6" s="159"/>
      <c r="AU6" s="159"/>
      <c r="AV6" s="159"/>
      <c r="AW6" s="159"/>
      <c r="AX6" s="159"/>
      <c r="AY6" s="160"/>
      <c r="AZ6" s="159"/>
      <c r="BA6" s="160"/>
      <c r="BB6" s="160"/>
      <c r="BC6" s="159"/>
      <c r="BD6" s="159"/>
      <c r="BE6" s="159"/>
      <c r="BF6" s="159"/>
      <c r="BG6" s="159"/>
      <c r="BH6" s="159"/>
      <c r="BI6" s="159"/>
      <c r="BJ6" s="159"/>
      <c r="BK6" s="159"/>
      <c r="BL6" s="159"/>
      <c r="BM6" s="159"/>
      <c r="BN6" s="159"/>
      <c r="BO6" s="159"/>
      <c r="BP6" s="159"/>
      <c r="BQ6" s="159"/>
      <c r="BR6" s="159"/>
      <c r="BS6" s="159"/>
      <c r="BT6" s="159"/>
      <c r="BU6" s="159"/>
      <c r="BV6" s="160"/>
      <c r="BW6" s="160"/>
      <c r="BX6" s="159"/>
      <c r="BY6" s="159"/>
      <c r="BZ6" s="159"/>
      <c r="CA6" s="159"/>
      <c r="CB6" s="159"/>
      <c r="CC6" s="159"/>
      <c r="CD6" s="160"/>
      <c r="CE6" s="159"/>
      <c r="CF6" s="159"/>
      <c r="CG6" s="159"/>
      <c r="CH6" s="159"/>
      <c r="CI6" s="159"/>
      <c r="CJ6" s="159"/>
      <c r="CK6" s="159"/>
      <c r="CL6" s="159"/>
      <c r="CM6" s="159"/>
      <c r="CN6" s="159"/>
      <c r="CO6" s="159"/>
      <c r="CP6" s="159"/>
      <c r="CQ6" s="159"/>
      <c r="CR6" s="160"/>
      <c r="CS6" s="159"/>
      <c r="CT6" s="159"/>
      <c r="CU6" s="159"/>
      <c r="CV6" s="159"/>
      <c r="CW6" s="159"/>
      <c r="CX6" s="159"/>
      <c r="CY6" s="159"/>
      <c r="CZ6" s="159"/>
      <c r="DA6" s="160"/>
      <c r="DB6" s="160"/>
      <c r="DC6" s="159"/>
      <c r="DD6" s="159"/>
      <c r="DE6" s="159"/>
      <c r="DF6" s="159"/>
      <c r="DG6" s="159"/>
      <c r="DH6" s="159"/>
      <c r="DI6" s="159"/>
      <c r="DJ6" s="159"/>
      <c r="DK6" s="159"/>
      <c r="DL6" s="159"/>
      <c r="DM6" s="159"/>
      <c r="DN6" s="175"/>
      <c r="DO6" s="159"/>
      <c r="DP6" s="159"/>
      <c r="DQ6" s="159"/>
      <c r="DR6" s="159"/>
      <c r="DS6" s="159"/>
      <c r="DT6" s="159"/>
      <c r="DU6" s="159"/>
      <c r="DV6" s="159"/>
      <c r="DW6" s="159"/>
      <c r="DX6" s="159"/>
      <c r="DY6" s="159"/>
      <c r="DZ6" s="159"/>
      <c r="EA6" s="159"/>
      <c r="EB6" s="159"/>
      <c r="EC6" s="159"/>
      <c r="ED6" s="159"/>
      <c r="EE6" s="159"/>
      <c r="EF6" s="159"/>
      <c r="EG6" s="159"/>
      <c r="EH6" s="159"/>
      <c r="EI6" s="159"/>
      <c r="EJ6" s="159"/>
      <c r="EK6" s="159"/>
      <c r="EL6" s="159"/>
      <c r="EM6" s="159"/>
      <c r="EN6" s="159"/>
      <c r="EO6" s="159"/>
      <c r="EP6" s="159"/>
      <c r="EQ6" s="159"/>
      <c r="ER6" s="159"/>
      <c r="ES6" s="159"/>
      <c r="ET6" s="159"/>
      <c r="EU6" s="159"/>
      <c r="EV6" s="159"/>
      <c r="EW6" s="159"/>
      <c r="EX6" s="159"/>
      <c r="EY6" s="159"/>
      <c r="EZ6" s="160"/>
      <c r="FA6" s="159"/>
      <c r="FB6" s="159"/>
      <c r="FC6" s="159"/>
      <c r="FD6" s="159"/>
      <c r="FE6" s="159"/>
      <c r="FF6" s="159"/>
      <c r="FG6" s="159"/>
      <c r="FH6" s="159"/>
      <c r="FI6" s="159"/>
      <c r="FJ6" s="159"/>
      <c r="FK6" s="159"/>
      <c r="FL6" s="159"/>
      <c r="FM6" s="159"/>
      <c r="FN6" s="159"/>
      <c r="FO6" s="160"/>
      <c r="FP6" s="159"/>
      <c r="FQ6" s="159"/>
      <c r="FR6" s="159"/>
      <c r="FS6" s="159"/>
      <c r="FT6" s="159"/>
      <c r="FU6" s="159"/>
      <c r="FV6" s="159"/>
      <c r="FW6" s="160"/>
      <c r="FX6" s="159"/>
      <c r="FY6" s="160"/>
      <c r="FZ6" s="159"/>
      <c r="GA6" s="159"/>
      <c r="GB6" s="159"/>
      <c r="GC6" s="159"/>
      <c r="GD6" s="159"/>
      <c r="GE6" s="160"/>
      <c r="GF6" s="160"/>
      <c r="GG6" s="159"/>
      <c r="GH6" s="159"/>
      <c r="GI6" s="159"/>
      <c r="GJ6" s="159"/>
      <c r="GK6" s="159"/>
      <c r="GL6" s="159"/>
      <c r="GM6" s="159"/>
      <c r="GN6" s="159"/>
      <c r="GO6" s="159"/>
      <c r="GP6" s="159"/>
      <c r="GQ6" s="159"/>
      <c r="GR6" s="159"/>
      <c r="GS6" s="159"/>
      <c r="GT6" s="159"/>
      <c r="GU6" s="159"/>
      <c r="GV6" s="159"/>
      <c r="GW6" s="159"/>
      <c r="GX6" s="159"/>
      <c r="GY6" s="159"/>
      <c r="GZ6" s="159"/>
    </row>
    <row r="7" spans="1:208" s="9" customFormat="1" x14ac:dyDescent="0.2">
      <c r="A7" s="10">
        <v>4</v>
      </c>
      <c r="B7" s="159"/>
      <c r="C7" s="159"/>
      <c r="D7" s="159"/>
      <c r="E7" s="159"/>
      <c r="F7" s="159"/>
      <c r="G7" s="159"/>
      <c r="H7" s="159"/>
      <c r="I7" s="159"/>
      <c r="J7" s="159"/>
      <c r="K7" s="159"/>
      <c r="L7" s="159"/>
      <c r="M7" s="159"/>
      <c r="N7" s="159"/>
      <c r="O7" s="159"/>
      <c r="P7" s="159"/>
      <c r="Q7" s="160"/>
      <c r="R7" s="159"/>
      <c r="S7" s="159"/>
      <c r="T7" s="159"/>
      <c r="U7" s="159"/>
      <c r="V7" s="159"/>
      <c r="W7" s="159"/>
      <c r="X7" s="159"/>
      <c r="Y7" s="161"/>
      <c r="Z7" s="159"/>
      <c r="AA7" s="159"/>
      <c r="AB7" s="159"/>
      <c r="AC7" s="159"/>
      <c r="AD7" s="159"/>
      <c r="AE7" s="159"/>
      <c r="AF7" s="159"/>
      <c r="AG7" s="159"/>
      <c r="AH7" s="160"/>
      <c r="AI7" s="159"/>
      <c r="AJ7" s="159"/>
      <c r="AK7" s="159"/>
      <c r="AL7" s="159"/>
      <c r="AM7" s="159"/>
      <c r="AN7" s="159"/>
      <c r="AO7" s="159"/>
      <c r="AP7" s="159"/>
      <c r="AQ7" s="160"/>
      <c r="AR7" s="159"/>
      <c r="AS7" s="159"/>
      <c r="AT7" s="159"/>
      <c r="AU7" s="159"/>
      <c r="AV7" s="159"/>
      <c r="AW7" s="159"/>
      <c r="AX7" s="159"/>
      <c r="AY7" s="160"/>
      <c r="AZ7" s="159"/>
      <c r="BA7" s="159"/>
      <c r="BB7" s="160"/>
      <c r="BC7" s="159"/>
      <c r="BD7" s="159"/>
      <c r="BE7" s="159"/>
      <c r="BF7" s="159"/>
      <c r="BG7" s="159"/>
      <c r="BH7" s="159"/>
      <c r="BI7" s="159"/>
      <c r="BJ7" s="159"/>
      <c r="BK7" s="159"/>
      <c r="BL7" s="159"/>
      <c r="BM7" s="159"/>
      <c r="BN7" s="159"/>
      <c r="BO7" s="159"/>
      <c r="BP7" s="159"/>
      <c r="BQ7" s="159"/>
      <c r="BR7" s="159"/>
      <c r="BS7" s="159"/>
      <c r="BT7" s="159"/>
      <c r="BU7" s="159"/>
      <c r="BV7" s="160"/>
      <c r="BW7" s="160"/>
      <c r="BX7" s="159"/>
      <c r="BY7" s="159"/>
      <c r="BZ7" s="159"/>
      <c r="CA7" s="159"/>
      <c r="CB7" s="159"/>
      <c r="CC7" s="159"/>
      <c r="CD7" s="160"/>
      <c r="CE7" s="159"/>
      <c r="CF7" s="159"/>
      <c r="CG7" s="159"/>
      <c r="CH7" s="159"/>
      <c r="CI7" s="159"/>
      <c r="CJ7" s="159"/>
      <c r="CK7" s="159"/>
      <c r="CL7" s="159"/>
      <c r="CM7" s="159"/>
      <c r="CN7" s="159"/>
      <c r="CO7" s="159"/>
      <c r="CP7" s="159"/>
      <c r="CQ7" s="159"/>
      <c r="CR7" s="160"/>
      <c r="CS7" s="159"/>
      <c r="CT7" s="159"/>
      <c r="CU7" s="159"/>
      <c r="CV7" s="159"/>
      <c r="CW7" s="159"/>
      <c r="CX7" s="159"/>
      <c r="CY7" s="159"/>
      <c r="CZ7" s="159"/>
      <c r="DA7" s="160"/>
      <c r="DB7" s="160"/>
      <c r="DC7" s="159"/>
      <c r="DD7" s="159"/>
      <c r="DE7" s="159"/>
      <c r="DF7" s="159"/>
      <c r="DG7" s="159"/>
      <c r="DH7" s="159"/>
      <c r="DI7" s="159"/>
      <c r="DJ7" s="159"/>
      <c r="DK7" s="159"/>
      <c r="DL7" s="159"/>
      <c r="DM7" s="159"/>
      <c r="DN7" s="175"/>
      <c r="DO7" s="159"/>
      <c r="DP7" s="159"/>
      <c r="DQ7" s="159"/>
      <c r="DR7" s="159"/>
      <c r="DS7" s="159"/>
      <c r="DT7" s="159"/>
      <c r="DU7" s="159"/>
      <c r="DV7" s="159"/>
      <c r="DW7" s="159"/>
      <c r="DX7" s="159"/>
      <c r="DY7" s="159"/>
      <c r="DZ7" s="159"/>
      <c r="EA7" s="159"/>
      <c r="EB7" s="159"/>
      <c r="EC7" s="159"/>
      <c r="ED7" s="159"/>
      <c r="EE7" s="159"/>
      <c r="EF7" s="159"/>
      <c r="EG7" s="159"/>
      <c r="EH7" s="159"/>
      <c r="EI7" s="159"/>
      <c r="EJ7" s="159"/>
      <c r="EK7" s="159"/>
      <c r="EL7" s="159"/>
      <c r="EM7" s="159"/>
      <c r="EN7" s="159"/>
      <c r="EO7" s="159"/>
      <c r="EP7" s="159"/>
      <c r="EQ7" s="159"/>
      <c r="ER7" s="159"/>
      <c r="ES7" s="159"/>
      <c r="ET7" s="159"/>
      <c r="EU7" s="159"/>
      <c r="EV7" s="159"/>
      <c r="EW7" s="159"/>
      <c r="EX7" s="159"/>
      <c r="EY7" s="159"/>
      <c r="EZ7" s="160"/>
      <c r="FA7" s="159"/>
      <c r="FB7" s="159"/>
      <c r="FC7" s="159"/>
      <c r="FD7" s="159"/>
      <c r="FE7" s="159"/>
      <c r="FF7" s="159"/>
      <c r="FG7" s="159"/>
      <c r="FH7" s="159"/>
      <c r="FI7" s="159"/>
      <c r="FJ7" s="159"/>
      <c r="FK7" s="159"/>
      <c r="FL7" s="159"/>
      <c r="FM7" s="159"/>
      <c r="FN7" s="159"/>
      <c r="FO7" s="160"/>
      <c r="FP7" s="159"/>
      <c r="FQ7" s="159"/>
      <c r="FR7" s="159"/>
      <c r="FS7" s="159"/>
      <c r="FT7" s="159"/>
      <c r="FU7" s="159"/>
      <c r="FV7" s="159"/>
      <c r="FW7" s="160"/>
      <c r="FX7" s="159"/>
      <c r="FY7" s="160"/>
      <c r="FZ7" s="159"/>
      <c r="GA7" s="159"/>
      <c r="GB7" s="159"/>
      <c r="GC7" s="159"/>
      <c r="GD7" s="159"/>
      <c r="GE7" s="160"/>
      <c r="GF7" s="160"/>
      <c r="GG7" s="159"/>
      <c r="GH7" s="159"/>
      <c r="GI7" s="159"/>
      <c r="GJ7" s="159"/>
      <c r="GK7" s="159"/>
      <c r="GL7" s="159"/>
      <c r="GM7" s="159"/>
      <c r="GN7" s="159"/>
      <c r="GO7" s="159"/>
      <c r="GP7" s="159"/>
      <c r="GQ7" s="159"/>
      <c r="GR7" s="159"/>
      <c r="GS7" s="159"/>
      <c r="GT7" s="159"/>
      <c r="GU7" s="159"/>
      <c r="GV7" s="159"/>
      <c r="GW7" s="159"/>
      <c r="GX7" s="159"/>
      <c r="GY7" s="159"/>
      <c r="GZ7" s="159"/>
    </row>
    <row r="8" spans="1:208" s="9" customFormat="1" x14ac:dyDescent="0.2">
      <c r="A8" s="10">
        <v>5</v>
      </c>
      <c r="B8" s="159"/>
      <c r="C8" s="159"/>
      <c r="D8" s="159"/>
      <c r="E8" s="159"/>
      <c r="F8" s="159"/>
      <c r="G8" s="159"/>
      <c r="H8" s="159"/>
      <c r="I8" s="159"/>
      <c r="J8" s="159"/>
      <c r="K8" s="159"/>
      <c r="L8" s="159"/>
      <c r="M8" s="159"/>
      <c r="N8" s="159"/>
      <c r="O8" s="159"/>
      <c r="P8" s="159"/>
      <c r="Q8" s="160"/>
      <c r="R8" s="159"/>
      <c r="S8" s="159"/>
      <c r="T8" s="159"/>
      <c r="U8" s="159"/>
      <c r="V8" s="159"/>
      <c r="W8" s="159"/>
      <c r="X8" s="159"/>
      <c r="Y8" s="159"/>
      <c r="Z8" s="159"/>
      <c r="AA8" s="159"/>
      <c r="AB8" s="159"/>
      <c r="AC8" s="159"/>
      <c r="AD8" s="159"/>
      <c r="AE8" s="159"/>
      <c r="AF8" s="159"/>
      <c r="AG8" s="159"/>
      <c r="AH8" s="160"/>
      <c r="AI8" s="159"/>
      <c r="AJ8" s="159"/>
      <c r="AK8" s="159"/>
      <c r="AL8" s="159"/>
      <c r="AM8" s="159"/>
      <c r="AN8" s="159"/>
      <c r="AO8" s="159"/>
      <c r="AP8" s="159"/>
      <c r="AQ8" s="160"/>
      <c r="AR8" s="159"/>
      <c r="AS8" s="159"/>
      <c r="AT8" s="159"/>
      <c r="AU8" s="159"/>
      <c r="AV8" s="159"/>
      <c r="AW8" s="159"/>
      <c r="AX8" s="159"/>
      <c r="AY8" s="160"/>
      <c r="AZ8" s="159"/>
      <c r="BA8" s="159"/>
      <c r="BB8" s="160"/>
      <c r="BC8" s="159"/>
      <c r="BD8" s="159"/>
      <c r="BE8" s="159"/>
      <c r="BF8" s="159"/>
      <c r="BG8" s="159"/>
      <c r="BH8" s="159"/>
      <c r="BI8" s="159"/>
      <c r="BJ8" s="159"/>
      <c r="BK8" s="159"/>
      <c r="BL8" s="159"/>
      <c r="BM8" s="159"/>
      <c r="BN8" s="159"/>
      <c r="BO8" s="159"/>
      <c r="BP8" s="159"/>
      <c r="BQ8" s="159"/>
      <c r="BR8" s="159"/>
      <c r="BS8" s="159"/>
      <c r="BT8" s="159"/>
      <c r="BU8" s="159"/>
      <c r="BV8" s="160"/>
      <c r="BW8" s="160"/>
      <c r="BX8" s="159"/>
      <c r="BY8" s="159"/>
      <c r="BZ8" s="159"/>
      <c r="CA8" s="159"/>
      <c r="CB8" s="159"/>
      <c r="CC8" s="159"/>
      <c r="CD8" s="160"/>
      <c r="CE8" s="159"/>
      <c r="CF8" s="159"/>
      <c r="CG8" s="159"/>
      <c r="CH8" s="159"/>
      <c r="CI8" s="159"/>
      <c r="CJ8" s="159"/>
      <c r="CK8" s="159"/>
      <c r="CL8" s="159"/>
      <c r="CM8" s="159"/>
      <c r="CN8" s="159"/>
      <c r="CO8" s="159"/>
      <c r="CP8" s="159"/>
      <c r="CQ8" s="159"/>
      <c r="CR8" s="160"/>
      <c r="CS8" s="159"/>
      <c r="CT8" s="159"/>
      <c r="CU8" s="159"/>
      <c r="CV8" s="159"/>
      <c r="CW8" s="159"/>
      <c r="CX8" s="159"/>
      <c r="CY8" s="159"/>
      <c r="CZ8" s="159"/>
      <c r="DA8" s="160"/>
      <c r="DB8" s="160"/>
      <c r="DC8" s="159"/>
      <c r="DD8" s="159"/>
      <c r="DE8" s="159"/>
      <c r="DF8" s="159"/>
      <c r="DG8" s="159"/>
      <c r="DH8" s="159"/>
      <c r="DI8" s="159"/>
      <c r="DJ8" s="159"/>
      <c r="DK8" s="159"/>
      <c r="DL8" s="159"/>
      <c r="DM8" s="159"/>
      <c r="DN8" s="175"/>
      <c r="DO8" s="159"/>
      <c r="DP8" s="159"/>
      <c r="DQ8" s="159"/>
      <c r="DR8" s="159"/>
      <c r="DS8" s="159"/>
      <c r="DT8" s="159"/>
      <c r="DU8" s="159"/>
      <c r="DV8" s="159"/>
      <c r="DW8" s="159"/>
      <c r="DX8" s="159"/>
      <c r="DY8" s="159"/>
      <c r="DZ8" s="159"/>
      <c r="EA8" s="159"/>
      <c r="EB8" s="159"/>
      <c r="EC8" s="159"/>
      <c r="ED8" s="159"/>
      <c r="EE8" s="159"/>
      <c r="EF8" s="159"/>
      <c r="EG8" s="159"/>
      <c r="EH8" s="159"/>
      <c r="EI8" s="159"/>
      <c r="EJ8" s="159"/>
      <c r="EK8" s="159"/>
      <c r="EL8" s="159"/>
      <c r="EM8" s="159"/>
      <c r="EN8" s="159"/>
      <c r="EO8" s="159"/>
      <c r="EP8" s="159"/>
      <c r="EQ8" s="159"/>
      <c r="ER8" s="159"/>
      <c r="ES8" s="159"/>
      <c r="ET8" s="159"/>
      <c r="EU8" s="159"/>
      <c r="EV8" s="159"/>
      <c r="EW8" s="159"/>
      <c r="EX8" s="159"/>
      <c r="EY8" s="159"/>
      <c r="EZ8" s="160"/>
      <c r="FA8" s="159"/>
      <c r="FB8" s="159"/>
      <c r="FC8" s="159"/>
      <c r="FD8" s="159"/>
      <c r="FE8" s="159"/>
      <c r="FF8" s="159"/>
      <c r="FG8" s="159"/>
      <c r="FH8" s="159"/>
      <c r="FI8" s="159"/>
      <c r="FJ8" s="159"/>
      <c r="FK8" s="159"/>
      <c r="FL8" s="159"/>
      <c r="FM8" s="159"/>
      <c r="FN8" s="159"/>
      <c r="FO8" s="160"/>
      <c r="FP8" s="159"/>
      <c r="FQ8" s="159"/>
      <c r="FR8" s="159"/>
      <c r="FS8" s="159"/>
      <c r="FT8" s="159"/>
      <c r="FU8" s="159"/>
      <c r="FV8" s="159"/>
      <c r="FW8" s="160"/>
      <c r="FX8" s="159"/>
      <c r="FY8" s="160"/>
      <c r="FZ8" s="159"/>
      <c r="GA8" s="159"/>
      <c r="GB8" s="159"/>
      <c r="GC8" s="159"/>
      <c r="GD8" s="159"/>
      <c r="GE8" s="160"/>
      <c r="GF8" s="160"/>
      <c r="GG8" s="159"/>
      <c r="GH8" s="159"/>
      <c r="GI8" s="159"/>
      <c r="GJ8" s="159"/>
      <c r="GK8" s="159"/>
      <c r="GL8" s="159"/>
      <c r="GM8" s="159"/>
      <c r="GN8" s="159"/>
      <c r="GO8" s="159"/>
      <c r="GP8" s="159"/>
      <c r="GQ8" s="159"/>
      <c r="GR8" s="159"/>
      <c r="GS8" s="159"/>
      <c r="GT8" s="159"/>
      <c r="GU8" s="159"/>
      <c r="GV8" s="159"/>
      <c r="GW8" s="159"/>
      <c r="GX8" s="159"/>
      <c r="GY8" s="159"/>
      <c r="GZ8" s="159"/>
    </row>
    <row r="9" spans="1:208" s="9" customFormat="1" x14ac:dyDescent="0.2">
      <c r="A9" s="10">
        <v>6</v>
      </c>
      <c r="B9" s="159"/>
      <c r="C9" s="159"/>
      <c r="D9" s="159"/>
      <c r="E9" s="159"/>
      <c r="F9" s="159"/>
      <c r="G9" s="159"/>
      <c r="H9" s="159"/>
      <c r="I9" s="159"/>
      <c r="J9" s="159"/>
      <c r="K9" s="159"/>
      <c r="L9" s="159"/>
      <c r="M9" s="159"/>
      <c r="N9" s="159"/>
      <c r="O9" s="159"/>
      <c r="P9" s="159"/>
      <c r="Q9" s="160"/>
      <c r="R9" s="159"/>
      <c r="S9" s="159"/>
      <c r="T9" s="159"/>
      <c r="U9" s="159"/>
      <c r="V9" s="159"/>
      <c r="W9" s="159"/>
      <c r="X9" s="159"/>
      <c r="Y9" s="161"/>
      <c r="Z9" s="159"/>
      <c r="AA9" s="159"/>
      <c r="AB9" s="159"/>
      <c r="AC9" s="159"/>
      <c r="AD9" s="159"/>
      <c r="AE9" s="159"/>
      <c r="AF9" s="159"/>
      <c r="AG9" s="159"/>
      <c r="AH9" s="160"/>
      <c r="AI9" s="159"/>
      <c r="AJ9" s="160"/>
      <c r="AK9" s="159"/>
      <c r="AL9" s="160"/>
      <c r="AM9" s="159"/>
      <c r="AN9" s="159"/>
      <c r="AO9" s="159"/>
      <c r="AP9" s="159"/>
      <c r="AQ9" s="160"/>
      <c r="AR9" s="159"/>
      <c r="AS9" s="159"/>
      <c r="AT9" s="159"/>
      <c r="AU9" s="165"/>
      <c r="AV9" s="159"/>
      <c r="AW9" s="159"/>
      <c r="AX9" s="159"/>
      <c r="AY9" s="160"/>
      <c r="AZ9" s="159"/>
      <c r="BA9" s="159"/>
      <c r="BB9" s="160"/>
      <c r="BC9" s="159"/>
      <c r="BD9" s="159"/>
      <c r="BE9" s="159"/>
      <c r="BF9" s="159"/>
      <c r="BG9" s="159"/>
      <c r="BH9" s="159"/>
      <c r="BI9" s="159"/>
      <c r="BJ9" s="159"/>
      <c r="BK9" s="159"/>
      <c r="BL9" s="159"/>
      <c r="BM9" s="159"/>
      <c r="BN9" s="159"/>
      <c r="BO9" s="159"/>
      <c r="BP9" s="159"/>
      <c r="BQ9" s="159"/>
      <c r="BR9" s="159"/>
      <c r="BS9" s="159"/>
      <c r="BT9" s="159"/>
      <c r="BU9" s="159"/>
      <c r="BV9" s="160"/>
      <c r="BW9" s="160"/>
      <c r="BX9" s="159"/>
      <c r="BY9" s="159"/>
      <c r="BZ9" s="159"/>
      <c r="CA9" s="159"/>
      <c r="CB9" s="159"/>
      <c r="CC9" s="159"/>
      <c r="CD9" s="160"/>
      <c r="CE9" s="159"/>
      <c r="CF9" s="159"/>
      <c r="CG9" s="159"/>
      <c r="CH9" s="159"/>
      <c r="CI9" s="159"/>
      <c r="CJ9" s="159"/>
      <c r="CK9" s="159"/>
      <c r="CL9" s="159"/>
      <c r="CM9" s="159"/>
      <c r="CN9" s="159"/>
      <c r="CO9" s="159"/>
      <c r="CP9" s="159"/>
      <c r="CQ9" s="159"/>
      <c r="CR9" s="160"/>
      <c r="CS9" s="159"/>
      <c r="CT9" s="159"/>
      <c r="CU9" s="159"/>
      <c r="CV9" s="159"/>
      <c r="CW9" s="159"/>
      <c r="CX9" s="159"/>
      <c r="CY9" s="159"/>
      <c r="CZ9" s="159"/>
      <c r="DA9" s="160"/>
      <c r="DB9" s="160"/>
      <c r="DC9" s="159"/>
      <c r="DD9" s="159"/>
      <c r="DE9" s="159"/>
      <c r="DF9" s="159"/>
      <c r="DG9" s="159"/>
      <c r="DH9" s="159"/>
      <c r="DI9" s="159"/>
      <c r="DJ9" s="160"/>
      <c r="DK9" s="159"/>
      <c r="DL9" s="159"/>
      <c r="DM9" s="159"/>
      <c r="DN9" s="175"/>
      <c r="DO9" s="159"/>
      <c r="DP9" s="159"/>
      <c r="DQ9" s="159"/>
      <c r="DR9" s="159"/>
      <c r="DS9" s="159"/>
      <c r="DT9" s="159"/>
      <c r="DU9" s="159"/>
      <c r="DV9" s="159"/>
      <c r="DW9" s="159"/>
      <c r="DX9" s="159"/>
      <c r="DY9" s="159"/>
      <c r="DZ9" s="159"/>
      <c r="EA9" s="159"/>
      <c r="EB9" s="159"/>
      <c r="EC9" s="159"/>
      <c r="ED9" s="159"/>
      <c r="EE9" s="159"/>
      <c r="EF9" s="159"/>
      <c r="EG9" s="159"/>
      <c r="EH9" s="159"/>
      <c r="EI9" s="159"/>
      <c r="EJ9" s="159"/>
      <c r="EK9" s="159"/>
      <c r="EL9" s="159"/>
      <c r="EM9" s="159"/>
      <c r="EN9" s="159"/>
      <c r="EO9" s="159"/>
      <c r="EP9" s="159"/>
      <c r="EQ9" s="159"/>
      <c r="ER9" s="159"/>
      <c r="ES9" s="159"/>
      <c r="ET9" s="159"/>
      <c r="EU9" s="159"/>
      <c r="EV9" s="159"/>
      <c r="EW9" s="159"/>
      <c r="EX9" s="159"/>
      <c r="EY9" s="159"/>
      <c r="EZ9" s="160"/>
      <c r="FA9" s="159"/>
      <c r="FB9" s="159"/>
      <c r="FC9" s="159"/>
      <c r="FD9" s="159"/>
      <c r="FE9" s="159"/>
      <c r="FF9" s="159"/>
      <c r="FG9" s="159"/>
      <c r="FH9" s="159"/>
      <c r="FI9" s="159"/>
      <c r="FJ9" s="159"/>
      <c r="FK9" s="159"/>
      <c r="FL9" s="159"/>
      <c r="FM9" s="159"/>
      <c r="FN9" s="159"/>
      <c r="FO9" s="160"/>
      <c r="FP9" s="159"/>
      <c r="FQ9" s="159"/>
      <c r="FR9" s="159"/>
      <c r="FS9" s="159"/>
      <c r="FT9" s="159"/>
      <c r="FU9" s="159"/>
      <c r="FV9" s="159"/>
      <c r="FW9" s="160"/>
      <c r="FX9" s="159"/>
      <c r="FY9" s="160"/>
      <c r="FZ9" s="159"/>
      <c r="GA9" s="159"/>
      <c r="GB9" s="159"/>
      <c r="GC9" s="159"/>
      <c r="GD9" s="159"/>
      <c r="GE9" s="160"/>
      <c r="GF9" s="160"/>
      <c r="GG9" s="159"/>
      <c r="GH9" s="159"/>
      <c r="GI9" s="159"/>
      <c r="GJ9" s="159"/>
      <c r="GK9" s="159"/>
      <c r="GL9" s="159"/>
      <c r="GM9" s="159"/>
      <c r="GN9" s="159"/>
      <c r="GO9" s="159"/>
      <c r="GP9" s="159"/>
      <c r="GQ9" s="159"/>
      <c r="GR9" s="159"/>
      <c r="GS9" s="159"/>
      <c r="GT9" s="159"/>
      <c r="GU9" s="159"/>
      <c r="GV9" s="159"/>
      <c r="GW9" s="159"/>
      <c r="GX9" s="159"/>
      <c r="GY9" s="159"/>
      <c r="GZ9" s="159"/>
    </row>
    <row r="10" spans="1:208" s="9" customFormat="1" x14ac:dyDescent="0.2">
      <c r="A10" s="10">
        <v>7</v>
      </c>
      <c r="B10" s="159"/>
      <c r="C10" s="159"/>
      <c r="D10" s="159"/>
      <c r="E10" s="159"/>
      <c r="F10" s="159"/>
      <c r="G10" s="159"/>
      <c r="H10" s="159"/>
      <c r="I10" s="159"/>
      <c r="J10" s="159"/>
      <c r="K10" s="159"/>
      <c r="L10" s="159"/>
      <c r="M10" s="159"/>
      <c r="N10" s="159"/>
      <c r="O10" s="159"/>
      <c r="P10" s="159"/>
      <c r="Q10" s="159"/>
      <c r="R10" s="160"/>
      <c r="S10" s="159"/>
      <c r="T10" s="159"/>
      <c r="U10" s="159"/>
      <c r="V10" s="159"/>
      <c r="W10" s="159"/>
      <c r="X10" s="159"/>
      <c r="Y10" s="159"/>
      <c r="Z10" s="159"/>
      <c r="AA10" s="159"/>
      <c r="AB10" s="159"/>
      <c r="AC10" s="159"/>
      <c r="AD10" s="159"/>
      <c r="AE10" s="159"/>
      <c r="AF10" s="159"/>
      <c r="AG10" s="160"/>
      <c r="AH10" s="159"/>
      <c r="AI10" s="159"/>
      <c r="AJ10" s="159"/>
      <c r="AK10" s="159"/>
      <c r="AL10" s="159"/>
      <c r="AM10" s="159"/>
      <c r="AN10" s="159"/>
      <c r="AO10" s="159"/>
      <c r="AP10" s="159"/>
      <c r="AQ10" s="159"/>
      <c r="AR10" s="159"/>
      <c r="AS10" s="159"/>
      <c r="AT10" s="159"/>
      <c r="AU10" s="159"/>
      <c r="AV10" s="159"/>
      <c r="AW10" s="159"/>
      <c r="AX10" s="159"/>
      <c r="AY10" s="160"/>
      <c r="AZ10" s="159"/>
      <c r="BA10" s="159"/>
      <c r="BB10" s="160"/>
      <c r="BC10" s="159"/>
      <c r="BD10" s="159"/>
      <c r="BE10" s="159"/>
      <c r="BF10" s="159"/>
      <c r="BG10" s="159"/>
      <c r="BH10" s="159"/>
      <c r="BI10" s="159"/>
      <c r="BJ10" s="159"/>
      <c r="BK10" s="159"/>
      <c r="BL10" s="159"/>
      <c r="BM10" s="159"/>
      <c r="BN10" s="159"/>
      <c r="BO10" s="159"/>
      <c r="BP10" s="159"/>
      <c r="BQ10" s="159"/>
      <c r="BR10" s="159"/>
      <c r="BS10" s="159"/>
      <c r="BT10" s="159"/>
      <c r="BU10" s="159"/>
      <c r="BV10" s="159"/>
      <c r="BW10" s="159"/>
      <c r="BX10" s="159"/>
      <c r="BY10" s="159"/>
      <c r="BZ10" s="159"/>
      <c r="CA10" s="159"/>
      <c r="CB10" s="159"/>
      <c r="CC10" s="159"/>
      <c r="CD10" s="160"/>
      <c r="CE10" s="159"/>
      <c r="CF10" s="159"/>
      <c r="CG10" s="159"/>
      <c r="CH10" s="159"/>
      <c r="CI10" s="159"/>
      <c r="CJ10" s="159"/>
      <c r="CK10" s="159"/>
      <c r="CL10" s="159"/>
      <c r="CM10" s="159"/>
      <c r="CN10" s="159"/>
      <c r="CO10" s="159"/>
      <c r="CP10" s="159"/>
      <c r="CQ10" s="159"/>
      <c r="CR10" s="160"/>
      <c r="CS10" s="159"/>
      <c r="CT10" s="159"/>
      <c r="CU10" s="159"/>
      <c r="CV10" s="159"/>
      <c r="CW10" s="159"/>
      <c r="CX10" s="159"/>
      <c r="CY10" s="159"/>
      <c r="CZ10" s="159"/>
      <c r="DA10" s="159"/>
      <c r="DB10" s="160"/>
      <c r="DC10" s="160"/>
      <c r="DD10" s="159"/>
      <c r="DE10" s="159"/>
      <c r="DF10" s="159"/>
      <c r="DG10" s="159"/>
      <c r="DH10" s="159"/>
      <c r="DI10" s="160"/>
      <c r="DJ10" s="159"/>
      <c r="DK10" s="159"/>
      <c r="DL10" s="159"/>
      <c r="DM10" s="159"/>
      <c r="DN10" s="175"/>
      <c r="DO10" s="159"/>
      <c r="DP10" s="159"/>
      <c r="DQ10" s="159"/>
      <c r="DR10" s="159"/>
      <c r="DS10" s="159"/>
      <c r="DT10" s="159"/>
      <c r="DU10" s="159"/>
      <c r="DV10" s="159"/>
      <c r="DW10" s="159"/>
      <c r="DX10" s="159"/>
      <c r="DY10" s="159"/>
      <c r="DZ10" s="159"/>
      <c r="EA10" s="159"/>
      <c r="EB10" s="159"/>
      <c r="EC10" s="159"/>
      <c r="ED10" s="159"/>
      <c r="EE10" s="159"/>
      <c r="EF10" s="159"/>
      <c r="EG10" s="159"/>
      <c r="EH10" s="159"/>
      <c r="EI10" s="159"/>
      <c r="EJ10" s="159"/>
      <c r="EK10" s="159"/>
      <c r="EL10" s="159"/>
      <c r="EM10" s="159"/>
      <c r="EN10" s="159"/>
      <c r="EO10" s="159"/>
      <c r="EP10" s="159"/>
      <c r="EQ10" s="159"/>
      <c r="ER10" s="159"/>
      <c r="ES10" s="159"/>
      <c r="ET10" s="159"/>
      <c r="EU10" s="159"/>
      <c r="EV10" s="159"/>
      <c r="EW10" s="159"/>
      <c r="EX10" s="159"/>
      <c r="EY10" s="159"/>
      <c r="EZ10" s="160"/>
      <c r="FA10" s="159"/>
      <c r="FB10" s="159"/>
      <c r="FC10" s="159"/>
      <c r="FD10" s="159"/>
      <c r="FE10" s="159"/>
      <c r="FF10" s="159"/>
      <c r="FG10" s="159"/>
      <c r="FH10" s="159"/>
      <c r="FI10" s="159"/>
      <c r="FJ10" s="159"/>
      <c r="FK10" s="159"/>
      <c r="FL10" s="159"/>
      <c r="FM10" s="159"/>
      <c r="FN10" s="159"/>
      <c r="FO10" s="160"/>
      <c r="FP10" s="159"/>
      <c r="FQ10" s="159"/>
      <c r="FR10" s="159"/>
      <c r="FS10" s="159"/>
      <c r="FT10" s="159"/>
      <c r="FU10" s="159"/>
      <c r="FV10" s="159"/>
      <c r="FW10" s="160"/>
      <c r="FX10" s="159"/>
      <c r="FY10" s="160"/>
      <c r="FZ10" s="159"/>
      <c r="GA10" s="159"/>
      <c r="GB10" s="159"/>
      <c r="GC10" s="159"/>
      <c r="GD10" s="159"/>
      <c r="GE10" s="160"/>
      <c r="GF10" s="160"/>
      <c r="GG10" s="159"/>
      <c r="GH10" s="159"/>
      <c r="GI10" s="159"/>
      <c r="GJ10" s="159"/>
      <c r="GK10" s="159"/>
      <c r="GL10" s="159"/>
      <c r="GM10" s="159"/>
      <c r="GN10" s="159"/>
      <c r="GO10" s="159"/>
      <c r="GP10" s="159"/>
      <c r="GQ10" s="159"/>
      <c r="GR10" s="159"/>
      <c r="GS10" s="159"/>
      <c r="GT10" s="159"/>
      <c r="GU10" s="159"/>
      <c r="GV10" s="159"/>
      <c r="GW10" s="159"/>
      <c r="GX10" s="159"/>
      <c r="GY10" s="159"/>
      <c r="GZ10" s="159"/>
    </row>
    <row r="11" spans="1:208" s="9" customFormat="1" x14ac:dyDescent="0.2">
      <c r="A11" s="10">
        <v>8</v>
      </c>
      <c r="B11" s="159"/>
      <c r="C11" s="159"/>
      <c r="D11" s="159"/>
      <c r="E11" s="159"/>
      <c r="F11" s="159"/>
      <c r="G11" s="159"/>
      <c r="H11" s="159"/>
      <c r="I11" s="159"/>
      <c r="J11" s="159"/>
      <c r="K11" s="159"/>
      <c r="L11" s="159"/>
      <c r="M11" s="159"/>
      <c r="N11" s="159"/>
      <c r="O11" s="159"/>
      <c r="P11" s="159"/>
      <c r="Q11" s="159"/>
      <c r="R11" s="160"/>
      <c r="S11" s="159"/>
      <c r="T11" s="159"/>
      <c r="U11" s="159"/>
      <c r="V11" s="159"/>
      <c r="W11" s="159"/>
      <c r="X11" s="159"/>
      <c r="Y11" s="159"/>
      <c r="Z11" s="159"/>
      <c r="AA11" s="159"/>
      <c r="AB11" s="159"/>
      <c r="AC11" s="159"/>
      <c r="AD11" s="159"/>
      <c r="AE11" s="159"/>
      <c r="AF11" s="159"/>
      <c r="AG11" s="159"/>
      <c r="AH11" s="159"/>
      <c r="AI11" s="159"/>
      <c r="AJ11" s="159"/>
      <c r="AK11" s="159"/>
      <c r="AL11" s="159"/>
      <c r="AM11" s="159"/>
      <c r="AN11" s="159"/>
      <c r="AO11" s="159"/>
      <c r="AP11" s="159"/>
      <c r="AQ11" s="159"/>
      <c r="AR11" s="159"/>
      <c r="AS11" s="159"/>
      <c r="AT11" s="159"/>
      <c r="AU11" s="159"/>
      <c r="AV11" s="159"/>
      <c r="AW11" s="159"/>
      <c r="AX11" s="159"/>
      <c r="AY11" s="159"/>
      <c r="AZ11" s="159"/>
      <c r="BA11" s="159"/>
      <c r="BB11" s="160"/>
      <c r="BC11" s="159"/>
      <c r="BD11" s="159"/>
      <c r="BE11" s="159"/>
      <c r="BF11" s="159"/>
      <c r="BG11" s="159"/>
      <c r="BH11" s="159"/>
      <c r="BI11" s="159"/>
      <c r="BJ11" s="159"/>
      <c r="BK11" s="159"/>
      <c r="BL11" s="159"/>
      <c r="BM11" s="159"/>
      <c r="BN11" s="159"/>
      <c r="BO11" s="159"/>
      <c r="BP11" s="159"/>
      <c r="BQ11" s="159"/>
      <c r="BR11" s="159"/>
      <c r="BS11" s="159"/>
      <c r="BT11" s="160"/>
      <c r="BU11" s="160"/>
      <c r="BV11" s="160"/>
      <c r="BW11" s="160"/>
      <c r="BX11" s="160"/>
      <c r="BY11" s="160"/>
      <c r="BZ11" s="162"/>
      <c r="CA11" s="162"/>
      <c r="CB11" s="160"/>
      <c r="CC11" s="160"/>
      <c r="CD11" s="160"/>
      <c r="CE11" s="160"/>
      <c r="CF11" s="160"/>
      <c r="CG11" s="160"/>
      <c r="CH11" s="166"/>
      <c r="CI11" s="166"/>
      <c r="CJ11" s="166"/>
      <c r="CK11" s="160"/>
      <c r="CL11" s="160"/>
      <c r="CM11" s="160"/>
      <c r="CN11" s="160"/>
      <c r="CO11" s="160"/>
      <c r="CP11" s="160"/>
      <c r="CQ11" s="160"/>
      <c r="CR11" s="160"/>
      <c r="CS11" s="160"/>
      <c r="CT11" s="160"/>
      <c r="CU11" s="160"/>
      <c r="CV11" s="160"/>
      <c r="CW11" s="160"/>
      <c r="CX11" s="160"/>
      <c r="CY11" s="160"/>
      <c r="CZ11" s="160"/>
      <c r="DA11" s="160"/>
      <c r="DB11" s="159"/>
      <c r="DC11" s="160"/>
      <c r="DD11" s="160"/>
      <c r="DE11" s="160"/>
      <c r="DF11" s="160"/>
      <c r="DG11" s="160"/>
      <c r="DH11" s="160"/>
      <c r="DI11" s="160"/>
      <c r="DJ11" s="160"/>
      <c r="DK11" s="160"/>
      <c r="DL11" s="164"/>
      <c r="DM11" s="160"/>
      <c r="DN11" s="168"/>
      <c r="DO11" s="160"/>
      <c r="DP11" s="160"/>
      <c r="DQ11" s="160"/>
      <c r="DR11" s="160"/>
      <c r="DS11" s="160"/>
      <c r="DT11" s="160"/>
      <c r="DU11" s="160"/>
      <c r="DV11" s="160"/>
      <c r="DW11" s="160"/>
      <c r="DX11" s="160"/>
      <c r="DY11" s="160"/>
      <c r="DZ11" s="160"/>
      <c r="EA11" s="160"/>
      <c r="EB11" s="160"/>
      <c r="EC11" s="160"/>
      <c r="ED11" s="160"/>
      <c r="EE11" s="160"/>
      <c r="EF11" s="160"/>
      <c r="EG11" s="160"/>
      <c r="EH11" s="160"/>
      <c r="EI11" s="160"/>
      <c r="EJ11" s="160"/>
      <c r="EK11" s="160"/>
      <c r="EL11" s="160"/>
      <c r="EM11" s="160"/>
      <c r="EN11" s="160"/>
      <c r="EO11" s="160"/>
      <c r="EP11" s="160"/>
      <c r="EQ11" s="160"/>
      <c r="ER11" s="160"/>
      <c r="ES11" s="160"/>
      <c r="ET11" s="160"/>
      <c r="EU11" s="160"/>
      <c r="EV11" s="160"/>
      <c r="EW11" s="160"/>
      <c r="EX11" s="160"/>
      <c r="EY11" s="160"/>
      <c r="EZ11" s="162"/>
      <c r="FA11" s="160"/>
      <c r="FB11" s="160"/>
      <c r="FC11" s="160"/>
      <c r="FD11" s="160"/>
      <c r="FE11" s="160"/>
      <c r="FF11" s="160"/>
      <c r="FG11" s="162"/>
      <c r="FH11" s="160"/>
      <c r="FI11" s="160"/>
      <c r="FJ11" s="160"/>
      <c r="FK11" s="160"/>
      <c r="FL11" s="160"/>
      <c r="FM11" s="160"/>
      <c r="FN11" s="160"/>
      <c r="FO11" s="160"/>
      <c r="FP11" s="160"/>
      <c r="FQ11" s="160"/>
      <c r="FR11" s="160"/>
      <c r="FS11" s="160"/>
      <c r="FT11" s="160"/>
      <c r="FU11" s="160"/>
      <c r="FV11" s="160"/>
      <c r="FW11" s="160"/>
      <c r="FX11" s="162"/>
      <c r="FY11" s="160"/>
      <c r="FZ11" s="160"/>
      <c r="GA11" s="160"/>
      <c r="GB11" s="160"/>
      <c r="GC11" s="160"/>
      <c r="GD11" s="160"/>
      <c r="GE11" s="160"/>
      <c r="GF11" s="160"/>
      <c r="GG11" s="159"/>
      <c r="GH11" s="163"/>
      <c r="GI11" s="160"/>
      <c r="GJ11" s="160"/>
      <c r="GK11" s="160"/>
      <c r="GL11" s="160"/>
      <c r="GM11" s="160"/>
      <c r="GN11" s="160"/>
      <c r="GO11" s="160"/>
      <c r="GP11" s="160"/>
      <c r="GQ11" s="160"/>
      <c r="GR11" s="160"/>
      <c r="GS11" s="160"/>
      <c r="GT11" s="160"/>
      <c r="GU11" s="160"/>
      <c r="GV11" s="160"/>
      <c r="GW11" s="160"/>
      <c r="GX11" s="160"/>
      <c r="GY11" s="160"/>
      <c r="GZ11" s="160"/>
    </row>
    <row r="12" spans="1:208" s="9" customFormat="1" x14ac:dyDescent="0.2">
      <c r="A12" s="10">
        <v>9</v>
      </c>
      <c r="B12" s="160"/>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59"/>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c r="BT12" s="160"/>
      <c r="BU12" s="160"/>
      <c r="BV12" s="160"/>
      <c r="BW12" s="160"/>
      <c r="BX12" s="160"/>
      <c r="BY12" s="160"/>
      <c r="BZ12" s="160"/>
      <c r="CA12" s="160"/>
      <c r="CB12" s="160"/>
      <c r="CC12" s="160"/>
      <c r="CD12" s="160"/>
      <c r="CE12" s="160"/>
      <c r="CF12" s="160"/>
      <c r="CG12" s="160"/>
      <c r="CH12" s="160"/>
      <c r="CI12" s="160"/>
      <c r="CJ12" s="160"/>
      <c r="CK12" s="160"/>
      <c r="CL12" s="160"/>
      <c r="CM12" s="160"/>
      <c r="CN12" s="160"/>
      <c r="CO12" s="160"/>
      <c r="CP12" s="160"/>
      <c r="CQ12" s="160"/>
      <c r="CR12" s="160"/>
      <c r="CS12" s="160"/>
      <c r="CT12" s="160"/>
      <c r="CU12" s="160"/>
      <c r="CV12" s="160"/>
      <c r="CW12" s="160"/>
      <c r="CX12" s="160"/>
      <c r="CY12" s="160"/>
      <c r="CZ12" s="160"/>
      <c r="DA12" s="160"/>
      <c r="DB12" s="160"/>
      <c r="DC12" s="160"/>
      <c r="DD12" s="160"/>
      <c r="DE12" s="160"/>
      <c r="DF12" s="160"/>
      <c r="DG12" s="160"/>
      <c r="DH12" s="160"/>
      <c r="DI12" s="160"/>
      <c r="DJ12" s="160"/>
      <c r="DK12" s="160"/>
      <c r="DL12" s="160"/>
      <c r="DM12" s="160"/>
      <c r="DN12" s="168"/>
      <c r="DO12" s="160"/>
      <c r="DP12" s="160"/>
      <c r="DQ12" s="160"/>
      <c r="DR12" s="160"/>
      <c r="DS12" s="160"/>
      <c r="DT12" s="160"/>
      <c r="DU12" s="160"/>
      <c r="DV12" s="160"/>
      <c r="DW12" s="160"/>
      <c r="DX12" s="160"/>
      <c r="DY12" s="160"/>
      <c r="DZ12" s="160"/>
      <c r="EA12" s="160"/>
      <c r="EB12" s="160"/>
      <c r="EC12" s="160"/>
      <c r="ED12" s="160"/>
      <c r="EE12" s="160"/>
      <c r="EF12" s="160"/>
      <c r="EG12" s="160"/>
      <c r="EH12" s="160"/>
      <c r="EI12" s="160"/>
      <c r="EJ12" s="160"/>
      <c r="EK12" s="160"/>
      <c r="EL12" s="160"/>
      <c r="EM12" s="160"/>
      <c r="EN12" s="160"/>
      <c r="EO12" s="160"/>
      <c r="EP12" s="160"/>
      <c r="EQ12" s="160"/>
      <c r="ER12" s="160"/>
      <c r="ES12" s="160"/>
      <c r="ET12" s="160"/>
      <c r="EU12" s="160"/>
      <c r="EV12" s="160"/>
      <c r="EW12" s="160"/>
      <c r="EX12" s="160"/>
      <c r="EY12" s="160"/>
      <c r="EZ12" s="159"/>
      <c r="FA12" s="160"/>
      <c r="FB12" s="160"/>
      <c r="FC12" s="160"/>
      <c r="FD12" s="160"/>
      <c r="FE12" s="160"/>
      <c r="FF12" s="160"/>
      <c r="FG12" s="160"/>
      <c r="FH12" s="160"/>
      <c r="FI12" s="160"/>
      <c r="FJ12" s="160"/>
      <c r="FK12" s="160"/>
      <c r="FL12" s="160"/>
      <c r="FM12" s="160"/>
      <c r="FN12" s="160"/>
      <c r="FO12" s="160"/>
      <c r="FP12" s="160"/>
      <c r="FQ12" s="160"/>
      <c r="FR12" s="160"/>
      <c r="FS12" s="160"/>
      <c r="FT12" s="160"/>
      <c r="FU12" s="160"/>
      <c r="FV12" s="160"/>
      <c r="FW12" s="160"/>
      <c r="FX12" s="160"/>
      <c r="FY12" s="160"/>
      <c r="FZ12" s="160"/>
      <c r="GA12" s="160"/>
      <c r="GB12" s="160"/>
      <c r="GC12" s="160"/>
      <c r="GD12" s="160"/>
      <c r="GE12" s="159"/>
      <c r="GF12" s="160"/>
      <c r="GG12" s="160"/>
      <c r="GH12" s="160"/>
      <c r="GI12" s="160"/>
      <c r="GJ12" s="160"/>
      <c r="GK12" s="160"/>
      <c r="GL12" s="160"/>
      <c r="GM12" s="160"/>
      <c r="GN12" s="160"/>
      <c r="GO12" s="160"/>
      <c r="GP12" s="160"/>
      <c r="GQ12" s="160"/>
      <c r="GR12" s="160"/>
      <c r="GS12" s="160"/>
      <c r="GT12" s="160"/>
      <c r="GU12" s="160"/>
      <c r="GV12" s="160"/>
      <c r="GW12" s="160"/>
      <c r="GX12" s="160"/>
      <c r="GY12" s="160"/>
      <c r="GZ12" s="160"/>
    </row>
    <row r="13" spans="1:208" s="9" customFormat="1" x14ac:dyDescent="0.2">
      <c r="A13" s="10">
        <v>10</v>
      </c>
      <c r="B13" s="160"/>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59"/>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c r="BT13" s="160"/>
      <c r="BU13" s="160"/>
      <c r="BV13" s="160"/>
      <c r="BW13" s="160"/>
      <c r="BX13" s="160"/>
      <c r="BY13" s="160"/>
      <c r="BZ13" s="160"/>
      <c r="CA13" s="160"/>
      <c r="CB13" s="160"/>
      <c r="CC13" s="160"/>
      <c r="CD13" s="160"/>
      <c r="CE13" s="160"/>
      <c r="CF13" s="160"/>
      <c r="CG13" s="160"/>
      <c r="CH13" s="160"/>
      <c r="CI13" s="160"/>
      <c r="CJ13" s="160"/>
      <c r="CK13" s="160"/>
      <c r="CL13" s="160"/>
      <c r="CM13" s="160"/>
      <c r="CN13" s="160"/>
      <c r="CO13" s="160"/>
      <c r="CP13" s="160"/>
      <c r="CQ13" s="160"/>
      <c r="CR13" s="160"/>
      <c r="CS13" s="160"/>
      <c r="CT13" s="160"/>
      <c r="CU13" s="160"/>
      <c r="CV13" s="160"/>
      <c r="CW13" s="160"/>
      <c r="CX13" s="160"/>
      <c r="CY13" s="160"/>
      <c r="CZ13" s="160"/>
      <c r="DA13" s="160"/>
      <c r="DB13" s="160"/>
      <c r="DC13" s="160"/>
      <c r="DD13" s="160"/>
      <c r="DE13" s="160"/>
      <c r="DF13" s="160"/>
      <c r="DG13" s="160"/>
      <c r="DH13" s="160"/>
      <c r="DI13" s="160"/>
      <c r="DJ13" s="160"/>
      <c r="DK13" s="160"/>
      <c r="DL13" s="160"/>
      <c r="DM13" s="160"/>
      <c r="DN13" s="168"/>
      <c r="DO13" s="160"/>
      <c r="DP13" s="160"/>
      <c r="DQ13" s="160"/>
      <c r="DR13" s="160"/>
      <c r="DS13" s="160"/>
      <c r="DT13" s="160"/>
      <c r="DU13" s="160"/>
      <c r="DV13" s="160"/>
      <c r="DW13" s="160"/>
      <c r="DX13" s="160"/>
      <c r="DY13" s="160"/>
      <c r="DZ13" s="160"/>
      <c r="EA13" s="160"/>
      <c r="EB13" s="160"/>
      <c r="EC13" s="160"/>
      <c r="ED13" s="160"/>
      <c r="EE13" s="160"/>
      <c r="EF13" s="160"/>
      <c r="EG13" s="160"/>
      <c r="EH13" s="160"/>
      <c r="EI13" s="160"/>
      <c r="EJ13" s="160"/>
      <c r="EK13" s="160"/>
      <c r="EL13" s="160"/>
      <c r="EM13" s="160"/>
      <c r="EN13" s="160"/>
      <c r="EO13" s="160"/>
      <c r="EP13" s="160"/>
      <c r="EQ13" s="160"/>
      <c r="ER13" s="160"/>
      <c r="ES13" s="160"/>
      <c r="ET13" s="160"/>
      <c r="EU13" s="160"/>
      <c r="EV13" s="160"/>
      <c r="EW13" s="160"/>
      <c r="EX13" s="160"/>
      <c r="EY13" s="160"/>
      <c r="EZ13" s="160"/>
      <c r="FA13" s="160"/>
      <c r="FB13" s="160"/>
      <c r="FC13" s="160"/>
      <c r="FD13" s="160"/>
      <c r="FE13" s="160"/>
      <c r="FF13" s="160"/>
      <c r="FG13" s="160"/>
      <c r="FH13" s="160"/>
      <c r="FI13" s="160"/>
      <c r="FJ13" s="160"/>
      <c r="FK13" s="160"/>
      <c r="FL13" s="160"/>
      <c r="FM13" s="160"/>
      <c r="FN13" s="160"/>
      <c r="FO13" s="160"/>
      <c r="FP13" s="160"/>
      <c r="FQ13" s="160"/>
      <c r="FR13" s="160"/>
      <c r="FS13" s="160"/>
      <c r="FT13" s="160"/>
      <c r="FU13" s="160"/>
      <c r="FV13" s="160"/>
      <c r="FW13" s="160"/>
      <c r="FX13" s="160"/>
      <c r="FY13" s="160"/>
      <c r="FZ13" s="160"/>
      <c r="GA13" s="160"/>
      <c r="GB13" s="160"/>
      <c r="GC13" s="160"/>
      <c r="GD13" s="160"/>
      <c r="GE13" s="159"/>
      <c r="GF13" s="160"/>
      <c r="GG13" s="160"/>
      <c r="GH13" s="160"/>
      <c r="GI13" s="160"/>
      <c r="GJ13" s="160"/>
      <c r="GK13" s="160"/>
      <c r="GL13" s="160"/>
      <c r="GM13" s="160"/>
      <c r="GN13" s="160"/>
      <c r="GO13" s="160"/>
      <c r="GP13" s="160"/>
      <c r="GQ13" s="160"/>
      <c r="GR13" s="160"/>
      <c r="GS13" s="160"/>
      <c r="GT13" s="160"/>
      <c r="GU13" s="160"/>
      <c r="GV13" s="160"/>
      <c r="GW13" s="160"/>
      <c r="GX13" s="160"/>
      <c r="GY13" s="160"/>
      <c r="GZ13" s="160"/>
    </row>
    <row r="14" spans="1:208" s="9" customFormat="1" x14ac:dyDescent="0.2">
      <c r="A14" s="10">
        <v>11</v>
      </c>
      <c r="B14" s="160"/>
      <c r="C14" s="160"/>
      <c r="D14" s="160"/>
      <c r="E14" s="160"/>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59"/>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c r="BT14" s="160"/>
      <c r="BU14" s="160"/>
      <c r="BV14" s="160"/>
      <c r="BW14" s="160"/>
      <c r="BX14" s="160"/>
      <c r="BY14" s="160"/>
      <c r="BZ14" s="160"/>
      <c r="CA14" s="160"/>
      <c r="CB14" s="160"/>
      <c r="CC14" s="160"/>
      <c r="CD14" s="160"/>
      <c r="CE14" s="160"/>
      <c r="CF14" s="160"/>
      <c r="CG14" s="160"/>
      <c r="CH14" s="160"/>
      <c r="CI14" s="160"/>
      <c r="CJ14" s="160"/>
      <c r="CK14" s="160"/>
      <c r="CL14" s="160"/>
      <c r="CM14" s="160"/>
      <c r="CN14" s="160"/>
      <c r="CO14" s="160"/>
      <c r="CP14" s="160"/>
      <c r="CQ14" s="160"/>
      <c r="CR14" s="160"/>
      <c r="CS14" s="160"/>
      <c r="CT14" s="160"/>
      <c r="CU14" s="160"/>
      <c r="CV14" s="160"/>
      <c r="CW14" s="160"/>
      <c r="CX14" s="160"/>
      <c r="CY14" s="160"/>
      <c r="CZ14" s="160"/>
      <c r="DA14" s="160"/>
      <c r="DB14" s="160"/>
      <c r="DC14" s="160"/>
      <c r="DD14" s="160"/>
      <c r="DE14" s="160"/>
      <c r="DF14" s="160"/>
      <c r="DG14" s="160"/>
      <c r="DH14" s="160"/>
      <c r="DI14" s="160"/>
      <c r="DJ14" s="160"/>
      <c r="DK14" s="160"/>
      <c r="DL14" s="160"/>
      <c r="DM14" s="160"/>
      <c r="DN14" s="168"/>
      <c r="DO14" s="160"/>
      <c r="DP14" s="160"/>
      <c r="DQ14" s="160"/>
      <c r="DR14" s="160"/>
      <c r="DS14" s="160"/>
      <c r="DT14" s="160"/>
      <c r="DU14" s="160"/>
      <c r="DV14" s="160"/>
      <c r="DW14" s="160"/>
      <c r="DX14" s="160"/>
      <c r="DY14" s="160"/>
      <c r="DZ14" s="160"/>
      <c r="EA14" s="160"/>
      <c r="EB14" s="160"/>
      <c r="EC14" s="160"/>
      <c r="ED14" s="160"/>
      <c r="EE14" s="160"/>
      <c r="EF14" s="160"/>
      <c r="EG14" s="160"/>
      <c r="EH14" s="160"/>
      <c r="EI14" s="160"/>
      <c r="EJ14" s="160"/>
      <c r="EK14" s="160"/>
      <c r="EL14" s="160"/>
      <c r="EM14" s="160"/>
      <c r="EN14" s="160"/>
      <c r="EO14" s="160"/>
      <c r="EP14" s="160"/>
      <c r="EQ14" s="160"/>
      <c r="ER14" s="160"/>
      <c r="ES14" s="160"/>
      <c r="ET14" s="160"/>
      <c r="EU14" s="160"/>
      <c r="EV14" s="160"/>
      <c r="EW14" s="160"/>
      <c r="EX14" s="160"/>
      <c r="EY14" s="160"/>
      <c r="EZ14" s="160"/>
      <c r="FA14" s="160"/>
      <c r="FB14" s="160"/>
      <c r="FC14" s="160"/>
      <c r="FD14" s="160"/>
      <c r="FE14" s="160"/>
      <c r="FF14" s="160"/>
      <c r="FG14" s="160"/>
      <c r="FH14" s="160"/>
      <c r="FI14" s="160"/>
      <c r="FJ14" s="160"/>
      <c r="FK14" s="160"/>
      <c r="FL14" s="160"/>
      <c r="FM14" s="160"/>
      <c r="FN14" s="160"/>
      <c r="FO14" s="160"/>
      <c r="FP14" s="160"/>
      <c r="FQ14" s="160"/>
      <c r="FR14" s="160"/>
      <c r="FS14" s="160"/>
      <c r="FT14" s="160"/>
      <c r="FU14" s="160"/>
      <c r="FV14" s="160"/>
      <c r="FW14" s="160"/>
      <c r="FX14" s="160"/>
      <c r="FY14" s="160"/>
      <c r="FZ14" s="160"/>
      <c r="GA14" s="160"/>
      <c r="GB14" s="160"/>
      <c r="GC14" s="160"/>
      <c r="GD14" s="160"/>
      <c r="GE14" s="159"/>
      <c r="GF14" s="160"/>
      <c r="GG14" s="160"/>
      <c r="GH14" s="160"/>
      <c r="GI14" s="160"/>
      <c r="GJ14" s="160"/>
      <c r="GK14" s="160"/>
      <c r="GL14" s="160"/>
      <c r="GM14" s="160"/>
      <c r="GN14" s="160"/>
      <c r="GO14" s="160"/>
      <c r="GP14" s="160"/>
      <c r="GQ14" s="160"/>
      <c r="GR14" s="160"/>
      <c r="GS14" s="160"/>
      <c r="GT14" s="160"/>
      <c r="GU14" s="160"/>
      <c r="GV14" s="160"/>
      <c r="GW14" s="160"/>
      <c r="GX14" s="160"/>
      <c r="GY14" s="160"/>
      <c r="GZ14" s="160"/>
    </row>
    <row r="15" spans="1:208" s="9" customFormat="1" x14ac:dyDescent="0.2">
      <c r="A15" s="10">
        <v>12</v>
      </c>
      <c r="B15" s="160"/>
      <c r="C15" s="160"/>
      <c r="D15" s="160"/>
      <c r="E15" s="160"/>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59" t="s">
        <v>169</v>
      </c>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c r="BT15" s="160"/>
      <c r="BU15" s="160"/>
      <c r="BV15" s="160"/>
      <c r="BW15" s="160"/>
      <c r="BX15" s="160"/>
      <c r="BY15" s="160"/>
      <c r="BZ15" s="160"/>
      <c r="CA15" s="160"/>
      <c r="CB15" s="160"/>
      <c r="CC15" s="160"/>
      <c r="CD15" s="160"/>
      <c r="CE15" s="160"/>
      <c r="CF15" s="160"/>
      <c r="CG15" s="160"/>
      <c r="CH15" s="160"/>
      <c r="CI15" s="160"/>
      <c r="CJ15" s="160"/>
      <c r="CK15" s="160"/>
      <c r="CL15" s="160"/>
      <c r="CM15" s="160"/>
      <c r="CN15" s="160"/>
      <c r="CO15" s="160"/>
      <c r="CP15" s="160"/>
      <c r="CQ15" s="160"/>
      <c r="CR15" s="160"/>
      <c r="CS15" s="160"/>
      <c r="CT15" s="160"/>
      <c r="CU15" s="160"/>
      <c r="CV15" s="160"/>
      <c r="CW15" s="160"/>
      <c r="CX15" s="160"/>
      <c r="CY15" s="160"/>
      <c r="CZ15" s="160"/>
      <c r="DA15" s="160"/>
      <c r="DB15" s="160"/>
      <c r="DC15" s="160"/>
      <c r="DD15" s="160"/>
      <c r="DE15" s="160"/>
      <c r="DF15" s="160"/>
      <c r="DG15" s="160"/>
      <c r="DH15" s="160"/>
      <c r="DI15" s="160"/>
      <c r="DJ15" s="160"/>
      <c r="DK15" s="160"/>
      <c r="DL15" s="160"/>
      <c r="DM15" s="160"/>
      <c r="DN15" s="168"/>
      <c r="DO15" s="160"/>
      <c r="DP15" s="160"/>
      <c r="DQ15" s="160"/>
      <c r="DR15" s="160"/>
      <c r="DS15" s="160"/>
      <c r="DT15" s="160"/>
      <c r="DU15" s="160"/>
      <c r="DV15" s="160"/>
      <c r="DW15" s="160"/>
      <c r="DX15" s="160"/>
      <c r="DY15" s="160"/>
      <c r="DZ15" s="160"/>
      <c r="EA15" s="160"/>
      <c r="EB15" s="160"/>
      <c r="EC15" s="160"/>
      <c r="ED15" s="160"/>
      <c r="EE15" s="160"/>
      <c r="EF15" s="160"/>
      <c r="EG15" s="160"/>
      <c r="EH15" s="160"/>
      <c r="EI15" s="160"/>
      <c r="EJ15" s="160"/>
      <c r="EK15" s="160"/>
      <c r="EL15" s="160"/>
      <c r="EM15" s="160"/>
      <c r="EN15" s="160"/>
      <c r="EO15" s="160"/>
      <c r="EP15" s="160"/>
      <c r="EQ15" s="160"/>
      <c r="ER15" s="160"/>
      <c r="ES15" s="160"/>
      <c r="ET15" s="160"/>
      <c r="EU15" s="160"/>
      <c r="EV15" s="160"/>
      <c r="EW15" s="160"/>
      <c r="EX15" s="160"/>
      <c r="EY15" s="160"/>
      <c r="EZ15" s="160"/>
      <c r="FA15" s="160"/>
      <c r="FB15" s="160"/>
      <c r="FC15" s="160"/>
      <c r="FD15" s="160"/>
      <c r="FE15" s="160"/>
      <c r="FF15" s="160"/>
      <c r="FG15" s="160"/>
      <c r="FH15" s="160"/>
      <c r="FI15" s="160"/>
      <c r="FJ15" s="160"/>
      <c r="FK15" s="160"/>
      <c r="FL15" s="160"/>
      <c r="FM15" s="160"/>
      <c r="FN15" s="160"/>
      <c r="FO15" s="160"/>
      <c r="FP15" s="160"/>
      <c r="FQ15" s="160"/>
      <c r="FR15" s="160"/>
      <c r="FS15" s="160"/>
      <c r="FT15" s="160"/>
      <c r="FU15" s="160"/>
      <c r="FV15" s="160"/>
      <c r="FW15" s="160"/>
      <c r="FX15" s="160"/>
      <c r="FY15" s="160"/>
      <c r="FZ15" s="160"/>
      <c r="GA15" s="160"/>
      <c r="GB15" s="160"/>
      <c r="GC15" s="160"/>
      <c r="GD15" s="160"/>
      <c r="GE15" s="159"/>
      <c r="GF15" s="160"/>
      <c r="GG15" s="160"/>
      <c r="GH15" s="160"/>
      <c r="GI15" s="160"/>
      <c r="GJ15" s="160"/>
      <c r="GK15" s="160"/>
      <c r="GL15" s="160"/>
      <c r="GM15" s="160"/>
      <c r="GN15" s="160"/>
      <c r="GO15" s="160"/>
      <c r="GP15" s="160"/>
      <c r="GQ15" s="160"/>
      <c r="GR15" s="160"/>
      <c r="GS15" s="160"/>
      <c r="GT15" s="160"/>
      <c r="GU15" s="160"/>
      <c r="GV15" s="160"/>
      <c r="GW15" s="160"/>
      <c r="GX15" s="160"/>
      <c r="GY15" s="160"/>
      <c r="GZ15" s="160"/>
    </row>
    <row r="16" spans="1:208" s="9" customFormat="1" x14ac:dyDescent="0.2">
      <c r="A16" s="10">
        <v>13</v>
      </c>
      <c r="B16" s="160"/>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59"/>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c r="BT16" s="160"/>
      <c r="BU16" s="160"/>
      <c r="BV16" s="160"/>
      <c r="BW16" s="160"/>
      <c r="BX16" s="160"/>
      <c r="BY16" s="160"/>
      <c r="BZ16" s="160"/>
      <c r="CA16" s="160"/>
      <c r="CB16" s="160"/>
      <c r="CC16" s="160"/>
      <c r="CD16" s="160"/>
      <c r="CE16" s="160"/>
      <c r="CF16" s="160"/>
      <c r="CG16" s="160"/>
      <c r="CH16" s="160"/>
      <c r="CI16" s="160"/>
      <c r="CJ16" s="160"/>
      <c r="CK16" s="160"/>
      <c r="CL16" s="160"/>
      <c r="CM16" s="160"/>
      <c r="CN16" s="160"/>
      <c r="CO16" s="160"/>
      <c r="CP16" s="160"/>
      <c r="CQ16" s="160"/>
      <c r="CR16" s="160"/>
      <c r="CS16" s="160"/>
      <c r="CT16" s="160"/>
      <c r="CU16" s="160"/>
      <c r="CV16" s="160"/>
      <c r="CW16" s="160"/>
      <c r="CX16" s="160"/>
      <c r="CY16" s="160"/>
      <c r="CZ16" s="160"/>
      <c r="DA16" s="160"/>
      <c r="DB16" s="160"/>
      <c r="DC16" s="160"/>
      <c r="DD16" s="160"/>
      <c r="DE16" s="160"/>
      <c r="DF16" s="160"/>
      <c r="DG16" s="160"/>
      <c r="DH16" s="160"/>
      <c r="DI16" s="160"/>
      <c r="DJ16" s="160"/>
      <c r="DK16" s="160"/>
      <c r="DL16" s="160"/>
      <c r="DM16" s="160"/>
      <c r="DN16" s="168"/>
      <c r="DO16" s="160"/>
      <c r="DP16" s="160"/>
      <c r="DQ16" s="160"/>
      <c r="DR16" s="160"/>
      <c r="DS16" s="160"/>
      <c r="DT16" s="160"/>
      <c r="DU16" s="160"/>
      <c r="DV16" s="160"/>
      <c r="DW16" s="160"/>
      <c r="DX16" s="160"/>
      <c r="DY16" s="160"/>
      <c r="DZ16" s="160"/>
      <c r="EA16" s="160"/>
      <c r="EB16" s="160"/>
      <c r="EC16" s="160"/>
      <c r="ED16" s="160"/>
      <c r="EE16" s="160"/>
      <c r="EF16" s="160"/>
      <c r="EG16" s="160"/>
      <c r="EH16" s="160"/>
      <c r="EI16" s="160"/>
      <c r="EJ16" s="160"/>
      <c r="EK16" s="160"/>
      <c r="EL16" s="160"/>
      <c r="EM16" s="160"/>
      <c r="EN16" s="160"/>
      <c r="EO16" s="160"/>
      <c r="EP16" s="160"/>
      <c r="EQ16" s="160"/>
      <c r="ER16" s="160"/>
      <c r="ES16" s="160"/>
      <c r="ET16" s="160"/>
      <c r="EU16" s="160"/>
      <c r="EV16" s="160"/>
      <c r="EW16" s="160"/>
      <c r="EX16" s="160"/>
      <c r="EY16" s="160"/>
      <c r="EZ16" s="160"/>
      <c r="FA16" s="160"/>
      <c r="FB16" s="160"/>
      <c r="FC16" s="160"/>
      <c r="FD16" s="160"/>
      <c r="FE16" s="160"/>
      <c r="FF16" s="160"/>
      <c r="FG16" s="160"/>
      <c r="FH16" s="160"/>
      <c r="FI16" s="160"/>
      <c r="FJ16" s="160"/>
      <c r="FK16" s="160"/>
      <c r="FL16" s="160"/>
      <c r="FM16" s="160"/>
      <c r="FN16" s="160"/>
      <c r="FO16" s="160"/>
      <c r="FP16" s="160"/>
      <c r="FQ16" s="160"/>
      <c r="FR16" s="160"/>
      <c r="FS16" s="160"/>
      <c r="FT16" s="160"/>
      <c r="FU16" s="160"/>
      <c r="FV16" s="160"/>
      <c r="FW16" s="160"/>
      <c r="FX16" s="160"/>
      <c r="FY16" s="160"/>
      <c r="FZ16" s="160"/>
      <c r="GA16" s="160"/>
      <c r="GB16" s="160"/>
      <c r="GC16" s="160"/>
      <c r="GD16" s="160"/>
      <c r="GE16" s="159"/>
      <c r="GF16" s="160"/>
      <c r="GG16" s="160"/>
      <c r="GH16" s="160"/>
      <c r="GI16" s="160"/>
      <c r="GJ16" s="160"/>
      <c r="GK16" s="160"/>
      <c r="GL16" s="160"/>
      <c r="GM16" s="160"/>
      <c r="GN16" s="160"/>
      <c r="GO16" s="160"/>
      <c r="GP16" s="160"/>
      <c r="GQ16" s="160"/>
      <c r="GR16" s="160"/>
      <c r="GS16" s="160"/>
      <c r="GT16" s="160"/>
      <c r="GU16" s="160"/>
      <c r="GV16" s="160"/>
      <c r="GW16" s="160"/>
      <c r="GX16" s="160"/>
      <c r="GY16" s="160"/>
      <c r="GZ16" s="160"/>
    </row>
    <row r="17" spans="1:207" s="9" customFormat="1" x14ac:dyDescent="0.2">
      <c r="A17" s="10">
        <v>14</v>
      </c>
    </row>
    <row r="18" spans="1:207" s="9" customFormat="1" x14ac:dyDescent="0.2">
      <c r="A18" s="10">
        <v>15</v>
      </c>
    </row>
    <row r="19" spans="1:207" s="9" customFormat="1" x14ac:dyDescent="0.2">
      <c r="A19" s="10">
        <v>16</v>
      </c>
    </row>
    <row r="20" spans="1:207" s="9" customFormat="1" x14ac:dyDescent="0.2">
      <c r="A20" s="10">
        <v>17</v>
      </c>
    </row>
    <row r="21" spans="1:207" s="9" customFormat="1" x14ac:dyDescent="0.2">
      <c r="A21" s="10">
        <v>18</v>
      </c>
    </row>
    <row r="22" spans="1:207" s="9" customFormat="1" x14ac:dyDescent="0.2">
      <c r="A22" s="10">
        <v>19</v>
      </c>
    </row>
    <row r="23" spans="1:207" s="9" customFormat="1" x14ac:dyDescent="0.2">
      <c r="A23" s="10">
        <v>20</v>
      </c>
    </row>
    <row r="24" spans="1:207" s="9" customFormat="1" x14ac:dyDescent="0.2">
      <c r="A24" s="10">
        <v>21</v>
      </c>
    </row>
    <row r="25" spans="1:207" s="9" customFormat="1" x14ac:dyDescent="0.2">
      <c r="A25" s="10">
        <v>22</v>
      </c>
    </row>
    <row r="26" spans="1:207" s="9" customFormat="1" x14ac:dyDescent="0.2">
      <c r="A26" s="10">
        <v>23</v>
      </c>
    </row>
    <row r="27" spans="1:207" s="9" customFormat="1" x14ac:dyDescent="0.2">
      <c r="A27" s="10">
        <v>24</v>
      </c>
    </row>
    <row r="28" spans="1:207" s="9" customFormat="1" x14ac:dyDescent="0.2">
      <c r="A28" s="10">
        <v>25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row>
    <row r="29" spans="1:207" s="9" customFormat="1" x14ac:dyDescent="0.2">
      <c r="A29" s="10">
        <v>26</v>
      </c>
    </row>
    <row r="30" spans="1:207" s="9" customFormat="1" x14ac:dyDescent="0.2">
      <c r="A30" s="10">
        <v>27</v>
      </c>
    </row>
    <row r="31" spans="1:207" s="9" customFormat="1" x14ac:dyDescent="0.2">
      <c r="A31" s="10">
        <v>28</v>
      </c>
    </row>
    <row r="32" spans="1:207" s="9" customFormat="1" x14ac:dyDescent="0.2">
      <c r="A32" s="10">
        <v>29</v>
      </c>
      <c r="DL32" s="168"/>
    </row>
    <row r="33" spans="1:116" s="9" customFormat="1" x14ac:dyDescent="0.2">
      <c r="A33" s="10">
        <v>30</v>
      </c>
      <c r="DL33" s="168"/>
    </row>
    <row r="34" spans="1:116" s="9" customFormat="1" x14ac:dyDescent="0.2">
      <c r="A34" s="10">
        <v>31</v>
      </c>
      <c r="DL34" s="168"/>
    </row>
    <row r="35" spans="1:116" s="9" customFormat="1" x14ac:dyDescent="0.2">
      <c r="A35" s="10">
        <v>32</v>
      </c>
      <c r="DL35" s="168"/>
    </row>
    <row r="36" spans="1:116" s="9" customFormat="1" x14ac:dyDescent="0.2">
      <c r="A36" s="10">
        <v>33</v>
      </c>
      <c r="DL36" s="168"/>
    </row>
    <row r="37" spans="1:116" s="9" customFormat="1" x14ac:dyDescent="0.2">
      <c r="A37" s="10">
        <v>34</v>
      </c>
      <c r="DL37" s="168"/>
    </row>
    <row r="38" spans="1:116" s="9" customFormat="1" x14ac:dyDescent="0.2">
      <c r="A38" s="10">
        <v>35</v>
      </c>
      <c r="DL38" s="168"/>
    </row>
    <row r="39" spans="1:116" s="9" customFormat="1" x14ac:dyDescent="0.2">
      <c r="A39" s="10">
        <v>36</v>
      </c>
      <c r="DL39" s="168"/>
    </row>
    <row r="40" spans="1:116" s="9" customFormat="1" x14ac:dyDescent="0.2">
      <c r="A40" s="10">
        <v>37</v>
      </c>
      <c r="DL40" s="168"/>
    </row>
    <row r="41" spans="1:116" s="9" customFormat="1" x14ac:dyDescent="0.2">
      <c r="A41" s="10">
        <v>38</v>
      </c>
      <c r="DL41" s="168"/>
    </row>
    <row r="42" spans="1:116" s="9" customFormat="1" x14ac:dyDescent="0.2">
      <c r="A42" s="10">
        <v>39</v>
      </c>
      <c r="DL42" s="168"/>
    </row>
    <row r="43" spans="1:116" s="9" customFormat="1" x14ac:dyDescent="0.2">
      <c r="A43" s="10">
        <v>40</v>
      </c>
      <c r="DL43" s="168"/>
    </row>
    <row r="44" spans="1:116" s="9" customFormat="1" x14ac:dyDescent="0.2">
      <c r="A44" s="10">
        <v>41</v>
      </c>
      <c r="DL44" s="168"/>
    </row>
    <row r="45" spans="1:116" s="9" customFormat="1" x14ac:dyDescent="0.2">
      <c r="A45" s="10">
        <v>42</v>
      </c>
      <c r="DL45" s="168"/>
    </row>
    <row r="46" spans="1:116" s="9" customFormat="1" x14ac:dyDescent="0.2">
      <c r="A46" s="10">
        <v>43</v>
      </c>
      <c r="DL46" s="168"/>
    </row>
    <row r="47" spans="1:116" s="168" customFormat="1" x14ac:dyDescent="0.2">
      <c r="A47" s="10">
        <v>44</v>
      </c>
    </row>
    <row r="48" spans="1:116" s="168" customFormat="1" x14ac:dyDescent="0.2">
      <c r="A48" s="10">
        <v>45</v>
      </c>
    </row>
    <row r="49" spans="1:116" s="168" customFormat="1" x14ac:dyDescent="0.2">
      <c r="A49" s="10">
        <v>46</v>
      </c>
    </row>
    <row r="50" spans="1:116" s="168" customFormat="1" x14ac:dyDescent="0.2">
      <c r="A50" s="10">
        <v>47</v>
      </c>
    </row>
    <row r="51" spans="1:116" s="9" customFormat="1" x14ac:dyDescent="0.2">
      <c r="A51" s="10">
        <v>48</v>
      </c>
      <c r="DL51" s="168"/>
    </row>
    <row r="52" spans="1:116" s="9" customFormat="1" x14ac:dyDescent="0.2">
      <c r="A52" s="10">
        <v>49</v>
      </c>
      <c r="DL52" s="168"/>
    </row>
    <row r="53" spans="1:116" s="9" customFormat="1" x14ac:dyDescent="0.2">
      <c r="A53" s="10">
        <v>50</v>
      </c>
      <c r="DL53" s="168"/>
    </row>
  </sheetData>
  <mergeCells count="48">
    <mergeCell ref="EQ1:EU1"/>
    <mergeCell ref="CL2:CQ2"/>
    <mergeCell ref="EV1:FR1"/>
    <mergeCell ref="FS1:GJ1"/>
    <mergeCell ref="AS2:AW2"/>
    <mergeCell ref="FX2:GD2"/>
    <mergeCell ref="GE2:GF2"/>
    <mergeCell ref="GG2:GJ2"/>
    <mergeCell ref="ES2:EU2"/>
    <mergeCell ref="FS2:FT2"/>
    <mergeCell ref="FU2:FV2"/>
    <mergeCell ref="FA2:FF2"/>
    <mergeCell ref="FH2:FR2"/>
    <mergeCell ref="AY2:BE2"/>
    <mergeCell ref="BG2:BK2"/>
    <mergeCell ref="BV2:BW2"/>
    <mergeCell ref="B1:AR1"/>
    <mergeCell ref="AS1:CB1"/>
    <mergeCell ref="CC1:DM1"/>
    <mergeCell ref="BL2:BU2"/>
    <mergeCell ref="CC2:CE2"/>
    <mergeCell ref="CF2:CK2"/>
    <mergeCell ref="CS2:CZ2"/>
    <mergeCell ref="DA2:DB2"/>
    <mergeCell ref="DC2:DM2"/>
    <mergeCell ref="B2:C2"/>
    <mergeCell ref="D2:G2"/>
    <mergeCell ref="H2:K2"/>
    <mergeCell ref="L2:P2"/>
    <mergeCell ref="R2:AI2"/>
    <mergeCell ref="AK2:AR2"/>
    <mergeCell ref="BX2:CB2"/>
    <mergeCell ref="GK1:GZ1"/>
    <mergeCell ref="DN1:DX1"/>
    <mergeCell ref="DY1:EM1"/>
    <mergeCell ref="EV2:EY2"/>
    <mergeCell ref="DN2:DQ2"/>
    <mergeCell ref="DR2:DU2"/>
    <mergeCell ref="DV2:DX2"/>
    <mergeCell ref="DY2:DZ2"/>
    <mergeCell ref="EA2:EC2"/>
    <mergeCell ref="ED2:EM2"/>
    <mergeCell ref="EN2:EP2"/>
    <mergeCell ref="EQ2:ER2"/>
    <mergeCell ref="GK2:GM2"/>
    <mergeCell ref="GN2:GR2"/>
    <mergeCell ref="GS2:GW2"/>
    <mergeCell ref="GX2:GZ2"/>
  </mergeCells>
  <pageMargins left="0.7" right="0.7" top="0.75" bottom="0.75" header="0.3" footer="0.3"/>
  <pageSetup paperSize="9" orientation="portrait" horizontalDpi="525" verticalDpi="525"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enableFormatConditionsCalculation="0"/>
  <dimension ref="A1:PM55"/>
  <sheetViews>
    <sheetView workbookViewId="0">
      <pane xSplit="1" ySplit="3" topLeftCell="BO4" activePane="bottomRight" state="frozen"/>
      <selection activeCell="B56" sqref="B56"/>
      <selection pane="topRight" activeCell="B56" sqref="B56"/>
      <selection pane="bottomLeft" activeCell="B56" sqref="B56"/>
      <selection pane="bottomRight" activeCell="CK4" sqref="CK4"/>
    </sheetView>
  </sheetViews>
  <sheetFormatPr baseColWidth="10" defaultColWidth="9.140625" defaultRowHeight="12.75" outlineLevelCol="1" x14ac:dyDescent="0.2"/>
  <cols>
    <col min="1" max="1" width="9.28515625" style="9" bestFit="1" customWidth="1"/>
    <col min="3" max="24" width="9.140625" customWidth="1" outlineLevel="1"/>
    <col min="26" max="40" width="9.140625" customWidth="1" outlineLevel="1"/>
    <col min="42" max="48" width="9.140625" customWidth="1" outlineLevel="1"/>
    <col min="50" max="51" width="9.140625" customWidth="1" outlineLevel="1"/>
    <col min="52" max="52" width="10.140625" customWidth="1" outlineLevel="1"/>
    <col min="53" max="60" width="9.140625" customWidth="1" outlineLevel="1"/>
    <col min="62" max="75" width="9.140625" customWidth="1" outlineLevel="1"/>
    <col min="76" max="76" width="9.140625" style="175" customWidth="1" outlineLevel="1"/>
    <col min="77" max="79" width="9.140625" customWidth="1" outlineLevel="1"/>
    <col min="80" max="80" width="9.140625" style="175" customWidth="1" outlineLevel="1"/>
    <col min="81" max="83" width="9.140625" customWidth="1" outlineLevel="1"/>
    <col min="84" max="84" width="9.140625" style="175" customWidth="1" outlineLevel="1"/>
    <col min="85" max="87" width="9.140625" customWidth="1" outlineLevel="1"/>
    <col min="88" max="88" width="9.140625" style="175" customWidth="1" outlineLevel="1"/>
    <col min="89" max="89" width="9.140625" customWidth="1" outlineLevel="1"/>
    <col min="91" max="94" width="9.140625" customWidth="1" outlineLevel="1"/>
    <col min="96" max="103" width="9.140625" customWidth="1" outlineLevel="1"/>
    <col min="105" max="145" width="9.140625" customWidth="1" outlineLevel="1"/>
    <col min="146" max="146" width="10.140625" customWidth="1" outlineLevel="1"/>
    <col min="147" max="149" width="9.140625" customWidth="1" outlineLevel="1"/>
    <col min="151" max="173" width="9.140625" customWidth="1" outlineLevel="1"/>
    <col min="174" max="174" width="18.42578125" bestFit="1" customWidth="1" outlineLevel="1"/>
    <col min="175" max="175" width="15.42578125" bestFit="1" customWidth="1"/>
    <col min="176" max="186" width="9.140625" customWidth="1" outlineLevel="1"/>
    <col min="188" max="391" width="9.140625" customWidth="1" outlineLevel="1"/>
    <col min="393" max="417" width="9.140625" customWidth="1" outlineLevel="1"/>
    <col min="419" max="429" width="9.140625" customWidth="1" outlineLevel="1"/>
  </cols>
  <sheetData>
    <row r="1" spans="1:429" x14ac:dyDescent="0.2">
      <c r="A1"/>
      <c r="B1" s="359" t="s">
        <v>343</v>
      </c>
      <c r="C1" s="359"/>
      <c r="D1" s="359"/>
      <c r="E1" s="359"/>
      <c r="F1" s="359"/>
      <c r="G1" s="359"/>
      <c r="H1" s="359"/>
      <c r="I1" s="359"/>
      <c r="J1" s="359"/>
      <c r="K1" s="359"/>
      <c r="L1" s="359"/>
      <c r="M1" s="359"/>
      <c r="N1" s="359"/>
      <c r="O1" s="359"/>
      <c r="P1" s="359"/>
      <c r="Q1" s="359"/>
      <c r="R1" s="359"/>
      <c r="S1" s="359"/>
      <c r="T1" s="359"/>
      <c r="U1" s="359"/>
      <c r="V1" s="359"/>
      <c r="W1" s="359"/>
      <c r="X1" s="359"/>
      <c r="Y1" s="359" t="s">
        <v>342</v>
      </c>
      <c r="Z1" s="359"/>
      <c r="AA1" s="359"/>
      <c r="AB1" s="359"/>
      <c r="AC1" s="359"/>
      <c r="AD1" s="359"/>
      <c r="AE1" s="359"/>
      <c r="AF1" s="359"/>
      <c r="AG1" s="359"/>
      <c r="AH1" s="359"/>
      <c r="AI1" s="359"/>
      <c r="AJ1" s="359"/>
      <c r="AK1" s="359"/>
      <c r="AL1" s="359"/>
      <c r="AM1" s="359"/>
      <c r="AN1" s="359"/>
      <c r="AO1" s="389" t="s">
        <v>344</v>
      </c>
      <c r="AP1" s="389"/>
      <c r="AQ1" s="389"/>
      <c r="AR1" s="389"/>
      <c r="AS1" s="389"/>
      <c r="AT1" s="389"/>
      <c r="AU1" s="389"/>
      <c r="AV1" s="389"/>
      <c r="AW1" s="133" t="s">
        <v>345</v>
      </c>
      <c r="AX1" s="93"/>
      <c r="AY1" s="93"/>
      <c r="AZ1" s="93"/>
      <c r="BA1" s="93"/>
      <c r="BB1" s="93"/>
      <c r="BC1" s="93"/>
      <c r="BD1" s="93"/>
      <c r="BE1" s="93"/>
      <c r="BF1" s="93"/>
      <c r="BG1" s="93"/>
      <c r="BH1" s="93"/>
      <c r="BI1" s="94" t="s">
        <v>346</v>
      </c>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359" t="s">
        <v>348</v>
      </c>
      <c r="CM1" s="359"/>
      <c r="CN1" s="359"/>
      <c r="CO1" s="359"/>
      <c r="CP1" s="359"/>
      <c r="CQ1" s="359" t="s">
        <v>347</v>
      </c>
      <c r="CR1" s="359"/>
      <c r="CS1" s="359"/>
      <c r="CT1" s="359"/>
      <c r="CU1" s="359"/>
      <c r="CV1" s="359"/>
      <c r="CW1" s="359"/>
      <c r="CX1" s="359"/>
      <c r="CY1" s="359"/>
      <c r="CZ1" s="388" t="s">
        <v>349</v>
      </c>
      <c r="DA1" s="388"/>
      <c r="DB1" s="388"/>
      <c r="DC1" s="388"/>
      <c r="DD1" s="388"/>
      <c r="DE1" s="388"/>
      <c r="DF1" s="388"/>
      <c r="DG1" s="388"/>
      <c r="DH1" s="388"/>
      <c r="DI1" s="388"/>
      <c r="DJ1" s="388"/>
      <c r="DK1" s="388"/>
      <c r="DL1" s="388"/>
      <c r="DM1" s="388"/>
      <c r="DN1" s="388"/>
      <c r="DO1" s="388"/>
      <c r="DP1" s="388"/>
      <c r="DQ1" s="388"/>
      <c r="DR1" s="388"/>
      <c r="DS1" s="388"/>
      <c r="DT1" s="388"/>
      <c r="DU1" s="388"/>
      <c r="DV1" s="388"/>
      <c r="DW1" s="388"/>
      <c r="DX1" s="388"/>
      <c r="DY1" s="388"/>
      <c r="DZ1" s="388"/>
      <c r="EA1" s="388"/>
      <c r="EB1" s="388"/>
      <c r="EC1" s="388"/>
      <c r="ED1" s="388"/>
      <c r="EE1" s="388"/>
      <c r="EF1" s="388"/>
      <c r="EG1" s="388"/>
      <c r="EH1" s="388"/>
      <c r="EI1" s="388"/>
      <c r="EJ1" s="388"/>
      <c r="EK1" s="388"/>
      <c r="EL1" s="388"/>
      <c r="EM1" s="388"/>
      <c r="EN1" s="388"/>
      <c r="EO1" s="388"/>
      <c r="EP1" s="388"/>
      <c r="EQ1" s="388"/>
      <c r="ER1" s="388"/>
      <c r="ES1" s="388"/>
      <c r="ET1" s="359" t="s">
        <v>350</v>
      </c>
      <c r="EU1" s="359"/>
      <c r="EV1" s="359"/>
      <c r="EW1" s="359"/>
      <c r="EX1" s="359"/>
      <c r="EY1" s="359"/>
      <c r="EZ1" s="359"/>
      <c r="FA1" s="359"/>
      <c r="FB1" s="359"/>
      <c r="FC1" s="359"/>
      <c r="FD1" s="359"/>
      <c r="FE1" s="359"/>
      <c r="FF1" s="359"/>
      <c r="FG1" s="359"/>
      <c r="FH1" s="359"/>
      <c r="FI1" s="359"/>
      <c r="FJ1" s="359"/>
      <c r="FK1" s="359"/>
      <c r="FL1" s="359"/>
      <c r="FM1" s="359"/>
      <c r="FN1" s="359"/>
      <c r="FO1" s="359"/>
      <c r="FP1" s="359"/>
      <c r="FQ1" s="359"/>
      <c r="FR1" s="359"/>
      <c r="FS1" s="359" t="s">
        <v>92</v>
      </c>
      <c r="FT1" s="359"/>
      <c r="FU1" s="359"/>
      <c r="FV1" s="359"/>
      <c r="FW1" s="359"/>
      <c r="FX1" s="359"/>
      <c r="FY1" s="359"/>
      <c r="FZ1" s="359"/>
      <c r="GA1" s="359"/>
      <c r="GB1" s="359"/>
      <c r="GC1" s="359"/>
      <c r="GD1" s="359"/>
      <c r="GE1" s="375" t="s">
        <v>94</v>
      </c>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59" t="s">
        <v>109</v>
      </c>
      <c r="OC1" s="359"/>
      <c r="OD1" s="359"/>
      <c r="OE1" s="359"/>
      <c r="OF1" s="359"/>
      <c r="OG1" s="359"/>
      <c r="OH1" s="359"/>
      <c r="OI1" s="359"/>
      <c r="OJ1" s="359"/>
      <c r="OK1" s="359"/>
      <c r="OL1" s="359"/>
      <c r="OM1" s="359"/>
      <c r="ON1" s="359"/>
      <c r="OO1" s="359"/>
      <c r="OP1" s="359"/>
      <c r="OQ1" s="359"/>
      <c r="OR1" s="359"/>
      <c r="OS1" s="359"/>
      <c r="OT1" s="359"/>
      <c r="OU1" s="359"/>
      <c r="OV1" s="359"/>
      <c r="OW1" s="359"/>
      <c r="OX1" s="359"/>
      <c r="OY1" s="359"/>
      <c r="OZ1" s="359"/>
      <c r="PA1" s="359"/>
      <c r="PB1" s="375" t="s">
        <v>110</v>
      </c>
      <c r="PC1" s="390"/>
      <c r="PD1" s="390"/>
      <c r="PE1" s="390"/>
      <c r="PF1" s="390"/>
      <c r="PG1" s="390"/>
      <c r="PH1" s="390"/>
      <c r="PI1" s="390"/>
      <c r="PJ1" s="390"/>
      <c r="PK1" s="390"/>
      <c r="PL1" s="390"/>
      <c r="PM1" s="390"/>
    </row>
    <row r="2" spans="1:429" s="110" customFormat="1" ht="96.6" customHeight="1" x14ac:dyDescent="0.2">
      <c r="A2" s="88" t="s">
        <v>20</v>
      </c>
      <c r="B2" s="138" t="s">
        <v>1467</v>
      </c>
      <c r="C2" s="372" t="s">
        <v>1443</v>
      </c>
      <c r="D2" s="373"/>
      <c r="E2" s="373"/>
      <c r="F2" s="374"/>
      <c r="G2" s="370" t="s">
        <v>1113</v>
      </c>
      <c r="H2" s="370"/>
      <c r="I2" s="370"/>
      <c r="J2" s="372" t="s">
        <v>1468</v>
      </c>
      <c r="K2" s="374"/>
      <c r="L2" s="372" t="s">
        <v>1443</v>
      </c>
      <c r="M2" s="373"/>
      <c r="N2" s="373"/>
      <c r="O2" s="373"/>
      <c r="P2" s="373"/>
      <c r="Q2" s="373"/>
      <c r="R2" s="373"/>
      <c r="S2" s="373"/>
      <c r="T2" s="373"/>
      <c r="U2" s="373"/>
      <c r="V2" s="373"/>
      <c r="W2" s="373"/>
      <c r="X2" s="374"/>
      <c r="Y2" s="370" t="s">
        <v>1114</v>
      </c>
      <c r="Z2" s="370"/>
      <c r="AA2" s="370"/>
      <c r="AB2" s="370"/>
      <c r="AC2" s="370" t="s">
        <v>1115</v>
      </c>
      <c r="AD2" s="370"/>
      <c r="AE2" s="370"/>
      <c r="AF2" s="370" t="s">
        <v>1116</v>
      </c>
      <c r="AG2" s="370"/>
      <c r="AH2" s="370"/>
      <c r="AI2" s="370" t="s">
        <v>1117</v>
      </c>
      <c r="AJ2" s="370"/>
      <c r="AK2" s="370"/>
      <c r="AL2" s="370" t="s">
        <v>1118</v>
      </c>
      <c r="AM2" s="370"/>
      <c r="AN2" s="370"/>
      <c r="AO2" s="370" t="s">
        <v>1119</v>
      </c>
      <c r="AP2" s="370"/>
      <c r="AQ2" s="370" t="s">
        <v>1120</v>
      </c>
      <c r="AR2" s="370"/>
      <c r="AS2" s="370"/>
      <c r="AT2" s="370" t="s">
        <v>1132</v>
      </c>
      <c r="AU2" s="370"/>
      <c r="AV2" s="370"/>
      <c r="AW2" s="370" t="s">
        <v>1133</v>
      </c>
      <c r="AX2" s="370"/>
      <c r="AY2" s="370"/>
      <c r="AZ2" s="370" t="s">
        <v>1134</v>
      </c>
      <c r="BA2" s="370"/>
      <c r="BB2" s="370"/>
      <c r="BC2" s="138" t="s">
        <v>1469</v>
      </c>
      <c r="BD2" s="372" t="s">
        <v>1443</v>
      </c>
      <c r="BE2" s="373"/>
      <c r="BF2" s="373"/>
      <c r="BG2" s="373"/>
      <c r="BH2" s="374"/>
      <c r="BI2" s="370" t="s">
        <v>1135</v>
      </c>
      <c r="BJ2" s="370"/>
      <c r="BK2" s="370"/>
      <c r="BL2" s="370"/>
      <c r="BM2" s="138" t="s">
        <v>1470</v>
      </c>
      <c r="BN2" s="372" t="s">
        <v>1443</v>
      </c>
      <c r="BO2" s="373"/>
      <c r="BP2" s="373"/>
      <c r="BQ2" s="373"/>
      <c r="BR2" s="373"/>
      <c r="BS2" s="373"/>
      <c r="BT2" s="374"/>
      <c r="BU2" s="370" t="s">
        <v>1569</v>
      </c>
      <c r="BV2" s="370"/>
      <c r="BW2" s="370"/>
      <c r="BX2" s="370"/>
      <c r="BY2" s="370"/>
      <c r="BZ2" s="370"/>
      <c r="CA2" s="370"/>
      <c r="CB2" s="370"/>
      <c r="CC2" s="370"/>
      <c r="CD2" s="370"/>
      <c r="CE2" s="370"/>
      <c r="CF2" s="370"/>
      <c r="CG2" s="370"/>
      <c r="CH2" s="370"/>
      <c r="CI2" s="370"/>
      <c r="CJ2" s="370"/>
      <c r="CK2" s="370"/>
      <c r="CL2" s="370" t="s">
        <v>1136</v>
      </c>
      <c r="CM2" s="370"/>
      <c r="CN2" s="370"/>
      <c r="CO2" s="370"/>
      <c r="CP2" s="370"/>
      <c r="CQ2" s="370" t="s">
        <v>1137</v>
      </c>
      <c r="CR2" s="370"/>
      <c r="CS2" s="370"/>
      <c r="CT2" s="370" t="s">
        <v>1138</v>
      </c>
      <c r="CU2" s="370"/>
      <c r="CV2" s="370"/>
      <c r="CW2" s="370" t="s">
        <v>1139</v>
      </c>
      <c r="CX2" s="370"/>
      <c r="CY2" s="370"/>
      <c r="CZ2" s="392" t="s">
        <v>1439</v>
      </c>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70" t="s">
        <v>1198</v>
      </c>
      <c r="EQ2" s="370"/>
      <c r="ER2" s="370"/>
      <c r="ES2" s="370"/>
      <c r="ET2" s="372" t="s">
        <v>1471</v>
      </c>
      <c r="EU2" s="374"/>
      <c r="EV2" s="372" t="s">
        <v>1443</v>
      </c>
      <c r="EW2" s="373"/>
      <c r="EX2" s="373"/>
      <c r="EY2" s="373"/>
      <c r="EZ2" s="373"/>
      <c r="FA2" s="373"/>
      <c r="FB2" s="373"/>
      <c r="FC2" s="373"/>
      <c r="FD2" s="373"/>
      <c r="FE2" s="374"/>
      <c r="FF2" s="138" t="s">
        <v>1472</v>
      </c>
      <c r="FG2" s="372" t="s">
        <v>1443</v>
      </c>
      <c r="FH2" s="373"/>
      <c r="FI2" s="373"/>
      <c r="FJ2" s="373"/>
      <c r="FK2" s="373"/>
      <c r="FL2" s="373"/>
      <c r="FM2" s="373"/>
      <c r="FN2" s="373"/>
      <c r="FO2" s="374"/>
      <c r="FP2" s="370" t="s">
        <v>1199</v>
      </c>
      <c r="FQ2" s="370"/>
      <c r="FR2" s="370"/>
      <c r="FS2" s="370" t="s">
        <v>1200</v>
      </c>
      <c r="FT2" s="370"/>
      <c r="FU2" s="370"/>
      <c r="FV2" s="370"/>
      <c r="FW2" s="370"/>
      <c r="FX2" s="370"/>
      <c r="FY2" s="370"/>
      <c r="FZ2" s="370"/>
      <c r="GA2" s="370"/>
      <c r="GB2" s="370"/>
      <c r="GC2" s="370"/>
      <c r="GD2" s="370"/>
      <c r="GE2" s="370" t="s">
        <v>1201</v>
      </c>
      <c r="GF2" s="370"/>
      <c r="GG2" s="370"/>
      <c r="GH2" s="370"/>
      <c r="GI2" s="370"/>
      <c r="GJ2" s="370"/>
      <c r="GK2" s="391" t="s">
        <v>1232</v>
      </c>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70" t="s">
        <v>1417</v>
      </c>
      <c r="NO2" s="370"/>
      <c r="NP2" s="370"/>
      <c r="NQ2" s="370"/>
      <c r="NR2" s="370"/>
      <c r="NS2" s="370"/>
      <c r="NT2" s="370"/>
      <c r="NU2" s="370" t="s">
        <v>1418</v>
      </c>
      <c r="NV2" s="370"/>
      <c r="NW2" s="370"/>
      <c r="NX2" s="370" t="s">
        <v>1419</v>
      </c>
      <c r="NY2" s="370"/>
      <c r="NZ2" s="370"/>
      <c r="OA2" s="370"/>
      <c r="OB2" s="138" t="s">
        <v>1473</v>
      </c>
      <c r="OC2" s="372" t="s">
        <v>1443</v>
      </c>
      <c r="OD2" s="373"/>
      <c r="OE2" s="373"/>
      <c r="OF2" s="373"/>
      <c r="OG2" s="373"/>
      <c r="OH2" s="373"/>
      <c r="OI2" s="373"/>
      <c r="OJ2" s="373"/>
      <c r="OK2" s="373"/>
      <c r="OL2" s="373"/>
      <c r="OM2" s="373"/>
      <c r="ON2" s="373"/>
      <c r="OO2" s="373"/>
      <c r="OP2" s="373"/>
      <c r="OQ2" s="373"/>
      <c r="OR2" s="373"/>
      <c r="OS2" s="373"/>
      <c r="OT2" s="373"/>
      <c r="OU2" s="374"/>
      <c r="OV2" s="372" t="s">
        <v>1474</v>
      </c>
      <c r="OW2" s="374"/>
      <c r="OX2" s="372" t="s">
        <v>1443</v>
      </c>
      <c r="OY2" s="373"/>
      <c r="OZ2" s="373"/>
      <c r="PA2" s="374"/>
      <c r="PB2" s="370" t="s">
        <v>1420</v>
      </c>
      <c r="PC2" s="370"/>
      <c r="PD2" s="370"/>
      <c r="PE2" s="372" t="s">
        <v>1475</v>
      </c>
      <c r="PF2" s="374"/>
      <c r="PG2" s="372" t="s">
        <v>1443</v>
      </c>
      <c r="PH2" s="373"/>
      <c r="PI2" s="373"/>
      <c r="PJ2" s="373"/>
      <c r="PK2" s="373"/>
      <c r="PL2" s="373"/>
      <c r="PM2" s="374"/>
    </row>
    <row r="3" spans="1:429" s="121" customFormat="1" ht="90" customHeight="1" x14ac:dyDescent="0.2">
      <c r="A3" s="85"/>
      <c r="B3" s="131" t="s">
        <v>1121</v>
      </c>
      <c r="C3" s="119" t="s">
        <v>72</v>
      </c>
      <c r="D3" s="119" t="s">
        <v>1112</v>
      </c>
      <c r="E3" s="119" t="s">
        <v>1111</v>
      </c>
      <c r="F3" s="119" t="s">
        <v>1110</v>
      </c>
      <c r="G3" s="119" t="s">
        <v>431</v>
      </c>
      <c r="H3" s="119" t="s">
        <v>432</v>
      </c>
      <c r="I3" s="119" t="s">
        <v>722</v>
      </c>
      <c r="J3" s="131" t="s">
        <v>1074</v>
      </c>
      <c r="K3" s="131" t="s">
        <v>477</v>
      </c>
      <c r="L3" s="119" t="s">
        <v>1122</v>
      </c>
      <c r="M3" s="119" t="s">
        <v>742</v>
      </c>
      <c r="N3" s="119" t="s">
        <v>73</v>
      </c>
      <c r="O3" s="119" t="s">
        <v>1123</v>
      </c>
      <c r="P3" s="119" t="s">
        <v>1124</v>
      </c>
      <c r="Q3" s="119" t="s">
        <v>1125</v>
      </c>
      <c r="R3" s="119" t="s">
        <v>1126</v>
      </c>
      <c r="S3" s="119" t="s">
        <v>74</v>
      </c>
      <c r="T3" s="119" t="s">
        <v>1127</v>
      </c>
      <c r="U3" s="119" t="s">
        <v>744</v>
      </c>
      <c r="V3" s="119" t="s">
        <v>1128</v>
      </c>
      <c r="W3" s="119" t="s">
        <v>1129</v>
      </c>
      <c r="X3" s="119" t="s">
        <v>495</v>
      </c>
      <c r="Y3" s="119" t="s">
        <v>431</v>
      </c>
      <c r="Z3" s="119" t="s">
        <v>432</v>
      </c>
      <c r="AA3" s="119" t="s">
        <v>722</v>
      </c>
      <c r="AB3" s="119" t="s">
        <v>477</v>
      </c>
      <c r="AC3" s="119" t="s">
        <v>431</v>
      </c>
      <c r="AD3" s="119" t="s">
        <v>432</v>
      </c>
      <c r="AE3" s="119" t="s">
        <v>477</v>
      </c>
      <c r="AF3" s="119" t="s">
        <v>431</v>
      </c>
      <c r="AG3" s="119" t="s">
        <v>432</v>
      </c>
      <c r="AH3" s="119" t="s">
        <v>477</v>
      </c>
      <c r="AI3" s="119" t="s">
        <v>431</v>
      </c>
      <c r="AJ3" s="119" t="s">
        <v>432</v>
      </c>
      <c r="AK3" s="119" t="s">
        <v>477</v>
      </c>
      <c r="AL3" s="119" t="s">
        <v>431</v>
      </c>
      <c r="AM3" s="119" t="s">
        <v>432</v>
      </c>
      <c r="AN3" s="119" t="s">
        <v>477</v>
      </c>
      <c r="AO3" s="119" t="s">
        <v>431</v>
      </c>
      <c r="AP3" s="119" t="s">
        <v>432</v>
      </c>
      <c r="AQ3" s="119" t="s">
        <v>431</v>
      </c>
      <c r="AR3" s="119" t="s">
        <v>432</v>
      </c>
      <c r="AS3" s="119" t="s">
        <v>477</v>
      </c>
      <c r="AT3" s="119" t="s">
        <v>431</v>
      </c>
      <c r="AU3" s="119" t="s">
        <v>432</v>
      </c>
      <c r="AV3" s="119" t="s">
        <v>477</v>
      </c>
      <c r="AW3" s="119" t="s">
        <v>431</v>
      </c>
      <c r="AX3" s="119" t="s">
        <v>432</v>
      </c>
      <c r="AY3" s="119" t="s">
        <v>477</v>
      </c>
      <c r="AZ3" s="119" t="s">
        <v>431</v>
      </c>
      <c r="BA3" s="119" t="s">
        <v>432</v>
      </c>
      <c r="BB3" s="119" t="s">
        <v>722</v>
      </c>
      <c r="BC3" s="131" t="s">
        <v>477</v>
      </c>
      <c r="BD3" s="119" t="s">
        <v>1124</v>
      </c>
      <c r="BE3" s="119" t="s">
        <v>1140</v>
      </c>
      <c r="BF3" s="119" t="s">
        <v>1141</v>
      </c>
      <c r="BG3" s="119" t="s">
        <v>1142</v>
      </c>
      <c r="BH3" s="119" t="s">
        <v>495</v>
      </c>
      <c r="BI3" s="119" t="s">
        <v>431</v>
      </c>
      <c r="BJ3" s="119" t="s">
        <v>432</v>
      </c>
      <c r="BK3" s="119" t="s">
        <v>722</v>
      </c>
      <c r="BL3" s="119" t="s">
        <v>477</v>
      </c>
      <c r="BM3" s="131" t="s">
        <v>477</v>
      </c>
      <c r="BN3" s="119" t="s">
        <v>1143</v>
      </c>
      <c r="BO3" s="119" t="s">
        <v>1144</v>
      </c>
      <c r="BP3" s="119" t="s">
        <v>1145</v>
      </c>
      <c r="BQ3" s="119" t="s">
        <v>1063</v>
      </c>
      <c r="BR3" s="119" t="s">
        <v>1146</v>
      </c>
      <c r="BS3" s="119" t="s">
        <v>1147</v>
      </c>
      <c r="BT3" s="119" t="s">
        <v>495</v>
      </c>
      <c r="BU3" s="119" t="s">
        <v>1148</v>
      </c>
      <c r="BV3" s="119" t="s">
        <v>1149</v>
      </c>
      <c r="BW3" s="119" t="s">
        <v>1150</v>
      </c>
      <c r="BX3" s="131" t="s">
        <v>1565</v>
      </c>
      <c r="BY3" s="119" t="s">
        <v>1151</v>
      </c>
      <c r="BZ3" s="119" t="s">
        <v>1152</v>
      </c>
      <c r="CA3" s="119" t="s">
        <v>1153</v>
      </c>
      <c r="CB3" s="131" t="s">
        <v>1566</v>
      </c>
      <c r="CC3" s="119" t="s">
        <v>1154</v>
      </c>
      <c r="CD3" s="119" t="s">
        <v>1155</v>
      </c>
      <c r="CE3" s="119" t="s">
        <v>1156</v>
      </c>
      <c r="CF3" s="131" t="s">
        <v>1567</v>
      </c>
      <c r="CG3" s="119" t="s">
        <v>1157</v>
      </c>
      <c r="CH3" s="119" t="s">
        <v>1158</v>
      </c>
      <c r="CI3" s="119" t="s">
        <v>1159</v>
      </c>
      <c r="CJ3" s="131" t="s">
        <v>1568</v>
      </c>
      <c r="CK3" s="119" t="s">
        <v>1160</v>
      </c>
      <c r="CL3" s="119" t="s">
        <v>1161</v>
      </c>
      <c r="CM3" s="119" t="s">
        <v>1162</v>
      </c>
      <c r="CN3" s="119" t="s">
        <v>1163</v>
      </c>
      <c r="CO3" s="119" t="s">
        <v>1164</v>
      </c>
      <c r="CP3" s="119" t="s">
        <v>1165</v>
      </c>
      <c r="CQ3" s="119" t="s">
        <v>431</v>
      </c>
      <c r="CR3" s="119" t="s">
        <v>432</v>
      </c>
      <c r="CS3" s="119" t="s">
        <v>722</v>
      </c>
      <c r="CT3" s="119" t="s">
        <v>431</v>
      </c>
      <c r="CU3" s="119" t="s">
        <v>432</v>
      </c>
      <c r="CV3" s="119" t="s">
        <v>722</v>
      </c>
      <c r="CW3" s="119" t="s">
        <v>431</v>
      </c>
      <c r="CX3" s="119" t="s">
        <v>432</v>
      </c>
      <c r="CY3" s="119" t="s">
        <v>722</v>
      </c>
      <c r="CZ3" s="119" t="s">
        <v>1166</v>
      </c>
      <c r="DA3" s="119" t="s">
        <v>75</v>
      </c>
      <c r="DB3" s="119" t="s">
        <v>76</v>
      </c>
      <c r="DC3" s="119" t="s">
        <v>77</v>
      </c>
      <c r="DD3" s="119" t="s">
        <v>78</v>
      </c>
      <c r="DE3" s="119" t="s">
        <v>79</v>
      </c>
      <c r="DF3" s="119" t="s">
        <v>1167</v>
      </c>
      <c r="DG3" s="119" t="s">
        <v>1168</v>
      </c>
      <c r="DH3" s="119" t="s">
        <v>80</v>
      </c>
      <c r="DI3" s="119" t="s">
        <v>81</v>
      </c>
      <c r="DJ3" s="119" t="s">
        <v>82</v>
      </c>
      <c r="DK3" s="119" t="s">
        <v>83</v>
      </c>
      <c r="DL3" s="119" t="s">
        <v>84</v>
      </c>
      <c r="DM3" s="119" t="s">
        <v>1169</v>
      </c>
      <c r="DN3" s="119" t="s">
        <v>1170</v>
      </c>
      <c r="DO3" s="119" t="s">
        <v>1171</v>
      </c>
      <c r="DP3" s="119" t="s">
        <v>1172</v>
      </c>
      <c r="DQ3" s="119" t="s">
        <v>1173</v>
      </c>
      <c r="DR3" s="119" t="s">
        <v>1174</v>
      </c>
      <c r="DS3" s="119" t="s">
        <v>1175</v>
      </c>
      <c r="DT3" s="119" t="s">
        <v>1176</v>
      </c>
      <c r="DU3" s="119" t="s">
        <v>1177</v>
      </c>
      <c r="DV3" s="119" t="s">
        <v>1178</v>
      </c>
      <c r="DW3" s="119" t="s">
        <v>1179</v>
      </c>
      <c r="DX3" s="119" t="s">
        <v>1180</v>
      </c>
      <c r="DY3" s="119" t="s">
        <v>1181</v>
      </c>
      <c r="DZ3" s="119" t="s">
        <v>1182</v>
      </c>
      <c r="EA3" s="119" t="s">
        <v>1183</v>
      </c>
      <c r="EB3" s="119" t="s">
        <v>1184</v>
      </c>
      <c r="EC3" s="119" t="s">
        <v>1185</v>
      </c>
      <c r="ED3" s="119" t="s">
        <v>1186</v>
      </c>
      <c r="EE3" s="119" t="s">
        <v>1187</v>
      </c>
      <c r="EF3" s="119" t="s">
        <v>1188</v>
      </c>
      <c r="EG3" s="119" t="s">
        <v>1189</v>
      </c>
      <c r="EH3" s="119" t="s">
        <v>1190</v>
      </c>
      <c r="EI3" s="119" t="s">
        <v>1191</v>
      </c>
      <c r="EJ3" s="119" t="s">
        <v>1192</v>
      </c>
      <c r="EK3" s="119" t="s">
        <v>1193</v>
      </c>
      <c r="EL3" s="119" t="s">
        <v>1194</v>
      </c>
      <c r="EM3" s="119" t="s">
        <v>1195</v>
      </c>
      <c r="EN3" s="119" t="s">
        <v>1196</v>
      </c>
      <c r="EO3" s="119" t="s">
        <v>1197</v>
      </c>
      <c r="EP3" s="119" t="s">
        <v>431</v>
      </c>
      <c r="EQ3" s="119" t="s">
        <v>432</v>
      </c>
      <c r="ER3" s="119" t="s">
        <v>722</v>
      </c>
      <c r="ES3" s="119" t="s">
        <v>477</v>
      </c>
      <c r="ET3" s="131" t="s">
        <v>1208</v>
      </c>
      <c r="EU3" s="131" t="s">
        <v>477</v>
      </c>
      <c r="EV3" s="119" t="s">
        <v>85</v>
      </c>
      <c r="EW3" s="119" t="s">
        <v>1202</v>
      </c>
      <c r="EX3" s="119" t="s">
        <v>1203</v>
      </c>
      <c r="EY3" s="119" t="s">
        <v>1204</v>
      </c>
      <c r="EZ3" s="119" t="s">
        <v>86</v>
      </c>
      <c r="FA3" s="119" t="s">
        <v>1205</v>
      </c>
      <c r="FB3" s="119" t="s">
        <v>1206</v>
      </c>
      <c r="FC3" s="119" t="s">
        <v>87</v>
      </c>
      <c r="FD3" s="119" t="s">
        <v>1207</v>
      </c>
      <c r="FE3" s="119" t="s">
        <v>897</v>
      </c>
      <c r="FF3" s="131" t="s">
        <v>477</v>
      </c>
      <c r="FG3" s="119" t="s">
        <v>1209</v>
      </c>
      <c r="FH3" s="119" t="s">
        <v>1210</v>
      </c>
      <c r="FI3" s="119" t="s">
        <v>1211</v>
      </c>
      <c r="FJ3" s="119" t="s">
        <v>88</v>
      </c>
      <c r="FK3" s="119" t="s">
        <v>1212</v>
      </c>
      <c r="FL3" s="119" t="s">
        <v>89</v>
      </c>
      <c r="FM3" s="119" t="s">
        <v>90</v>
      </c>
      <c r="FN3" s="119" t="s">
        <v>91</v>
      </c>
      <c r="FO3" s="119" t="s">
        <v>897</v>
      </c>
      <c r="FP3" s="119" t="s">
        <v>1213</v>
      </c>
      <c r="FQ3" s="119" t="s">
        <v>1214</v>
      </c>
      <c r="FR3" s="119" t="s">
        <v>1215</v>
      </c>
      <c r="FS3" s="119" t="s">
        <v>1216</v>
      </c>
      <c r="FT3" s="119" t="s">
        <v>1217</v>
      </c>
      <c r="FU3" s="119" t="s">
        <v>1218</v>
      </c>
      <c r="FV3" s="119" t="s">
        <v>1219</v>
      </c>
      <c r="FW3" s="119" t="s">
        <v>1220</v>
      </c>
      <c r="FX3" s="119" t="s">
        <v>1221</v>
      </c>
      <c r="FY3" s="119" t="s">
        <v>1222</v>
      </c>
      <c r="FZ3" s="119" t="s">
        <v>1223</v>
      </c>
      <c r="GA3" s="119" t="s">
        <v>1224</v>
      </c>
      <c r="GB3" s="119" t="s">
        <v>1225</v>
      </c>
      <c r="GC3" s="119" t="s">
        <v>1226</v>
      </c>
      <c r="GD3" s="119" t="s">
        <v>1227</v>
      </c>
      <c r="GE3" s="119" t="s">
        <v>1228</v>
      </c>
      <c r="GF3" s="119" t="s">
        <v>1229</v>
      </c>
      <c r="GG3" s="119" t="s">
        <v>1230</v>
      </c>
      <c r="GH3" s="119" t="s">
        <v>1231</v>
      </c>
      <c r="GI3" s="119" t="s">
        <v>477</v>
      </c>
      <c r="GJ3" s="119" t="s">
        <v>897</v>
      </c>
      <c r="GK3" s="119" t="s">
        <v>1233</v>
      </c>
      <c r="GL3" s="119" t="s">
        <v>1234</v>
      </c>
      <c r="GM3" s="119" t="s">
        <v>1235</v>
      </c>
      <c r="GN3" s="119" t="s">
        <v>1236</v>
      </c>
      <c r="GO3" s="119" t="s">
        <v>1237</v>
      </c>
      <c r="GP3" s="119" t="s">
        <v>1238</v>
      </c>
      <c r="GQ3" s="119" t="s">
        <v>1239</v>
      </c>
      <c r="GR3" s="119" t="s">
        <v>1240</v>
      </c>
      <c r="GS3" s="119" t="s">
        <v>1241</v>
      </c>
      <c r="GT3" s="119" t="s">
        <v>1242</v>
      </c>
      <c r="GU3" s="119" t="s">
        <v>1243</v>
      </c>
      <c r="GV3" s="119" t="s">
        <v>1244</v>
      </c>
      <c r="GW3" s="119" t="s">
        <v>1245</v>
      </c>
      <c r="GX3" s="119" t="s">
        <v>1246</v>
      </c>
      <c r="GY3" s="119" t="s">
        <v>1247</v>
      </c>
      <c r="GZ3" s="119" t="s">
        <v>1248</v>
      </c>
      <c r="HA3" s="119" t="s">
        <v>1249</v>
      </c>
      <c r="HB3" s="119" t="s">
        <v>1250</v>
      </c>
      <c r="HC3" s="119" t="s">
        <v>1251</v>
      </c>
      <c r="HD3" s="119" t="s">
        <v>1252</v>
      </c>
      <c r="HE3" s="119" t="s">
        <v>1253</v>
      </c>
      <c r="HF3" s="119" t="s">
        <v>1254</v>
      </c>
      <c r="HG3" s="119" t="s">
        <v>1255</v>
      </c>
      <c r="HH3" s="119" t="s">
        <v>1256</v>
      </c>
      <c r="HI3" s="119" t="s">
        <v>1257</v>
      </c>
      <c r="HJ3" s="119" t="s">
        <v>1258</v>
      </c>
      <c r="HK3" s="119" t="s">
        <v>1259</v>
      </c>
      <c r="HL3" s="119" t="s">
        <v>1260</v>
      </c>
      <c r="HM3" s="119" t="s">
        <v>1261</v>
      </c>
      <c r="HN3" s="119" t="s">
        <v>1262</v>
      </c>
      <c r="HO3" s="119" t="s">
        <v>1263</v>
      </c>
      <c r="HP3" s="119" t="s">
        <v>1264</v>
      </c>
      <c r="HQ3" s="119" t="s">
        <v>1265</v>
      </c>
      <c r="HR3" s="119" t="s">
        <v>1266</v>
      </c>
      <c r="HS3" s="119" t="s">
        <v>1267</v>
      </c>
      <c r="HT3" s="119" t="s">
        <v>1268</v>
      </c>
      <c r="HU3" s="119" t="s">
        <v>1269</v>
      </c>
      <c r="HV3" s="119" t="s">
        <v>1270</v>
      </c>
      <c r="HW3" s="119" t="s">
        <v>1271</v>
      </c>
      <c r="HX3" s="119" t="s">
        <v>1272</v>
      </c>
      <c r="HY3" s="119" t="s">
        <v>1273</v>
      </c>
      <c r="HZ3" s="119" t="s">
        <v>1274</v>
      </c>
      <c r="IA3" s="119" t="s">
        <v>1275</v>
      </c>
      <c r="IB3" s="119" t="s">
        <v>1276</v>
      </c>
      <c r="IC3" s="119" t="s">
        <v>1277</v>
      </c>
      <c r="ID3" s="119" t="s">
        <v>1278</v>
      </c>
      <c r="IE3" s="119" t="s">
        <v>1279</v>
      </c>
      <c r="IF3" s="119" t="s">
        <v>1280</v>
      </c>
      <c r="IG3" s="119" t="s">
        <v>1281</v>
      </c>
      <c r="IH3" s="119" t="s">
        <v>1282</v>
      </c>
      <c r="II3" s="119" t="s">
        <v>1283</v>
      </c>
      <c r="IJ3" s="119" t="s">
        <v>1284</v>
      </c>
      <c r="IK3" s="119" t="s">
        <v>1285</v>
      </c>
      <c r="IL3" s="119" t="s">
        <v>1286</v>
      </c>
      <c r="IM3" s="119" t="s">
        <v>1287</v>
      </c>
      <c r="IN3" s="119" t="s">
        <v>1288</v>
      </c>
      <c r="IO3" s="119" t="s">
        <v>1289</v>
      </c>
      <c r="IP3" s="119" t="s">
        <v>1290</v>
      </c>
      <c r="IQ3" s="119" t="s">
        <v>1291</v>
      </c>
      <c r="IR3" s="119" t="s">
        <v>1292</v>
      </c>
      <c r="IS3" s="119" t="s">
        <v>1293</v>
      </c>
      <c r="IT3" s="119" t="s">
        <v>1294</v>
      </c>
      <c r="IU3" s="119" t="s">
        <v>1295</v>
      </c>
      <c r="IV3" s="119" t="s">
        <v>1296</v>
      </c>
      <c r="IW3" s="119" t="s">
        <v>1297</v>
      </c>
      <c r="IX3" s="119" t="s">
        <v>1298</v>
      </c>
      <c r="IY3" s="119" t="s">
        <v>1299</v>
      </c>
      <c r="IZ3" s="119" t="s">
        <v>1300</v>
      </c>
      <c r="JA3" s="119" t="s">
        <v>1301</v>
      </c>
      <c r="JB3" s="119" t="s">
        <v>1302</v>
      </c>
      <c r="JC3" s="119" t="s">
        <v>1303</v>
      </c>
      <c r="JD3" s="119" t="s">
        <v>1304</v>
      </c>
      <c r="JE3" s="119" t="s">
        <v>1305</v>
      </c>
      <c r="JF3" s="119" t="s">
        <v>1306</v>
      </c>
      <c r="JG3" s="119" t="s">
        <v>1307</v>
      </c>
      <c r="JH3" s="119" t="s">
        <v>1308</v>
      </c>
      <c r="JI3" s="119" t="s">
        <v>1309</v>
      </c>
      <c r="JJ3" s="119" t="s">
        <v>1310</v>
      </c>
      <c r="JK3" s="119" t="s">
        <v>1311</v>
      </c>
      <c r="JL3" s="119" t="s">
        <v>1312</v>
      </c>
      <c r="JM3" s="119" t="s">
        <v>1313</v>
      </c>
      <c r="JN3" s="119" t="s">
        <v>1314</v>
      </c>
      <c r="JO3" s="119" t="s">
        <v>1315</v>
      </c>
      <c r="JP3" s="119" t="s">
        <v>1316</v>
      </c>
      <c r="JQ3" s="119" t="s">
        <v>1317</v>
      </c>
      <c r="JR3" s="119" t="s">
        <v>1318</v>
      </c>
      <c r="JS3" s="119" t="s">
        <v>1319</v>
      </c>
      <c r="JT3" s="119" t="s">
        <v>1320</v>
      </c>
      <c r="JU3" s="119" t="s">
        <v>1321</v>
      </c>
      <c r="JV3" s="119" t="s">
        <v>1322</v>
      </c>
      <c r="JW3" s="119" t="s">
        <v>1323</v>
      </c>
      <c r="JX3" s="119" t="s">
        <v>1324</v>
      </c>
      <c r="JY3" s="119" t="s">
        <v>1325</v>
      </c>
      <c r="JZ3" s="119" t="s">
        <v>1326</v>
      </c>
      <c r="KA3" s="119" t="s">
        <v>1327</v>
      </c>
      <c r="KB3" s="119" t="s">
        <v>1328</v>
      </c>
      <c r="KC3" s="119" t="s">
        <v>1329</v>
      </c>
      <c r="KD3" s="119" t="s">
        <v>1330</v>
      </c>
      <c r="KE3" s="119" t="s">
        <v>1331</v>
      </c>
      <c r="KF3" s="119" t="s">
        <v>1332</v>
      </c>
      <c r="KG3" s="119" t="s">
        <v>1333</v>
      </c>
      <c r="KH3" s="119" t="s">
        <v>1334</v>
      </c>
      <c r="KI3" s="119" t="s">
        <v>1335</v>
      </c>
      <c r="KJ3" s="119" t="s">
        <v>1336</v>
      </c>
      <c r="KK3" s="119" t="s">
        <v>1337</v>
      </c>
      <c r="KL3" s="119" t="s">
        <v>1338</v>
      </c>
      <c r="KM3" s="119" t="s">
        <v>1339</v>
      </c>
      <c r="KN3" s="119" t="s">
        <v>1340</v>
      </c>
      <c r="KO3" s="119" t="s">
        <v>1341</v>
      </c>
      <c r="KP3" s="119" t="s">
        <v>1342</v>
      </c>
      <c r="KQ3" s="119" t="s">
        <v>1343</v>
      </c>
      <c r="KR3" s="119" t="s">
        <v>1344</v>
      </c>
      <c r="KS3" s="119" t="s">
        <v>1345</v>
      </c>
      <c r="KT3" s="119" t="s">
        <v>1346</v>
      </c>
      <c r="KU3" s="119" t="s">
        <v>1347</v>
      </c>
      <c r="KV3" s="119" t="s">
        <v>1348</v>
      </c>
      <c r="KW3" s="119" t="s">
        <v>1349</v>
      </c>
      <c r="KX3" s="119" t="s">
        <v>1350</v>
      </c>
      <c r="KY3" s="119" t="s">
        <v>1351</v>
      </c>
      <c r="KZ3" s="119" t="s">
        <v>1352</v>
      </c>
      <c r="LA3" s="119" t="s">
        <v>1353</v>
      </c>
      <c r="LB3" s="119" t="s">
        <v>1354</v>
      </c>
      <c r="LC3" s="119" t="s">
        <v>1355</v>
      </c>
      <c r="LD3" s="119" t="s">
        <v>1356</v>
      </c>
      <c r="LE3" s="119" t="s">
        <v>1357</v>
      </c>
      <c r="LF3" s="119" t="s">
        <v>1358</v>
      </c>
      <c r="LG3" s="119" t="s">
        <v>1359</v>
      </c>
      <c r="LH3" s="119" t="s">
        <v>1360</v>
      </c>
      <c r="LI3" s="119" t="s">
        <v>1361</v>
      </c>
      <c r="LJ3" s="119" t="s">
        <v>1362</v>
      </c>
      <c r="LK3" s="119" t="s">
        <v>1363</v>
      </c>
      <c r="LL3" s="119" t="s">
        <v>1364</v>
      </c>
      <c r="LM3" s="119" t="s">
        <v>1365</v>
      </c>
      <c r="LN3" s="119" t="s">
        <v>1366</v>
      </c>
      <c r="LO3" s="119" t="s">
        <v>1367</v>
      </c>
      <c r="LP3" s="119" t="s">
        <v>1368</v>
      </c>
      <c r="LQ3" s="119" t="s">
        <v>1369</v>
      </c>
      <c r="LR3" s="119" t="s">
        <v>1370</v>
      </c>
      <c r="LS3" s="119" t="s">
        <v>1371</v>
      </c>
      <c r="LT3" s="119" t="s">
        <v>1372</v>
      </c>
      <c r="LU3" s="119" t="s">
        <v>1373</v>
      </c>
      <c r="LV3" s="119" t="s">
        <v>1374</v>
      </c>
      <c r="LW3" s="119" t="s">
        <v>1375</v>
      </c>
      <c r="LX3" s="119" t="s">
        <v>1376</v>
      </c>
      <c r="LY3" s="119" t="s">
        <v>1377</v>
      </c>
      <c r="LZ3" s="119" t="s">
        <v>1378</v>
      </c>
      <c r="MA3" s="119" t="s">
        <v>1379</v>
      </c>
      <c r="MB3" s="119" t="s">
        <v>1380</v>
      </c>
      <c r="MC3" s="119" t="s">
        <v>1381</v>
      </c>
      <c r="MD3" s="119" t="s">
        <v>1382</v>
      </c>
      <c r="ME3" s="119" t="s">
        <v>1383</v>
      </c>
      <c r="MF3" s="119" t="s">
        <v>1384</v>
      </c>
      <c r="MG3" s="119" t="s">
        <v>1385</v>
      </c>
      <c r="MH3" s="119" t="s">
        <v>1386</v>
      </c>
      <c r="MI3" s="119" t="s">
        <v>1387</v>
      </c>
      <c r="MJ3" s="119" t="s">
        <v>1388</v>
      </c>
      <c r="MK3" s="119" t="s">
        <v>1389</v>
      </c>
      <c r="ML3" s="119" t="s">
        <v>1390</v>
      </c>
      <c r="MM3" s="119" t="s">
        <v>1391</v>
      </c>
      <c r="MN3" s="119" t="s">
        <v>1392</v>
      </c>
      <c r="MO3" s="119" t="s">
        <v>1393</v>
      </c>
      <c r="MP3" s="119" t="s">
        <v>1394</v>
      </c>
      <c r="MQ3" s="119" t="s">
        <v>1395</v>
      </c>
      <c r="MR3" s="119" t="s">
        <v>1396</v>
      </c>
      <c r="MS3" s="119" t="s">
        <v>1397</v>
      </c>
      <c r="MT3" s="119" t="s">
        <v>1398</v>
      </c>
      <c r="MU3" s="119" t="s">
        <v>1399</v>
      </c>
      <c r="MV3" s="119" t="s">
        <v>1400</v>
      </c>
      <c r="MW3" s="119" t="s">
        <v>1401</v>
      </c>
      <c r="MX3" s="119" t="s">
        <v>1402</v>
      </c>
      <c r="MY3" s="119" t="s">
        <v>1403</v>
      </c>
      <c r="MZ3" s="119" t="s">
        <v>1404</v>
      </c>
      <c r="NA3" s="119" t="s">
        <v>1405</v>
      </c>
      <c r="NB3" s="119" t="s">
        <v>1406</v>
      </c>
      <c r="NC3" s="119" t="s">
        <v>1407</v>
      </c>
      <c r="ND3" s="119" t="s">
        <v>1408</v>
      </c>
      <c r="NE3" s="119" t="s">
        <v>1409</v>
      </c>
      <c r="NF3" s="119" t="s">
        <v>1410</v>
      </c>
      <c r="NG3" s="119" t="s">
        <v>1411</v>
      </c>
      <c r="NH3" s="119" t="s">
        <v>1412</v>
      </c>
      <c r="NI3" s="119" t="s">
        <v>1413</v>
      </c>
      <c r="NJ3" s="119" t="s">
        <v>1414</v>
      </c>
      <c r="NK3" s="119" t="s">
        <v>1415</v>
      </c>
      <c r="NL3" s="119" t="s">
        <v>1416</v>
      </c>
      <c r="NM3" s="119" t="s">
        <v>1091</v>
      </c>
      <c r="NN3" s="119" t="s">
        <v>1421</v>
      </c>
      <c r="NO3" s="119" t="s">
        <v>1422</v>
      </c>
      <c r="NP3" s="119" t="s">
        <v>1423</v>
      </c>
      <c r="NQ3" s="119" t="s">
        <v>93</v>
      </c>
      <c r="NR3" s="119" t="s">
        <v>1424</v>
      </c>
      <c r="NS3" s="119" t="s">
        <v>477</v>
      </c>
      <c r="NT3" s="119" t="s">
        <v>897</v>
      </c>
      <c r="NU3" s="119" t="s">
        <v>431</v>
      </c>
      <c r="NV3" s="119" t="s">
        <v>432</v>
      </c>
      <c r="NW3" s="119" t="s">
        <v>477</v>
      </c>
      <c r="NX3" s="119" t="s">
        <v>431</v>
      </c>
      <c r="NY3" s="119" t="s">
        <v>432</v>
      </c>
      <c r="NZ3" s="119" t="s">
        <v>722</v>
      </c>
      <c r="OA3" s="119" t="s">
        <v>477</v>
      </c>
      <c r="OB3" s="131" t="s">
        <v>477</v>
      </c>
      <c r="OC3" s="119" t="s">
        <v>95</v>
      </c>
      <c r="OD3" s="119" t="s">
        <v>96</v>
      </c>
      <c r="OE3" s="119" t="s">
        <v>1425</v>
      </c>
      <c r="OF3" s="119" t="s">
        <v>97</v>
      </c>
      <c r="OG3" s="119" t="s">
        <v>98</v>
      </c>
      <c r="OH3" s="119" t="s">
        <v>99</v>
      </c>
      <c r="OI3" s="119" t="s">
        <v>100</v>
      </c>
      <c r="OJ3" s="119" t="s">
        <v>101</v>
      </c>
      <c r="OK3" s="119" t="s">
        <v>102</v>
      </c>
      <c r="OL3" s="119" t="s">
        <v>103</v>
      </c>
      <c r="OM3" s="119" t="s">
        <v>104</v>
      </c>
      <c r="ON3" s="119" t="s">
        <v>105</v>
      </c>
      <c r="OO3" s="119" t="s">
        <v>1426</v>
      </c>
      <c r="OP3" s="119" t="s">
        <v>106</v>
      </c>
      <c r="OQ3" s="119" t="s">
        <v>107</v>
      </c>
      <c r="OR3" s="119" t="s">
        <v>1093</v>
      </c>
      <c r="OS3" s="119" t="s">
        <v>1427</v>
      </c>
      <c r="OT3" s="119" t="s">
        <v>1428</v>
      </c>
      <c r="OU3" s="119" t="s">
        <v>897</v>
      </c>
      <c r="OV3" s="131" t="s">
        <v>477</v>
      </c>
      <c r="OW3" s="131" t="s">
        <v>1431</v>
      </c>
      <c r="OX3" s="119" t="s">
        <v>108</v>
      </c>
      <c r="OY3" s="119" t="s">
        <v>1429</v>
      </c>
      <c r="OZ3" s="119" t="s">
        <v>1430</v>
      </c>
      <c r="PA3" s="119" t="s">
        <v>897</v>
      </c>
      <c r="PB3" s="119" t="s">
        <v>431</v>
      </c>
      <c r="PC3" s="119" t="s">
        <v>432</v>
      </c>
      <c r="PD3" s="119" t="s">
        <v>477</v>
      </c>
      <c r="PE3" s="131" t="s">
        <v>477</v>
      </c>
      <c r="PF3" s="131" t="s">
        <v>1440</v>
      </c>
      <c r="PG3" s="119" t="s">
        <v>1432</v>
      </c>
      <c r="PH3" s="119" t="s">
        <v>1147</v>
      </c>
      <c r="PI3" s="119" t="s">
        <v>1433</v>
      </c>
      <c r="PJ3" s="119" t="s">
        <v>1434</v>
      </c>
      <c r="PK3" s="119" t="s">
        <v>1435</v>
      </c>
      <c r="PL3" s="119" t="s">
        <v>1063</v>
      </c>
      <c r="PM3" s="119" t="s">
        <v>897</v>
      </c>
    </row>
    <row r="4" spans="1:429" x14ac:dyDescent="0.2">
      <c r="A4" s="86">
        <v>1</v>
      </c>
      <c r="B4" s="19" t="s">
        <v>3375</v>
      </c>
      <c r="C4" s="19" t="s">
        <v>3376</v>
      </c>
      <c r="D4" s="19" t="s">
        <v>3377</v>
      </c>
      <c r="E4" s="19" t="s">
        <v>3378</v>
      </c>
      <c r="F4" s="19" t="s">
        <v>3379</v>
      </c>
      <c r="G4" s="19" t="s">
        <v>3380</v>
      </c>
      <c r="H4" s="19" t="s">
        <v>3381</v>
      </c>
      <c r="I4" s="19" t="s">
        <v>3382</v>
      </c>
      <c r="J4" s="19" t="s">
        <v>3383</v>
      </c>
      <c r="K4" s="19" t="s">
        <v>3384</v>
      </c>
      <c r="L4" s="19" t="s">
        <v>3385</v>
      </c>
      <c r="M4" s="19" t="s">
        <v>3386</v>
      </c>
      <c r="N4" s="19" t="s">
        <v>3387</v>
      </c>
      <c r="O4" s="19" t="s">
        <v>3388</v>
      </c>
      <c r="P4" s="19" t="s">
        <v>3389</v>
      </c>
      <c r="Q4" s="19" t="s">
        <v>3390</v>
      </c>
      <c r="R4" s="19" t="s">
        <v>3391</v>
      </c>
      <c r="S4" s="19" t="s">
        <v>3392</v>
      </c>
      <c r="T4" s="19" t="s">
        <v>3393</v>
      </c>
      <c r="U4" s="19" t="s">
        <v>3394</v>
      </c>
      <c r="V4" s="19" t="s">
        <v>3395</v>
      </c>
      <c r="W4" s="19" t="s">
        <v>3396</v>
      </c>
      <c r="X4" s="19" t="s">
        <v>3397</v>
      </c>
      <c r="Y4" s="19" t="s">
        <v>3398</v>
      </c>
      <c r="Z4" s="19" t="s">
        <v>3399</v>
      </c>
      <c r="AA4" s="19" t="s">
        <v>3400</v>
      </c>
      <c r="AB4" s="19" t="s">
        <v>3401</v>
      </c>
      <c r="AC4" s="19" t="s">
        <v>3402</v>
      </c>
      <c r="AD4" s="19" t="s">
        <v>3403</v>
      </c>
      <c r="AE4" s="19" t="s">
        <v>3404</v>
      </c>
      <c r="AF4" s="19" t="s">
        <v>3405</v>
      </c>
      <c r="AG4" s="19" t="s">
        <v>3406</v>
      </c>
      <c r="AH4" s="19" t="s">
        <v>3407</v>
      </c>
      <c r="AI4" s="19" t="s">
        <v>3408</v>
      </c>
      <c r="AJ4" s="19" t="s">
        <v>3409</v>
      </c>
      <c r="AK4" s="19" t="s">
        <v>3410</v>
      </c>
      <c r="AL4" s="19" t="s">
        <v>3411</v>
      </c>
      <c r="AM4" s="19" t="s">
        <v>3412</v>
      </c>
      <c r="AN4" s="19" t="s">
        <v>3413</v>
      </c>
      <c r="AO4" s="19" t="s">
        <v>3414</v>
      </c>
      <c r="AP4" s="19" t="s">
        <v>3415</v>
      </c>
      <c r="AQ4" s="19" t="s">
        <v>3416</v>
      </c>
      <c r="AR4" s="19" t="s">
        <v>3417</v>
      </c>
      <c r="AS4" s="19" t="s">
        <v>3418</v>
      </c>
      <c r="AT4" s="19" t="s">
        <v>3419</v>
      </c>
      <c r="AU4" s="19" t="s">
        <v>3420</v>
      </c>
      <c r="AV4" s="19" t="s">
        <v>3421</v>
      </c>
      <c r="AW4" s="19" t="s">
        <v>3422</v>
      </c>
      <c r="AX4" s="19" t="s">
        <v>3423</v>
      </c>
      <c r="AY4" s="19" t="s">
        <v>3424</v>
      </c>
      <c r="AZ4" s="19" t="s">
        <v>3425</v>
      </c>
      <c r="BA4" s="19" t="s">
        <v>3426</v>
      </c>
      <c r="BB4" s="19" t="s">
        <v>3427</v>
      </c>
      <c r="BC4" s="19" t="s">
        <v>3428</v>
      </c>
      <c r="BD4" s="19" t="s">
        <v>3429</v>
      </c>
      <c r="BE4" s="19" t="s">
        <v>3430</v>
      </c>
      <c r="BF4" s="19" t="s">
        <v>3431</v>
      </c>
      <c r="BG4" s="19" t="s">
        <v>3432</v>
      </c>
      <c r="BH4" s="19"/>
      <c r="BI4" s="19" t="s">
        <v>3433</v>
      </c>
      <c r="BJ4" s="19" t="s">
        <v>3434</v>
      </c>
      <c r="BK4" s="19" t="s">
        <v>3435</v>
      </c>
      <c r="BL4" s="19" t="s">
        <v>3436</v>
      </c>
      <c r="BM4" s="19" t="s">
        <v>3437</v>
      </c>
      <c r="BN4" s="19" t="s">
        <v>3438</v>
      </c>
      <c r="BO4" s="19" t="s">
        <v>3439</v>
      </c>
      <c r="BP4" s="19" t="s">
        <v>3440</v>
      </c>
      <c r="BQ4" s="19" t="s">
        <v>3441</v>
      </c>
      <c r="BR4" s="19" t="s">
        <v>3442</v>
      </c>
      <c r="BS4" s="19" t="s">
        <v>3443</v>
      </c>
      <c r="BT4" s="19" t="s">
        <v>3444</v>
      </c>
      <c r="BU4" s="19" t="s">
        <v>3445</v>
      </c>
      <c r="BV4" s="19" t="s">
        <v>3446</v>
      </c>
      <c r="BW4" s="19" t="s">
        <v>3447</v>
      </c>
      <c r="BX4" s="19" t="s">
        <v>3794</v>
      </c>
      <c r="BY4" s="19" t="s">
        <v>3448</v>
      </c>
      <c r="BZ4" s="19" t="s">
        <v>3449</v>
      </c>
      <c r="CA4" s="19" t="s">
        <v>3450</v>
      </c>
      <c r="CB4" s="19" t="s">
        <v>3795</v>
      </c>
      <c r="CC4" s="19" t="s">
        <v>3451</v>
      </c>
      <c r="CD4" s="19" t="s">
        <v>3452</v>
      </c>
      <c r="CE4" s="19" t="s">
        <v>3453</v>
      </c>
      <c r="CF4" s="19" t="s">
        <v>3796</v>
      </c>
      <c r="CG4" s="19" t="s">
        <v>3454</v>
      </c>
      <c r="CH4" s="19" t="s">
        <v>3455</v>
      </c>
      <c r="CI4" s="19" t="s">
        <v>3456</v>
      </c>
      <c r="CJ4" s="19" t="s">
        <v>3797</v>
      </c>
      <c r="CL4" s="19" t="s">
        <v>3457</v>
      </c>
      <c r="CM4" s="19" t="s">
        <v>3458</v>
      </c>
      <c r="CN4" s="19" t="s">
        <v>3459</v>
      </c>
      <c r="CO4" s="19" t="s">
        <v>3460</v>
      </c>
      <c r="CP4" s="19" t="s">
        <v>3461</v>
      </c>
      <c r="CQ4" s="19" t="s">
        <v>3462</v>
      </c>
      <c r="CR4" s="19" t="s">
        <v>3463</v>
      </c>
      <c r="CS4" s="19" t="s">
        <v>3464</v>
      </c>
      <c r="CT4" s="19" t="s">
        <v>3465</v>
      </c>
      <c r="CU4" s="19" t="s">
        <v>3466</v>
      </c>
      <c r="CV4" s="19" t="s">
        <v>3467</v>
      </c>
      <c r="CW4" s="19" t="s">
        <v>3468</v>
      </c>
      <c r="CX4" s="19" t="s">
        <v>3469</v>
      </c>
      <c r="CY4" s="19" t="s">
        <v>3470</v>
      </c>
      <c r="CZ4" s="19" t="s">
        <v>3471</v>
      </c>
      <c r="DA4" s="19" t="s">
        <v>3472</v>
      </c>
      <c r="DB4" s="19" t="s">
        <v>3473</v>
      </c>
      <c r="DC4" s="19" t="s">
        <v>3474</v>
      </c>
      <c r="DD4" s="19" t="s">
        <v>3475</v>
      </c>
      <c r="DE4" s="19" t="s">
        <v>3476</v>
      </c>
      <c r="DF4" s="19" t="s">
        <v>3477</v>
      </c>
      <c r="DG4" s="19" t="s">
        <v>3478</v>
      </c>
      <c r="DH4" s="19" t="s">
        <v>3479</v>
      </c>
      <c r="DI4" s="19" t="s">
        <v>3480</v>
      </c>
      <c r="DJ4" s="19" t="s">
        <v>3481</v>
      </c>
      <c r="DK4" s="19" t="s">
        <v>3482</v>
      </c>
      <c r="DL4" s="19" t="s">
        <v>3483</v>
      </c>
      <c r="DM4" s="19" t="s">
        <v>3484</v>
      </c>
      <c r="DN4" s="19" t="s">
        <v>3485</v>
      </c>
      <c r="DO4" s="19" t="s">
        <v>3486</v>
      </c>
      <c r="DP4" s="19" t="s">
        <v>3487</v>
      </c>
      <c r="DQ4" s="19" t="s">
        <v>3488</v>
      </c>
      <c r="DR4" s="19" t="s">
        <v>3489</v>
      </c>
      <c r="DS4" s="19" t="s">
        <v>3490</v>
      </c>
      <c r="DT4" s="19" t="s">
        <v>3491</v>
      </c>
      <c r="DU4" s="19" t="s">
        <v>3492</v>
      </c>
      <c r="DV4" s="19" t="s">
        <v>3493</v>
      </c>
      <c r="DW4" s="19" t="s">
        <v>3494</v>
      </c>
      <c r="DX4" s="19" t="s">
        <v>3495</v>
      </c>
      <c r="DY4" s="19" t="s">
        <v>3496</v>
      </c>
      <c r="DZ4" s="19" t="s">
        <v>3497</v>
      </c>
      <c r="EA4" s="19" t="s">
        <v>3498</v>
      </c>
      <c r="EB4" s="19" t="s">
        <v>3499</v>
      </c>
      <c r="EC4" s="19" t="s">
        <v>3500</v>
      </c>
      <c r="ED4" s="19" t="s">
        <v>3501</v>
      </c>
      <c r="EE4" s="19" t="s">
        <v>3502</v>
      </c>
      <c r="EF4" s="19" t="s">
        <v>3503</v>
      </c>
      <c r="EG4" s="19" t="s">
        <v>3504</v>
      </c>
      <c r="EH4" s="19" t="s">
        <v>3505</v>
      </c>
      <c r="EI4" s="19" t="s">
        <v>3506</v>
      </c>
      <c r="EJ4" s="19" t="s">
        <v>3507</v>
      </c>
      <c r="EK4" s="19" t="s">
        <v>3508</v>
      </c>
      <c r="EL4" s="19" t="s">
        <v>3509</v>
      </c>
      <c r="EM4" s="19" t="s">
        <v>3510</v>
      </c>
      <c r="EN4" s="19" t="s">
        <v>3511</v>
      </c>
      <c r="EO4" s="19" t="s">
        <v>3512</v>
      </c>
      <c r="EP4" s="19" t="s">
        <v>3513</v>
      </c>
      <c r="EQ4" s="19" t="s">
        <v>3514</v>
      </c>
      <c r="ER4" s="19" t="s">
        <v>3515</v>
      </c>
      <c r="ES4" s="19" t="s">
        <v>3516</v>
      </c>
      <c r="ET4" s="19" t="s">
        <v>3517</v>
      </c>
      <c r="EU4" s="19" t="s">
        <v>3518</v>
      </c>
      <c r="EV4" s="19" t="s">
        <v>3519</v>
      </c>
      <c r="EW4" s="19" t="s">
        <v>3520</v>
      </c>
      <c r="EX4" s="19" t="s">
        <v>3521</v>
      </c>
      <c r="EY4" s="19" t="s">
        <v>3522</v>
      </c>
      <c r="EZ4" s="19" t="s">
        <v>3523</v>
      </c>
      <c r="FA4" s="19" t="s">
        <v>3524</v>
      </c>
      <c r="FB4" s="19" t="s">
        <v>3525</v>
      </c>
      <c r="FC4" s="19" t="s">
        <v>3526</v>
      </c>
      <c r="FD4" s="19" t="s">
        <v>3527</v>
      </c>
      <c r="FE4" s="19" t="s">
        <v>3528</v>
      </c>
      <c r="FF4" s="19" t="s">
        <v>3529</v>
      </c>
      <c r="FG4" s="19" t="s">
        <v>3530</v>
      </c>
      <c r="FH4" s="19" t="s">
        <v>3531</v>
      </c>
      <c r="FI4" s="19" t="s">
        <v>3532</v>
      </c>
      <c r="FJ4" s="19" t="s">
        <v>3533</v>
      </c>
      <c r="FK4" s="19" t="s">
        <v>3534</v>
      </c>
      <c r="FL4" s="19" t="s">
        <v>3535</v>
      </c>
      <c r="FM4" s="19" t="s">
        <v>3536</v>
      </c>
      <c r="FN4" s="19" t="s">
        <v>3537</v>
      </c>
      <c r="FO4" s="19" t="s">
        <v>3538</v>
      </c>
      <c r="FP4" s="19" t="s">
        <v>3539</v>
      </c>
      <c r="FQ4" s="19" t="s">
        <v>3540</v>
      </c>
      <c r="FR4" s="19" t="s">
        <v>3541</v>
      </c>
      <c r="FS4" s="19" t="s">
        <v>3542</v>
      </c>
      <c r="FT4" s="19" t="s">
        <v>3543</v>
      </c>
      <c r="FU4" s="19" t="s">
        <v>3544</v>
      </c>
      <c r="FV4" s="19" t="s">
        <v>3545</v>
      </c>
      <c r="FW4" s="19" t="s">
        <v>3546</v>
      </c>
      <c r="FX4" s="19" t="s">
        <v>3547</v>
      </c>
      <c r="FY4" s="19" t="s">
        <v>3548</v>
      </c>
      <c r="FZ4" s="19" t="s">
        <v>3549</v>
      </c>
      <c r="GA4" s="19" t="s">
        <v>3550</v>
      </c>
      <c r="GB4" s="19" t="s">
        <v>3551</v>
      </c>
      <c r="GC4" s="19" t="s">
        <v>3552</v>
      </c>
      <c r="GD4" s="19" t="s">
        <v>3553</v>
      </c>
      <c r="GE4" s="19" t="s">
        <v>3554</v>
      </c>
      <c r="GF4" s="19" t="s">
        <v>3555</v>
      </c>
      <c r="GG4" s="19" t="s">
        <v>3556</v>
      </c>
      <c r="GH4" s="19" t="s">
        <v>3557</v>
      </c>
      <c r="GI4" s="19" t="s">
        <v>3558</v>
      </c>
      <c r="GJ4" s="19" t="s">
        <v>3559</v>
      </c>
      <c r="GK4" s="19" t="s">
        <v>3560</v>
      </c>
      <c r="GL4" s="19" t="s">
        <v>3561</v>
      </c>
      <c r="GM4" s="19" t="s">
        <v>3562</v>
      </c>
      <c r="GN4" s="19" t="s">
        <v>3563</v>
      </c>
      <c r="GO4" s="19" t="s">
        <v>3564</v>
      </c>
      <c r="GP4" s="19" t="s">
        <v>3565</v>
      </c>
      <c r="GQ4" s="19" t="s">
        <v>3566</v>
      </c>
      <c r="GR4" s="19" t="s">
        <v>3567</v>
      </c>
      <c r="GS4" s="19" t="s">
        <v>3568</v>
      </c>
      <c r="GT4" s="19" t="s">
        <v>3569</v>
      </c>
      <c r="GU4" s="19" t="s">
        <v>3570</v>
      </c>
      <c r="GV4" s="19" t="s">
        <v>3571</v>
      </c>
      <c r="GW4" s="19" t="s">
        <v>3572</v>
      </c>
      <c r="GX4" s="19" t="s">
        <v>3573</v>
      </c>
      <c r="GY4" s="19" t="s">
        <v>3574</v>
      </c>
      <c r="GZ4" s="19" t="s">
        <v>3575</v>
      </c>
      <c r="HA4" s="19" t="s">
        <v>3576</v>
      </c>
      <c r="HB4" s="19" t="s">
        <v>3577</v>
      </c>
      <c r="HC4" s="19" t="s">
        <v>3578</v>
      </c>
      <c r="HD4" s="19" t="s">
        <v>3579</v>
      </c>
      <c r="HE4" s="19" t="s">
        <v>3580</v>
      </c>
      <c r="HF4" s="19" t="s">
        <v>3581</v>
      </c>
      <c r="HG4" s="19" t="s">
        <v>3582</v>
      </c>
      <c r="HH4" s="19" t="s">
        <v>3583</v>
      </c>
      <c r="HI4" s="19" t="s">
        <v>3584</v>
      </c>
      <c r="HJ4" s="19" t="s">
        <v>3585</v>
      </c>
      <c r="HK4" s="19" t="s">
        <v>3586</v>
      </c>
      <c r="HL4" s="19" t="s">
        <v>3587</v>
      </c>
      <c r="HM4" s="19" t="s">
        <v>3588</v>
      </c>
      <c r="HN4" s="19" t="s">
        <v>3589</v>
      </c>
      <c r="HO4" s="19" t="s">
        <v>3590</v>
      </c>
      <c r="HP4" s="19" t="s">
        <v>3591</v>
      </c>
      <c r="HQ4" s="19" t="s">
        <v>3592</v>
      </c>
      <c r="HR4" s="19" t="s">
        <v>3593</v>
      </c>
      <c r="HS4" s="19" t="s">
        <v>3594</v>
      </c>
      <c r="HT4" s="19" t="s">
        <v>3595</v>
      </c>
      <c r="HU4" s="19" t="s">
        <v>3596</v>
      </c>
      <c r="HV4" s="19" t="s">
        <v>3597</v>
      </c>
      <c r="HW4" s="19" t="s">
        <v>3598</v>
      </c>
      <c r="HX4" s="19" t="s">
        <v>3599</v>
      </c>
      <c r="HY4" s="19" t="s">
        <v>3600</v>
      </c>
      <c r="HZ4" s="19" t="s">
        <v>3601</v>
      </c>
      <c r="IA4" s="19" t="s">
        <v>3602</v>
      </c>
      <c r="IB4" s="19" t="s">
        <v>3603</v>
      </c>
      <c r="IC4" s="19" t="s">
        <v>3604</v>
      </c>
      <c r="ID4" s="19" t="s">
        <v>3605</v>
      </c>
      <c r="IE4" s="19" t="s">
        <v>3606</v>
      </c>
      <c r="IF4" s="19" t="s">
        <v>3607</v>
      </c>
      <c r="IG4" s="19" t="s">
        <v>3608</v>
      </c>
      <c r="IH4" s="19" t="s">
        <v>3609</v>
      </c>
      <c r="II4" s="19" t="s">
        <v>3610</v>
      </c>
      <c r="IJ4" s="19" t="s">
        <v>3611</v>
      </c>
      <c r="IK4" s="19" t="s">
        <v>3612</v>
      </c>
      <c r="IL4" s="19" t="s">
        <v>3613</v>
      </c>
      <c r="IM4" s="19" t="s">
        <v>3614</v>
      </c>
      <c r="IN4" s="19" t="s">
        <v>3615</v>
      </c>
      <c r="IO4" s="19" t="s">
        <v>3616</v>
      </c>
      <c r="IP4" s="19" t="s">
        <v>3617</v>
      </c>
      <c r="IQ4" s="19" t="s">
        <v>3618</v>
      </c>
      <c r="IR4" s="19" t="s">
        <v>3619</v>
      </c>
      <c r="IS4" s="19" t="s">
        <v>3620</v>
      </c>
      <c r="IT4" s="19" t="s">
        <v>3621</v>
      </c>
      <c r="IU4" s="19" t="s">
        <v>3622</v>
      </c>
      <c r="IV4" s="19" t="s">
        <v>3623</v>
      </c>
      <c r="IW4" s="19" t="s">
        <v>3624</v>
      </c>
      <c r="IX4" s="19" t="s">
        <v>3625</v>
      </c>
      <c r="IY4" s="19" t="s">
        <v>3626</v>
      </c>
      <c r="IZ4" s="19" t="s">
        <v>3627</v>
      </c>
      <c r="JA4" s="19" t="s">
        <v>3628</v>
      </c>
      <c r="JB4" s="19" t="s">
        <v>3629</v>
      </c>
      <c r="JC4" s="19" t="s">
        <v>3630</v>
      </c>
      <c r="JD4" s="19" t="s">
        <v>3631</v>
      </c>
      <c r="JE4" s="19" t="s">
        <v>3632</v>
      </c>
      <c r="JF4" s="19" t="s">
        <v>3633</v>
      </c>
      <c r="JG4" s="19" t="s">
        <v>3634</v>
      </c>
      <c r="JH4" s="19" t="s">
        <v>3635</v>
      </c>
      <c r="JI4" s="19" t="s">
        <v>3636</v>
      </c>
      <c r="JJ4" s="19" t="s">
        <v>3637</v>
      </c>
      <c r="JK4" s="19" t="s">
        <v>3638</v>
      </c>
      <c r="JL4" s="19" t="s">
        <v>3639</v>
      </c>
      <c r="JM4" s="19" t="s">
        <v>3640</v>
      </c>
      <c r="JN4" s="19" t="s">
        <v>3641</v>
      </c>
      <c r="JO4" s="19" t="s">
        <v>3642</v>
      </c>
      <c r="JP4" s="19" t="s">
        <v>3643</v>
      </c>
      <c r="JQ4" s="19" t="s">
        <v>3644</v>
      </c>
      <c r="JR4" s="19" t="s">
        <v>3645</v>
      </c>
      <c r="JS4" s="19" t="s">
        <v>3646</v>
      </c>
      <c r="JT4" s="19" t="s">
        <v>3647</v>
      </c>
      <c r="JU4" s="19" t="s">
        <v>3648</v>
      </c>
      <c r="JV4" s="19" t="s">
        <v>3649</v>
      </c>
      <c r="JW4" s="19" t="s">
        <v>3650</v>
      </c>
      <c r="JX4" s="19" t="s">
        <v>3651</v>
      </c>
      <c r="JY4" s="19" t="s">
        <v>3652</v>
      </c>
      <c r="JZ4" s="19" t="s">
        <v>3653</v>
      </c>
      <c r="KA4" s="19" t="s">
        <v>3654</v>
      </c>
      <c r="KB4" s="19" t="s">
        <v>3655</v>
      </c>
      <c r="KC4" s="19" t="s">
        <v>3656</v>
      </c>
      <c r="KD4" s="19" t="s">
        <v>3657</v>
      </c>
      <c r="KE4" s="19" t="s">
        <v>3658</v>
      </c>
      <c r="KF4" s="19" t="s">
        <v>3659</v>
      </c>
      <c r="KG4" s="19" t="s">
        <v>3660</v>
      </c>
      <c r="KH4" s="19" t="s">
        <v>3661</v>
      </c>
      <c r="KI4" s="19" t="s">
        <v>3662</v>
      </c>
      <c r="KJ4" s="19" t="s">
        <v>3663</v>
      </c>
      <c r="KK4" s="19" t="s">
        <v>3664</v>
      </c>
      <c r="KL4" s="19" t="s">
        <v>3665</v>
      </c>
      <c r="KM4" s="19" t="s">
        <v>3666</v>
      </c>
      <c r="KN4" s="19" t="s">
        <v>3667</v>
      </c>
      <c r="KO4" s="19" t="s">
        <v>3668</v>
      </c>
      <c r="KP4" s="19" t="s">
        <v>3669</v>
      </c>
      <c r="KQ4" s="19" t="s">
        <v>3670</v>
      </c>
      <c r="KR4" s="19" t="s">
        <v>3671</v>
      </c>
      <c r="KS4" s="19" t="s">
        <v>3672</v>
      </c>
      <c r="KT4" s="19" t="s">
        <v>3673</v>
      </c>
      <c r="KU4" s="19" t="s">
        <v>3674</v>
      </c>
      <c r="KV4" s="19" t="s">
        <v>3675</v>
      </c>
      <c r="KW4" s="19" t="s">
        <v>3676</v>
      </c>
      <c r="KX4" s="19" t="s">
        <v>3677</v>
      </c>
      <c r="KY4" s="19" t="s">
        <v>3678</v>
      </c>
      <c r="KZ4" s="19" t="s">
        <v>3679</v>
      </c>
      <c r="LA4" s="19" t="s">
        <v>3680</v>
      </c>
      <c r="LB4" s="19" t="s">
        <v>3681</v>
      </c>
      <c r="LC4" s="19" t="s">
        <v>3682</v>
      </c>
      <c r="LD4" s="19" t="s">
        <v>3683</v>
      </c>
      <c r="LE4" s="19" t="s">
        <v>3684</v>
      </c>
      <c r="LF4" s="19" t="s">
        <v>3685</v>
      </c>
      <c r="LG4" s="19" t="s">
        <v>3686</v>
      </c>
      <c r="LH4" s="19" t="s">
        <v>3687</v>
      </c>
      <c r="LI4" s="19" t="s">
        <v>3688</v>
      </c>
      <c r="LJ4" s="19" t="s">
        <v>3689</v>
      </c>
      <c r="LK4" s="19" t="s">
        <v>3690</v>
      </c>
      <c r="LL4" s="19" t="s">
        <v>3691</v>
      </c>
      <c r="LM4" s="19" t="s">
        <v>3692</v>
      </c>
      <c r="LN4" s="19" t="s">
        <v>3693</v>
      </c>
      <c r="LO4" s="19" t="s">
        <v>3694</v>
      </c>
      <c r="LP4" s="19" t="s">
        <v>3695</v>
      </c>
      <c r="LQ4" s="19" t="s">
        <v>3696</v>
      </c>
      <c r="LR4" s="19" t="s">
        <v>3697</v>
      </c>
      <c r="LS4" s="19" t="s">
        <v>3698</v>
      </c>
      <c r="LT4" s="19" t="s">
        <v>3699</v>
      </c>
      <c r="LU4" s="19" t="s">
        <v>3700</v>
      </c>
      <c r="LV4" s="19" t="s">
        <v>3701</v>
      </c>
      <c r="LW4" s="19" t="s">
        <v>3702</v>
      </c>
      <c r="LX4" s="19" t="s">
        <v>3703</v>
      </c>
      <c r="LY4" s="19" t="s">
        <v>3704</v>
      </c>
      <c r="LZ4" s="19" t="s">
        <v>3705</v>
      </c>
      <c r="MA4" s="19" t="s">
        <v>3706</v>
      </c>
      <c r="MB4" s="19" t="s">
        <v>3707</v>
      </c>
      <c r="MC4" s="19" t="s">
        <v>3708</v>
      </c>
      <c r="MD4" s="19" t="s">
        <v>3709</v>
      </c>
      <c r="ME4" s="19" t="s">
        <v>3710</v>
      </c>
      <c r="MF4" s="19" t="s">
        <v>3711</v>
      </c>
      <c r="MG4" s="19" t="s">
        <v>3708</v>
      </c>
      <c r="MH4" s="19" t="s">
        <v>3712</v>
      </c>
      <c r="MI4" s="19" t="s">
        <v>3713</v>
      </c>
      <c r="MJ4" s="19" t="s">
        <v>3714</v>
      </c>
      <c r="MK4" s="19" t="s">
        <v>3715</v>
      </c>
      <c r="ML4" s="19" t="s">
        <v>3716</v>
      </c>
      <c r="MM4" s="19" t="s">
        <v>3717</v>
      </c>
      <c r="MN4" s="19" t="s">
        <v>3718</v>
      </c>
      <c r="MO4" s="19" t="s">
        <v>3719</v>
      </c>
      <c r="MP4" s="19" t="s">
        <v>3720</v>
      </c>
      <c r="MQ4" s="19" t="s">
        <v>3721</v>
      </c>
      <c r="MR4" s="19" t="s">
        <v>3722</v>
      </c>
      <c r="MS4" s="19" t="s">
        <v>3723</v>
      </c>
      <c r="MT4" s="19" t="s">
        <v>3724</v>
      </c>
      <c r="MU4" s="19" t="s">
        <v>3725</v>
      </c>
      <c r="MV4" s="19" t="s">
        <v>3726</v>
      </c>
      <c r="MW4" s="19" t="s">
        <v>3727</v>
      </c>
      <c r="MX4" s="19" t="s">
        <v>3728</v>
      </c>
      <c r="MY4" s="19" t="s">
        <v>3729</v>
      </c>
      <c r="MZ4" s="19" t="s">
        <v>3730</v>
      </c>
      <c r="NA4" s="19" t="s">
        <v>3731</v>
      </c>
      <c r="NB4" s="19" t="s">
        <v>3732</v>
      </c>
      <c r="NC4" s="19" t="s">
        <v>3733</v>
      </c>
      <c r="ND4" s="19" t="s">
        <v>3734</v>
      </c>
      <c r="NE4" s="19" t="s">
        <v>3735</v>
      </c>
      <c r="NF4" s="19" t="s">
        <v>3736</v>
      </c>
      <c r="NG4" s="19" t="s">
        <v>3737</v>
      </c>
      <c r="NH4" s="19" t="s">
        <v>3738</v>
      </c>
      <c r="NI4" s="19" t="s">
        <v>3739</v>
      </c>
      <c r="NJ4" s="19" t="s">
        <v>3740</v>
      </c>
      <c r="NK4" s="19" t="s">
        <v>3741</v>
      </c>
      <c r="NL4" s="19" t="s">
        <v>3742</v>
      </c>
      <c r="NM4" s="175"/>
      <c r="NN4" s="19" t="s">
        <v>3743</v>
      </c>
      <c r="NO4" s="19" t="s">
        <v>3744</v>
      </c>
      <c r="NP4" s="19" t="s">
        <v>3745</v>
      </c>
      <c r="NQ4" s="19" t="s">
        <v>3746</v>
      </c>
      <c r="NR4" s="19" t="s">
        <v>3747</v>
      </c>
      <c r="NS4" s="19" t="s">
        <v>3748</v>
      </c>
      <c r="NT4" s="19" t="s">
        <v>3749</v>
      </c>
      <c r="NU4" s="19" t="s">
        <v>3750</v>
      </c>
      <c r="NV4" s="19" t="s">
        <v>3751</v>
      </c>
      <c r="NW4" s="19" t="s">
        <v>3752</v>
      </c>
      <c r="NX4" s="19" t="s">
        <v>3753</v>
      </c>
      <c r="NY4" s="19" t="s">
        <v>3754</v>
      </c>
      <c r="NZ4" s="19" t="s">
        <v>3755</v>
      </c>
      <c r="OA4" s="19" t="s">
        <v>3756</v>
      </c>
      <c r="OB4" s="19" t="s">
        <v>3757</v>
      </c>
      <c r="OC4" s="19" t="s">
        <v>3758</v>
      </c>
      <c r="OD4" s="19" t="s">
        <v>3759</v>
      </c>
      <c r="OE4" s="19" t="s">
        <v>3760</v>
      </c>
      <c r="OF4" s="19" t="s">
        <v>3761</v>
      </c>
      <c r="OG4" s="19" t="s">
        <v>3762</v>
      </c>
      <c r="OH4" s="19" t="s">
        <v>3763</v>
      </c>
      <c r="OI4" s="19" t="s">
        <v>3764</v>
      </c>
      <c r="OJ4" s="19" t="s">
        <v>3765</v>
      </c>
      <c r="OK4" s="19" t="s">
        <v>3766</v>
      </c>
      <c r="OL4" s="19" t="s">
        <v>3767</v>
      </c>
      <c r="OM4" s="19" t="s">
        <v>3768</v>
      </c>
      <c r="ON4" s="19" t="s">
        <v>3769</v>
      </c>
      <c r="OO4" s="19" t="s">
        <v>3770</v>
      </c>
      <c r="OP4" s="19" t="s">
        <v>3771</v>
      </c>
      <c r="OQ4" s="19" t="s">
        <v>3772</v>
      </c>
      <c r="OR4" s="19" t="s">
        <v>3773</v>
      </c>
      <c r="OS4" s="19" t="s">
        <v>3774</v>
      </c>
      <c r="OT4" s="19" t="s">
        <v>3775</v>
      </c>
      <c r="OU4" s="19" t="s">
        <v>3776</v>
      </c>
      <c r="OV4" s="19" t="s">
        <v>3777</v>
      </c>
      <c r="OW4" s="19"/>
      <c r="OX4" s="19" t="s">
        <v>3778</v>
      </c>
      <c r="OY4" s="19" t="s">
        <v>3779</v>
      </c>
      <c r="OZ4" s="19" t="s">
        <v>3780</v>
      </c>
      <c r="PA4" s="19" t="s">
        <v>3781</v>
      </c>
      <c r="PB4" s="19" t="s">
        <v>3782</v>
      </c>
      <c r="PC4" s="19" t="s">
        <v>3783</v>
      </c>
      <c r="PD4" s="19" t="s">
        <v>3784</v>
      </c>
      <c r="PE4" s="19" t="s">
        <v>3785</v>
      </c>
      <c r="PF4" s="19" t="s">
        <v>3786</v>
      </c>
      <c r="PG4" s="19" t="s">
        <v>3787</v>
      </c>
      <c r="PH4" s="19" t="s">
        <v>3788</v>
      </c>
      <c r="PI4" s="19" t="s">
        <v>3789</v>
      </c>
      <c r="PJ4" s="19" t="s">
        <v>3790</v>
      </c>
      <c r="PK4" s="19" t="s">
        <v>3791</v>
      </c>
      <c r="PL4" s="19" t="s">
        <v>3792</v>
      </c>
      <c r="PM4" s="19" t="s">
        <v>3793</v>
      </c>
    </row>
    <row r="5" spans="1:429" x14ac:dyDescent="0.2">
      <c r="A5" s="86">
        <v>1</v>
      </c>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Y5" s="167"/>
      <c r="BZ5" s="167"/>
      <c r="CA5" s="167"/>
      <c r="CC5" s="167"/>
      <c r="CD5" s="167"/>
      <c r="CE5" s="167"/>
      <c r="CG5" s="167"/>
      <c r="CH5" s="167"/>
      <c r="CI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8"/>
      <c r="DJ5" s="168"/>
      <c r="DK5" s="168"/>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c r="HT5" s="167"/>
      <c r="HU5" s="167"/>
      <c r="HV5" s="167"/>
      <c r="HW5" s="167"/>
      <c r="HX5" s="167"/>
      <c r="HY5" s="167"/>
      <c r="HZ5" s="167"/>
      <c r="IA5" s="167"/>
      <c r="IB5" s="167"/>
      <c r="IC5" s="167"/>
      <c r="ID5" s="167"/>
      <c r="IE5" s="167"/>
      <c r="IF5" s="167"/>
      <c r="IG5" s="167"/>
      <c r="IH5" s="167"/>
      <c r="II5" s="167"/>
      <c r="IJ5" s="167"/>
      <c r="IK5" s="167"/>
      <c r="IL5" s="167"/>
      <c r="IM5" s="167"/>
      <c r="IN5" s="167"/>
      <c r="IO5" s="167"/>
      <c r="IP5" s="167"/>
      <c r="IQ5" s="167"/>
      <c r="IR5" s="167"/>
      <c r="IS5" s="167"/>
      <c r="IT5" s="167"/>
      <c r="IU5" s="167"/>
      <c r="IV5" s="167"/>
      <c r="IW5" s="167"/>
      <c r="IX5" s="167"/>
      <c r="IY5" s="167"/>
      <c r="IZ5" s="167"/>
      <c r="JA5" s="167"/>
      <c r="JB5" s="167"/>
      <c r="JC5" s="167"/>
      <c r="JD5" s="167"/>
      <c r="JE5" s="167"/>
      <c r="JF5" s="167"/>
      <c r="JG5" s="167"/>
      <c r="JH5" s="167"/>
      <c r="JI5" s="167"/>
      <c r="JJ5" s="167"/>
      <c r="JK5" s="167"/>
      <c r="JL5" s="167"/>
      <c r="JM5" s="167"/>
      <c r="JN5" s="167"/>
      <c r="JO5" s="167"/>
      <c r="JP5" s="167"/>
      <c r="JQ5" s="167"/>
      <c r="JR5" s="167"/>
      <c r="JS5" s="167"/>
      <c r="JT5" s="167"/>
      <c r="JU5" s="167"/>
      <c r="JV5" s="167"/>
      <c r="JW5" s="167"/>
      <c r="JX5" s="167"/>
      <c r="JY5" s="167"/>
      <c r="JZ5" s="167"/>
      <c r="KA5" s="167"/>
      <c r="KB5" s="167"/>
      <c r="KC5" s="167"/>
      <c r="KD5" s="167"/>
      <c r="KE5" s="167"/>
      <c r="KF5" s="167"/>
      <c r="KG5" s="167"/>
      <c r="KH5" s="167"/>
      <c r="KI5" s="167"/>
      <c r="KJ5" s="167"/>
      <c r="KK5" s="167"/>
      <c r="KL5" s="167"/>
      <c r="KM5" s="167"/>
      <c r="KN5" s="167"/>
      <c r="KO5" s="167"/>
      <c r="KP5" s="167"/>
      <c r="KQ5" s="167"/>
      <c r="KR5" s="167"/>
      <c r="KS5" s="167"/>
      <c r="KT5" s="167"/>
      <c r="KU5" s="167"/>
      <c r="KV5" s="167"/>
      <c r="KW5" s="167"/>
      <c r="KX5" s="167"/>
      <c r="KY5" s="167"/>
      <c r="KZ5" s="167"/>
      <c r="LA5" s="167"/>
      <c r="LB5" s="167"/>
      <c r="LC5" s="167"/>
      <c r="LD5" s="167"/>
      <c r="LE5" s="167"/>
      <c r="LF5" s="167"/>
      <c r="LG5" s="167"/>
      <c r="LH5" s="167"/>
      <c r="LI5" s="167"/>
      <c r="LJ5" s="167"/>
      <c r="LK5" s="167"/>
      <c r="LL5" s="167"/>
      <c r="LM5" s="167"/>
      <c r="LN5" s="167"/>
      <c r="LO5" s="167"/>
      <c r="LP5" s="167"/>
      <c r="LQ5" s="167"/>
      <c r="LR5" s="167"/>
      <c r="LS5" s="167"/>
      <c r="LT5" s="167"/>
      <c r="LU5" s="167"/>
      <c r="LV5" s="167"/>
      <c r="LW5" s="167"/>
      <c r="LX5" s="167"/>
      <c r="LY5" s="167"/>
      <c r="LZ5" s="167"/>
      <c r="MA5" s="167"/>
      <c r="MB5" s="167"/>
      <c r="MC5" s="167"/>
      <c r="MD5" s="167"/>
      <c r="ME5" s="167"/>
      <c r="MF5" s="167"/>
      <c r="MG5" s="167"/>
      <c r="MH5" s="167"/>
      <c r="MI5" s="167"/>
      <c r="MJ5" s="167"/>
      <c r="MK5" s="167"/>
      <c r="ML5" s="167"/>
      <c r="MM5" s="167"/>
      <c r="MN5" s="167"/>
      <c r="MO5" s="167"/>
      <c r="MP5" s="167"/>
      <c r="MQ5" s="167"/>
      <c r="MR5" s="167"/>
      <c r="MS5" s="167"/>
      <c r="MT5" s="167"/>
      <c r="MU5" s="167"/>
      <c r="MV5" s="167"/>
      <c r="MW5" s="167"/>
      <c r="MX5" s="167"/>
      <c r="MY5" s="167"/>
      <c r="MZ5" s="167"/>
      <c r="NA5" s="167"/>
      <c r="NB5" s="167"/>
      <c r="NC5" s="167"/>
      <c r="ND5" s="167"/>
      <c r="NE5" s="167"/>
      <c r="NF5" s="167"/>
      <c r="NG5" s="167"/>
      <c r="NH5" s="167"/>
      <c r="NI5" s="167"/>
      <c r="NJ5" s="167"/>
      <c r="NK5" s="167"/>
      <c r="NL5" s="167"/>
      <c r="NM5" s="167"/>
      <c r="NN5" s="167"/>
      <c r="NO5" s="167"/>
      <c r="NP5" s="167"/>
      <c r="NQ5" s="167"/>
      <c r="NR5" s="167"/>
      <c r="NS5" s="167"/>
      <c r="NT5" s="167"/>
      <c r="NU5" s="167"/>
      <c r="NV5" s="167"/>
      <c r="NW5" s="167"/>
      <c r="NX5" s="167"/>
      <c r="NY5" s="167"/>
      <c r="NZ5" s="167"/>
      <c r="OA5" s="167"/>
      <c r="OB5" s="167"/>
      <c r="OC5" s="167"/>
      <c r="OD5" s="167"/>
      <c r="OE5" s="167"/>
      <c r="OF5" s="167"/>
      <c r="OG5" s="167"/>
      <c r="OH5" s="167"/>
      <c r="OI5" s="167"/>
      <c r="OJ5" s="167"/>
      <c r="OK5" s="167"/>
      <c r="OL5" s="167"/>
      <c r="OM5" s="167"/>
      <c r="ON5" s="167"/>
      <c r="OO5" s="167"/>
      <c r="OP5" s="167"/>
      <c r="OQ5" s="167"/>
      <c r="OR5" s="167"/>
      <c r="OS5" s="167"/>
      <c r="OT5" s="167"/>
      <c r="OU5" s="167"/>
      <c r="OV5" s="167"/>
      <c r="OW5" s="167"/>
      <c r="OX5" s="167"/>
      <c r="OY5" s="167"/>
      <c r="OZ5" s="167"/>
      <c r="PA5" s="167"/>
      <c r="PB5" s="167"/>
      <c r="PC5" s="167"/>
      <c r="PD5" s="167"/>
      <c r="PE5" s="167"/>
      <c r="PF5" s="167"/>
      <c r="PG5" s="167"/>
      <c r="PH5" s="167"/>
      <c r="PI5" s="167"/>
      <c r="PJ5" s="167"/>
      <c r="PK5" s="167"/>
      <c r="PL5" s="167"/>
      <c r="PM5" s="167"/>
    </row>
    <row r="6" spans="1:429" x14ac:dyDescent="0.2">
      <c r="A6" s="10">
        <v>2</v>
      </c>
      <c r="B6" s="167"/>
      <c r="C6" s="167"/>
      <c r="D6" s="167"/>
      <c r="E6" s="167"/>
      <c r="F6" s="167"/>
      <c r="G6" s="167"/>
      <c r="H6" s="167"/>
      <c r="I6" s="167"/>
      <c r="J6" s="167"/>
      <c r="K6" s="167"/>
      <c r="L6" s="167"/>
      <c r="M6" s="167"/>
      <c r="N6" s="167"/>
      <c r="O6" s="167"/>
      <c r="P6" s="167"/>
      <c r="Q6" s="167"/>
      <c r="R6" s="167"/>
      <c r="S6" s="167"/>
      <c r="T6" s="167"/>
      <c r="U6" s="167"/>
      <c r="V6" s="167"/>
      <c r="W6" s="167"/>
      <c r="X6" s="167"/>
      <c r="Y6" s="167"/>
      <c r="Z6" s="167"/>
      <c r="AA6" s="167"/>
      <c r="AB6" s="167"/>
      <c r="AC6" s="167"/>
      <c r="AD6" s="167"/>
      <c r="AE6" s="167"/>
      <c r="AF6" s="167"/>
      <c r="AG6" s="167"/>
      <c r="AH6" s="167"/>
      <c r="AI6" s="167"/>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Y6" s="167"/>
      <c r="BZ6" s="167"/>
      <c r="CA6" s="167"/>
      <c r="CC6" s="167"/>
      <c r="CD6" s="167"/>
      <c r="CE6" s="167"/>
      <c r="CG6" s="167"/>
      <c r="CH6" s="167"/>
      <c r="CI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8"/>
      <c r="DJ6" s="168"/>
      <c r="DK6" s="168"/>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c r="HT6" s="167"/>
      <c r="HU6" s="167"/>
      <c r="HV6" s="167"/>
      <c r="HW6" s="167"/>
      <c r="HX6" s="167"/>
      <c r="HY6" s="167"/>
      <c r="HZ6" s="167"/>
      <c r="IA6" s="167"/>
      <c r="IB6" s="167"/>
      <c r="IC6" s="167"/>
      <c r="ID6" s="167"/>
      <c r="IE6" s="167"/>
      <c r="IF6" s="167"/>
      <c r="IG6" s="167"/>
      <c r="IH6" s="167"/>
      <c r="II6" s="167"/>
      <c r="IJ6" s="167"/>
      <c r="IK6" s="167"/>
      <c r="IL6" s="167"/>
      <c r="IM6" s="167"/>
      <c r="IN6" s="167"/>
      <c r="IO6" s="167"/>
      <c r="IP6" s="167"/>
      <c r="IQ6" s="167"/>
      <c r="IR6" s="167"/>
      <c r="IS6" s="167"/>
      <c r="IT6" s="167"/>
      <c r="IU6" s="167"/>
      <c r="IV6" s="167"/>
      <c r="IW6" s="167"/>
      <c r="IX6" s="167"/>
      <c r="IY6" s="167"/>
      <c r="IZ6" s="167"/>
      <c r="JA6" s="167"/>
      <c r="JB6" s="167"/>
      <c r="JC6" s="167"/>
      <c r="JD6" s="167"/>
      <c r="JE6" s="167"/>
      <c r="JF6" s="167"/>
      <c r="JG6" s="167"/>
      <c r="JH6" s="167"/>
      <c r="JI6" s="167"/>
      <c r="JJ6" s="167"/>
      <c r="JK6" s="167"/>
      <c r="JL6" s="167"/>
      <c r="JM6" s="167"/>
      <c r="JN6" s="167"/>
      <c r="JO6" s="167"/>
      <c r="JP6" s="167"/>
      <c r="JQ6" s="167"/>
      <c r="JR6" s="167"/>
      <c r="JS6" s="167"/>
      <c r="JT6" s="167"/>
      <c r="JU6" s="167"/>
      <c r="JV6" s="167"/>
      <c r="JW6" s="167"/>
      <c r="JX6" s="167"/>
      <c r="JY6" s="167"/>
      <c r="JZ6" s="167"/>
      <c r="KA6" s="167"/>
      <c r="KB6" s="167"/>
      <c r="KC6" s="167"/>
      <c r="KD6" s="167"/>
      <c r="KE6" s="167"/>
      <c r="KF6" s="167"/>
      <c r="KG6" s="167"/>
      <c r="KH6" s="167"/>
      <c r="KI6" s="167"/>
      <c r="KJ6" s="167"/>
      <c r="KK6" s="167"/>
      <c r="KL6" s="167"/>
      <c r="KM6" s="167"/>
      <c r="KN6" s="167"/>
      <c r="KO6" s="167"/>
      <c r="KP6" s="167"/>
      <c r="KQ6" s="167"/>
      <c r="KR6" s="167"/>
      <c r="KS6" s="167"/>
      <c r="KT6" s="167"/>
      <c r="KU6" s="167"/>
      <c r="KV6" s="167"/>
      <c r="KW6" s="167"/>
      <c r="KX6" s="167"/>
      <c r="KY6" s="167"/>
      <c r="KZ6" s="167"/>
      <c r="LA6" s="167"/>
      <c r="LB6" s="167"/>
      <c r="LC6" s="167"/>
      <c r="LD6" s="167"/>
      <c r="LE6" s="167"/>
      <c r="LF6" s="167"/>
      <c r="LG6" s="167"/>
      <c r="LH6" s="167"/>
      <c r="LI6" s="167"/>
      <c r="LJ6" s="167"/>
      <c r="LK6" s="167"/>
      <c r="LL6" s="167"/>
      <c r="LM6" s="167"/>
      <c r="LN6" s="167"/>
      <c r="LO6" s="167"/>
      <c r="LP6" s="167"/>
      <c r="LQ6" s="167"/>
      <c r="LR6" s="167"/>
      <c r="LS6" s="167"/>
      <c r="LT6" s="167"/>
      <c r="LU6" s="167"/>
      <c r="LV6" s="167"/>
      <c r="LW6" s="167"/>
      <c r="LX6" s="167"/>
      <c r="LY6" s="167"/>
      <c r="LZ6" s="167"/>
      <c r="MA6" s="167"/>
      <c r="MB6" s="167"/>
      <c r="MC6" s="167"/>
      <c r="MD6" s="167"/>
      <c r="ME6" s="167"/>
      <c r="MF6" s="167"/>
      <c r="MG6" s="167"/>
      <c r="MH6" s="167"/>
      <c r="MI6" s="167"/>
      <c r="MJ6" s="167"/>
      <c r="MK6" s="167"/>
      <c r="ML6" s="167"/>
      <c r="MM6" s="167"/>
      <c r="MN6" s="167"/>
      <c r="MO6" s="167"/>
      <c r="MP6" s="167"/>
      <c r="MQ6" s="167"/>
      <c r="MR6" s="167"/>
      <c r="MS6" s="167"/>
      <c r="MT6" s="167"/>
      <c r="MU6" s="167"/>
      <c r="MV6" s="167"/>
      <c r="MW6" s="167"/>
      <c r="MX6" s="167"/>
      <c r="MY6" s="167"/>
      <c r="MZ6" s="167"/>
      <c r="NA6" s="167"/>
      <c r="NB6" s="167"/>
      <c r="NC6" s="167"/>
      <c r="ND6" s="167"/>
      <c r="NE6" s="167"/>
      <c r="NF6" s="167"/>
      <c r="NG6" s="167"/>
      <c r="NH6" s="167"/>
      <c r="NI6" s="167"/>
      <c r="NJ6" s="167"/>
      <c r="NK6" s="167"/>
      <c r="NL6" s="167"/>
      <c r="NM6" s="167"/>
      <c r="NN6" s="167"/>
      <c r="NO6" s="167"/>
      <c r="NP6" s="167"/>
      <c r="NQ6" s="167"/>
      <c r="NR6" s="167"/>
      <c r="NS6" s="167"/>
      <c r="NT6" s="167"/>
      <c r="NU6" s="167"/>
      <c r="NV6" s="167"/>
      <c r="NW6" s="167"/>
      <c r="NX6" s="167"/>
      <c r="NY6" s="167"/>
      <c r="NZ6" s="167"/>
      <c r="OA6" s="167"/>
      <c r="OB6" s="167"/>
      <c r="OC6" s="167"/>
      <c r="OD6" s="167"/>
      <c r="OE6" s="167"/>
      <c r="OF6" s="167"/>
      <c r="OG6" s="167"/>
      <c r="OH6" s="167"/>
      <c r="OI6" s="167"/>
      <c r="OJ6" s="167"/>
      <c r="OK6" s="167"/>
      <c r="OL6" s="167"/>
      <c r="OM6" s="167"/>
      <c r="ON6" s="167"/>
      <c r="OO6" s="167"/>
      <c r="OP6" s="167"/>
      <c r="OQ6" s="167"/>
      <c r="OR6" s="167"/>
      <c r="OS6" s="167"/>
      <c r="OT6" s="167"/>
      <c r="OU6" s="167"/>
      <c r="OV6" s="167"/>
      <c r="OW6" s="167"/>
      <c r="OX6" s="167"/>
      <c r="OY6" s="167"/>
      <c r="OZ6" s="167"/>
      <c r="PA6" s="167"/>
      <c r="PB6" s="167"/>
      <c r="PC6" s="167"/>
      <c r="PD6" s="167"/>
      <c r="PE6" s="167"/>
      <c r="PF6" s="167"/>
      <c r="PG6" s="167"/>
      <c r="PH6" s="167"/>
      <c r="PI6" s="167"/>
      <c r="PJ6" s="167"/>
      <c r="PK6" s="167"/>
      <c r="PL6" s="167"/>
      <c r="PM6" s="167"/>
    </row>
    <row r="7" spans="1:429" x14ac:dyDescent="0.2">
      <c r="A7" s="10">
        <v>3</v>
      </c>
      <c r="B7" s="167"/>
      <c r="C7" s="167"/>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Y7" s="167"/>
      <c r="BZ7" s="167"/>
      <c r="CA7" s="167"/>
      <c r="CC7" s="167"/>
      <c r="CD7" s="167"/>
      <c r="CE7" s="167"/>
      <c r="CG7" s="167"/>
      <c r="CH7" s="167"/>
      <c r="CI7" s="167"/>
      <c r="CK7" s="167"/>
      <c r="CL7" s="167"/>
      <c r="CM7" s="167"/>
      <c r="CN7" s="167"/>
      <c r="CO7" s="167"/>
      <c r="CP7" s="167"/>
      <c r="CQ7" s="167"/>
      <c r="CR7" s="167"/>
      <c r="CS7" s="167"/>
      <c r="CT7" s="167"/>
      <c r="CU7" s="167"/>
      <c r="CV7" s="167"/>
      <c r="CW7" s="167"/>
      <c r="CX7" s="167"/>
      <c r="CY7" s="167"/>
      <c r="CZ7" s="167"/>
      <c r="DA7" s="167"/>
      <c r="DB7" s="167"/>
      <c r="DC7" s="167"/>
      <c r="DD7" s="167"/>
      <c r="DE7" s="167"/>
      <c r="DF7" s="167"/>
      <c r="DG7" s="167"/>
      <c r="DH7" s="167"/>
      <c r="DI7" s="168"/>
      <c r="DJ7" s="168"/>
      <c r="DK7" s="168"/>
      <c r="DL7" s="167"/>
      <c r="DM7" s="167"/>
      <c r="DN7" s="167"/>
      <c r="DO7" s="167"/>
      <c r="DP7" s="167"/>
      <c r="DQ7" s="167"/>
      <c r="DR7" s="167"/>
      <c r="DS7" s="167"/>
      <c r="DT7" s="167"/>
      <c r="DU7" s="167"/>
      <c r="DV7" s="167"/>
      <c r="DW7" s="167"/>
      <c r="DX7" s="167"/>
      <c r="DY7" s="167"/>
      <c r="DZ7" s="167"/>
      <c r="EA7" s="167"/>
      <c r="EB7" s="167"/>
      <c r="EC7" s="167"/>
      <c r="ED7" s="167"/>
      <c r="EE7" s="167"/>
      <c r="EF7" s="167"/>
      <c r="EG7" s="167"/>
      <c r="EH7" s="167"/>
      <c r="EI7" s="167"/>
      <c r="EJ7" s="167"/>
      <c r="EK7" s="167"/>
      <c r="EL7" s="167"/>
      <c r="EM7" s="167"/>
      <c r="EN7" s="167"/>
      <c r="EO7" s="167"/>
      <c r="EP7" s="167"/>
      <c r="EQ7" s="167"/>
      <c r="ER7" s="167"/>
      <c r="ES7" s="167"/>
      <c r="ET7" s="167"/>
      <c r="EU7" s="167"/>
      <c r="EV7" s="167"/>
      <c r="EW7" s="167"/>
      <c r="EX7" s="167"/>
      <c r="EY7" s="167"/>
      <c r="EZ7" s="167"/>
      <c r="FA7" s="167"/>
      <c r="FB7" s="167"/>
      <c r="FC7" s="167"/>
      <c r="FD7" s="167"/>
      <c r="FE7" s="167"/>
      <c r="FF7" s="167"/>
      <c r="FG7" s="167"/>
      <c r="FH7" s="167"/>
      <c r="FI7" s="167"/>
      <c r="FJ7" s="167"/>
      <c r="FK7" s="167"/>
      <c r="FL7" s="167"/>
      <c r="FM7" s="167"/>
      <c r="FN7" s="167"/>
      <c r="FO7" s="167"/>
      <c r="FP7" s="167"/>
      <c r="FQ7" s="167"/>
      <c r="FR7" s="167"/>
      <c r="FS7" s="167"/>
      <c r="FT7" s="167"/>
      <c r="FU7" s="167"/>
      <c r="FV7" s="167"/>
      <c r="FW7" s="167"/>
      <c r="FX7" s="167"/>
      <c r="FY7" s="167"/>
      <c r="FZ7" s="167"/>
      <c r="GA7" s="167"/>
      <c r="GB7" s="167"/>
      <c r="GC7" s="167"/>
      <c r="GD7" s="167"/>
      <c r="GE7" s="167"/>
      <c r="GF7" s="167"/>
      <c r="GG7" s="167"/>
      <c r="GH7" s="167"/>
      <c r="GI7" s="167"/>
      <c r="GJ7" s="167"/>
      <c r="GK7" s="167"/>
      <c r="GL7" s="167"/>
      <c r="GM7" s="167"/>
      <c r="GN7" s="167"/>
      <c r="GO7" s="167"/>
      <c r="GP7" s="167"/>
      <c r="GQ7" s="167"/>
      <c r="GR7" s="167"/>
      <c r="GS7" s="167"/>
      <c r="GT7" s="167"/>
      <c r="GU7" s="167"/>
      <c r="GV7" s="167"/>
      <c r="GW7" s="167"/>
      <c r="GX7" s="167"/>
      <c r="GY7" s="167"/>
      <c r="GZ7" s="167"/>
      <c r="HA7" s="167"/>
      <c r="HB7" s="167"/>
      <c r="HC7" s="167"/>
      <c r="HD7" s="167"/>
      <c r="HE7" s="167"/>
      <c r="HF7" s="167"/>
      <c r="HG7" s="167"/>
      <c r="HH7" s="167"/>
      <c r="HI7" s="167"/>
      <c r="HJ7" s="167"/>
      <c r="HK7" s="167"/>
      <c r="HL7" s="167"/>
      <c r="HM7" s="167"/>
      <c r="HN7" s="167"/>
      <c r="HO7" s="167"/>
      <c r="HP7" s="167"/>
      <c r="HQ7" s="167"/>
      <c r="HR7" s="167"/>
      <c r="HS7" s="167"/>
      <c r="HT7" s="167"/>
      <c r="HU7" s="167"/>
      <c r="HV7" s="167"/>
      <c r="HW7" s="167"/>
      <c r="HX7" s="167"/>
      <c r="HY7" s="167"/>
      <c r="HZ7" s="167"/>
      <c r="IA7" s="167"/>
      <c r="IB7" s="167"/>
      <c r="IC7" s="167"/>
      <c r="ID7" s="167"/>
      <c r="IE7" s="167"/>
      <c r="IF7" s="167"/>
      <c r="IG7" s="167"/>
      <c r="IH7" s="167"/>
      <c r="II7" s="167"/>
      <c r="IJ7" s="167"/>
      <c r="IK7" s="167"/>
      <c r="IL7" s="167"/>
      <c r="IM7" s="167"/>
      <c r="IN7" s="167"/>
      <c r="IO7" s="167"/>
      <c r="IP7" s="167"/>
      <c r="IQ7" s="167"/>
      <c r="IR7" s="167"/>
      <c r="IS7" s="167"/>
      <c r="IT7" s="167"/>
      <c r="IU7" s="167"/>
      <c r="IV7" s="167"/>
      <c r="IW7" s="167"/>
      <c r="IX7" s="167"/>
      <c r="IY7" s="167"/>
      <c r="IZ7" s="167"/>
      <c r="JA7" s="167"/>
      <c r="JB7" s="167"/>
      <c r="JC7" s="167"/>
      <c r="JD7" s="167"/>
      <c r="JE7" s="167"/>
      <c r="JF7" s="167"/>
      <c r="JG7" s="167"/>
      <c r="JH7" s="167"/>
      <c r="JI7" s="167"/>
      <c r="JJ7" s="167"/>
      <c r="JK7" s="167"/>
      <c r="JL7" s="167"/>
      <c r="JM7" s="167"/>
      <c r="JN7" s="167"/>
      <c r="JO7" s="167"/>
      <c r="JP7" s="167"/>
      <c r="JQ7" s="167"/>
      <c r="JR7" s="167"/>
      <c r="JS7" s="167"/>
      <c r="JT7" s="167"/>
      <c r="JU7" s="167"/>
      <c r="JV7" s="167"/>
      <c r="JW7" s="167"/>
      <c r="JX7" s="167"/>
      <c r="JY7" s="167"/>
      <c r="JZ7" s="167"/>
      <c r="KA7" s="167"/>
      <c r="KB7" s="167"/>
      <c r="KC7" s="167"/>
      <c r="KD7" s="167"/>
      <c r="KE7" s="167"/>
      <c r="KF7" s="167"/>
      <c r="KG7" s="167"/>
      <c r="KH7" s="167"/>
      <c r="KI7" s="167"/>
      <c r="KJ7" s="167"/>
      <c r="KK7" s="167"/>
      <c r="KL7" s="167"/>
      <c r="KM7" s="167"/>
      <c r="KN7" s="167"/>
      <c r="KO7" s="167"/>
      <c r="KP7" s="167"/>
      <c r="KQ7" s="167"/>
      <c r="KR7" s="167"/>
      <c r="KS7" s="167"/>
      <c r="KT7" s="167"/>
      <c r="KU7" s="167"/>
      <c r="KV7" s="167"/>
      <c r="KW7" s="167"/>
      <c r="KX7" s="167"/>
      <c r="KY7" s="167"/>
      <c r="KZ7" s="167"/>
      <c r="LA7" s="167"/>
      <c r="LB7" s="167"/>
      <c r="LC7" s="167"/>
      <c r="LD7" s="167"/>
      <c r="LE7" s="167"/>
      <c r="LF7" s="167"/>
      <c r="LG7" s="167"/>
      <c r="LH7" s="167"/>
      <c r="LI7" s="167"/>
      <c r="LJ7" s="167"/>
      <c r="LK7" s="167"/>
      <c r="LL7" s="167"/>
      <c r="LM7" s="167"/>
      <c r="LN7" s="167"/>
      <c r="LO7" s="167"/>
      <c r="LP7" s="167"/>
      <c r="LQ7" s="167"/>
      <c r="LR7" s="167"/>
      <c r="LS7" s="167"/>
      <c r="LT7" s="167"/>
      <c r="LU7" s="167"/>
      <c r="LV7" s="167"/>
      <c r="LW7" s="167"/>
      <c r="LX7" s="167"/>
      <c r="LY7" s="167"/>
      <c r="LZ7" s="167"/>
      <c r="MA7" s="167"/>
      <c r="MB7" s="167"/>
      <c r="MC7" s="167"/>
      <c r="MD7" s="167"/>
      <c r="ME7" s="167"/>
      <c r="MF7" s="167"/>
      <c r="MG7" s="167"/>
      <c r="MH7" s="167"/>
      <c r="MI7" s="167"/>
      <c r="MJ7" s="167"/>
      <c r="MK7" s="167"/>
      <c r="ML7" s="167"/>
      <c r="MM7" s="167"/>
      <c r="MN7" s="167"/>
      <c r="MO7" s="167"/>
      <c r="MP7" s="167"/>
      <c r="MQ7" s="167"/>
      <c r="MR7" s="167"/>
      <c r="MS7" s="167"/>
      <c r="MT7" s="167"/>
      <c r="MU7" s="167"/>
      <c r="MV7" s="167"/>
      <c r="MW7" s="167"/>
      <c r="MX7" s="167"/>
      <c r="MY7" s="167"/>
      <c r="MZ7" s="167"/>
      <c r="NA7" s="167"/>
      <c r="NB7" s="167"/>
      <c r="NC7" s="167"/>
      <c r="ND7" s="167"/>
      <c r="NE7" s="167"/>
      <c r="NF7" s="167"/>
      <c r="NG7" s="167"/>
      <c r="NH7" s="167"/>
      <c r="NI7" s="167"/>
      <c r="NJ7" s="167"/>
      <c r="NK7" s="167"/>
      <c r="NL7" s="167"/>
      <c r="NM7" s="167"/>
      <c r="NN7" s="167"/>
      <c r="NO7" s="167"/>
      <c r="NP7" s="167"/>
      <c r="NQ7" s="167"/>
      <c r="NR7" s="167"/>
      <c r="NS7" s="167"/>
      <c r="NT7" s="167"/>
      <c r="NU7" s="167"/>
      <c r="NV7" s="167"/>
      <c r="NW7" s="167"/>
      <c r="NX7" s="167"/>
      <c r="NY7" s="167"/>
      <c r="NZ7" s="167"/>
      <c r="OA7" s="167"/>
      <c r="OB7" s="167"/>
      <c r="OC7" s="167"/>
      <c r="OD7" s="167"/>
      <c r="OE7" s="167"/>
      <c r="OF7" s="167"/>
      <c r="OG7" s="167"/>
      <c r="OH7" s="167"/>
      <c r="OI7" s="167"/>
      <c r="OJ7" s="167"/>
      <c r="OK7" s="167"/>
      <c r="OL7" s="167"/>
      <c r="OM7" s="167"/>
      <c r="ON7" s="167"/>
      <c r="OO7" s="167"/>
      <c r="OP7" s="167"/>
      <c r="OQ7" s="167"/>
      <c r="OR7" s="167"/>
      <c r="OS7" s="167"/>
      <c r="OT7" s="167"/>
      <c r="OU7" s="167"/>
      <c r="OV7" s="167"/>
      <c r="OW7" s="167"/>
      <c r="OX7" s="167"/>
      <c r="OY7" s="167"/>
      <c r="OZ7" s="167"/>
      <c r="PA7" s="167"/>
      <c r="PB7" s="167"/>
      <c r="PC7" s="167"/>
      <c r="PD7" s="167"/>
      <c r="PE7" s="167"/>
      <c r="PF7" s="167"/>
      <c r="PG7" s="167"/>
      <c r="PH7" s="167"/>
      <c r="PI7" s="167"/>
      <c r="PJ7" s="167"/>
      <c r="PK7" s="167"/>
      <c r="PL7" s="167"/>
      <c r="PM7" s="167"/>
    </row>
    <row r="8" spans="1:429" x14ac:dyDescent="0.2">
      <c r="A8" s="10">
        <v>4</v>
      </c>
      <c r="B8" s="167"/>
      <c r="C8" s="167"/>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Y8" s="167"/>
      <c r="BZ8" s="167"/>
      <c r="CA8" s="167"/>
      <c r="CC8" s="167"/>
      <c r="CD8" s="167"/>
      <c r="CE8" s="167"/>
      <c r="CG8" s="167"/>
      <c r="CH8" s="167"/>
      <c r="CI8" s="167"/>
      <c r="CK8" s="167"/>
      <c r="CL8" s="167"/>
      <c r="CM8" s="167"/>
      <c r="CN8" s="167"/>
      <c r="CO8" s="167"/>
      <c r="CP8" s="167"/>
      <c r="CQ8" s="167"/>
      <c r="CR8" s="167"/>
      <c r="CS8" s="167"/>
      <c r="CT8" s="167"/>
      <c r="CU8" s="167"/>
      <c r="CV8" s="167"/>
      <c r="CW8" s="167"/>
      <c r="CX8" s="167"/>
      <c r="CY8" s="167"/>
      <c r="CZ8" s="167"/>
      <c r="DA8" s="167"/>
      <c r="DB8" s="167"/>
      <c r="DC8" s="167"/>
      <c r="DD8" s="167"/>
      <c r="DE8" s="167"/>
      <c r="DF8" s="167"/>
      <c r="DG8" s="167"/>
      <c r="DH8" s="167"/>
      <c r="DI8" s="168"/>
      <c r="DJ8" s="168"/>
      <c r="DK8" s="168"/>
      <c r="DL8" s="167"/>
      <c r="DM8" s="167"/>
      <c r="DN8" s="167"/>
      <c r="DO8" s="167"/>
      <c r="DP8" s="167"/>
      <c r="DQ8" s="167"/>
      <c r="DR8" s="167"/>
      <c r="DS8" s="167"/>
      <c r="DT8" s="167"/>
      <c r="DU8" s="167"/>
      <c r="DV8" s="167"/>
      <c r="DW8" s="167"/>
      <c r="DX8" s="167"/>
      <c r="DY8" s="167"/>
      <c r="DZ8" s="167"/>
      <c r="EA8" s="167"/>
      <c r="EB8" s="167"/>
      <c r="EC8" s="167"/>
      <c r="ED8" s="167"/>
      <c r="EE8" s="167"/>
      <c r="EF8" s="167"/>
      <c r="EG8" s="167"/>
      <c r="EH8" s="167"/>
      <c r="EI8" s="167"/>
      <c r="EJ8" s="167"/>
      <c r="EK8" s="167"/>
      <c r="EL8" s="167"/>
      <c r="EM8" s="167"/>
      <c r="EN8" s="167"/>
      <c r="EO8" s="167"/>
      <c r="EP8" s="167"/>
      <c r="EQ8" s="167"/>
      <c r="ER8" s="167"/>
      <c r="ES8" s="167"/>
      <c r="ET8" s="167"/>
      <c r="EU8" s="167"/>
      <c r="EV8" s="167"/>
      <c r="EW8" s="167"/>
      <c r="EX8" s="167"/>
      <c r="EY8" s="167"/>
      <c r="EZ8" s="167"/>
      <c r="FA8" s="167"/>
      <c r="FB8" s="167"/>
      <c r="FC8" s="167"/>
      <c r="FD8" s="167"/>
      <c r="FE8" s="167"/>
      <c r="FF8" s="167"/>
      <c r="FG8" s="167"/>
      <c r="FH8" s="167"/>
      <c r="FI8" s="167"/>
      <c r="FJ8" s="167"/>
      <c r="FK8" s="167"/>
      <c r="FL8" s="167"/>
      <c r="FM8" s="167"/>
      <c r="FN8" s="167"/>
      <c r="FO8" s="167"/>
      <c r="FP8" s="167"/>
      <c r="FQ8" s="167"/>
      <c r="FR8" s="167"/>
      <c r="FS8" s="167"/>
      <c r="FT8" s="167"/>
      <c r="FU8" s="167"/>
      <c r="FV8" s="167"/>
      <c r="FW8" s="167"/>
      <c r="FX8" s="167"/>
      <c r="FY8" s="167"/>
      <c r="FZ8" s="167"/>
      <c r="GA8" s="167"/>
      <c r="GB8" s="167"/>
      <c r="GC8" s="167"/>
      <c r="GD8" s="167"/>
      <c r="GE8" s="167"/>
      <c r="GF8" s="167"/>
      <c r="GG8" s="167"/>
      <c r="GH8" s="167"/>
      <c r="GI8" s="167"/>
      <c r="GJ8" s="167"/>
      <c r="GK8" s="167"/>
      <c r="GL8" s="167"/>
      <c r="GM8" s="167"/>
      <c r="GN8" s="167"/>
      <c r="GO8" s="167"/>
      <c r="GP8" s="167"/>
      <c r="GQ8" s="167"/>
      <c r="GR8" s="167"/>
      <c r="GS8" s="167"/>
      <c r="GT8" s="167"/>
      <c r="GU8" s="167"/>
      <c r="GV8" s="167"/>
      <c r="GW8" s="167"/>
      <c r="GX8" s="167"/>
      <c r="GY8" s="167"/>
      <c r="GZ8" s="167"/>
      <c r="HA8" s="167"/>
      <c r="HB8" s="167"/>
      <c r="HC8" s="167"/>
      <c r="HD8" s="167"/>
      <c r="HE8" s="167"/>
      <c r="HF8" s="167"/>
      <c r="HG8" s="167"/>
      <c r="HH8" s="167"/>
      <c r="HI8" s="167"/>
      <c r="HJ8" s="167"/>
      <c r="HK8" s="167"/>
      <c r="HL8" s="167"/>
      <c r="HM8" s="167"/>
      <c r="HN8" s="167"/>
      <c r="HO8" s="167"/>
      <c r="HP8" s="167"/>
      <c r="HQ8" s="167"/>
      <c r="HR8" s="167"/>
      <c r="HS8" s="167"/>
      <c r="HT8" s="167"/>
      <c r="HU8" s="167"/>
      <c r="HV8" s="167"/>
      <c r="HW8" s="167"/>
      <c r="HX8" s="167"/>
      <c r="HY8" s="167"/>
      <c r="HZ8" s="167"/>
      <c r="IA8" s="167"/>
      <c r="IB8" s="167"/>
      <c r="IC8" s="167"/>
      <c r="ID8" s="167"/>
      <c r="IE8" s="167"/>
      <c r="IF8" s="167"/>
      <c r="IG8" s="167"/>
      <c r="IH8" s="167"/>
      <c r="II8" s="167"/>
      <c r="IJ8" s="167"/>
      <c r="IK8" s="167"/>
      <c r="IL8" s="167"/>
      <c r="IM8" s="167"/>
      <c r="IN8" s="167"/>
      <c r="IO8" s="167"/>
      <c r="IP8" s="167"/>
      <c r="IQ8" s="167"/>
      <c r="IR8" s="167"/>
      <c r="IS8" s="167"/>
      <c r="IT8" s="167"/>
      <c r="IU8" s="167"/>
      <c r="IV8" s="167"/>
      <c r="IW8" s="167"/>
      <c r="IX8" s="167"/>
      <c r="IY8" s="167"/>
      <c r="IZ8" s="167"/>
      <c r="JA8" s="167"/>
      <c r="JB8" s="167"/>
      <c r="JC8" s="167"/>
      <c r="JD8" s="167"/>
      <c r="JE8" s="167"/>
      <c r="JF8" s="167"/>
      <c r="JG8" s="167"/>
      <c r="JH8" s="167"/>
      <c r="JI8" s="167"/>
      <c r="JJ8" s="167"/>
      <c r="JK8" s="167"/>
      <c r="JL8" s="167"/>
      <c r="JM8" s="167"/>
      <c r="JN8" s="167"/>
      <c r="JO8" s="167"/>
      <c r="JP8" s="167"/>
      <c r="JQ8" s="167"/>
      <c r="JR8" s="167"/>
      <c r="JS8" s="167"/>
      <c r="JT8" s="167"/>
      <c r="JU8" s="167"/>
      <c r="JV8" s="167"/>
      <c r="JW8" s="167"/>
      <c r="JX8" s="167"/>
      <c r="JY8" s="167"/>
      <c r="JZ8" s="167"/>
      <c r="KA8" s="167"/>
      <c r="KB8" s="167"/>
      <c r="KC8" s="167"/>
      <c r="KD8" s="167"/>
      <c r="KE8" s="167"/>
      <c r="KF8" s="167"/>
      <c r="KG8" s="167"/>
      <c r="KH8" s="167"/>
      <c r="KI8" s="167"/>
      <c r="KJ8" s="167"/>
      <c r="KK8" s="167"/>
      <c r="KL8" s="167"/>
      <c r="KM8" s="167"/>
      <c r="KN8" s="167"/>
      <c r="KO8" s="167"/>
      <c r="KP8" s="167"/>
      <c r="KQ8" s="167"/>
      <c r="KR8" s="167"/>
      <c r="KS8" s="167"/>
      <c r="KT8" s="167"/>
      <c r="KU8" s="167"/>
      <c r="KV8" s="167"/>
      <c r="KW8" s="167"/>
      <c r="KX8" s="167"/>
      <c r="KY8" s="167"/>
      <c r="KZ8" s="167"/>
      <c r="LA8" s="167"/>
      <c r="LB8" s="167"/>
      <c r="LC8" s="167"/>
      <c r="LD8" s="167"/>
      <c r="LE8" s="167"/>
      <c r="LF8" s="167"/>
      <c r="LG8" s="167"/>
      <c r="LH8" s="167"/>
      <c r="LI8" s="167"/>
      <c r="LJ8" s="167"/>
      <c r="LK8" s="167"/>
      <c r="LL8" s="167"/>
      <c r="LM8" s="167"/>
      <c r="LN8" s="167"/>
      <c r="LO8" s="167"/>
      <c r="LP8" s="167"/>
      <c r="LQ8" s="167"/>
      <c r="LR8" s="167"/>
      <c r="LS8" s="167"/>
      <c r="LT8" s="167"/>
      <c r="LU8" s="167"/>
      <c r="LV8" s="167"/>
      <c r="LW8" s="167"/>
      <c r="LX8" s="167"/>
      <c r="LY8" s="167"/>
      <c r="LZ8" s="167"/>
      <c r="MA8" s="167"/>
      <c r="MB8" s="167"/>
      <c r="MC8" s="167"/>
      <c r="MD8" s="167"/>
      <c r="ME8" s="167"/>
      <c r="MF8" s="167"/>
      <c r="MG8" s="167"/>
      <c r="MH8" s="167"/>
      <c r="MI8" s="167"/>
      <c r="MJ8" s="167"/>
      <c r="MK8" s="167"/>
      <c r="ML8" s="167"/>
      <c r="MM8" s="167"/>
      <c r="MN8" s="167"/>
      <c r="MO8" s="167"/>
      <c r="MP8" s="167"/>
      <c r="MQ8" s="167"/>
      <c r="MR8" s="167"/>
      <c r="MS8" s="167"/>
      <c r="MT8" s="167"/>
      <c r="MU8" s="167"/>
      <c r="MV8" s="167"/>
      <c r="MW8" s="167"/>
      <c r="MX8" s="167"/>
      <c r="MY8" s="167"/>
      <c r="MZ8" s="167"/>
      <c r="NA8" s="167"/>
      <c r="NB8" s="167"/>
      <c r="NC8" s="167"/>
      <c r="ND8" s="167"/>
      <c r="NE8" s="167"/>
      <c r="NF8" s="167"/>
      <c r="NG8" s="167"/>
      <c r="NH8" s="167"/>
      <c r="NI8" s="167"/>
      <c r="NJ8" s="167"/>
      <c r="NK8" s="167"/>
      <c r="NL8" s="167"/>
      <c r="NM8" s="167"/>
      <c r="NN8" s="167"/>
      <c r="NO8" s="167"/>
      <c r="NP8" s="167"/>
      <c r="NQ8" s="167"/>
      <c r="NR8" s="167"/>
      <c r="NS8" s="167"/>
      <c r="NT8" s="167"/>
      <c r="NU8" s="167"/>
      <c r="NV8" s="167"/>
      <c r="NW8" s="167"/>
      <c r="NX8" s="167"/>
      <c r="NY8" s="167"/>
      <c r="NZ8" s="167"/>
      <c r="OA8" s="167"/>
      <c r="OB8" s="167"/>
      <c r="OC8" s="167"/>
      <c r="OD8" s="167"/>
      <c r="OE8" s="167"/>
      <c r="OF8" s="167"/>
      <c r="OG8" s="167"/>
      <c r="OH8" s="167"/>
      <c r="OI8" s="167"/>
      <c r="OJ8" s="167"/>
      <c r="OK8" s="167"/>
      <c r="OL8" s="167"/>
      <c r="OM8" s="167"/>
      <c r="ON8" s="167"/>
      <c r="OO8" s="167"/>
      <c r="OP8" s="167"/>
      <c r="OQ8" s="167"/>
      <c r="OR8" s="167"/>
      <c r="OS8" s="167"/>
      <c r="OT8" s="167"/>
      <c r="OU8" s="167"/>
      <c r="OV8" s="167"/>
      <c r="OW8" s="167"/>
      <c r="OX8" s="167"/>
      <c r="OY8" s="167"/>
      <c r="OZ8" s="167"/>
      <c r="PA8" s="167"/>
      <c r="PB8" s="167"/>
      <c r="PC8" s="167"/>
      <c r="PD8" s="167"/>
      <c r="PE8" s="167"/>
      <c r="PF8" s="167"/>
      <c r="PG8" s="167"/>
      <c r="PH8" s="167"/>
      <c r="PI8" s="167"/>
      <c r="PJ8" s="167"/>
      <c r="PK8" s="167"/>
      <c r="PL8" s="167"/>
      <c r="PM8" s="167"/>
    </row>
    <row r="9" spans="1:429" x14ac:dyDescent="0.2">
      <c r="A9" s="10">
        <v>5</v>
      </c>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c r="BR9" s="167"/>
      <c r="BS9" s="167"/>
      <c r="BT9" s="167"/>
      <c r="BU9" s="167"/>
      <c r="BV9" s="167"/>
      <c r="BW9" s="167"/>
      <c r="BY9" s="167"/>
      <c r="BZ9" s="167"/>
      <c r="CA9" s="167"/>
      <c r="CC9" s="167"/>
      <c r="CD9" s="167"/>
      <c r="CE9" s="167"/>
      <c r="CG9" s="167"/>
      <c r="CH9" s="167"/>
      <c r="CI9" s="167"/>
      <c r="CK9" s="167"/>
      <c r="CL9" s="167"/>
      <c r="CM9" s="167"/>
      <c r="CN9" s="167"/>
      <c r="CO9" s="167"/>
      <c r="CP9" s="167"/>
      <c r="CQ9" s="167"/>
      <c r="CR9" s="167"/>
      <c r="CS9" s="167"/>
      <c r="CT9" s="167"/>
      <c r="CU9" s="167"/>
      <c r="CV9" s="167"/>
      <c r="CW9" s="167"/>
      <c r="CX9" s="167"/>
      <c r="CY9" s="167"/>
      <c r="CZ9" s="167"/>
      <c r="DA9" s="167"/>
      <c r="DB9" s="167"/>
      <c r="DC9" s="167"/>
      <c r="DD9" s="167"/>
      <c r="DE9" s="167"/>
      <c r="DF9" s="167"/>
      <c r="DG9" s="167"/>
      <c r="DH9" s="167"/>
      <c r="DI9" s="168"/>
      <c r="DJ9" s="168"/>
      <c r="DK9" s="168"/>
      <c r="DL9" s="167"/>
      <c r="DM9" s="167"/>
      <c r="DN9" s="167"/>
      <c r="DO9" s="167"/>
      <c r="DP9" s="167"/>
      <c r="DQ9" s="167"/>
      <c r="DR9" s="167"/>
      <c r="DS9" s="167"/>
      <c r="DT9" s="167"/>
      <c r="DU9" s="167"/>
      <c r="DV9" s="167"/>
      <c r="DW9" s="167"/>
      <c r="DX9" s="167"/>
      <c r="DY9" s="167"/>
      <c r="DZ9" s="167"/>
      <c r="EA9" s="167"/>
      <c r="EB9" s="167"/>
      <c r="EC9" s="167"/>
      <c r="ED9" s="167"/>
      <c r="EE9" s="167"/>
      <c r="EF9" s="167"/>
      <c r="EG9" s="167"/>
      <c r="EH9" s="167"/>
      <c r="EI9" s="167"/>
      <c r="EJ9" s="167"/>
      <c r="EK9" s="167"/>
      <c r="EL9" s="167"/>
      <c r="EM9" s="167"/>
      <c r="EN9" s="167"/>
      <c r="EO9" s="167"/>
      <c r="EP9" s="167"/>
      <c r="EQ9" s="167"/>
      <c r="ER9" s="167"/>
      <c r="ES9" s="167"/>
      <c r="ET9" s="167"/>
      <c r="EU9" s="167"/>
      <c r="EV9" s="167"/>
      <c r="EW9" s="167"/>
      <c r="EX9" s="167"/>
      <c r="EY9" s="167"/>
      <c r="EZ9" s="167"/>
      <c r="FA9" s="167"/>
      <c r="FB9" s="167"/>
      <c r="FC9" s="167"/>
      <c r="FD9" s="167"/>
      <c r="FE9" s="167"/>
      <c r="FF9" s="167"/>
      <c r="FG9" s="167"/>
      <c r="FH9" s="167"/>
      <c r="FI9" s="167"/>
      <c r="FJ9" s="167"/>
      <c r="FK9" s="167"/>
      <c r="FL9" s="167"/>
      <c r="FM9" s="167"/>
      <c r="FN9" s="167"/>
      <c r="FO9" s="167"/>
      <c r="FP9" s="167"/>
      <c r="FQ9" s="167"/>
      <c r="FR9" s="167"/>
      <c r="FS9" s="167"/>
      <c r="FT9" s="167"/>
      <c r="FU9" s="167"/>
      <c r="FV9" s="167"/>
      <c r="FW9" s="167"/>
      <c r="FX9" s="167"/>
      <c r="FY9" s="167"/>
      <c r="FZ9" s="167"/>
      <c r="GA9" s="167"/>
      <c r="GB9" s="167"/>
      <c r="GC9" s="167"/>
      <c r="GD9" s="167"/>
      <c r="GE9" s="167"/>
      <c r="GF9" s="167"/>
      <c r="GG9" s="167"/>
      <c r="GH9" s="167"/>
      <c r="GI9" s="167"/>
      <c r="GJ9" s="167"/>
      <c r="GK9" s="167"/>
      <c r="GL9" s="167"/>
      <c r="GM9" s="167"/>
      <c r="GN9" s="167"/>
      <c r="GO9" s="167"/>
      <c r="GP9" s="167"/>
      <c r="GQ9" s="167"/>
      <c r="GR9" s="167"/>
      <c r="GS9" s="167"/>
      <c r="GT9" s="167"/>
      <c r="GU9" s="167"/>
      <c r="GV9" s="167"/>
      <c r="GW9" s="167"/>
      <c r="GX9" s="167"/>
      <c r="GY9" s="167"/>
      <c r="GZ9" s="167"/>
      <c r="HA9" s="167"/>
      <c r="HB9" s="167"/>
      <c r="HC9" s="167"/>
      <c r="HD9" s="167"/>
      <c r="HE9" s="167"/>
      <c r="HF9" s="167"/>
      <c r="HG9" s="167"/>
      <c r="HH9" s="167"/>
      <c r="HI9" s="167"/>
      <c r="HJ9" s="167"/>
      <c r="HK9" s="167"/>
      <c r="HL9" s="167"/>
      <c r="HM9" s="167"/>
      <c r="HN9" s="167"/>
      <c r="HO9" s="167"/>
      <c r="HP9" s="167"/>
      <c r="HQ9" s="167"/>
      <c r="HR9" s="167"/>
      <c r="HS9" s="167"/>
      <c r="HT9" s="167"/>
      <c r="HU9" s="167"/>
      <c r="HV9" s="167"/>
      <c r="HW9" s="167"/>
      <c r="HX9" s="167"/>
      <c r="HY9" s="167"/>
      <c r="HZ9" s="167"/>
      <c r="IA9" s="167"/>
      <c r="IB9" s="167"/>
      <c r="IC9" s="167"/>
      <c r="ID9" s="167"/>
      <c r="IE9" s="167"/>
      <c r="IF9" s="167"/>
      <c r="IG9" s="167"/>
      <c r="IH9" s="167"/>
      <c r="II9" s="167"/>
      <c r="IJ9" s="167"/>
      <c r="IK9" s="167"/>
      <c r="IL9" s="167"/>
      <c r="IM9" s="167"/>
      <c r="IN9" s="167"/>
      <c r="IO9" s="167"/>
      <c r="IP9" s="167"/>
      <c r="IQ9" s="167"/>
      <c r="IR9" s="167"/>
      <c r="IS9" s="167"/>
      <c r="IT9" s="167"/>
      <c r="IU9" s="167"/>
      <c r="IV9" s="167"/>
      <c r="IW9" s="167"/>
      <c r="IX9" s="167"/>
      <c r="IY9" s="167"/>
      <c r="IZ9" s="167"/>
      <c r="JA9" s="167"/>
      <c r="JB9" s="167"/>
      <c r="JC9" s="167"/>
      <c r="JD9" s="167"/>
      <c r="JE9" s="167"/>
      <c r="JF9" s="167"/>
      <c r="JG9" s="167"/>
      <c r="JH9" s="167"/>
      <c r="JI9" s="167"/>
      <c r="JJ9" s="167"/>
      <c r="JK9" s="167"/>
      <c r="JL9" s="167"/>
      <c r="JM9" s="167"/>
      <c r="JN9" s="167"/>
      <c r="JO9" s="167"/>
      <c r="JP9" s="167"/>
      <c r="JQ9" s="167"/>
      <c r="JR9" s="167"/>
      <c r="JS9" s="167"/>
      <c r="JT9" s="167"/>
      <c r="JU9" s="167"/>
      <c r="JV9" s="167"/>
      <c r="JW9" s="167"/>
      <c r="JX9" s="167"/>
      <c r="JY9" s="167"/>
      <c r="JZ9" s="167"/>
      <c r="KA9" s="167"/>
      <c r="KB9" s="167"/>
      <c r="KC9" s="167"/>
      <c r="KD9" s="167"/>
      <c r="KE9" s="167"/>
      <c r="KF9" s="167"/>
      <c r="KG9" s="167"/>
      <c r="KH9" s="167"/>
      <c r="KI9" s="167"/>
      <c r="KJ9" s="167"/>
      <c r="KK9" s="167"/>
      <c r="KL9" s="167"/>
      <c r="KM9" s="167"/>
      <c r="KN9" s="167"/>
      <c r="KO9" s="167"/>
      <c r="KP9" s="167"/>
      <c r="KQ9" s="167"/>
      <c r="KR9" s="167"/>
      <c r="KS9" s="167"/>
      <c r="KT9" s="167"/>
      <c r="KU9" s="167"/>
      <c r="KV9" s="167"/>
      <c r="KW9" s="167"/>
      <c r="KX9" s="167"/>
      <c r="KY9" s="167"/>
      <c r="KZ9" s="167"/>
      <c r="LA9" s="167"/>
      <c r="LB9" s="167"/>
      <c r="LC9" s="167"/>
      <c r="LD9" s="167"/>
      <c r="LE9" s="167"/>
      <c r="LF9" s="167"/>
      <c r="LG9" s="167"/>
      <c r="LH9" s="167"/>
      <c r="LI9" s="167"/>
      <c r="LJ9" s="167"/>
      <c r="LK9" s="167"/>
      <c r="LL9" s="167"/>
      <c r="LM9" s="167"/>
      <c r="LN9" s="167"/>
      <c r="LO9" s="167"/>
      <c r="LP9" s="167"/>
      <c r="LQ9" s="167"/>
      <c r="LR9" s="167"/>
      <c r="LS9" s="167"/>
      <c r="LT9" s="167"/>
      <c r="LU9" s="167"/>
      <c r="LV9" s="167"/>
      <c r="LW9" s="167"/>
      <c r="LX9" s="167"/>
      <c r="LY9" s="167"/>
      <c r="LZ9" s="167"/>
      <c r="MA9" s="167"/>
      <c r="MB9" s="167"/>
      <c r="MC9" s="167"/>
      <c r="MD9" s="167"/>
      <c r="ME9" s="167"/>
      <c r="MF9" s="167"/>
      <c r="MG9" s="167"/>
      <c r="MH9" s="167"/>
      <c r="MI9" s="167"/>
      <c r="MJ9" s="167"/>
      <c r="MK9" s="167"/>
      <c r="ML9" s="167"/>
      <c r="MM9" s="167"/>
      <c r="MN9" s="167"/>
      <c r="MO9" s="167"/>
      <c r="MP9" s="167"/>
      <c r="MQ9" s="167"/>
      <c r="MR9" s="167"/>
      <c r="MS9" s="167"/>
      <c r="MT9" s="167"/>
      <c r="MU9" s="167"/>
      <c r="MV9" s="167"/>
      <c r="MW9" s="167"/>
      <c r="MX9" s="167"/>
      <c r="MY9" s="167"/>
      <c r="MZ9" s="167"/>
      <c r="NA9" s="167"/>
      <c r="NB9" s="167"/>
      <c r="NC9" s="167"/>
      <c r="ND9" s="167"/>
      <c r="NE9" s="167"/>
      <c r="NF9" s="167"/>
      <c r="NG9" s="167"/>
      <c r="NH9" s="167"/>
      <c r="NI9" s="167"/>
      <c r="NJ9" s="167"/>
      <c r="NK9" s="167"/>
      <c r="NL9" s="167"/>
      <c r="NM9" s="167"/>
      <c r="NN9" s="167"/>
      <c r="NO9" s="167"/>
      <c r="NP9" s="167"/>
      <c r="NQ9" s="167"/>
      <c r="NR9" s="167"/>
      <c r="NS9" s="167"/>
      <c r="NT9" s="167"/>
      <c r="NU9" s="167"/>
      <c r="NV9" s="167"/>
      <c r="NW9" s="167"/>
      <c r="NX9" s="167"/>
      <c r="NY9" s="167"/>
      <c r="NZ9" s="167"/>
      <c r="OA9" s="167"/>
      <c r="OB9" s="167"/>
      <c r="OC9" s="167"/>
      <c r="OD9" s="167"/>
      <c r="OE9" s="167"/>
      <c r="OF9" s="167"/>
      <c r="OG9" s="167"/>
      <c r="OH9" s="167"/>
      <c r="OI9" s="167"/>
      <c r="OJ9" s="167"/>
      <c r="OK9" s="167"/>
      <c r="OL9" s="167"/>
      <c r="OM9" s="167"/>
      <c r="ON9" s="167"/>
      <c r="OO9" s="167"/>
      <c r="OP9" s="167"/>
      <c r="OQ9" s="167"/>
      <c r="OR9" s="167"/>
      <c r="OS9" s="167"/>
      <c r="OT9" s="167"/>
      <c r="OU9" s="167"/>
      <c r="OV9" s="167"/>
      <c r="OW9" s="167"/>
      <c r="OX9" s="167"/>
      <c r="OY9" s="167"/>
      <c r="OZ9" s="167"/>
      <c r="PA9" s="167"/>
      <c r="PB9" s="167"/>
      <c r="PC9" s="167"/>
      <c r="PD9" s="167"/>
      <c r="PE9" s="167"/>
      <c r="PF9" s="167"/>
      <c r="PG9" s="167"/>
      <c r="PH9" s="167"/>
      <c r="PI9" s="167"/>
      <c r="PJ9" s="167"/>
      <c r="PK9" s="167"/>
      <c r="PL9" s="167"/>
      <c r="PM9" s="167"/>
    </row>
    <row r="10" spans="1:429" x14ac:dyDescent="0.2">
      <c r="A10" s="10">
        <v>6</v>
      </c>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167"/>
      <c r="BU10" s="167"/>
      <c r="BV10" s="167"/>
      <c r="BW10" s="167"/>
      <c r="BY10" s="167"/>
      <c r="BZ10" s="167"/>
      <c r="CA10" s="167"/>
      <c r="CC10" s="167"/>
      <c r="CD10" s="167"/>
      <c r="CE10" s="167"/>
      <c r="CG10" s="167"/>
      <c r="CH10" s="167"/>
      <c r="CI10" s="167"/>
      <c r="CK10" s="167"/>
      <c r="CL10" s="167"/>
      <c r="CM10" s="167"/>
      <c r="CN10" s="167"/>
      <c r="CO10" s="167"/>
      <c r="CP10" s="167"/>
      <c r="CQ10" s="167"/>
      <c r="CR10" s="167"/>
      <c r="CS10" s="167"/>
      <c r="CT10" s="167"/>
      <c r="CU10" s="167"/>
      <c r="CV10" s="167"/>
      <c r="CW10" s="167"/>
      <c r="CX10" s="167"/>
      <c r="CY10" s="167"/>
      <c r="CZ10" s="167"/>
      <c r="DA10" s="167"/>
      <c r="DB10" s="167"/>
      <c r="DC10" s="167"/>
      <c r="DD10" s="167"/>
      <c r="DE10" s="167"/>
      <c r="DF10" s="167"/>
      <c r="DG10" s="167"/>
      <c r="DH10" s="167"/>
      <c r="DI10" s="168"/>
      <c r="DJ10" s="168"/>
      <c r="DK10" s="168"/>
      <c r="DL10" s="167"/>
      <c r="DM10" s="167"/>
      <c r="DN10" s="167"/>
      <c r="DO10" s="167"/>
      <c r="DP10" s="167"/>
      <c r="DQ10" s="167"/>
      <c r="DR10" s="167"/>
      <c r="DS10" s="167"/>
      <c r="DT10" s="167"/>
      <c r="DU10" s="167"/>
      <c r="DV10" s="167"/>
      <c r="DW10" s="167"/>
      <c r="DX10" s="167"/>
      <c r="DY10" s="167"/>
      <c r="DZ10" s="167"/>
      <c r="EA10" s="167"/>
      <c r="EB10" s="167"/>
      <c r="EC10" s="167"/>
      <c r="ED10" s="167"/>
      <c r="EE10" s="167"/>
      <c r="EF10" s="167"/>
      <c r="EG10" s="167"/>
      <c r="EH10" s="167"/>
      <c r="EI10" s="167"/>
      <c r="EJ10" s="167"/>
      <c r="EK10" s="167"/>
      <c r="EL10" s="167"/>
      <c r="EM10" s="167"/>
      <c r="EN10" s="167"/>
      <c r="EO10" s="167"/>
      <c r="EP10" s="167"/>
      <c r="EQ10" s="167"/>
      <c r="ER10" s="167"/>
      <c r="ES10" s="167"/>
      <c r="ET10" s="167"/>
      <c r="EU10" s="167"/>
      <c r="EV10" s="167"/>
      <c r="EW10" s="167"/>
      <c r="EX10" s="167"/>
      <c r="EY10" s="167"/>
      <c r="EZ10" s="167"/>
      <c r="FA10" s="167"/>
      <c r="FB10" s="167"/>
      <c r="FC10" s="167"/>
      <c r="FD10" s="167"/>
      <c r="FE10" s="167"/>
      <c r="FF10" s="167"/>
      <c r="FG10" s="167"/>
      <c r="FH10" s="167"/>
      <c r="FI10" s="167"/>
      <c r="FJ10" s="167"/>
      <c r="FK10" s="167"/>
      <c r="FL10" s="167"/>
      <c r="FM10" s="167"/>
      <c r="FN10" s="167"/>
      <c r="FO10" s="167"/>
      <c r="FP10" s="167"/>
      <c r="FQ10" s="167"/>
      <c r="FR10" s="167"/>
      <c r="FS10" s="167"/>
      <c r="FT10" s="167"/>
      <c r="FU10" s="167"/>
      <c r="FV10" s="167"/>
      <c r="FW10" s="167"/>
      <c r="FX10" s="167"/>
      <c r="FY10" s="167"/>
      <c r="FZ10" s="167"/>
      <c r="GA10" s="167"/>
      <c r="GB10" s="167"/>
      <c r="GC10" s="167"/>
      <c r="GD10" s="167"/>
      <c r="GE10" s="167"/>
      <c r="GF10" s="167"/>
      <c r="GG10" s="167"/>
      <c r="GH10" s="167"/>
      <c r="GI10" s="167"/>
      <c r="GJ10" s="167"/>
      <c r="GK10" s="167"/>
      <c r="GL10" s="167"/>
      <c r="GM10" s="167"/>
      <c r="GN10" s="167"/>
      <c r="GO10" s="167"/>
      <c r="GP10" s="167"/>
      <c r="GQ10" s="167"/>
      <c r="GR10" s="167"/>
      <c r="GS10" s="167"/>
      <c r="GT10" s="167"/>
      <c r="GU10" s="167"/>
      <c r="GV10" s="167"/>
      <c r="GW10" s="167"/>
      <c r="GX10" s="167"/>
      <c r="GY10" s="167"/>
      <c r="GZ10" s="167"/>
      <c r="HA10" s="167"/>
      <c r="HB10" s="167"/>
      <c r="HC10" s="167"/>
      <c r="HD10" s="167"/>
      <c r="HE10" s="167"/>
      <c r="HF10" s="167"/>
      <c r="HG10" s="167"/>
      <c r="HH10" s="167"/>
      <c r="HI10" s="167"/>
      <c r="HJ10" s="167"/>
      <c r="HK10" s="167"/>
      <c r="HL10" s="167"/>
      <c r="HM10" s="167"/>
      <c r="HN10" s="167"/>
      <c r="HO10" s="167"/>
      <c r="HP10" s="167"/>
      <c r="HQ10" s="167"/>
      <c r="HR10" s="167"/>
      <c r="HS10" s="167"/>
      <c r="HT10" s="167"/>
      <c r="HU10" s="167"/>
      <c r="HV10" s="167"/>
      <c r="HW10" s="167"/>
      <c r="HX10" s="167"/>
      <c r="HY10" s="167"/>
      <c r="HZ10" s="167"/>
      <c r="IA10" s="167"/>
      <c r="IB10" s="167"/>
      <c r="IC10" s="167"/>
      <c r="ID10" s="167"/>
      <c r="IE10" s="167"/>
      <c r="IF10" s="167"/>
      <c r="IG10" s="167"/>
      <c r="IH10" s="167"/>
      <c r="II10" s="167"/>
      <c r="IJ10" s="167"/>
      <c r="IK10" s="167"/>
      <c r="IL10" s="167"/>
      <c r="IM10" s="167"/>
      <c r="IN10" s="167"/>
      <c r="IO10" s="167"/>
      <c r="IP10" s="167"/>
      <c r="IQ10" s="167"/>
      <c r="IR10" s="167"/>
      <c r="IS10" s="167"/>
      <c r="IT10" s="167"/>
      <c r="IU10" s="167"/>
      <c r="IV10" s="167"/>
      <c r="IW10" s="167"/>
      <c r="IX10" s="167"/>
      <c r="IY10" s="167"/>
      <c r="IZ10" s="167"/>
      <c r="JA10" s="167"/>
      <c r="JB10" s="167"/>
      <c r="JC10" s="167"/>
      <c r="JD10" s="167"/>
      <c r="JE10" s="167"/>
      <c r="JF10" s="167"/>
      <c r="JG10" s="167"/>
      <c r="JH10" s="167"/>
      <c r="JI10" s="167"/>
      <c r="JJ10" s="167"/>
      <c r="JK10" s="167"/>
      <c r="JL10" s="167"/>
      <c r="JM10" s="167"/>
      <c r="JN10" s="167"/>
      <c r="JO10" s="167"/>
      <c r="JP10" s="167"/>
      <c r="JQ10" s="167"/>
      <c r="JR10" s="167"/>
      <c r="JS10" s="167"/>
      <c r="JT10" s="167"/>
      <c r="JU10" s="167"/>
      <c r="JV10" s="167"/>
      <c r="JW10" s="167"/>
      <c r="JX10" s="167"/>
      <c r="JY10" s="167"/>
      <c r="JZ10" s="167"/>
      <c r="KA10" s="167"/>
      <c r="KB10" s="167"/>
      <c r="KC10" s="167"/>
      <c r="KD10" s="167"/>
      <c r="KE10" s="167"/>
      <c r="KF10" s="167"/>
      <c r="KG10" s="167"/>
      <c r="KH10" s="167"/>
      <c r="KI10" s="167"/>
      <c r="KJ10" s="167"/>
      <c r="KK10" s="167"/>
      <c r="KL10" s="167"/>
      <c r="KM10" s="167"/>
      <c r="KN10" s="167"/>
      <c r="KO10" s="167"/>
      <c r="KP10" s="167"/>
      <c r="KQ10" s="167"/>
      <c r="KR10" s="167"/>
      <c r="KS10" s="167"/>
      <c r="KT10" s="167"/>
      <c r="KU10" s="167"/>
      <c r="KV10" s="167"/>
      <c r="KW10" s="167"/>
      <c r="KX10" s="167"/>
      <c r="KY10" s="167"/>
      <c r="KZ10" s="167"/>
      <c r="LA10" s="167"/>
      <c r="LB10" s="167"/>
      <c r="LC10" s="167"/>
      <c r="LD10" s="167"/>
      <c r="LE10" s="167"/>
      <c r="LF10" s="167"/>
      <c r="LG10" s="167"/>
      <c r="LH10" s="167"/>
      <c r="LI10" s="167"/>
      <c r="LJ10" s="167"/>
      <c r="LK10" s="167"/>
      <c r="LL10" s="167"/>
      <c r="LM10" s="167"/>
      <c r="LN10" s="167"/>
      <c r="LO10" s="167"/>
      <c r="LP10" s="167"/>
      <c r="LQ10" s="167"/>
      <c r="LR10" s="167"/>
      <c r="LS10" s="167"/>
      <c r="LT10" s="167"/>
      <c r="LU10" s="167"/>
      <c r="LV10" s="167"/>
      <c r="LW10" s="167"/>
      <c r="LX10" s="167"/>
      <c r="LY10" s="167"/>
      <c r="LZ10" s="167"/>
      <c r="MA10" s="167"/>
      <c r="MB10" s="167"/>
      <c r="MC10" s="167"/>
      <c r="MD10" s="167"/>
      <c r="ME10" s="167"/>
      <c r="MF10" s="167"/>
      <c r="MG10" s="167"/>
      <c r="MH10" s="167"/>
      <c r="MI10" s="167"/>
      <c r="MJ10" s="167"/>
      <c r="MK10" s="167"/>
      <c r="ML10" s="167"/>
      <c r="MM10" s="167"/>
      <c r="MN10" s="167"/>
      <c r="MO10" s="167"/>
      <c r="MP10" s="167"/>
      <c r="MQ10" s="167"/>
      <c r="MR10" s="167"/>
      <c r="MS10" s="167"/>
      <c r="MT10" s="167"/>
      <c r="MU10" s="167"/>
      <c r="MV10" s="167"/>
      <c r="MW10" s="167"/>
      <c r="MX10" s="167"/>
      <c r="MY10" s="167"/>
      <c r="MZ10" s="167"/>
      <c r="NA10" s="167"/>
      <c r="NB10" s="167"/>
      <c r="NC10" s="167"/>
      <c r="ND10" s="167"/>
      <c r="NE10" s="167"/>
      <c r="NF10" s="167"/>
      <c r="NG10" s="167"/>
      <c r="NH10" s="167"/>
      <c r="NI10" s="167"/>
      <c r="NJ10" s="167"/>
      <c r="NK10" s="167"/>
      <c r="NL10" s="167"/>
      <c r="NM10" s="167"/>
      <c r="NN10" s="167"/>
      <c r="NO10" s="167"/>
      <c r="NP10" s="167"/>
      <c r="NQ10" s="167"/>
      <c r="NR10" s="167"/>
      <c r="NS10" s="167"/>
      <c r="NT10" s="167"/>
      <c r="NU10" s="167"/>
      <c r="NV10" s="167"/>
      <c r="NW10" s="167"/>
      <c r="NX10" s="167"/>
      <c r="NY10" s="167"/>
      <c r="NZ10" s="167"/>
      <c r="OA10" s="167"/>
      <c r="OB10" s="167"/>
      <c r="OC10" s="167"/>
      <c r="OD10" s="167"/>
      <c r="OE10" s="167"/>
      <c r="OF10" s="167"/>
      <c r="OG10" s="167"/>
      <c r="OH10" s="167"/>
      <c r="OI10" s="167"/>
      <c r="OJ10" s="167"/>
      <c r="OK10" s="167"/>
      <c r="OL10" s="167"/>
      <c r="OM10" s="167"/>
      <c r="ON10" s="167"/>
      <c r="OO10" s="167"/>
      <c r="OP10" s="167"/>
      <c r="OQ10" s="167"/>
      <c r="OR10" s="167"/>
      <c r="OS10" s="167"/>
      <c r="OT10" s="167"/>
      <c r="OU10" s="167"/>
      <c r="OV10" s="167"/>
      <c r="OW10" s="167"/>
      <c r="OX10" s="167"/>
      <c r="OY10" s="167"/>
      <c r="OZ10" s="167"/>
      <c r="PA10" s="167"/>
      <c r="PB10" s="167"/>
      <c r="PC10" s="167"/>
      <c r="PD10" s="167"/>
      <c r="PE10" s="167"/>
      <c r="PF10" s="167"/>
      <c r="PG10" s="167"/>
      <c r="PH10" s="167"/>
      <c r="PI10" s="167"/>
      <c r="PJ10" s="167"/>
      <c r="PK10" s="167"/>
      <c r="PL10" s="167"/>
      <c r="PM10" s="167"/>
    </row>
    <row r="11" spans="1:429" x14ac:dyDescent="0.2">
      <c r="A11" s="10">
        <v>7</v>
      </c>
      <c r="B11" s="167"/>
      <c r="C11" s="167"/>
      <c r="D11" s="167"/>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167"/>
      <c r="AR11" s="167"/>
      <c r="AS11" s="167"/>
      <c r="AT11" s="167"/>
      <c r="AU11" s="167"/>
      <c r="AV11" s="167"/>
      <c r="AW11" s="167"/>
      <c r="AX11" s="167"/>
      <c r="AY11" s="167"/>
      <c r="AZ11" s="167"/>
      <c r="BA11" s="167"/>
      <c r="BB11" s="167"/>
      <c r="BC11" s="167"/>
      <c r="BD11" s="167"/>
      <c r="BE11" s="167"/>
      <c r="BF11" s="167"/>
      <c r="BG11" s="167"/>
      <c r="BH11" s="167"/>
      <c r="BI11" s="167"/>
      <c r="BJ11" s="167"/>
      <c r="BK11" s="167"/>
      <c r="BL11" s="167"/>
      <c r="BM11" s="167"/>
      <c r="BN11" s="167"/>
      <c r="BO11" s="167"/>
      <c r="BP11" s="167"/>
      <c r="BQ11" s="167"/>
      <c r="BR11" s="167"/>
      <c r="BS11" s="167"/>
      <c r="BT11" s="167"/>
      <c r="BU11" s="167"/>
      <c r="BV11" s="167"/>
      <c r="BW11" s="167"/>
      <c r="BY11" s="167"/>
      <c r="BZ11" s="167"/>
      <c r="CA11" s="167"/>
      <c r="CC11" s="167"/>
      <c r="CD11" s="167"/>
      <c r="CE11" s="167"/>
      <c r="CG11" s="167"/>
      <c r="CH11" s="167"/>
      <c r="CI11" s="167"/>
      <c r="CK11" s="167"/>
      <c r="CL11" s="167"/>
      <c r="CM11" s="167"/>
      <c r="CN11" s="167"/>
      <c r="CO11" s="167"/>
      <c r="CP11" s="167"/>
      <c r="CQ11" s="167"/>
      <c r="CR11" s="167"/>
      <c r="CS11" s="167"/>
      <c r="CT11" s="167"/>
      <c r="CU11" s="167"/>
      <c r="CV11" s="167"/>
      <c r="CW11" s="167"/>
      <c r="CX11" s="167"/>
      <c r="CY11" s="167"/>
      <c r="CZ11" s="167"/>
      <c r="DA11" s="167"/>
      <c r="DB11" s="167"/>
      <c r="DC11" s="167"/>
      <c r="DD11" s="167"/>
      <c r="DE11" s="167"/>
      <c r="DF11" s="167"/>
      <c r="DG11" s="167"/>
      <c r="DH11" s="167"/>
      <c r="DI11" s="168"/>
      <c r="DJ11" s="168"/>
      <c r="DK11" s="168"/>
      <c r="DL11" s="168"/>
      <c r="DM11" s="168"/>
      <c r="DN11" s="168"/>
      <c r="DO11" s="168"/>
      <c r="DP11" s="168"/>
      <c r="DQ11" s="168"/>
      <c r="DR11" s="168"/>
      <c r="DS11" s="168"/>
      <c r="DT11" s="168"/>
      <c r="DU11" s="168"/>
      <c r="DV11" s="168"/>
      <c r="DW11" s="168"/>
      <c r="DX11" s="168"/>
      <c r="DY11" s="168"/>
      <c r="DZ11" s="168"/>
      <c r="EA11" s="168"/>
      <c r="EB11" s="168"/>
      <c r="EC11" s="168"/>
      <c r="ED11" s="168"/>
      <c r="EE11" s="168"/>
      <c r="EF11" s="168"/>
      <c r="EG11" s="168"/>
      <c r="EH11" s="168"/>
      <c r="EI11" s="168"/>
      <c r="EJ11" s="168"/>
      <c r="EK11" s="168"/>
      <c r="EL11" s="168"/>
      <c r="EM11" s="168"/>
      <c r="EN11" s="168"/>
      <c r="EO11" s="168"/>
      <c r="EP11" s="168"/>
      <c r="EQ11" s="168"/>
      <c r="ER11" s="168"/>
      <c r="ES11" s="168"/>
      <c r="ET11" s="168"/>
      <c r="EU11" s="168"/>
      <c r="EV11" s="168"/>
      <c r="EW11" s="168"/>
      <c r="EX11" s="168"/>
      <c r="EY11" s="168"/>
      <c r="EZ11" s="168"/>
      <c r="FA11" s="168"/>
      <c r="FB11" s="168"/>
      <c r="FC11" s="168"/>
      <c r="FD11" s="168"/>
      <c r="FE11" s="168"/>
      <c r="FF11" s="168"/>
      <c r="FG11" s="168"/>
      <c r="FH11" s="168"/>
      <c r="FI11" s="168"/>
      <c r="FJ11" s="168"/>
      <c r="FK11" s="168"/>
      <c r="FL11" s="167"/>
      <c r="FM11" s="168"/>
      <c r="FN11" s="168"/>
      <c r="FO11" s="168"/>
      <c r="FP11" s="168"/>
      <c r="FQ11" s="168"/>
      <c r="FR11" s="168"/>
      <c r="FS11" s="168"/>
      <c r="FT11" s="168"/>
      <c r="FU11" s="168"/>
      <c r="FV11" s="168"/>
      <c r="FW11" s="168"/>
      <c r="FX11" s="168"/>
      <c r="FY11" s="168"/>
      <c r="FZ11" s="168"/>
      <c r="GA11" s="168"/>
      <c r="GB11" s="168"/>
      <c r="GC11" s="168"/>
      <c r="GD11" s="168"/>
      <c r="GE11" s="168"/>
      <c r="GF11" s="168"/>
      <c r="GG11" s="168"/>
      <c r="GH11" s="168"/>
      <c r="GI11" s="168"/>
      <c r="GJ11" s="168"/>
      <c r="GK11" s="168"/>
      <c r="GL11" s="168"/>
      <c r="GM11" s="168"/>
      <c r="GN11" s="168"/>
      <c r="GO11" s="168"/>
      <c r="GP11" s="168"/>
      <c r="GQ11" s="168"/>
      <c r="GR11" s="168"/>
      <c r="GS11" s="168"/>
      <c r="GT11" s="168"/>
      <c r="GU11" s="168"/>
      <c r="GV11" s="168"/>
      <c r="GW11" s="168"/>
      <c r="GX11" s="168"/>
      <c r="GY11" s="168"/>
      <c r="GZ11" s="168"/>
      <c r="HA11" s="168"/>
      <c r="HB11" s="168"/>
      <c r="HC11" s="168"/>
      <c r="HD11" s="168"/>
      <c r="HE11" s="168"/>
      <c r="HF11" s="168"/>
      <c r="HG11" s="168"/>
      <c r="HH11" s="168"/>
      <c r="HI11" s="168"/>
      <c r="HJ11" s="168"/>
      <c r="HK11" s="168"/>
      <c r="HL11" s="168"/>
      <c r="HM11" s="168"/>
      <c r="HN11" s="168"/>
      <c r="HO11" s="168"/>
      <c r="HP11" s="168"/>
      <c r="HQ11" s="168"/>
      <c r="HR11" s="168"/>
      <c r="HS11" s="168"/>
      <c r="HT11" s="168"/>
      <c r="HU11" s="168"/>
      <c r="HV11" s="168"/>
      <c r="HW11" s="168"/>
      <c r="HX11" s="168"/>
      <c r="HY11" s="168"/>
      <c r="HZ11" s="168"/>
      <c r="IA11" s="168"/>
      <c r="IB11" s="168"/>
      <c r="IC11" s="168"/>
      <c r="ID11" s="168"/>
      <c r="IE11" s="168"/>
      <c r="IF11" s="168"/>
      <c r="IG11" s="168"/>
      <c r="IH11" s="168"/>
      <c r="II11" s="168"/>
      <c r="IJ11" s="168"/>
      <c r="IK11" s="168"/>
      <c r="IL11" s="168"/>
      <c r="IM11" s="168"/>
      <c r="IN11" s="168"/>
      <c r="IO11" s="168"/>
      <c r="IP11" s="168"/>
      <c r="IQ11" s="168"/>
      <c r="IR11" s="168"/>
      <c r="IS11" s="168"/>
      <c r="IT11" s="168"/>
      <c r="IU11" s="168"/>
      <c r="IV11" s="168"/>
      <c r="IW11" s="168"/>
      <c r="IX11" s="168"/>
      <c r="IY11" s="168"/>
      <c r="IZ11" s="168"/>
      <c r="JA11" s="168"/>
      <c r="JB11" s="168"/>
      <c r="JC11" s="168"/>
      <c r="JD11" s="168"/>
      <c r="JE11" s="168"/>
      <c r="JF11" s="168"/>
      <c r="JG11" s="168"/>
      <c r="JH11" s="168"/>
      <c r="JI11" s="168"/>
      <c r="JJ11" s="168"/>
      <c r="JK11" s="168"/>
      <c r="JL11" s="168"/>
      <c r="JM11" s="168"/>
      <c r="JN11" s="168"/>
      <c r="JO11" s="168"/>
      <c r="JP11" s="168"/>
      <c r="JQ11" s="168"/>
      <c r="JR11" s="168"/>
      <c r="JS11" s="168"/>
      <c r="JT11" s="168"/>
      <c r="JU11" s="168"/>
      <c r="JV11" s="168"/>
      <c r="JW11" s="168"/>
      <c r="JX11" s="168"/>
      <c r="JY11" s="168"/>
      <c r="JZ11" s="168"/>
      <c r="KA11" s="168"/>
      <c r="KB11" s="168"/>
      <c r="KC11" s="168"/>
      <c r="KD11" s="168"/>
      <c r="KE11" s="168"/>
      <c r="KF11" s="168"/>
      <c r="KG11" s="168"/>
      <c r="KH11" s="168"/>
      <c r="KI11" s="168"/>
      <c r="KJ11" s="168"/>
      <c r="KK11" s="168"/>
      <c r="KL11" s="168"/>
      <c r="KM11" s="168"/>
      <c r="KN11" s="168"/>
      <c r="KO11" s="168"/>
      <c r="KP11" s="168"/>
      <c r="KQ11" s="168"/>
      <c r="KR11" s="168"/>
      <c r="KS11" s="168"/>
      <c r="KT11" s="168"/>
      <c r="KU11" s="168"/>
      <c r="KV11" s="168"/>
      <c r="KW11" s="168"/>
      <c r="KX11" s="168"/>
      <c r="KY11" s="168"/>
      <c r="KZ11" s="168"/>
      <c r="LA11" s="168"/>
      <c r="LB11" s="168"/>
      <c r="LC11" s="168"/>
      <c r="LD11" s="168"/>
      <c r="LE11" s="168"/>
      <c r="LF11" s="168"/>
      <c r="LG11" s="168"/>
      <c r="LH11" s="168"/>
      <c r="LI11" s="168"/>
      <c r="LJ11" s="168"/>
      <c r="LK11" s="168"/>
      <c r="LL11" s="168"/>
      <c r="LM11" s="168"/>
      <c r="LN11" s="168"/>
      <c r="LO11" s="168"/>
      <c r="LP11" s="168"/>
      <c r="LQ11" s="168"/>
      <c r="LR11" s="168"/>
      <c r="LS11" s="168"/>
      <c r="LT11" s="168"/>
      <c r="LU11" s="168"/>
      <c r="LV11" s="168"/>
      <c r="LW11" s="168"/>
      <c r="LX11" s="168"/>
      <c r="LY11" s="168"/>
      <c r="LZ11" s="168"/>
      <c r="MA11" s="168"/>
      <c r="MB11" s="168"/>
      <c r="MC11" s="168"/>
      <c r="MD11" s="168"/>
      <c r="ME11" s="168"/>
      <c r="MF11" s="168"/>
      <c r="MG11" s="168"/>
      <c r="MH11" s="168"/>
      <c r="MI11" s="168"/>
      <c r="MJ11" s="168"/>
      <c r="MK11" s="168"/>
      <c r="ML11" s="168"/>
      <c r="MM11" s="168"/>
      <c r="MN11" s="168"/>
      <c r="MO11" s="168"/>
      <c r="MP11" s="168"/>
      <c r="MQ11" s="168"/>
      <c r="MR11" s="168"/>
      <c r="MS11" s="168"/>
      <c r="MT11" s="168"/>
      <c r="MU11" s="168"/>
      <c r="MV11" s="167"/>
      <c r="MW11" s="167"/>
      <c r="MX11" s="167"/>
      <c r="MY11" s="167"/>
      <c r="MZ11" s="167"/>
      <c r="NA11" s="167"/>
      <c r="NB11" s="167"/>
      <c r="NC11" s="167"/>
      <c r="ND11" s="167"/>
      <c r="NE11" s="167"/>
      <c r="NF11" s="167"/>
      <c r="NG11" s="167"/>
      <c r="NH11" s="167"/>
      <c r="NI11" s="167"/>
      <c r="NJ11" s="167"/>
      <c r="NK11" s="167"/>
      <c r="NL11" s="167"/>
      <c r="NM11" s="167"/>
      <c r="NN11" s="167"/>
      <c r="NO11" s="167"/>
      <c r="NP11" s="167"/>
      <c r="NQ11" s="167"/>
      <c r="NR11" s="167"/>
      <c r="NS11" s="167"/>
      <c r="NT11" s="167"/>
      <c r="NU11" s="167"/>
      <c r="NV11" s="167"/>
      <c r="NW11" s="167"/>
      <c r="NX11" s="167"/>
      <c r="NY11" s="167"/>
      <c r="NZ11" s="167"/>
      <c r="OA11" s="167"/>
      <c r="OB11" s="167"/>
      <c r="OC11" s="167"/>
      <c r="OD11" s="167"/>
      <c r="OE11" s="167"/>
      <c r="OF11" s="167"/>
      <c r="OG11" s="167"/>
      <c r="OH11" s="167"/>
      <c r="OI11" s="167"/>
      <c r="OJ11" s="167"/>
      <c r="OK11" s="167"/>
      <c r="OL11" s="167"/>
      <c r="OM11" s="167"/>
      <c r="ON11" s="167"/>
      <c r="OO11" s="167"/>
      <c r="OP11" s="167"/>
      <c r="OQ11" s="167"/>
      <c r="OR11" s="167"/>
      <c r="OS11" s="167"/>
      <c r="OT11" s="167"/>
      <c r="OU11" s="167"/>
      <c r="OV11" s="170"/>
      <c r="OW11" s="167"/>
      <c r="OX11" s="167"/>
      <c r="OY11" s="167"/>
      <c r="OZ11" s="167"/>
      <c r="PA11" s="167"/>
      <c r="PB11" s="167"/>
      <c r="PC11" s="167"/>
      <c r="PD11" s="167"/>
      <c r="PE11" s="167"/>
      <c r="PF11" s="167"/>
      <c r="PG11" s="167"/>
      <c r="PH11" s="167"/>
      <c r="PI11" s="167"/>
      <c r="PJ11" s="167"/>
      <c r="PK11" s="167"/>
      <c r="PL11" s="167"/>
      <c r="PM11" s="167"/>
    </row>
    <row r="12" spans="1:429" x14ac:dyDescent="0.2">
      <c r="A12" s="10">
        <v>8</v>
      </c>
      <c r="B12" s="168"/>
      <c r="C12" s="168"/>
      <c r="D12" s="168"/>
      <c r="E12" s="168"/>
      <c r="F12" s="169"/>
      <c r="G12" s="168"/>
      <c r="H12" s="168"/>
      <c r="I12" s="168"/>
      <c r="J12" s="169"/>
      <c r="K12" s="169"/>
      <c r="L12" s="168"/>
      <c r="M12" s="168"/>
      <c r="N12" s="168"/>
      <c r="O12" s="168"/>
      <c r="P12" s="168"/>
      <c r="Q12" s="168"/>
      <c r="R12" s="168"/>
      <c r="S12" s="168"/>
      <c r="T12" s="168"/>
      <c r="U12" s="168"/>
      <c r="V12" s="168"/>
      <c r="W12" s="168"/>
      <c r="X12" s="168"/>
      <c r="Y12" s="168"/>
      <c r="Z12" s="168"/>
      <c r="AA12" s="168"/>
      <c r="AB12" s="168"/>
      <c r="AC12" s="168"/>
      <c r="AD12" s="168"/>
      <c r="AE12" s="168"/>
      <c r="AF12" s="168"/>
      <c r="AG12" s="168"/>
      <c r="AH12" s="168"/>
      <c r="AI12" s="168"/>
      <c r="AJ12" s="168"/>
      <c r="AK12" s="168"/>
      <c r="AL12" s="168"/>
      <c r="AM12" s="168"/>
      <c r="AN12" s="168"/>
      <c r="AO12" s="168"/>
      <c r="AP12" s="168"/>
      <c r="AQ12" s="168"/>
      <c r="AR12" s="168"/>
      <c r="AS12" s="168"/>
      <c r="AT12" s="168"/>
      <c r="AU12" s="168"/>
      <c r="AV12" s="168"/>
      <c r="AW12" s="168"/>
      <c r="AX12" s="168"/>
      <c r="AY12" s="168"/>
      <c r="AZ12" s="168"/>
      <c r="BA12" s="168"/>
      <c r="BB12" s="168"/>
      <c r="BC12" s="168"/>
      <c r="BD12" s="168"/>
      <c r="BE12" s="168"/>
      <c r="BF12" s="168"/>
      <c r="BG12" s="168"/>
      <c r="BH12" s="168"/>
      <c r="BI12" s="168"/>
      <c r="BJ12" s="168"/>
      <c r="BK12" s="168"/>
      <c r="BL12" s="168"/>
      <c r="BM12" s="168"/>
      <c r="BN12" s="168"/>
      <c r="BO12" s="168"/>
      <c r="BP12" s="168"/>
      <c r="BQ12" s="168"/>
      <c r="BR12" s="168"/>
      <c r="BS12" s="168"/>
      <c r="BT12" s="168"/>
      <c r="BU12" s="168"/>
      <c r="BV12" s="168"/>
      <c r="BW12" s="168"/>
      <c r="BX12" s="168"/>
      <c r="BY12" s="168"/>
      <c r="BZ12" s="168"/>
      <c r="CA12" s="168"/>
      <c r="CB12" s="168"/>
      <c r="CC12" s="168"/>
      <c r="CD12" s="168"/>
      <c r="CE12" s="168"/>
      <c r="CF12" s="168"/>
      <c r="CG12" s="168"/>
      <c r="CH12" s="168"/>
      <c r="CI12" s="168"/>
      <c r="CJ12" s="168"/>
      <c r="CK12" s="168"/>
      <c r="CL12" s="168"/>
      <c r="CM12" s="168"/>
      <c r="CN12" s="168"/>
      <c r="CO12" s="168"/>
      <c r="CP12" s="168"/>
      <c r="CQ12" s="168"/>
      <c r="CR12" s="168"/>
      <c r="CS12" s="168"/>
      <c r="CT12" s="168"/>
      <c r="CU12" s="168"/>
      <c r="CV12" s="168"/>
      <c r="CW12" s="168"/>
      <c r="CX12" s="168"/>
      <c r="CY12" s="168"/>
      <c r="CZ12" s="168"/>
      <c r="DA12" s="168"/>
      <c r="DB12" s="168"/>
      <c r="DC12" s="168"/>
      <c r="DD12" s="168"/>
      <c r="DE12" s="168"/>
      <c r="DF12" s="168"/>
      <c r="DG12" s="168"/>
      <c r="DH12" s="168"/>
      <c r="DI12" s="168"/>
      <c r="DJ12" s="168"/>
      <c r="DK12" s="168"/>
      <c r="DL12" s="168"/>
      <c r="DM12" s="168"/>
      <c r="DN12" s="168"/>
      <c r="DO12" s="168"/>
      <c r="DP12" s="168"/>
      <c r="DQ12" s="168"/>
      <c r="DR12" s="168"/>
      <c r="DS12" s="168"/>
      <c r="DT12" s="168"/>
      <c r="DU12" s="168"/>
      <c r="DV12" s="168"/>
      <c r="DW12" s="168"/>
      <c r="DX12" s="168"/>
      <c r="DY12" s="168"/>
      <c r="DZ12" s="168"/>
      <c r="EA12" s="168"/>
      <c r="EB12" s="168"/>
      <c r="EC12" s="168"/>
      <c r="ED12" s="168"/>
      <c r="EE12" s="168"/>
      <c r="EF12" s="168"/>
      <c r="EG12" s="168"/>
      <c r="EH12" s="168"/>
      <c r="EI12" s="168"/>
      <c r="EJ12" s="168"/>
      <c r="EK12" s="168"/>
      <c r="EL12" s="168"/>
      <c r="EM12" s="168"/>
      <c r="EN12" s="168"/>
      <c r="EO12" s="168"/>
      <c r="EP12" s="168"/>
      <c r="EQ12" s="168"/>
      <c r="ER12" s="168"/>
      <c r="ES12" s="168"/>
      <c r="ET12" s="169"/>
      <c r="EU12" s="169"/>
      <c r="EV12" s="168"/>
      <c r="EW12" s="168"/>
      <c r="EX12" s="168"/>
      <c r="EY12" s="168"/>
      <c r="EZ12" s="168"/>
      <c r="FA12" s="168"/>
      <c r="FB12" s="168"/>
      <c r="FC12" s="168"/>
      <c r="FD12" s="168"/>
      <c r="FE12" s="168"/>
      <c r="FF12" s="168"/>
      <c r="FG12" s="168"/>
      <c r="FH12" s="168"/>
      <c r="FI12" s="168"/>
      <c r="FJ12" s="168"/>
      <c r="FK12" s="168"/>
      <c r="FL12" s="167"/>
      <c r="FM12" s="168"/>
      <c r="FN12" s="168"/>
      <c r="FO12" s="168"/>
      <c r="FP12" s="168"/>
      <c r="FQ12" s="168"/>
      <c r="FR12" s="168"/>
      <c r="FS12" s="168"/>
      <c r="FT12" s="168"/>
      <c r="FU12" s="168"/>
      <c r="FV12" s="168"/>
      <c r="FW12" s="168"/>
      <c r="FX12" s="168"/>
      <c r="FY12" s="168"/>
      <c r="FZ12" s="168"/>
      <c r="GA12" s="168"/>
      <c r="GB12" s="168"/>
      <c r="GC12" s="168"/>
      <c r="GD12" s="168"/>
      <c r="GE12" s="168"/>
      <c r="GF12" s="168"/>
      <c r="GG12" s="168"/>
      <c r="GH12" s="168"/>
      <c r="GI12" s="168"/>
      <c r="GJ12" s="168"/>
      <c r="GK12" s="168"/>
      <c r="GL12" s="168"/>
      <c r="GM12" s="168"/>
      <c r="GN12" s="168"/>
      <c r="GO12" s="168"/>
      <c r="GP12" s="168"/>
      <c r="GQ12" s="168"/>
      <c r="GR12" s="168"/>
      <c r="GS12" s="168"/>
      <c r="GT12" s="168"/>
      <c r="GU12" s="168"/>
      <c r="GV12" s="168"/>
      <c r="GW12" s="168"/>
      <c r="GX12" s="168"/>
      <c r="GY12" s="168"/>
      <c r="GZ12" s="168"/>
      <c r="HA12" s="168"/>
      <c r="HB12" s="168"/>
      <c r="HC12" s="168"/>
      <c r="HD12" s="168"/>
      <c r="HE12" s="168"/>
      <c r="HF12" s="168"/>
      <c r="HG12" s="168"/>
      <c r="HH12" s="168"/>
      <c r="HI12" s="168"/>
      <c r="HJ12" s="168"/>
      <c r="HK12" s="168"/>
      <c r="HL12" s="168"/>
      <c r="HM12" s="168"/>
      <c r="HN12" s="168"/>
      <c r="HO12" s="168"/>
      <c r="HP12" s="168"/>
      <c r="HQ12" s="168"/>
      <c r="HR12" s="168"/>
      <c r="HS12" s="168"/>
      <c r="HT12" s="168"/>
      <c r="HU12" s="168"/>
      <c r="HV12" s="168"/>
      <c r="HW12" s="168"/>
      <c r="HX12" s="168"/>
      <c r="HY12" s="168"/>
      <c r="HZ12" s="168"/>
      <c r="IA12" s="168"/>
      <c r="IB12" s="168"/>
      <c r="IC12" s="168"/>
      <c r="ID12" s="168"/>
      <c r="IE12" s="168"/>
      <c r="IF12" s="168"/>
      <c r="IG12" s="168"/>
      <c r="IH12" s="168"/>
      <c r="II12" s="168"/>
      <c r="IJ12" s="168"/>
      <c r="IK12" s="168"/>
      <c r="IL12" s="168"/>
      <c r="IM12" s="168"/>
      <c r="IN12" s="168"/>
      <c r="IO12" s="168"/>
      <c r="IP12" s="168"/>
      <c r="IQ12" s="168"/>
      <c r="IR12" s="168"/>
      <c r="IS12" s="168"/>
      <c r="IT12" s="168"/>
      <c r="IU12" s="168"/>
      <c r="IV12" s="168"/>
      <c r="IW12" s="168"/>
      <c r="IX12" s="168"/>
      <c r="IY12" s="168"/>
      <c r="IZ12" s="168"/>
      <c r="JA12" s="168"/>
      <c r="JB12" s="168"/>
      <c r="JC12" s="168"/>
      <c r="JD12" s="168"/>
      <c r="JE12" s="168"/>
      <c r="JF12" s="168"/>
      <c r="JG12" s="168"/>
      <c r="JH12" s="168"/>
      <c r="JI12" s="168"/>
      <c r="JJ12" s="168"/>
      <c r="JK12" s="168"/>
      <c r="JL12" s="168"/>
      <c r="JM12" s="168"/>
      <c r="JN12" s="168"/>
      <c r="JO12" s="168"/>
      <c r="JP12" s="168"/>
      <c r="JQ12" s="168"/>
      <c r="JR12" s="168"/>
      <c r="JS12" s="168"/>
      <c r="JT12" s="168"/>
      <c r="JU12" s="168"/>
      <c r="JV12" s="168"/>
      <c r="JW12" s="168"/>
      <c r="JX12" s="168"/>
      <c r="JY12" s="168"/>
      <c r="JZ12" s="168"/>
      <c r="KA12" s="168"/>
      <c r="KB12" s="168"/>
      <c r="KC12" s="168"/>
      <c r="KD12" s="168"/>
      <c r="KE12" s="168"/>
      <c r="KF12" s="168"/>
      <c r="KG12" s="168"/>
      <c r="KH12" s="168"/>
      <c r="KI12" s="168"/>
      <c r="KJ12" s="168"/>
      <c r="KK12" s="168"/>
      <c r="KL12" s="168"/>
      <c r="KM12" s="168"/>
      <c r="KN12" s="168"/>
      <c r="KO12" s="168"/>
      <c r="KP12" s="168"/>
      <c r="KQ12" s="168"/>
      <c r="KR12" s="168"/>
      <c r="KS12" s="168"/>
      <c r="KT12" s="168"/>
      <c r="KU12" s="168"/>
      <c r="KV12" s="168"/>
      <c r="KW12" s="168"/>
      <c r="KX12" s="168"/>
      <c r="KY12" s="168"/>
      <c r="KZ12" s="168"/>
      <c r="LA12" s="168"/>
      <c r="LB12" s="168"/>
      <c r="LC12" s="168"/>
      <c r="LD12" s="168"/>
      <c r="LE12" s="168"/>
      <c r="LF12" s="168"/>
      <c r="LG12" s="168"/>
      <c r="LH12" s="168"/>
      <c r="LI12" s="168"/>
      <c r="LJ12" s="168"/>
      <c r="LK12" s="168"/>
      <c r="LL12" s="168"/>
      <c r="LM12" s="168"/>
      <c r="LN12" s="168"/>
      <c r="LO12" s="168"/>
      <c r="LP12" s="168"/>
      <c r="LQ12" s="168"/>
      <c r="LR12" s="168"/>
      <c r="LS12" s="168"/>
      <c r="LT12" s="168"/>
      <c r="LU12" s="168"/>
      <c r="LV12" s="168"/>
      <c r="LW12" s="168"/>
      <c r="LX12" s="168"/>
      <c r="LY12" s="168"/>
      <c r="LZ12" s="168"/>
      <c r="MA12" s="168"/>
      <c r="MB12" s="168"/>
      <c r="MC12" s="168"/>
      <c r="MD12" s="168"/>
      <c r="ME12" s="168"/>
      <c r="MF12" s="168"/>
      <c r="MG12" s="168"/>
      <c r="MH12" s="168"/>
      <c r="MI12" s="168"/>
      <c r="MJ12" s="168"/>
      <c r="MK12" s="168"/>
      <c r="ML12" s="168"/>
      <c r="MM12" s="168"/>
      <c r="MN12" s="168"/>
      <c r="MO12" s="168"/>
      <c r="MP12" s="168"/>
      <c r="MQ12" s="168"/>
      <c r="MR12" s="168"/>
      <c r="MS12" s="168"/>
      <c r="MT12" s="168"/>
      <c r="MU12" s="168"/>
      <c r="MV12" s="167"/>
      <c r="MW12" s="167"/>
      <c r="MX12" s="167"/>
      <c r="MY12" s="167"/>
      <c r="MZ12" s="167"/>
      <c r="NA12" s="167"/>
      <c r="NB12" s="167"/>
      <c r="NC12" s="167"/>
      <c r="ND12" s="167"/>
      <c r="NE12" s="167"/>
      <c r="NF12" s="167"/>
      <c r="NG12" s="167"/>
      <c r="NH12" s="167"/>
      <c r="NI12" s="167"/>
      <c r="NJ12" s="167"/>
      <c r="NK12" s="167"/>
      <c r="NL12" s="167"/>
      <c r="NM12" s="167"/>
      <c r="NN12" s="167"/>
      <c r="NO12" s="167"/>
      <c r="NP12" s="167"/>
      <c r="NQ12" s="167"/>
      <c r="NR12" s="167"/>
      <c r="NS12" s="167"/>
      <c r="NT12" s="167"/>
      <c r="NU12" s="167"/>
      <c r="NV12" s="167"/>
      <c r="NW12" s="167"/>
      <c r="NX12" s="167"/>
      <c r="NY12" s="167"/>
      <c r="NZ12" s="167"/>
      <c r="OA12" s="167"/>
      <c r="OB12" s="167"/>
      <c r="OC12" s="167"/>
      <c r="OD12" s="167"/>
      <c r="OE12" s="167"/>
      <c r="OF12" s="167"/>
      <c r="OG12" s="167"/>
      <c r="OH12" s="167"/>
      <c r="OI12" s="167"/>
      <c r="OJ12" s="167"/>
      <c r="OK12" s="167"/>
      <c r="OL12" s="167"/>
      <c r="OM12" s="167"/>
      <c r="ON12" s="167"/>
      <c r="OO12" s="167"/>
      <c r="OP12" s="167"/>
      <c r="OQ12" s="167"/>
      <c r="OR12" s="167"/>
      <c r="OS12" s="167"/>
      <c r="OT12" s="167"/>
      <c r="OU12" s="167"/>
      <c r="OV12" s="167"/>
      <c r="OW12" s="167"/>
      <c r="OX12" s="167"/>
      <c r="OY12" s="167"/>
      <c r="OZ12" s="167"/>
      <c r="PA12" s="167"/>
      <c r="PB12" s="167"/>
      <c r="PC12" s="167"/>
      <c r="PD12" s="167"/>
      <c r="PE12" s="170"/>
      <c r="PF12" s="170"/>
      <c r="PG12" s="167"/>
      <c r="PH12" s="167"/>
      <c r="PI12" s="167"/>
      <c r="PJ12" s="167"/>
      <c r="PK12" s="167"/>
      <c r="PL12" s="167"/>
      <c r="PM12" s="167"/>
    </row>
    <row r="13" spans="1:429" x14ac:dyDescent="0.2">
      <c r="A13" s="10">
        <v>9</v>
      </c>
      <c r="B13" s="168"/>
      <c r="C13" s="168"/>
      <c r="D13" s="168"/>
      <c r="E13" s="168"/>
      <c r="F13" s="168"/>
      <c r="G13" s="168"/>
      <c r="H13" s="168"/>
      <c r="I13" s="168"/>
      <c r="J13" s="168"/>
      <c r="K13" s="168"/>
      <c r="L13" s="168"/>
      <c r="M13" s="168"/>
      <c r="N13" s="168"/>
      <c r="O13" s="168"/>
      <c r="P13" s="168"/>
      <c r="Q13" s="168"/>
      <c r="R13" s="168"/>
      <c r="S13" s="168"/>
      <c r="T13" s="168"/>
      <c r="U13" s="168"/>
      <c r="V13" s="168"/>
      <c r="W13" s="168"/>
      <c r="X13" s="168"/>
      <c r="Y13" s="168"/>
      <c r="Z13" s="168"/>
      <c r="AA13" s="168"/>
      <c r="AB13" s="168"/>
      <c r="AC13" s="168"/>
      <c r="AD13" s="168"/>
      <c r="AE13" s="168"/>
      <c r="AF13" s="168"/>
      <c r="AG13" s="168"/>
      <c r="AH13" s="168"/>
      <c r="AI13" s="168"/>
      <c r="AJ13" s="168"/>
      <c r="AK13" s="168"/>
      <c r="AL13" s="168"/>
      <c r="AM13" s="168"/>
      <c r="AN13" s="168"/>
      <c r="AO13" s="168"/>
      <c r="AP13" s="168"/>
      <c r="AQ13" s="168"/>
      <c r="AR13" s="168"/>
      <c r="AS13" s="168"/>
      <c r="AT13" s="168"/>
      <c r="AU13" s="168"/>
      <c r="AV13" s="168"/>
      <c r="AW13" s="168"/>
      <c r="AX13" s="168"/>
      <c r="AY13" s="168"/>
      <c r="AZ13" s="168"/>
      <c r="BA13" s="168"/>
      <c r="BB13" s="168"/>
      <c r="BC13" s="168"/>
      <c r="BD13" s="168"/>
      <c r="BE13" s="168"/>
      <c r="BF13" s="168"/>
      <c r="BG13" s="168"/>
      <c r="BH13" s="168"/>
      <c r="BI13" s="168"/>
      <c r="BJ13" s="168"/>
      <c r="BK13" s="168"/>
      <c r="BL13" s="168"/>
      <c r="BM13" s="168"/>
      <c r="BN13" s="168"/>
      <c r="BO13" s="168"/>
      <c r="BP13" s="168"/>
      <c r="BQ13" s="168"/>
      <c r="BR13" s="168"/>
      <c r="BS13" s="168"/>
      <c r="BT13" s="168"/>
      <c r="BU13" s="168"/>
      <c r="BV13" s="168"/>
      <c r="BW13" s="168"/>
      <c r="BX13" s="168"/>
      <c r="BY13" s="168"/>
      <c r="BZ13" s="168"/>
      <c r="CA13" s="168"/>
      <c r="CB13" s="168"/>
      <c r="CC13" s="168"/>
      <c r="CD13" s="168"/>
      <c r="CE13" s="168"/>
      <c r="CF13" s="168"/>
      <c r="CG13" s="168"/>
      <c r="CH13" s="168"/>
      <c r="CI13" s="168"/>
      <c r="CJ13" s="168"/>
      <c r="CK13" s="168"/>
      <c r="CL13" s="168"/>
      <c r="CM13" s="168"/>
      <c r="CN13" s="168"/>
      <c r="CO13" s="168"/>
      <c r="CP13" s="168"/>
      <c r="CQ13" s="168"/>
      <c r="CR13" s="168"/>
      <c r="CS13" s="168"/>
      <c r="CT13" s="168"/>
      <c r="CU13" s="168"/>
      <c r="CV13" s="168"/>
      <c r="CW13" s="168"/>
      <c r="CX13" s="168"/>
      <c r="CY13" s="168"/>
      <c r="CZ13" s="168"/>
      <c r="DA13" s="168"/>
      <c r="DB13" s="168"/>
      <c r="DC13" s="168"/>
      <c r="DD13" s="168"/>
      <c r="DE13" s="168"/>
      <c r="DF13" s="168"/>
      <c r="DG13" s="168"/>
      <c r="DH13" s="168"/>
      <c r="DI13" s="168"/>
      <c r="DJ13" s="168"/>
      <c r="DK13" s="168"/>
      <c r="DL13" s="168"/>
      <c r="DM13" s="168"/>
      <c r="DN13" s="168"/>
      <c r="DO13" s="168"/>
      <c r="DP13" s="168"/>
      <c r="DQ13" s="168"/>
      <c r="DR13" s="168"/>
      <c r="DS13" s="168"/>
      <c r="DT13" s="168"/>
      <c r="DU13" s="168"/>
      <c r="DV13" s="168"/>
      <c r="DW13" s="168"/>
      <c r="DX13" s="168"/>
      <c r="DY13" s="168"/>
      <c r="DZ13" s="168"/>
      <c r="EA13" s="168"/>
      <c r="EB13" s="168"/>
      <c r="EC13" s="168"/>
      <c r="ED13" s="168"/>
      <c r="EE13" s="168"/>
      <c r="EF13" s="168"/>
      <c r="EG13" s="168"/>
      <c r="EH13" s="168"/>
      <c r="EI13" s="168"/>
      <c r="EJ13" s="168"/>
      <c r="EK13" s="168"/>
      <c r="EL13" s="168"/>
      <c r="EM13" s="168"/>
      <c r="EN13" s="168"/>
      <c r="EO13" s="168"/>
      <c r="EP13" s="168"/>
      <c r="EQ13" s="168"/>
      <c r="ER13" s="168"/>
      <c r="ES13" s="168"/>
      <c r="ET13" s="168"/>
      <c r="EU13" s="167" t="s">
        <v>169</v>
      </c>
      <c r="EV13" s="168"/>
      <c r="EW13" s="168"/>
      <c r="EX13" s="168"/>
      <c r="EY13" s="168"/>
      <c r="EZ13" s="168"/>
      <c r="FA13" s="168"/>
      <c r="FB13" s="168"/>
      <c r="FC13" s="168"/>
      <c r="FD13" s="168"/>
      <c r="FE13" s="168"/>
      <c r="FF13" s="168"/>
      <c r="FG13" s="168"/>
      <c r="FH13" s="168"/>
      <c r="FI13" s="168"/>
      <c r="FJ13" s="168"/>
      <c r="FK13" s="168"/>
      <c r="FL13" s="167" t="s">
        <v>89</v>
      </c>
      <c r="FM13" s="168"/>
      <c r="FN13" s="168"/>
      <c r="FO13" s="168"/>
      <c r="FP13" s="168"/>
      <c r="FQ13" s="168"/>
      <c r="FR13" s="168"/>
      <c r="FS13" s="168"/>
      <c r="FT13" s="168"/>
      <c r="FU13" s="168"/>
      <c r="FV13" s="168"/>
      <c r="FW13" s="168"/>
      <c r="FX13" s="168"/>
      <c r="FY13" s="168"/>
      <c r="FZ13" s="168"/>
      <c r="GA13" s="168"/>
      <c r="GB13" s="168"/>
      <c r="GC13" s="168"/>
      <c r="GD13" s="168"/>
      <c r="GE13" s="168"/>
      <c r="GF13" s="168"/>
      <c r="GG13" s="168"/>
      <c r="GH13" s="168"/>
      <c r="GI13" s="168"/>
      <c r="GJ13" s="168"/>
      <c r="GK13" s="168"/>
      <c r="GL13" s="168"/>
      <c r="GM13" s="168"/>
      <c r="GN13" s="168"/>
      <c r="GO13" s="168"/>
      <c r="GP13" s="168"/>
      <c r="GQ13" s="168"/>
      <c r="GR13" s="168"/>
      <c r="GS13" s="168"/>
      <c r="GT13" s="168"/>
      <c r="GU13" s="168"/>
      <c r="GV13" s="168"/>
      <c r="GW13" s="168"/>
      <c r="GX13" s="168"/>
      <c r="GY13" s="168"/>
      <c r="GZ13" s="168"/>
      <c r="HA13" s="168"/>
      <c r="HB13" s="168"/>
      <c r="HC13" s="168"/>
      <c r="HD13" s="168"/>
      <c r="HE13" s="168"/>
      <c r="HF13" s="168"/>
      <c r="HG13" s="168"/>
      <c r="HH13" s="168"/>
      <c r="HI13" s="168"/>
      <c r="HJ13" s="168"/>
      <c r="HK13" s="168"/>
      <c r="HL13" s="168"/>
      <c r="HM13" s="168"/>
      <c r="HN13" s="168"/>
      <c r="HO13" s="168"/>
      <c r="HP13" s="168"/>
      <c r="HQ13" s="168"/>
      <c r="HR13" s="168"/>
      <c r="HS13" s="168"/>
      <c r="HT13" s="168"/>
      <c r="HU13" s="168"/>
      <c r="HV13" s="168"/>
      <c r="HW13" s="168"/>
      <c r="HX13" s="168"/>
      <c r="HY13" s="168"/>
      <c r="HZ13" s="168"/>
      <c r="IA13" s="168"/>
      <c r="IB13" s="168"/>
      <c r="IC13" s="168"/>
      <c r="ID13" s="168"/>
      <c r="IE13" s="168"/>
      <c r="IF13" s="168"/>
      <c r="IG13" s="168"/>
      <c r="IH13" s="168"/>
      <c r="II13" s="168"/>
      <c r="IJ13" s="168"/>
      <c r="IK13" s="168"/>
      <c r="IL13" s="168"/>
      <c r="IM13" s="168"/>
      <c r="IN13" s="168"/>
      <c r="IO13" s="168"/>
      <c r="IP13" s="168"/>
      <c r="IQ13" s="168"/>
      <c r="IR13" s="168"/>
      <c r="IS13" s="168"/>
      <c r="IT13" s="168"/>
      <c r="IU13" s="168"/>
      <c r="IV13" s="168"/>
      <c r="IW13" s="168"/>
      <c r="IX13" s="168"/>
      <c r="IY13" s="168"/>
      <c r="IZ13" s="168"/>
      <c r="JA13" s="168"/>
      <c r="JB13" s="168"/>
      <c r="JC13" s="168"/>
      <c r="JD13" s="168"/>
      <c r="JE13" s="168"/>
      <c r="JF13" s="168"/>
      <c r="JG13" s="168"/>
      <c r="JH13" s="168"/>
      <c r="JI13" s="168"/>
      <c r="JJ13" s="168"/>
      <c r="JK13" s="168"/>
      <c r="JL13" s="168"/>
      <c r="JM13" s="168"/>
      <c r="JN13" s="168"/>
      <c r="JO13" s="168"/>
      <c r="JP13" s="168"/>
      <c r="JQ13" s="168"/>
      <c r="JR13" s="168"/>
      <c r="JS13" s="168"/>
      <c r="JT13" s="168"/>
      <c r="JU13" s="168"/>
      <c r="JV13" s="168"/>
      <c r="JW13" s="168"/>
      <c r="JX13" s="168"/>
      <c r="JY13" s="168"/>
      <c r="JZ13" s="168"/>
      <c r="KA13" s="168"/>
      <c r="KB13" s="168"/>
      <c r="KC13" s="168"/>
      <c r="KD13" s="168"/>
      <c r="KE13" s="168"/>
      <c r="KF13" s="168"/>
      <c r="KG13" s="168"/>
      <c r="KH13" s="168"/>
      <c r="KI13" s="168"/>
      <c r="KJ13" s="168"/>
      <c r="KK13" s="168"/>
      <c r="KL13" s="168"/>
      <c r="KM13" s="168"/>
      <c r="KN13" s="168"/>
      <c r="KO13" s="168"/>
      <c r="KP13" s="168"/>
      <c r="KQ13" s="168"/>
      <c r="KR13" s="168"/>
      <c r="KS13" s="168"/>
      <c r="KT13" s="168"/>
      <c r="KU13" s="168"/>
      <c r="KV13" s="168"/>
      <c r="KW13" s="168"/>
      <c r="KX13" s="168"/>
      <c r="KY13" s="168"/>
      <c r="KZ13" s="168"/>
      <c r="LA13" s="168"/>
      <c r="LB13" s="168"/>
      <c r="LC13" s="168"/>
      <c r="LD13" s="168"/>
      <c r="LE13" s="168"/>
      <c r="LF13" s="168"/>
      <c r="LG13" s="168"/>
      <c r="LH13" s="168"/>
      <c r="LI13" s="168"/>
      <c r="LJ13" s="168"/>
      <c r="LK13" s="168"/>
      <c r="LL13" s="168"/>
      <c r="LM13" s="168"/>
      <c r="LN13" s="168"/>
      <c r="LO13" s="168"/>
      <c r="LP13" s="168"/>
      <c r="LQ13" s="168"/>
      <c r="LR13" s="168"/>
      <c r="LS13" s="168"/>
      <c r="LT13" s="168"/>
      <c r="LU13" s="168"/>
      <c r="LV13" s="168"/>
      <c r="LW13" s="168"/>
      <c r="LX13" s="168"/>
      <c r="LY13" s="168"/>
      <c r="LZ13" s="168"/>
      <c r="MA13" s="168"/>
      <c r="MB13" s="168"/>
      <c r="MC13" s="168"/>
      <c r="MD13" s="168"/>
      <c r="ME13" s="168"/>
      <c r="MF13" s="168"/>
      <c r="MG13" s="168"/>
      <c r="MH13" s="168"/>
      <c r="MI13" s="168"/>
      <c r="MJ13" s="168"/>
      <c r="MK13" s="168"/>
      <c r="ML13" s="168"/>
      <c r="MM13" s="168"/>
      <c r="MN13" s="168"/>
      <c r="MO13" s="168"/>
      <c r="MP13" s="168"/>
      <c r="MQ13" s="168"/>
      <c r="MR13" s="168"/>
      <c r="MS13" s="168"/>
      <c r="MT13" s="168"/>
      <c r="MU13" s="168"/>
      <c r="MV13" s="168"/>
      <c r="MW13" s="168"/>
      <c r="MX13" s="168"/>
      <c r="MY13" s="168"/>
      <c r="MZ13" s="168"/>
      <c r="NA13" s="168"/>
      <c r="NB13" s="168"/>
      <c r="NC13" s="168"/>
      <c r="ND13" s="168"/>
      <c r="NE13" s="168"/>
      <c r="NF13" s="168"/>
      <c r="NG13" s="168"/>
      <c r="NH13" s="168"/>
      <c r="NI13" s="168"/>
      <c r="NJ13" s="168"/>
      <c r="NK13" s="168"/>
      <c r="NL13" s="168"/>
      <c r="NM13" s="168"/>
      <c r="NN13" s="168"/>
      <c r="NO13" s="168"/>
      <c r="NP13" s="168"/>
      <c r="NQ13" s="168"/>
      <c r="NR13" s="168"/>
      <c r="NS13" s="168"/>
      <c r="NT13" s="168"/>
      <c r="NU13" s="168"/>
      <c r="NV13" s="168"/>
      <c r="NW13" s="168"/>
      <c r="NX13" s="168"/>
      <c r="NY13" s="168"/>
      <c r="NZ13" s="168"/>
      <c r="OA13" s="168"/>
      <c r="OB13" s="168"/>
      <c r="OC13" s="168"/>
      <c r="OD13" s="168"/>
      <c r="OE13" s="168"/>
      <c r="OF13" s="168"/>
      <c r="OG13" s="168"/>
      <c r="OH13" s="168"/>
      <c r="OI13" s="168"/>
      <c r="OJ13" s="168"/>
      <c r="OK13" s="168"/>
      <c r="OL13" s="168"/>
      <c r="OM13" s="168"/>
      <c r="ON13" s="168"/>
      <c r="OO13" s="168"/>
      <c r="OP13" s="168"/>
      <c r="OQ13" s="168"/>
      <c r="OR13" s="168"/>
      <c r="OS13" s="168"/>
      <c r="OT13" s="168"/>
      <c r="OU13" s="168"/>
      <c r="OV13" s="168"/>
      <c r="OW13" s="168"/>
      <c r="OX13" s="168"/>
      <c r="OY13" s="168"/>
      <c r="OZ13" s="168"/>
      <c r="PA13" s="168"/>
      <c r="PB13" s="168"/>
      <c r="PC13" s="168"/>
      <c r="PD13" s="168"/>
      <c r="PE13" s="168"/>
      <c r="PF13" s="168"/>
      <c r="PG13" s="168"/>
      <c r="PH13" s="168"/>
      <c r="PI13" s="168"/>
      <c r="PJ13" s="168"/>
      <c r="PK13" s="168"/>
      <c r="PL13" s="168"/>
      <c r="PM13" s="168"/>
    </row>
    <row r="14" spans="1:429" x14ac:dyDescent="0.2">
      <c r="A14" s="10">
        <v>10</v>
      </c>
      <c r="B14" s="168"/>
      <c r="C14" s="168"/>
      <c r="D14" s="168"/>
      <c r="E14" s="168"/>
      <c r="F14" s="168"/>
      <c r="G14" s="168"/>
      <c r="H14" s="168"/>
      <c r="I14" s="168"/>
      <c r="J14" s="168"/>
      <c r="K14" s="168"/>
      <c r="L14" s="168"/>
      <c r="M14" s="168"/>
      <c r="N14" s="168"/>
      <c r="O14" s="168"/>
      <c r="P14" s="168"/>
      <c r="Q14" s="168"/>
      <c r="R14" s="168"/>
      <c r="S14" s="168"/>
      <c r="T14" s="168"/>
      <c r="U14" s="168"/>
      <c r="V14" s="168"/>
      <c r="W14" s="168"/>
      <c r="X14" s="168"/>
      <c r="Y14" s="168"/>
      <c r="Z14" s="168"/>
      <c r="AA14" s="168"/>
      <c r="AB14" s="168"/>
      <c r="AC14" s="168"/>
      <c r="AD14" s="168"/>
      <c r="AE14" s="168"/>
      <c r="AF14" s="168"/>
      <c r="AG14" s="168"/>
      <c r="AH14" s="168"/>
      <c r="AI14" s="168"/>
      <c r="AJ14" s="168"/>
      <c r="AK14" s="168"/>
      <c r="AL14" s="168"/>
      <c r="AM14" s="168"/>
      <c r="AN14" s="168"/>
      <c r="AO14" s="168"/>
      <c r="AP14" s="168"/>
      <c r="AQ14" s="168"/>
      <c r="AR14" s="168"/>
      <c r="AS14" s="168"/>
      <c r="AT14" s="168"/>
      <c r="AU14" s="168"/>
      <c r="AV14" s="168"/>
      <c r="AW14" s="168"/>
      <c r="AX14" s="168"/>
      <c r="AY14" s="168"/>
      <c r="AZ14" s="168"/>
      <c r="BA14" s="168"/>
      <c r="BB14" s="168"/>
      <c r="BC14" s="168"/>
      <c r="BD14" s="168"/>
      <c r="BE14" s="168"/>
      <c r="BF14" s="168"/>
      <c r="BG14" s="168"/>
      <c r="BH14" s="168"/>
      <c r="BI14" s="168"/>
      <c r="BJ14" s="168"/>
      <c r="BK14" s="168"/>
      <c r="BL14" s="168"/>
      <c r="BM14" s="168"/>
      <c r="BN14" s="168"/>
      <c r="BO14" s="168"/>
      <c r="BP14" s="168"/>
      <c r="BQ14" s="168"/>
      <c r="BR14" s="168"/>
      <c r="BS14" s="168"/>
      <c r="BT14" s="168"/>
      <c r="BU14" s="168"/>
      <c r="BV14" s="168"/>
      <c r="BW14" s="168"/>
      <c r="BX14" s="168"/>
      <c r="BY14" s="168"/>
      <c r="BZ14" s="168"/>
      <c r="CA14" s="168"/>
      <c r="CB14" s="168"/>
      <c r="CC14" s="168"/>
      <c r="CD14" s="168"/>
      <c r="CE14" s="168"/>
      <c r="CF14" s="168"/>
      <c r="CG14" s="168"/>
      <c r="CH14" s="168"/>
      <c r="CI14" s="168"/>
      <c r="CJ14" s="168"/>
      <c r="CK14" s="168"/>
      <c r="CL14" s="168"/>
      <c r="CM14" s="168"/>
      <c r="CN14" s="168"/>
      <c r="CO14" s="168"/>
      <c r="CP14" s="168"/>
      <c r="CQ14" s="168"/>
      <c r="CR14" s="168"/>
      <c r="CS14" s="168"/>
      <c r="CT14" s="168"/>
      <c r="CU14" s="168"/>
      <c r="CV14" s="168"/>
      <c r="CW14" s="168"/>
      <c r="CX14" s="168"/>
      <c r="CY14" s="168"/>
      <c r="CZ14" s="168"/>
      <c r="DA14" s="168"/>
      <c r="DB14" s="168"/>
      <c r="DC14" s="168"/>
      <c r="DD14" s="168"/>
      <c r="DE14" s="168"/>
      <c r="DF14" s="168"/>
      <c r="DG14" s="168"/>
      <c r="DH14" s="168"/>
      <c r="DI14" s="168"/>
      <c r="DJ14" s="168"/>
      <c r="DK14" s="168"/>
      <c r="DL14" s="168"/>
      <c r="DM14" s="168"/>
      <c r="DN14" s="168"/>
      <c r="DO14" s="168"/>
      <c r="DP14" s="168"/>
      <c r="DQ14" s="168"/>
      <c r="DR14" s="168"/>
      <c r="DS14" s="168"/>
      <c r="DT14" s="168"/>
      <c r="DU14" s="168"/>
      <c r="DV14" s="168"/>
      <c r="DW14" s="168"/>
      <c r="DX14" s="168"/>
      <c r="DY14" s="168"/>
      <c r="DZ14" s="168"/>
      <c r="EA14" s="168"/>
      <c r="EB14" s="168"/>
      <c r="EC14" s="168"/>
      <c r="ED14" s="168"/>
      <c r="EE14" s="168"/>
      <c r="EF14" s="168"/>
      <c r="EG14" s="168"/>
      <c r="EH14" s="168"/>
      <c r="EI14" s="168"/>
      <c r="EJ14" s="168"/>
      <c r="EK14" s="168"/>
      <c r="EL14" s="168"/>
      <c r="EM14" s="168"/>
      <c r="EN14" s="168"/>
      <c r="EO14" s="168"/>
      <c r="EP14" s="168"/>
      <c r="EQ14" s="168"/>
      <c r="ER14" s="168"/>
      <c r="ES14" s="168"/>
      <c r="ET14" s="168"/>
      <c r="EU14" s="168"/>
      <c r="EV14" s="168"/>
      <c r="EW14" s="168"/>
      <c r="EX14" s="168"/>
      <c r="EY14" s="168"/>
      <c r="EZ14" s="168"/>
      <c r="FA14" s="168"/>
      <c r="FB14" s="168"/>
      <c r="FC14" s="168"/>
      <c r="FD14" s="168"/>
      <c r="FE14" s="168"/>
      <c r="FF14" s="168"/>
      <c r="FG14" s="168"/>
      <c r="FH14" s="168"/>
      <c r="FI14" s="168"/>
      <c r="FJ14" s="168"/>
      <c r="FK14" s="168"/>
      <c r="FL14" s="168"/>
      <c r="FM14" s="168"/>
      <c r="FN14" s="168"/>
      <c r="FO14" s="168"/>
      <c r="FP14" s="168"/>
      <c r="FQ14" s="168"/>
      <c r="FR14" s="168"/>
      <c r="FS14" s="168"/>
      <c r="FT14" s="168"/>
      <c r="FU14" s="168"/>
      <c r="FV14" s="168"/>
      <c r="FW14" s="168"/>
      <c r="FX14" s="168"/>
      <c r="FY14" s="168"/>
      <c r="FZ14" s="168"/>
      <c r="GA14" s="168"/>
      <c r="GB14" s="168"/>
      <c r="GC14" s="168"/>
      <c r="GD14" s="168"/>
      <c r="GE14" s="168"/>
      <c r="GF14" s="168"/>
      <c r="GG14" s="168"/>
      <c r="GH14" s="168"/>
      <c r="GI14" s="168"/>
      <c r="GJ14" s="168"/>
      <c r="GK14" s="168"/>
      <c r="GL14" s="168"/>
      <c r="GM14" s="168"/>
      <c r="GN14" s="168"/>
      <c r="GO14" s="168"/>
      <c r="GP14" s="168"/>
      <c r="GQ14" s="168"/>
      <c r="GR14" s="168"/>
      <c r="GS14" s="168"/>
      <c r="GT14" s="168"/>
      <c r="GU14" s="168"/>
      <c r="GV14" s="168"/>
      <c r="GW14" s="168"/>
      <c r="GX14" s="168"/>
      <c r="GY14" s="168"/>
      <c r="GZ14" s="168"/>
      <c r="HA14" s="168"/>
      <c r="HB14" s="168"/>
      <c r="HC14" s="168"/>
      <c r="HD14" s="168"/>
      <c r="HE14" s="168"/>
      <c r="HF14" s="168"/>
      <c r="HG14" s="168"/>
      <c r="HH14" s="168"/>
      <c r="HI14" s="168"/>
      <c r="HJ14" s="168"/>
      <c r="HK14" s="168"/>
      <c r="HL14" s="168"/>
      <c r="HM14" s="168"/>
      <c r="HN14" s="168"/>
      <c r="HO14" s="168"/>
      <c r="HP14" s="168"/>
      <c r="HQ14" s="168"/>
      <c r="HR14" s="168"/>
      <c r="HS14" s="168"/>
      <c r="HT14" s="168"/>
      <c r="HU14" s="168"/>
      <c r="HV14" s="168"/>
      <c r="HW14" s="168"/>
      <c r="HX14" s="168"/>
      <c r="HY14" s="168"/>
      <c r="HZ14" s="168"/>
      <c r="IA14" s="168"/>
      <c r="IB14" s="168"/>
      <c r="IC14" s="168"/>
      <c r="ID14" s="168"/>
      <c r="IE14" s="168"/>
      <c r="IF14" s="168"/>
      <c r="IG14" s="168"/>
      <c r="IH14" s="168"/>
      <c r="II14" s="168"/>
      <c r="IJ14" s="168"/>
      <c r="IK14" s="168"/>
      <c r="IL14" s="168"/>
      <c r="IM14" s="168"/>
      <c r="IN14" s="168"/>
      <c r="IO14" s="168"/>
      <c r="IP14" s="168"/>
      <c r="IQ14" s="168"/>
      <c r="IR14" s="168"/>
      <c r="IS14" s="168"/>
      <c r="IT14" s="168"/>
      <c r="IU14" s="168"/>
      <c r="IV14" s="168"/>
      <c r="IW14" s="168"/>
      <c r="IX14" s="168"/>
      <c r="IY14" s="168"/>
      <c r="IZ14" s="168"/>
      <c r="JA14" s="168"/>
      <c r="JB14" s="168"/>
      <c r="JC14" s="168"/>
      <c r="JD14" s="168"/>
      <c r="JE14" s="168"/>
      <c r="JF14" s="168"/>
      <c r="JG14" s="168"/>
      <c r="JH14" s="168"/>
      <c r="JI14" s="168"/>
      <c r="JJ14" s="168"/>
      <c r="JK14" s="168"/>
      <c r="JL14" s="168"/>
      <c r="JM14" s="168"/>
      <c r="JN14" s="168"/>
      <c r="JO14" s="168"/>
      <c r="JP14" s="168"/>
      <c r="JQ14" s="168"/>
      <c r="JR14" s="168"/>
      <c r="JS14" s="168"/>
      <c r="JT14" s="168"/>
      <c r="JU14" s="168"/>
      <c r="JV14" s="168"/>
      <c r="JW14" s="168"/>
      <c r="JX14" s="168"/>
      <c r="JY14" s="168"/>
      <c r="JZ14" s="168"/>
      <c r="KA14" s="168"/>
      <c r="KB14" s="168"/>
      <c r="KC14" s="168"/>
      <c r="KD14" s="168"/>
      <c r="KE14" s="168"/>
      <c r="KF14" s="168"/>
      <c r="KG14" s="168"/>
      <c r="KH14" s="168"/>
      <c r="KI14" s="168"/>
      <c r="KJ14" s="168"/>
      <c r="KK14" s="168"/>
      <c r="KL14" s="168"/>
      <c r="KM14" s="168"/>
      <c r="KN14" s="168"/>
      <c r="KO14" s="168"/>
      <c r="KP14" s="168"/>
      <c r="KQ14" s="168"/>
      <c r="KR14" s="168"/>
      <c r="KS14" s="168"/>
      <c r="KT14" s="168"/>
      <c r="KU14" s="168"/>
      <c r="KV14" s="168"/>
      <c r="KW14" s="168"/>
      <c r="KX14" s="168"/>
      <c r="KY14" s="168"/>
      <c r="KZ14" s="168"/>
      <c r="LA14" s="168"/>
      <c r="LB14" s="168"/>
      <c r="LC14" s="168"/>
      <c r="LD14" s="168"/>
      <c r="LE14" s="168"/>
      <c r="LF14" s="168"/>
      <c r="LG14" s="168"/>
      <c r="LH14" s="168"/>
      <c r="LI14" s="168"/>
      <c r="LJ14" s="168"/>
      <c r="LK14" s="168"/>
      <c r="LL14" s="168"/>
      <c r="LM14" s="168"/>
      <c r="LN14" s="168"/>
      <c r="LO14" s="168"/>
      <c r="LP14" s="168"/>
      <c r="LQ14" s="168"/>
      <c r="LR14" s="168"/>
      <c r="LS14" s="168"/>
      <c r="LT14" s="168"/>
      <c r="LU14" s="168"/>
      <c r="LV14" s="168"/>
      <c r="LW14" s="168"/>
      <c r="LX14" s="168"/>
      <c r="LY14" s="168"/>
      <c r="LZ14" s="168"/>
      <c r="MA14" s="168"/>
      <c r="MB14" s="168"/>
      <c r="MC14" s="168"/>
      <c r="MD14" s="168"/>
      <c r="ME14" s="168"/>
      <c r="MF14" s="168"/>
      <c r="MG14" s="168"/>
      <c r="MH14" s="168"/>
      <c r="MI14" s="168"/>
      <c r="MJ14" s="168"/>
      <c r="MK14" s="168"/>
      <c r="ML14" s="168"/>
      <c r="MM14" s="168"/>
      <c r="MN14" s="168"/>
      <c r="MO14" s="168"/>
      <c r="MP14" s="168"/>
      <c r="MQ14" s="168"/>
      <c r="MR14" s="168"/>
      <c r="MS14" s="168"/>
      <c r="MT14" s="168"/>
      <c r="MU14" s="168"/>
      <c r="MV14" s="168"/>
      <c r="MW14" s="168"/>
      <c r="MX14" s="168"/>
      <c r="MY14" s="168"/>
      <c r="MZ14" s="168"/>
      <c r="NA14" s="168"/>
      <c r="NB14" s="168"/>
      <c r="NC14" s="168"/>
      <c r="ND14" s="168"/>
      <c r="NE14" s="168"/>
      <c r="NF14" s="168"/>
      <c r="NG14" s="168"/>
      <c r="NH14" s="168"/>
      <c r="NI14" s="168"/>
      <c r="NJ14" s="168"/>
      <c r="NK14" s="168"/>
      <c r="NL14" s="168"/>
      <c r="NM14" s="168"/>
      <c r="NN14" s="168"/>
      <c r="NO14" s="168"/>
      <c r="NP14" s="168"/>
      <c r="NQ14" s="168"/>
      <c r="NR14" s="168"/>
      <c r="NS14" s="168"/>
      <c r="NT14" s="168"/>
      <c r="NU14" s="168"/>
      <c r="NV14" s="168"/>
      <c r="NW14" s="168"/>
      <c r="NX14" s="168"/>
      <c r="NY14" s="168"/>
      <c r="NZ14" s="168"/>
      <c r="OA14" s="168"/>
      <c r="OB14" s="168"/>
      <c r="OC14" s="168"/>
      <c r="OD14" s="168"/>
      <c r="OE14" s="168"/>
      <c r="OF14" s="168"/>
      <c r="OG14" s="168"/>
      <c r="OH14" s="168"/>
      <c r="OI14" s="168"/>
      <c r="OJ14" s="168"/>
      <c r="OK14" s="168"/>
      <c r="OL14" s="168"/>
      <c r="OM14" s="168"/>
      <c r="ON14" s="168"/>
      <c r="OO14" s="168"/>
      <c r="OP14" s="168"/>
      <c r="OQ14" s="168"/>
      <c r="OR14" s="168"/>
      <c r="OS14" s="168"/>
      <c r="OT14" s="168"/>
      <c r="OU14" s="168"/>
      <c r="OV14" s="168"/>
      <c r="OW14" s="168"/>
      <c r="OX14" s="168"/>
      <c r="OY14" s="168"/>
      <c r="OZ14" s="168"/>
      <c r="PA14" s="168"/>
      <c r="PB14" s="168"/>
      <c r="PC14" s="168"/>
      <c r="PD14" s="168"/>
      <c r="PE14" s="168"/>
      <c r="PF14" s="168"/>
      <c r="PG14" s="168"/>
      <c r="PH14" s="168"/>
      <c r="PI14" s="168"/>
      <c r="PJ14" s="168"/>
      <c r="PK14" s="168"/>
      <c r="PL14" s="168"/>
      <c r="PM14" s="168"/>
    </row>
    <row r="15" spans="1:429" x14ac:dyDescent="0.2">
      <c r="A15" s="10">
        <v>11</v>
      </c>
      <c r="B15" s="168"/>
      <c r="C15" s="168"/>
      <c r="D15" s="168"/>
      <c r="E15" s="168"/>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c r="AH15" s="168"/>
      <c r="AI15" s="168"/>
      <c r="AJ15" s="168"/>
      <c r="AK15" s="168"/>
      <c r="AL15" s="168"/>
      <c r="AM15" s="168"/>
      <c r="AN15" s="168"/>
      <c r="AO15" s="168"/>
      <c r="AP15" s="168"/>
      <c r="AQ15" s="168"/>
      <c r="AR15" s="168"/>
      <c r="AS15" s="168"/>
      <c r="AT15" s="168"/>
      <c r="AU15" s="168"/>
      <c r="AV15" s="168"/>
      <c r="AW15" s="168"/>
      <c r="AX15" s="168"/>
      <c r="AY15" s="168"/>
      <c r="AZ15" s="168"/>
      <c r="BA15" s="168"/>
      <c r="BB15" s="168"/>
      <c r="BC15" s="168"/>
      <c r="BD15" s="168"/>
      <c r="BE15" s="168"/>
      <c r="BF15" s="168"/>
      <c r="BG15" s="168"/>
      <c r="BH15" s="168"/>
      <c r="BI15" s="168"/>
      <c r="BJ15" s="168"/>
      <c r="BK15" s="168"/>
      <c r="BL15" s="168"/>
      <c r="BM15" s="168"/>
      <c r="BN15" s="168"/>
      <c r="BO15" s="168"/>
      <c r="BP15" s="168"/>
      <c r="BQ15" s="168"/>
      <c r="BR15" s="168"/>
      <c r="BS15" s="168"/>
      <c r="BT15" s="168"/>
      <c r="BU15" s="168"/>
      <c r="BV15" s="168"/>
      <c r="BW15" s="168"/>
      <c r="BX15" s="168"/>
      <c r="BY15" s="168"/>
      <c r="BZ15" s="168"/>
      <c r="CA15" s="168"/>
      <c r="CB15" s="168"/>
      <c r="CC15" s="168"/>
      <c r="CD15" s="168"/>
      <c r="CE15" s="168"/>
      <c r="CF15" s="168"/>
      <c r="CG15" s="168"/>
      <c r="CH15" s="168"/>
      <c r="CI15" s="168"/>
      <c r="CJ15" s="168"/>
      <c r="CK15" s="168"/>
      <c r="CL15" s="168"/>
      <c r="CM15" s="168"/>
      <c r="CN15" s="168"/>
      <c r="CO15" s="168"/>
      <c r="CP15" s="168"/>
      <c r="CQ15" s="168"/>
      <c r="CR15" s="168"/>
      <c r="CS15" s="168"/>
      <c r="CT15" s="168"/>
      <c r="CU15" s="168"/>
      <c r="CV15" s="168"/>
      <c r="CW15" s="168"/>
      <c r="CX15" s="168"/>
      <c r="CY15" s="168"/>
      <c r="CZ15" s="168"/>
      <c r="DA15" s="168"/>
      <c r="DB15" s="168"/>
      <c r="DC15" s="168"/>
      <c r="DD15" s="168"/>
      <c r="DE15" s="168"/>
      <c r="DF15" s="168"/>
      <c r="DG15" s="168"/>
      <c r="DH15" s="168"/>
      <c r="DI15" s="168"/>
      <c r="DJ15" s="168"/>
      <c r="DK15" s="168"/>
      <c r="DL15" s="168"/>
      <c r="DM15" s="168"/>
      <c r="DN15" s="168"/>
      <c r="DO15" s="168"/>
      <c r="DP15" s="168"/>
      <c r="DQ15" s="168"/>
      <c r="DR15" s="168"/>
      <c r="DS15" s="168"/>
      <c r="DT15" s="168"/>
      <c r="DU15" s="168"/>
      <c r="DV15" s="168"/>
      <c r="DW15" s="168"/>
      <c r="DX15" s="168"/>
      <c r="DY15" s="168"/>
      <c r="DZ15" s="168"/>
      <c r="EA15" s="168"/>
      <c r="EB15" s="168"/>
      <c r="EC15" s="168"/>
      <c r="ED15" s="168"/>
      <c r="EE15" s="168"/>
      <c r="EF15" s="168"/>
      <c r="EG15" s="168"/>
      <c r="EH15" s="168"/>
      <c r="EI15" s="168"/>
      <c r="EJ15" s="168"/>
      <c r="EK15" s="168"/>
      <c r="EL15" s="168"/>
      <c r="EM15" s="168"/>
      <c r="EN15" s="168"/>
      <c r="EO15" s="168"/>
      <c r="EP15" s="168"/>
      <c r="EQ15" s="168"/>
      <c r="ER15" s="168"/>
      <c r="ES15" s="168"/>
      <c r="ET15" s="168"/>
      <c r="EU15" s="168"/>
      <c r="EV15" s="168"/>
      <c r="EW15" s="168"/>
      <c r="EX15" s="168"/>
      <c r="EY15" s="168"/>
      <c r="EZ15" s="168"/>
      <c r="FA15" s="168"/>
      <c r="FB15" s="168"/>
      <c r="FC15" s="168"/>
      <c r="FD15" s="168"/>
      <c r="FE15" s="168"/>
      <c r="FF15" s="168"/>
      <c r="FG15" s="168"/>
      <c r="FH15" s="168"/>
      <c r="FI15" s="168"/>
      <c r="FJ15" s="168"/>
      <c r="FK15" s="168"/>
      <c r="FL15" s="168"/>
      <c r="FM15" s="168"/>
      <c r="FN15" s="168"/>
      <c r="FO15" s="168"/>
      <c r="FP15" s="168"/>
      <c r="FQ15" s="168"/>
      <c r="FR15" s="168"/>
      <c r="FS15" s="168"/>
      <c r="FT15" s="168"/>
      <c r="FU15" s="168"/>
      <c r="FV15" s="168"/>
      <c r="FW15" s="168"/>
      <c r="FX15" s="168"/>
      <c r="FY15" s="168"/>
      <c r="FZ15" s="168"/>
      <c r="GA15" s="168"/>
      <c r="GB15" s="168"/>
      <c r="GC15" s="168"/>
      <c r="GD15" s="168"/>
      <c r="GE15" s="168"/>
      <c r="GF15" s="168"/>
      <c r="GG15" s="168"/>
      <c r="GH15" s="168"/>
      <c r="GI15" s="168"/>
      <c r="GJ15" s="168"/>
      <c r="GK15" s="168"/>
      <c r="GL15" s="168"/>
      <c r="GM15" s="168"/>
      <c r="GN15" s="168"/>
      <c r="GO15" s="168"/>
      <c r="GP15" s="168"/>
      <c r="GQ15" s="168"/>
      <c r="GR15" s="168"/>
      <c r="GS15" s="168"/>
      <c r="GT15" s="168"/>
      <c r="GU15" s="168"/>
      <c r="GV15" s="168"/>
      <c r="GW15" s="168"/>
      <c r="GX15" s="168"/>
      <c r="GY15" s="168"/>
      <c r="GZ15" s="168"/>
      <c r="HA15" s="168"/>
      <c r="HB15" s="168"/>
      <c r="HC15" s="168"/>
      <c r="HD15" s="168"/>
      <c r="HE15" s="168"/>
      <c r="HF15" s="168"/>
      <c r="HG15" s="168"/>
      <c r="HH15" s="168"/>
      <c r="HI15" s="168"/>
      <c r="HJ15" s="168"/>
      <c r="HK15" s="168"/>
      <c r="HL15" s="168"/>
      <c r="HM15" s="168"/>
      <c r="HN15" s="168"/>
      <c r="HO15" s="168"/>
      <c r="HP15" s="168"/>
      <c r="HQ15" s="168"/>
      <c r="HR15" s="168"/>
      <c r="HS15" s="168"/>
      <c r="HT15" s="168"/>
      <c r="HU15" s="168"/>
      <c r="HV15" s="168"/>
      <c r="HW15" s="168"/>
      <c r="HX15" s="168"/>
      <c r="HY15" s="168"/>
      <c r="HZ15" s="168"/>
      <c r="IA15" s="168"/>
      <c r="IB15" s="168"/>
      <c r="IC15" s="168"/>
      <c r="ID15" s="168"/>
      <c r="IE15" s="168"/>
      <c r="IF15" s="168"/>
      <c r="IG15" s="168"/>
      <c r="IH15" s="168"/>
      <c r="II15" s="168"/>
      <c r="IJ15" s="168"/>
      <c r="IK15" s="168"/>
      <c r="IL15" s="168"/>
      <c r="IM15" s="168"/>
      <c r="IN15" s="168"/>
      <c r="IO15" s="168"/>
      <c r="IP15" s="168"/>
      <c r="IQ15" s="168"/>
      <c r="IR15" s="168"/>
      <c r="IS15" s="168"/>
      <c r="IT15" s="168"/>
      <c r="IU15" s="168"/>
      <c r="IV15" s="168"/>
      <c r="IW15" s="168"/>
      <c r="IX15" s="168"/>
      <c r="IY15" s="168"/>
      <c r="IZ15" s="168"/>
      <c r="JA15" s="168"/>
      <c r="JB15" s="168"/>
      <c r="JC15" s="168"/>
      <c r="JD15" s="168"/>
      <c r="JE15" s="168"/>
      <c r="JF15" s="168"/>
      <c r="JG15" s="168"/>
      <c r="JH15" s="168"/>
      <c r="JI15" s="168"/>
      <c r="JJ15" s="168"/>
      <c r="JK15" s="168"/>
      <c r="JL15" s="168"/>
      <c r="JM15" s="168"/>
      <c r="JN15" s="168"/>
      <c r="JO15" s="168"/>
      <c r="JP15" s="168"/>
      <c r="JQ15" s="168"/>
      <c r="JR15" s="168"/>
      <c r="JS15" s="168"/>
      <c r="JT15" s="168"/>
      <c r="JU15" s="168"/>
      <c r="JV15" s="168"/>
      <c r="JW15" s="168"/>
      <c r="JX15" s="168"/>
      <c r="JY15" s="168"/>
      <c r="JZ15" s="168"/>
      <c r="KA15" s="168"/>
      <c r="KB15" s="168"/>
      <c r="KC15" s="168"/>
      <c r="KD15" s="168"/>
      <c r="KE15" s="168"/>
      <c r="KF15" s="168"/>
      <c r="KG15" s="168"/>
      <c r="KH15" s="168"/>
      <c r="KI15" s="168"/>
      <c r="KJ15" s="168"/>
      <c r="KK15" s="168"/>
      <c r="KL15" s="168"/>
      <c r="KM15" s="168"/>
      <c r="KN15" s="168"/>
      <c r="KO15" s="168"/>
      <c r="KP15" s="168"/>
      <c r="KQ15" s="168"/>
      <c r="KR15" s="168"/>
      <c r="KS15" s="168"/>
      <c r="KT15" s="168"/>
      <c r="KU15" s="168"/>
      <c r="KV15" s="168"/>
      <c r="KW15" s="168"/>
      <c r="KX15" s="168"/>
      <c r="KY15" s="168"/>
      <c r="KZ15" s="168"/>
      <c r="LA15" s="168"/>
      <c r="LB15" s="168"/>
      <c r="LC15" s="168"/>
      <c r="LD15" s="168"/>
      <c r="LE15" s="168"/>
      <c r="LF15" s="168"/>
      <c r="LG15" s="168"/>
      <c r="LH15" s="168"/>
      <c r="LI15" s="168"/>
      <c r="LJ15" s="168"/>
      <c r="LK15" s="168"/>
      <c r="LL15" s="168"/>
      <c r="LM15" s="168"/>
      <c r="LN15" s="168"/>
      <c r="LO15" s="168"/>
      <c r="LP15" s="168"/>
      <c r="LQ15" s="168"/>
      <c r="LR15" s="168"/>
      <c r="LS15" s="168"/>
      <c r="LT15" s="168"/>
      <c r="LU15" s="168"/>
      <c r="LV15" s="168"/>
      <c r="LW15" s="168"/>
      <c r="LX15" s="168"/>
      <c r="LY15" s="168"/>
      <c r="LZ15" s="168"/>
      <c r="MA15" s="168"/>
      <c r="MB15" s="168"/>
      <c r="MC15" s="168"/>
      <c r="MD15" s="168"/>
      <c r="ME15" s="168"/>
      <c r="MF15" s="168"/>
      <c r="MG15" s="168"/>
      <c r="MH15" s="168"/>
      <c r="MI15" s="168"/>
      <c r="MJ15" s="168"/>
      <c r="MK15" s="168"/>
      <c r="ML15" s="168"/>
      <c r="MM15" s="168"/>
      <c r="MN15" s="168"/>
      <c r="MO15" s="168"/>
      <c r="MP15" s="168"/>
      <c r="MQ15" s="168"/>
      <c r="MR15" s="168"/>
      <c r="MS15" s="168"/>
      <c r="MT15" s="168"/>
      <c r="MU15" s="168"/>
      <c r="MV15" s="168"/>
      <c r="MW15" s="168"/>
      <c r="MX15" s="168"/>
      <c r="MY15" s="168"/>
      <c r="MZ15" s="168"/>
      <c r="NA15" s="168"/>
      <c r="NB15" s="168"/>
      <c r="NC15" s="168"/>
      <c r="ND15" s="168"/>
      <c r="NE15" s="168"/>
      <c r="NF15" s="168"/>
      <c r="NG15" s="168"/>
      <c r="NH15" s="168"/>
      <c r="NI15" s="168"/>
      <c r="NJ15" s="168"/>
      <c r="NK15" s="168"/>
      <c r="NL15" s="168"/>
      <c r="NM15" s="168"/>
      <c r="NN15" s="168"/>
      <c r="NO15" s="168"/>
      <c r="NP15" s="168"/>
      <c r="NQ15" s="168"/>
      <c r="NR15" s="168"/>
      <c r="NS15" s="168"/>
      <c r="NT15" s="168"/>
      <c r="NU15" s="168"/>
      <c r="NV15" s="168"/>
      <c r="NW15" s="168"/>
      <c r="NX15" s="168"/>
      <c r="NY15" s="168"/>
      <c r="NZ15" s="168"/>
      <c r="OA15" s="168"/>
      <c r="OB15" s="168"/>
      <c r="OC15" s="168"/>
      <c r="OD15" s="168"/>
      <c r="OE15" s="168"/>
      <c r="OF15" s="168"/>
      <c r="OG15" s="168"/>
      <c r="OH15" s="168"/>
      <c r="OI15" s="168"/>
      <c r="OJ15" s="168"/>
      <c r="OK15" s="168"/>
      <c r="OL15" s="168"/>
      <c r="OM15" s="168"/>
      <c r="ON15" s="168"/>
      <c r="OO15" s="168"/>
      <c r="OP15" s="168"/>
      <c r="OQ15" s="168"/>
      <c r="OR15" s="168"/>
      <c r="OS15" s="168"/>
      <c r="OT15" s="168"/>
      <c r="OU15" s="168"/>
      <c r="OV15" s="168"/>
      <c r="OW15" s="168"/>
      <c r="OX15" s="168"/>
      <c r="OY15" s="168"/>
      <c r="OZ15" s="168"/>
      <c r="PA15" s="168"/>
      <c r="PB15" s="168"/>
      <c r="PC15" s="168"/>
      <c r="PD15" s="168"/>
      <c r="PE15" s="168"/>
      <c r="PF15" s="168"/>
      <c r="PG15" s="168"/>
      <c r="PH15" s="168"/>
      <c r="PI15" s="168"/>
      <c r="PJ15" s="168"/>
      <c r="PK15" s="168"/>
      <c r="PL15" s="168"/>
      <c r="PM15" s="168"/>
    </row>
    <row r="16" spans="1:429" x14ac:dyDescent="0.2">
      <c r="A16" s="10">
        <v>12</v>
      </c>
      <c r="B16" s="168"/>
      <c r="C16" s="168"/>
      <c r="D16" s="168"/>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B16" s="168"/>
      <c r="AC16" s="168"/>
      <c r="AD16" s="168"/>
      <c r="AE16" s="168"/>
      <c r="AF16" s="168"/>
      <c r="AG16" s="168"/>
      <c r="AH16" s="168"/>
      <c r="AI16" s="168"/>
      <c r="AJ16" s="168"/>
      <c r="AK16" s="168"/>
      <c r="AL16" s="168"/>
      <c r="AM16" s="168"/>
      <c r="AN16" s="168"/>
      <c r="AO16" s="168"/>
      <c r="AP16" s="168"/>
      <c r="AQ16" s="168"/>
      <c r="AR16" s="168"/>
      <c r="AS16" s="168"/>
      <c r="AT16" s="168"/>
      <c r="AU16" s="168"/>
      <c r="AV16" s="168"/>
      <c r="AW16" s="168"/>
      <c r="AX16" s="168"/>
      <c r="AY16" s="168"/>
      <c r="AZ16" s="168"/>
      <c r="BA16" s="168"/>
      <c r="BB16" s="168"/>
      <c r="BC16" s="168"/>
      <c r="BD16" s="168"/>
      <c r="BE16" s="168"/>
      <c r="BF16" s="168"/>
      <c r="BG16" s="168"/>
      <c r="BH16" s="168"/>
      <c r="BI16" s="168"/>
      <c r="BJ16" s="168"/>
      <c r="BK16" s="168"/>
      <c r="BL16" s="168"/>
      <c r="BM16" s="168"/>
      <c r="BN16" s="168"/>
      <c r="BO16" s="168"/>
      <c r="BP16" s="168"/>
      <c r="BQ16" s="168"/>
      <c r="BR16" s="168"/>
      <c r="BS16" s="168"/>
      <c r="BT16" s="168"/>
      <c r="BU16" s="168"/>
      <c r="BV16" s="168"/>
      <c r="BW16" s="168"/>
      <c r="BX16" s="168"/>
      <c r="BY16" s="168"/>
      <c r="BZ16" s="168"/>
      <c r="CA16" s="168"/>
      <c r="CB16" s="168"/>
      <c r="CC16" s="168"/>
      <c r="CD16" s="168"/>
      <c r="CE16" s="168"/>
      <c r="CF16" s="168"/>
      <c r="CG16" s="168"/>
      <c r="CH16" s="168"/>
      <c r="CI16" s="168"/>
      <c r="CJ16" s="168"/>
      <c r="CK16" s="168"/>
      <c r="CL16" s="168"/>
      <c r="CM16" s="168"/>
      <c r="CN16" s="168"/>
      <c r="CO16" s="168"/>
      <c r="CP16" s="168"/>
      <c r="CQ16" s="168"/>
      <c r="CR16" s="168"/>
      <c r="CS16" s="168"/>
      <c r="CT16" s="168"/>
      <c r="CU16" s="168"/>
      <c r="CV16" s="168"/>
      <c r="CW16" s="168"/>
      <c r="CX16" s="168"/>
      <c r="CY16" s="168"/>
      <c r="CZ16" s="168"/>
      <c r="DA16" s="168"/>
      <c r="DB16" s="168"/>
      <c r="DC16" s="168"/>
      <c r="DD16" s="168"/>
      <c r="DE16" s="168"/>
      <c r="DF16" s="168"/>
      <c r="DG16" s="168"/>
      <c r="DH16" s="168"/>
      <c r="DI16" s="168"/>
      <c r="DJ16" s="168"/>
      <c r="DK16" s="168"/>
      <c r="DL16" s="168"/>
      <c r="DM16" s="168"/>
      <c r="DN16" s="168"/>
      <c r="DO16" s="168"/>
      <c r="DP16" s="168"/>
      <c r="DQ16" s="168"/>
      <c r="DR16" s="168"/>
      <c r="DS16" s="168"/>
      <c r="DT16" s="168"/>
      <c r="DU16" s="168"/>
      <c r="DV16" s="168"/>
      <c r="DW16" s="168"/>
      <c r="DX16" s="168"/>
      <c r="DY16" s="168"/>
      <c r="DZ16" s="168"/>
      <c r="EA16" s="168"/>
      <c r="EB16" s="168"/>
      <c r="EC16" s="168"/>
      <c r="ED16" s="168"/>
      <c r="EE16" s="168"/>
      <c r="EF16" s="168"/>
      <c r="EG16" s="168"/>
      <c r="EH16" s="168"/>
      <c r="EI16" s="168"/>
      <c r="EJ16" s="168"/>
      <c r="EK16" s="168"/>
      <c r="EL16" s="168"/>
      <c r="EM16" s="168"/>
      <c r="EN16" s="168"/>
      <c r="EO16" s="168"/>
      <c r="EP16" s="168"/>
      <c r="EQ16" s="168"/>
      <c r="ER16" s="168"/>
      <c r="ES16" s="168"/>
      <c r="ET16" s="168"/>
      <c r="EU16" s="168"/>
      <c r="EV16" s="168"/>
      <c r="EW16" s="168"/>
      <c r="EX16" s="168"/>
      <c r="EY16" s="168"/>
      <c r="EZ16" s="168"/>
      <c r="FA16" s="168"/>
      <c r="FB16" s="168"/>
      <c r="FC16" s="168"/>
      <c r="FD16" s="168"/>
      <c r="FE16" s="168"/>
      <c r="FF16" s="168"/>
      <c r="FG16" s="168"/>
      <c r="FH16" s="168"/>
      <c r="FI16" s="168"/>
      <c r="FJ16" s="168"/>
      <c r="FK16" s="168"/>
      <c r="FL16" s="168"/>
      <c r="FM16" s="168"/>
      <c r="FN16" s="168"/>
      <c r="FO16" s="168"/>
      <c r="FP16" s="168"/>
      <c r="FQ16" s="168"/>
      <c r="FR16" s="168"/>
      <c r="FS16" s="168"/>
      <c r="FT16" s="168"/>
      <c r="FU16" s="168"/>
      <c r="FV16" s="168"/>
      <c r="FW16" s="168"/>
      <c r="FX16" s="168"/>
      <c r="FY16" s="168"/>
      <c r="FZ16" s="168"/>
      <c r="GA16" s="168"/>
      <c r="GB16" s="168"/>
      <c r="GC16" s="168"/>
      <c r="GD16" s="168"/>
      <c r="GE16" s="168"/>
      <c r="GF16" s="168"/>
      <c r="GG16" s="168"/>
      <c r="GH16" s="168"/>
      <c r="GI16" s="168"/>
      <c r="GJ16" s="168"/>
      <c r="GK16" s="168"/>
      <c r="GL16" s="168"/>
      <c r="GM16" s="168"/>
      <c r="GN16" s="168"/>
      <c r="GO16" s="168"/>
      <c r="GP16" s="168"/>
      <c r="GQ16" s="168"/>
      <c r="GR16" s="168"/>
      <c r="GS16" s="168"/>
      <c r="GT16" s="168"/>
      <c r="GU16" s="168"/>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c r="IW16" s="168"/>
      <c r="IX16" s="168"/>
      <c r="IY16" s="168"/>
      <c r="IZ16" s="168"/>
      <c r="JA16" s="168"/>
      <c r="JB16" s="168"/>
      <c r="JC16" s="168"/>
      <c r="JD16" s="168"/>
      <c r="JE16" s="168"/>
      <c r="JF16" s="168"/>
      <c r="JG16" s="168"/>
      <c r="JH16" s="168"/>
      <c r="JI16" s="168"/>
      <c r="JJ16" s="168"/>
      <c r="JK16" s="168"/>
      <c r="JL16" s="168"/>
      <c r="JM16" s="168"/>
      <c r="JN16" s="168"/>
      <c r="JO16" s="168"/>
      <c r="JP16" s="168"/>
      <c r="JQ16" s="168"/>
      <c r="JR16" s="168"/>
      <c r="JS16" s="168"/>
      <c r="JT16" s="168"/>
      <c r="JU16" s="168"/>
      <c r="JV16" s="168"/>
      <c r="JW16" s="168"/>
      <c r="JX16" s="168"/>
      <c r="JY16" s="168"/>
      <c r="JZ16" s="168"/>
      <c r="KA16" s="168"/>
      <c r="KB16" s="168"/>
      <c r="KC16" s="168"/>
      <c r="KD16" s="168"/>
      <c r="KE16" s="168"/>
      <c r="KF16" s="168"/>
      <c r="KG16" s="168"/>
      <c r="KH16" s="168"/>
      <c r="KI16" s="168"/>
      <c r="KJ16" s="168"/>
      <c r="KK16" s="168"/>
      <c r="KL16" s="168"/>
      <c r="KM16" s="168"/>
      <c r="KN16" s="168"/>
      <c r="KO16" s="168"/>
      <c r="KP16" s="168"/>
      <c r="KQ16" s="168"/>
      <c r="KR16" s="168"/>
      <c r="KS16" s="168"/>
      <c r="KT16" s="168"/>
      <c r="KU16" s="168"/>
      <c r="KV16" s="168"/>
      <c r="KW16" s="168"/>
      <c r="KX16" s="168"/>
      <c r="KY16" s="168"/>
      <c r="KZ16" s="168"/>
      <c r="LA16" s="168"/>
      <c r="LB16" s="168"/>
      <c r="LC16" s="168"/>
      <c r="LD16" s="168"/>
      <c r="LE16" s="168"/>
      <c r="LF16" s="168"/>
      <c r="LG16" s="168"/>
      <c r="LH16" s="168"/>
      <c r="LI16" s="168"/>
      <c r="LJ16" s="168"/>
      <c r="LK16" s="168"/>
      <c r="LL16" s="168"/>
      <c r="LM16" s="168"/>
      <c r="LN16" s="168"/>
      <c r="LO16" s="168"/>
      <c r="LP16" s="168"/>
      <c r="LQ16" s="168"/>
      <c r="LR16" s="168"/>
      <c r="LS16" s="168"/>
      <c r="LT16" s="168"/>
      <c r="LU16" s="168"/>
      <c r="LV16" s="168"/>
      <c r="LW16" s="168"/>
      <c r="LX16" s="168"/>
      <c r="LY16" s="168"/>
      <c r="LZ16" s="168"/>
      <c r="MA16" s="168"/>
      <c r="MB16" s="168"/>
      <c r="MC16" s="168"/>
      <c r="MD16" s="168"/>
      <c r="ME16" s="168"/>
      <c r="MF16" s="168"/>
      <c r="MG16" s="168"/>
      <c r="MH16" s="168"/>
      <c r="MI16" s="168"/>
      <c r="MJ16" s="168"/>
      <c r="MK16" s="168"/>
      <c r="ML16" s="168"/>
      <c r="MM16" s="168"/>
      <c r="MN16" s="168"/>
      <c r="MO16" s="168"/>
      <c r="MP16" s="168"/>
      <c r="MQ16" s="168"/>
      <c r="MR16" s="168"/>
      <c r="MS16" s="168"/>
      <c r="MT16" s="168"/>
      <c r="MU16" s="168"/>
      <c r="MV16" s="168"/>
      <c r="MW16" s="168"/>
      <c r="MX16" s="168"/>
      <c r="MY16" s="168"/>
      <c r="MZ16" s="168"/>
      <c r="NA16" s="168"/>
      <c r="NB16" s="168"/>
      <c r="NC16" s="168"/>
      <c r="ND16" s="168"/>
      <c r="NE16" s="168"/>
      <c r="NF16" s="168"/>
      <c r="NG16" s="168"/>
      <c r="NH16" s="168"/>
      <c r="NI16" s="168"/>
      <c r="NJ16" s="168"/>
      <c r="NK16" s="168"/>
      <c r="NL16" s="168"/>
      <c r="NM16" s="168"/>
      <c r="NN16" s="168"/>
      <c r="NO16" s="168"/>
      <c r="NP16" s="168"/>
      <c r="NQ16" s="168"/>
      <c r="NR16" s="168"/>
      <c r="NS16" s="168"/>
      <c r="NT16" s="168"/>
      <c r="NU16" s="168"/>
      <c r="NV16" s="168"/>
      <c r="NW16" s="168"/>
      <c r="NX16" s="168"/>
      <c r="NY16" s="168"/>
      <c r="NZ16" s="168"/>
      <c r="OA16" s="168"/>
      <c r="OB16" s="168"/>
      <c r="OC16" s="168"/>
      <c r="OD16" s="168"/>
      <c r="OE16" s="168"/>
      <c r="OF16" s="168"/>
      <c r="OG16" s="168"/>
      <c r="OH16" s="168"/>
      <c r="OI16" s="168"/>
      <c r="OJ16" s="168"/>
      <c r="OK16" s="168"/>
      <c r="OL16" s="168"/>
      <c r="OM16" s="168"/>
      <c r="ON16" s="168"/>
      <c r="OO16" s="168"/>
      <c r="OP16" s="168"/>
      <c r="OQ16" s="168"/>
      <c r="OR16" s="168"/>
      <c r="OS16" s="168"/>
      <c r="OT16" s="168"/>
      <c r="OU16" s="168"/>
      <c r="OV16" s="168"/>
      <c r="OW16" s="168"/>
      <c r="OX16" s="168"/>
      <c r="OY16" s="168"/>
      <c r="OZ16" s="168"/>
      <c r="PA16" s="168"/>
      <c r="PB16" s="168"/>
      <c r="PC16" s="168"/>
      <c r="PD16" s="168"/>
      <c r="PE16" s="168"/>
      <c r="PF16" s="168"/>
      <c r="PG16" s="168"/>
      <c r="PH16" s="168"/>
      <c r="PI16" s="168"/>
      <c r="PJ16" s="168"/>
      <c r="PK16" s="168"/>
      <c r="PL16" s="168"/>
      <c r="PM16" s="168"/>
    </row>
    <row r="17" spans="1:429" x14ac:dyDescent="0.2">
      <c r="A17" s="10">
        <v>13</v>
      </c>
      <c r="B17" s="168"/>
      <c r="C17" s="168"/>
      <c r="D17" s="168"/>
      <c r="E17" s="168"/>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8"/>
      <c r="AK17" s="168"/>
      <c r="AL17" s="168"/>
      <c r="AM17" s="168"/>
      <c r="AN17" s="168"/>
      <c r="AO17" s="168"/>
      <c r="AP17" s="168"/>
      <c r="AQ17" s="168"/>
      <c r="AR17" s="168"/>
      <c r="AS17" s="168"/>
      <c r="AT17" s="168"/>
      <c r="AU17" s="168"/>
      <c r="AV17" s="168"/>
      <c r="AW17" s="168"/>
      <c r="AX17" s="168"/>
      <c r="AY17" s="168"/>
      <c r="AZ17" s="168"/>
      <c r="BA17" s="168"/>
      <c r="BB17" s="168"/>
      <c r="BC17" s="168"/>
      <c r="BD17" s="168"/>
      <c r="BE17" s="168"/>
      <c r="BF17" s="168"/>
      <c r="BG17" s="168"/>
      <c r="BH17" s="168"/>
      <c r="BI17" s="168"/>
      <c r="BJ17" s="168"/>
      <c r="BK17" s="168"/>
      <c r="BL17" s="168"/>
      <c r="BM17" s="168"/>
      <c r="BN17" s="168"/>
      <c r="BO17" s="168"/>
      <c r="BP17" s="168"/>
      <c r="BQ17" s="168"/>
      <c r="BR17" s="168"/>
      <c r="BS17" s="168"/>
      <c r="BT17" s="168"/>
      <c r="BU17" s="168"/>
      <c r="BV17" s="168"/>
      <c r="BW17" s="168"/>
      <c r="BX17" s="168"/>
      <c r="BY17" s="168"/>
      <c r="BZ17" s="168"/>
      <c r="CA17" s="168"/>
      <c r="CB17" s="168"/>
      <c r="CC17" s="168"/>
      <c r="CD17" s="168"/>
      <c r="CE17" s="168"/>
      <c r="CF17" s="168"/>
      <c r="CG17" s="168"/>
      <c r="CH17" s="168"/>
      <c r="CI17" s="168"/>
      <c r="CJ17" s="168"/>
      <c r="CK17" s="168"/>
      <c r="CL17" s="168"/>
      <c r="CM17" s="168"/>
      <c r="CN17" s="168"/>
      <c r="CO17" s="168"/>
      <c r="CP17" s="168"/>
      <c r="CQ17" s="168"/>
      <c r="CR17" s="168"/>
      <c r="CS17" s="168"/>
      <c r="CT17" s="168"/>
      <c r="CU17" s="168"/>
      <c r="CV17" s="168"/>
      <c r="CW17" s="168"/>
      <c r="CX17" s="168"/>
      <c r="CY17" s="168"/>
      <c r="CZ17" s="168"/>
      <c r="DA17" s="168"/>
      <c r="DB17" s="168"/>
      <c r="DC17" s="168"/>
      <c r="DD17" s="168"/>
      <c r="DE17" s="168"/>
      <c r="DF17" s="168"/>
      <c r="DG17" s="168"/>
      <c r="DH17" s="168"/>
      <c r="DI17" s="168"/>
      <c r="DJ17" s="168"/>
      <c r="DK17" s="168"/>
      <c r="DL17" s="168"/>
      <c r="DM17" s="168"/>
      <c r="DN17" s="168"/>
      <c r="DO17" s="168"/>
      <c r="DP17" s="168"/>
      <c r="DQ17" s="168"/>
      <c r="DR17" s="168"/>
      <c r="DS17" s="168"/>
      <c r="DT17" s="168"/>
      <c r="DU17" s="168"/>
      <c r="DV17" s="168"/>
      <c r="DW17" s="168"/>
      <c r="DX17" s="168"/>
      <c r="DY17" s="168"/>
      <c r="DZ17" s="168"/>
      <c r="EA17" s="168"/>
      <c r="EB17" s="168"/>
      <c r="EC17" s="168"/>
      <c r="ED17" s="168"/>
      <c r="EE17" s="168"/>
      <c r="EF17" s="168"/>
      <c r="EG17" s="168"/>
      <c r="EH17" s="168"/>
      <c r="EI17" s="168"/>
      <c r="EJ17" s="168"/>
      <c r="EK17" s="168"/>
      <c r="EL17" s="168"/>
      <c r="EM17" s="168"/>
      <c r="EN17" s="168"/>
      <c r="EO17" s="168"/>
      <c r="EP17" s="168"/>
      <c r="EQ17" s="168"/>
      <c r="ER17" s="168"/>
      <c r="ES17" s="168"/>
      <c r="ET17" s="168"/>
      <c r="EU17" s="168"/>
      <c r="EV17" s="168"/>
      <c r="EW17" s="168"/>
      <c r="EX17" s="168"/>
      <c r="EY17" s="168"/>
      <c r="EZ17" s="168"/>
      <c r="FA17" s="168"/>
      <c r="FB17" s="168"/>
      <c r="FC17" s="168"/>
      <c r="FD17" s="168"/>
      <c r="FE17" s="168"/>
      <c r="FF17" s="168"/>
      <c r="FG17" s="168"/>
      <c r="FH17" s="168"/>
      <c r="FI17" s="168"/>
      <c r="FJ17" s="168"/>
      <c r="FK17" s="168"/>
      <c r="FL17" s="168"/>
      <c r="FM17" s="168"/>
      <c r="FN17" s="168"/>
      <c r="FO17" s="168"/>
      <c r="FP17" s="168"/>
      <c r="FQ17" s="168"/>
      <c r="FR17" s="168"/>
      <c r="FS17" s="168"/>
      <c r="FT17" s="168"/>
      <c r="FU17" s="168"/>
      <c r="FV17" s="168"/>
      <c r="FW17" s="168"/>
      <c r="FX17" s="168"/>
      <c r="FY17" s="168"/>
      <c r="FZ17" s="168"/>
      <c r="GA17" s="168"/>
      <c r="GB17" s="168"/>
      <c r="GC17" s="168"/>
      <c r="GD17" s="168"/>
      <c r="GE17" s="168"/>
      <c r="GF17" s="168"/>
      <c r="GG17" s="168"/>
      <c r="GH17" s="168"/>
      <c r="GI17" s="168"/>
      <c r="GJ17" s="168"/>
      <c r="GK17" s="168"/>
      <c r="GL17" s="168"/>
      <c r="GM17" s="168"/>
      <c r="GN17" s="168"/>
      <c r="GO17" s="168"/>
      <c r="GP17" s="168"/>
      <c r="GQ17" s="168"/>
      <c r="GR17" s="168"/>
      <c r="GS17" s="168"/>
      <c r="GT17" s="168"/>
      <c r="GU17" s="168"/>
      <c r="GV17" s="168"/>
      <c r="GW17" s="168"/>
      <c r="GX17" s="168"/>
      <c r="GY17" s="168"/>
      <c r="GZ17" s="168"/>
      <c r="HA17" s="168"/>
      <c r="HB17" s="168"/>
      <c r="HC17" s="168"/>
      <c r="HD17" s="168"/>
      <c r="HE17" s="168"/>
      <c r="HF17" s="168"/>
      <c r="HG17" s="168"/>
      <c r="HH17" s="168"/>
      <c r="HI17" s="168"/>
      <c r="HJ17" s="168"/>
      <c r="HK17" s="168"/>
      <c r="HL17" s="168"/>
      <c r="HM17" s="168"/>
      <c r="HN17" s="168"/>
      <c r="HO17" s="168"/>
      <c r="HP17" s="168"/>
      <c r="HQ17" s="168"/>
      <c r="HR17" s="168"/>
      <c r="HS17" s="168"/>
      <c r="HT17" s="168"/>
      <c r="HU17" s="168"/>
      <c r="HV17" s="168"/>
      <c r="HW17" s="168"/>
      <c r="HX17" s="168"/>
      <c r="HY17" s="168"/>
      <c r="HZ17" s="168"/>
      <c r="IA17" s="168"/>
      <c r="IB17" s="168"/>
      <c r="IC17" s="168"/>
      <c r="ID17" s="168"/>
      <c r="IE17" s="168"/>
      <c r="IF17" s="168"/>
      <c r="IG17" s="168"/>
      <c r="IH17" s="168"/>
      <c r="II17" s="168"/>
      <c r="IJ17" s="168"/>
      <c r="IK17" s="168"/>
      <c r="IL17" s="168"/>
      <c r="IM17" s="168"/>
      <c r="IN17" s="168"/>
      <c r="IO17" s="168"/>
      <c r="IP17" s="168"/>
      <c r="IQ17" s="168"/>
      <c r="IR17" s="168"/>
      <c r="IS17" s="168"/>
      <c r="IT17" s="168"/>
      <c r="IU17" s="168"/>
      <c r="IV17" s="168"/>
      <c r="IW17" s="168"/>
      <c r="IX17" s="168"/>
      <c r="IY17" s="168"/>
      <c r="IZ17" s="168"/>
      <c r="JA17" s="168"/>
      <c r="JB17" s="168"/>
      <c r="JC17" s="168"/>
      <c r="JD17" s="168"/>
      <c r="JE17" s="168"/>
      <c r="JF17" s="168"/>
      <c r="JG17" s="168"/>
      <c r="JH17" s="168"/>
      <c r="JI17" s="168"/>
      <c r="JJ17" s="168"/>
      <c r="JK17" s="168"/>
      <c r="JL17" s="168"/>
      <c r="JM17" s="168"/>
      <c r="JN17" s="168"/>
      <c r="JO17" s="168"/>
      <c r="JP17" s="168"/>
      <c r="JQ17" s="168"/>
      <c r="JR17" s="168"/>
      <c r="JS17" s="168"/>
      <c r="JT17" s="168"/>
      <c r="JU17" s="168"/>
      <c r="JV17" s="168"/>
      <c r="JW17" s="168"/>
      <c r="JX17" s="168"/>
      <c r="JY17" s="168"/>
      <c r="JZ17" s="168"/>
      <c r="KA17" s="168"/>
      <c r="KB17" s="168"/>
      <c r="KC17" s="168"/>
      <c r="KD17" s="168"/>
      <c r="KE17" s="168"/>
      <c r="KF17" s="168"/>
      <c r="KG17" s="168"/>
      <c r="KH17" s="168"/>
      <c r="KI17" s="168"/>
      <c r="KJ17" s="168"/>
      <c r="KK17" s="168"/>
      <c r="KL17" s="168"/>
      <c r="KM17" s="168"/>
      <c r="KN17" s="168"/>
      <c r="KO17" s="168"/>
      <c r="KP17" s="168"/>
      <c r="KQ17" s="168"/>
      <c r="KR17" s="168"/>
      <c r="KS17" s="168"/>
      <c r="KT17" s="168"/>
      <c r="KU17" s="168"/>
      <c r="KV17" s="168"/>
      <c r="KW17" s="168"/>
      <c r="KX17" s="168"/>
      <c r="KY17" s="168"/>
      <c r="KZ17" s="168"/>
      <c r="LA17" s="168"/>
      <c r="LB17" s="168"/>
      <c r="LC17" s="168"/>
      <c r="LD17" s="168"/>
      <c r="LE17" s="168"/>
      <c r="LF17" s="168"/>
      <c r="LG17" s="168"/>
      <c r="LH17" s="168"/>
      <c r="LI17" s="168"/>
      <c r="LJ17" s="168"/>
      <c r="LK17" s="168"/>
      <c r="LL17" s="168"/>
      <c r="LM17" s="168"/>
      <c r="LN17" s="168"/>
      <c r="LO17" s="168"/>
      <c r="LP17" s="168"/>
      <c r="LQ17" s="168"/>
      <c r="LR17" s="168"/>
      <c r="LS17" s="168"/>
      <c r="LT17" s="168"/>
      <c r="LU17" s="168"/>
      <c r="LV17" s="168"/>
      <c r="LW17" s="168"/>
      <c r="LX17" s="168"/>
      <c r="LY17" s="168"/>
      <c r="LZ17" s="168"/>
      <c r="MA17" s="168"/>
      <c r="MB17" s="168"/>
      <c r="MC17" s="168"/>
      <c r="MD17" s="168"/>
      <c r="ME17" s="168"/>
      <c r="MF17" s="168"/>
      <c r="MG17" s="168"/>
      <c r="MH17" s="168"/>
      <c r="MI17" s="168"/>
      <c r="MJ17" s="168"/>
      <c r="MK17" s="168"/>
      <c r="ML17" s="168"/>
      <c r="MM17" s="168"/>
      <c r="MN17" s="168"/>
      <c r="MO17" s="168"/>
      <c r="MP17" s="168"/>
      <c r="MQ17" s="168"/>
      <c r="MR17" s="168"/>
      <c r="MS17" s="168"/>
      <c r="MT17" s="168"/>
      <c r="MU17" s="168"/>
      <c r="MV17" s="168"/>
      <c r="MW17" s="168"/>
      <c r="MX17" s="168"/>
      <c r="MY17" s="168"/>
      <c r="MZ17" s="168"/>
      <c r="NA17" s="168"/>
      <c r="NB17" s="168"/>
      <c r="NC17" s="168"/>
      <c r="ND17" s="168"/>
      <c r="NE17" s="168"/>
      <c r="NF17" s="168"/>
      <c r="NG17" s="168"/>
      <c r="NH17" s="168"/>
      <c r="NI17" s="168"/>
      <c r="NJ17" s="168"/>
      <c r="NK17" s="168"/>
      <c r="NL17" s="168"/>
      <c r="NM17" s="168"/>
      <c r="NN17" s="168"/>
      <c r="NO17" s="168"/>
      <c r="NP17" s="168"/>
      <c r="NQ17" s="168"/>
      <c r="NR17" s="168"/>
      <c r="NS17" s="168"/>
      <c r="NT17" s="168"/>
      <c r="NU17" s="168"/>
      <c r="NV17" s="168"/>
      <c r="NW17" s="168"/>
      <c r="NX17" s="168"/>
      <c r="NY17" s="168"/>
      <c r="NZ17" s="168"/>
      <c r="OA17" s="168"/>
      <c r="OB17" s="168"/>
      <c r="OC17" s="168"/>
      <c r="OD17" s="168"/>
      <c r="OE17" s="168"/>
      <c r="OF17" s="168"/>
      <c r="OG17" s="168"/>
      <c r="OH17" s="168"/>
      <c r="OI17" s="168"/>
      <c r="OJ17" s="168"/>
      <c r="OK17" s="168"/>
      <c r="OL17" s="168"/>
      <c r="OM17" s="168"/>
      <c r="ON17" s="168"/>
      <c r="OO17" s="168"/>
      <c r="OP17" s="168"/>
      <c r="OQ17" s="168"/>
      <c r="OR17" s="168"/>
      <c r="OS17" s="168"/>
      <c r="OT17" s="168"/>
      <c r="OU17" s="168"/>
      <c r="OV17" s="168"/>
      <c r="OW17" s="168"/>
      <c r="OX17" s="168"/>
      <c r="OY17" s="168"/>
      <c r="OZ17" s="168"/>
      <c r="PA17" s="168"/>
      <c r="PB17" s="168"/>
      <c r="PC17" s="168"/>
      <c r="PD17" s="168"/>
      <c r="PE17" s="168"/>
      <c r="PF17" s="168"/>
      <c r="PG17" s="168"/>
      <c r="PH17" s="168"/>
      <c r="PI17" s="168"/>
      <c r="PJ17" s="168"/>
      <c r="PK17" s="168"/>
      <c r="PL17" s="168"/>
      <c r="PM17" s="168"/>
    </row>
    <row r="18" spans="1:429" x14ac:dyDescent="0.2">
      <c r="A18" s="10">
        <v>14</v>
      </c>
      <c r="B18" s="168"/>
      <c r="C18" s="168"/>
      <c r="D18" s="168"/>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8"/>
      <c r="AK18" s="168"/>
      <c r="AL18" s="168"/>
      <c r="AM18" s="168"/>
      <c r="AN18" s="168"/>
      <c r="AO18" s="168"/>
      <c r="AP18" s="168"/>
      <c r="AQ18" s="168"/>
      <c r="AR18" s="168"/>
      <c r="AS18" s="168"/>
      <c r="AT18" s="168"/>
      <c r="AU18" s="168"/>
      <c r="AV18" s="168"/>
      <c r="AW18" s="168"/>
      <c r="AX18" s="168"/>
      <c r="AY18" s="168"/>
      <c r="AZ18" s="168"/>
      <c r="BA18" s="168"/>
      <c r="BB18" s="168"/>
      <c r="BC18" s="168"/>
      <c r="BD18" s="168"/>
      <c r="BE18" s="168"/>
      <c r="BF18" s="168"/>
      <c r="BG18" s="168"/>
      <c r="BH18" s="168"/>
      <c r="BI18" s="168"/>
      <c r="BJ18" s="168"/>
      <c r="BK18" s="168"/>
      <c r="BL18" s="168"/>
      <c r="BM18" s="168"/>
      <c r="BN18" s="168"/>
      <c r="BO18" s="168"/>
      <c r="BP18" s="168"/>
      <c r="BQ18" s="168"/>
      <c r="BR18" s="168"/>
      <c r="BS18" s="168"/>
      <c r="BT18" s="168"/>
      <c r="BU18" s="168"/>
      <c r="BV18" s="168"/>
      <c r="BW18" s="168"/>
      <c r="BX18" s="168"/>
      <c r="BY18" s="168"/>
      <c r="BZ18" s="168"/>
      <c r="CA18" s="168"/>
      <c r="CB18" s="168"/>
      <c r="CC18" s="168"/>
      <c r="CD18" s="168"/>
      <c r="CE18" s="168"/>
      <c r="CF18" s="168"/>
      <c r="CG18" s="168"/>
      <c r="CH18" s="168"/>
      <c r="CI18" s="168"/>
      <c r="CJ18" s="168"/>
      <c r="CK18" s="168"/>
      <c r="CL18" s="168"/>
      <c r="CM18" s="168"/>
      <c r="CN18" s="168"/>
      <c r="CO18" s="168"/>
      <c r="CP18" s="168"/>
      <c r="CQ18" s="168"/>
      <c r="CR18" s="168"/>
      <c r="CS18" s="168"/>
      <c r="CT18" s="168"/>
      <c r="CU18" s="168"/>
      <c r="CV18" s="168"/>
      <c r="CW18" s="168"/>
      <c r="CX18" s="168"/>
      <c r="CY18" s="168"/>
      <c r="CZ18" s="168"/>
      <c r="DA18" s="168"/>
      <c r="DB18" s="168"/>
      <c r="DC18" s="168"/>
      <c r="DD18" s="168"/>
      <c r="DE18" s="168"/>
      <c r="DF18" s="168"/>
      <c r="DG18" s="168"/>
      <c r="DH18" s="168"/>
      <c r="DI18" s="168"/>
      <c r="DJ18" s="168"/>
      <c r="DK18" s="168"/>
      <c r="DL18" s="168"/>
      <c r="DM18" s="168"/>
      <c r="DN18" s="168"/>
      <c r="DO18" s="168"/>
      <c r="DP18" s="168"/>
      <c r="DQ18" s="168"/>
      <c r="DR18" s="168"/>
      <c r="DS18" s="168"/>
      <c r="DT18" s="168"/>
      <c r="DU18" s="168"/>
      <c r="DV18" s="168"/>
      <c r="DW18" s="168"/>
      <c r="DX18" s="168"/>
      <c r="DY18" s="168"/>
      <c r="DZ18" s="168"/>
      <c r="EA18" s="168"/>
      <c r="EB18" s="168"/>
      <c r="EC18" s="168"/>
      <c r="ED18" s="168"/>
      <c r="EE18" s="168"/>
      <c r="EF18" s="168"/>
      <c r="EG18" s="168"/>
      <c r="EH18" s="168"/>
      <c r="EI18" s="168"/>
      <c r="EJ18" s="168"/>
      <c r="EK18" s="168"/>
      <c r="EL18" s="168"/>
      <c r="EM18" s="168"/>
      <c r="EN18" s="168"/>
      <c r="EO18" s="168"/>
      <c r="EP18" s="168"/>
      <c r="EQ18" s="168"/>
      <c r="ER18" s="168"/>
      <c r="ES18" s="168"/>
      <c r="ET18" s="168"/>
      <c r="EU18" s="168"/>
      <c r="EV18" s="168"/>
      <c r="EW18" s="168"/>
      <c r="EX18" s="168"/>
      <c r="EY18" s="168"/>
      <c r="EZ18" s="168"/>
      <c r="FA18" s="168"/>
      <c r="FB18" s="168"/>
      <c r="FC18" s="168"/>
      <c r="FD18" s="168"/>
      <c r="FE18" s="168"/>
      <c r="FF18" s="168"/>
      <c r="FG18" s="168"/>
      <c r="FH18" s="168"/>
      <c r="FI18" s="168"/>
      <c r="FJ18" s="168"/>
      <c r="FK18" s="168"/>
      <c r="FL18" s="168"/>
      <c r="FM18" s="168"/>
      <c r="FN18" s="168"/>
      <c r="FO18" s="168"/>
      <c r="FP18" s="168"/>
      <c r="FQ18" s="168"/>
      <c r="FR18" s="168"/>
      <c r="FS18" s="168"/>
      <c r="FT18" s="168"/>
      <c r="FU18" s="168"/>
      <c r="FV18" s="168"/>
      <c r="FW18" s="168"/>
      <c r="FX18" s="168"/>
      <c r="FY18" s="168"/>
      <c r="FZ18" s="168"/>
      <c r="GA18" s="168"/>
      <c r="GB18" s="168"/>
      <c r="GC18" s="168"/>
      <c r="GD18" s="168"/>
      <c r="GE18" s="168"/>
      <c r="GF18" s="168"/>
      <c r="GG18" s="168"/>
      <c r="GH18" s="168"/>
      <c r="GI18" s="168"/>
      <c r="GJ18" s="168"/>
      <c r="GK18" s="168"/>
      <c r="GL18" s="168"/>
      <c r="GM18" s="168"/>
      <c r="GN18" s="168"/>
      <c r="GO18" s="168"/>
      <c r="GP18" s="168"/>
      <c r="GQ18" s="168"/>
      <c r="GR18" s="168"/>
      <c r="GS18" s="168"/>
      <c r="GT18" s="168"/>
      <c r="GU18" s="168"/>
      <c r="GV18" s="168"/>
      <c r="GW18" s="168"/>
      <c r="GX18" s="168"/>
      <c r="GY18" s="168"/>
      <c r="GZ18" s="168"/>
      <c r="HA18" s="168"/>
      <c r="HB18" s="168"/>
      <c r="HC18" s="168"/>
      <c r="HD18" s="168"/>
      <c r="HE18" s="168"/>
      <c r="HF18" s="168"/>
      <c r="HG18" s="168"/>
      <c r="HH18" s="168"/>
      <c r="HI18" s="168"/>
      <c r="HJ18" s="168"/>
      <c r="HK18" s="168"/>
      <c r="HL18" s="168"/>
      <c r="HM18" s="168"/>
      <c r="HN18" s="168"/>
      <c r="HO18" s="168"/>
      <c r="HP18" s="168"/>
      <c r="HQ18" s="168"/>
      <c r="HR18" s="168"/>
      <c r="HS18" s="168"/>
      <c r="HT18" s="168"/>
      <c r="HU18" s="168"/>
      <c r="HV18" s="168"/>
      <c r="HW18" s="168"/>
      <c r="HX18" s="168"/>
      <c r="HY18" s="168"/>
      <c r="HZ18" s="168"/>
      <c r="IA18" s="168"/>
      <c r="IB18" s="168"/>
      <c r="IC18" s="168"/>
      <c r="ID18" s="168"/>
      <c r="IE18" s="168"/>
      <c r="IF18" s="168"/>
      <c r="IG18" s="168"/>
      <c r="IH18" s="168"/>
      <c r="II18" s="168"/>
      <c r="IJ18" s="168"/>
      <c r="IK18" s="168"/>
      <c r="IL18" s="168"/>
      <c r="IM18" s="168"/>
      <c r="IN18" s="168"/>
      <c r="IO18" s="168"/>
      <c r="IP18" s="168"/>
      <c r="IQ18" s="168"/>
      <c r="IR18" s="168"/>
      <c r="IS18" s="168"/>
      <c r="IT18" s="168"/>
      <c r="IU18" s="168"/>
      <c r="IV18" s="168"/>
      <c r="IW18" s="168"/>
      <c r="IX18" s="168"/>
      <c r="IY18" s="168"/>
      <c r="IZ18" s="168"/>
      <c r="JA18" s="168"/>
      <c r="JB18" s="168"/>
      <c r="JC18" s="168"/>
      <c r="JD18" s="168"/>
      <c r="JE18" s="168"/>
      <c r="JF18" s="168"/>
      <c r="JG18" s="168"/>
      <c r="JH18" s="168"/>
      <c r="JI18" s="168"/>
      <c r="JJ18" s="168"/>
      <c r="JK18" s="168"/>
      <c r="JL18" s="168"/>
      <c r="JM18" s="168"/>
      <c r="JN18" s="168"/>
      <c r="JO18" s="168"/>
      <c r="JP18" s="168"/>
      <c r="JQ18" s="168"/>
      <c r="JR18" s="168"/>
      <c r="JS18" s="168"/>
      <c r="JT18" s="168"/>
      <c r="JU18" s="168"/>
      <c r="JV18" s="168"/>
      <c r="JW18" s="168"/>
      <c r="JX18" s="168"/>
      <c r="JY18" s="168"/>
      <c r="JZ18" s="168"/>
      <c r="KA18" s="168"/>
      <c r="KB18" s="168"/>
      <c r="KC18" s="168"/>
      <c r="KD18" s="168"/>
      <c r="KE18" s="168"/>
      <c r="KF18" s="168"/>
      <c r="KG18" s="168"/>
      <c r="KH18" s="168"/>
      <c r="KI18" s="168"/>
      <c r="KJ18" s="168"/>
      <c r="KK18" s="168"/>
      <c r="KL18" s="168"/>
      <c r="KM18" s="168"/>
      <c r="KN18" s="168"/>
      <c r="KO18" s="168"/>
      <c r="KP18" s="168"/>
      <c r="KQ18" s="168"/>
      <c r="KR18" s="168"/>
      <c r="KS18" s="168"/>
      <c r="KT18" s="168"/>
      <c r="KU18" s="168"/>
      <c r="KV18" s="168"/>
      <c r="KW18" s="168"/>
      <c r="KX18" s="168"/>
      <c r="KY18" s="168"/>
      <c r="KZ18" s="168"/>
      <c r="LA18" s="168"/>
      <c r="LB18" s="168"/>
      <c r="LC18" s="168"/>
      <c r="LD18" s="168"/>
      <c r="LE18" s="168"/>
      <c r="LF18" s="168"/>
      <c r="LG18" s="168"/>
      <c r="LH18" s="168"/>
      <c r="LI18" s="168"/>
      <c r="LJ18" s="168"/>
      <c r="LK18" s="168"/>
      <c r="LL18" s="168"/>
      <c r="LM18" s="168"/>
      <c r="LN18" s="168"/>
      <c r="LO18" s="168"/>
      <c r="LP18" s="168"/>
      <c r="LQ18" s="168"/>
      <c r="LR18" s="168"/>
      <c r="LS18" s="168"/>
      <c r="LT18" s="168"/>
      <c r="LU18" s="168"/>
      <c r="LV18" s="168"/>
      <c r="LW18" s="168"/>
      <c r="LX18" s="168"/>
      <c r="LY18" s="168"/>
      <c r="LZ18" s="168"/>
      <c r="MA18" s="168"/>
      <c r="MB18" s="168"/>
      <c r="MC18" s="168"/>
      <c r="MD18" s="168"/>
      <c r="ME18" s="168"/>
      <c r="MF18" s="168"/>
      <c r="MG18" s="168"/>
      <c r="MH18" s="168"/>
      <c r="MI18" s="168"/>
      <c r="MJ18" s="168"/>
      <c r="MK18" s="168"/>
      <c r="ML18" s="168"/>
      <c r="MM18" s="168"/>
      <c r="MN18" s="168"/>
      <c r="MO18" s="168"/>
      <c r="MP18" s="168"/>
      <c r="MQ18" s="168"/>
      <c r="MR18" s="168"/>
      <c r="MS18" s="168"/>
      <c r="MT18" s="168"/>
      <c r="MU18" s="168"/>
      <c r="MV18" s="168"/>
      <c r="MW18" s="168"/>
      <c r="MX18" s="168"/>
      <c r="MY18" s="168"/>
      <c r="MZ18" s="168"/>
      <c r="NA18" s="168"/>
      <c r="NB18" s="168"/>
      <c r="NC18" s="168"/>
      <c r="ND18" s="168"/>
      <c r="NE18" s="168"/>
      <c r="NF18" s="168"/>
      <c r="NG18" s="168"/>
      <c r="NH18" s="168"/>
      <c r="NI18" s="168"/>
      <c r="NJ18" s="168"/>
      <c r="NK18" s="168"/>
      <c r="NL18" s="168"/>
      <c r="NM18" s="168"/>
      <c r="NN18" s="168"/>
      <c r="NO18" s="168"/>
      <c r="NP18" s="168"/>
      <c r="NQ18" s="168"/>
      <c r="NR18" s="168"/>
      <c r="NS18" s="168"/>
      <c r="NT18" s="168"/>
      <c r="NU18" s="168"/>
      <c r="NV18" s="168"/>
      <c r="NW18" s="168"/>
      <c r="NX18" s="168"/>
      <c r="NY18" s="168"/>
      <c r="NZ18" s="168"/>
      <c r="OA18" s="168"/>
      <c r="OB18" s="168"/>
      <c r="OC18" s="168"/>
      <c r="OD18" s="168"/>
      <c r="OE18" s="168"/>
      <c r="OF18" s="168"/>
      <c r="OG18" s="168"/>
      <c r="OH18" s="168"/>
      <c r="OI18" s="168"/>
      <c r="OJ18" s="168"/>
      <c r="OK18" s="168"/>
      <c r="OL18" s="168"/>
      <c r="OM18" s="168"/>
      <c r="ON18" s="168"/>
      <c r="OO18" s="168"/>
      <c r="OP18" s="168"/>
      <c r="OQ18" s="168"/>
      <c r="OR18" s="168"/>
      <c r="OS18" s="168"/>
      <c r="OT18" s="168"/>
      <c r="OU18" s="168"/>
      <c r="OV18" s="168"/>
      <c r="OW18" s="168"/>
      <c r="OX18" s="168"/>
      <c r="OY18" s="168"/>
      <c r="OZ18" s="168"/>
      <c r="PA18" s="168"/>
      <c r="PB18" s="168"/>
      <c r="PC18" s="168"/>
      <c r="PD18" s="168"/>
      <c r="PE18" s="168"/>
      <c r="PF18" s="168"/>
      <c r="PG18" s="168"/>
      <c r="PH18" s="168"/>
      <c r="PI18" s="168"/>
      <c r="PJ18" s="168"/>
      <c r="PK18" s="168"/>
      <c r="PL18" s="168"/>
      <c r="PM18" s="168"/>
    </row>
    <row r="19" spans="1:429" x14ac:dyDescent="0.2">
      <c r="A19" s="10">
        <v>15</v>
      </c>
      <c r="B19" s="168"/>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168"/>
      <c r="AL19" s="168"/>
      <c r="AM19" s="168"/>
      <c r="AN19" s="168"/>
      <c r="AO19" s="168"/>
      <c r="AP19" s="168"/>
      <c r="AQ19" s="168"/>
      <c r="AR19" s="168"/>
      <c r="AS19" s="168"/>
      <c r="AT19" s="168"/>
      <c r="AU19" s="168"/>
      <c r="AV19" s="168"/>
      <c r="AW19" s="168"/>
      <c r="AX19" s="168"/>
      <c r="AY19" s="168"/>
      <c r="AZ19" s="168"/>
      <c r="BA19" s="168"/>
      <c r="BB19" s="168"/>
      <c r="BC19" s="168"/>
      <c r="BD19" s="168"/>
      <c r="BE19" s="168"/>
      <c r="BF19" s="168"/>
      <c r="BG19" s="168"/>
      <c r="BH19" s="168"/>
      <c r="BI19" s="168"/>
      <c r="BJ19" s="168"/>
      <c r="BK19" s="168"/>
      <c r="BL19" s="168"/>
      <c r="BM19" s="168"/>
      <c r="BN19" s="168"/>
      <c r="BO19" s="168"/>
      <c r="BP19" s="168"/>
      <c r="BQ19" s="168"/>
      <c r="BR19" s="168"/>
      <c r="BS19" s="168"/>
      <c r="BT19" s="168"/>
      <c r="BU19" s="168"/>
      <c r="BV19" s="168"/>
      <c r="BW19" s="168"/>
      <c r="BX19" s="168"/>
      <c r="BY19" s="168"/>
      <c r="BZ19" s="168"/>
      <c r="CA19" s="168"/>
      <c r="CB19" s="168"/>
      <c r="CC19" s="168"/>
      <c r="CD19" s="168"/>
      <c r="CE19" s="168"/>
      <c r="CF19" s="168"/>
      <c r="CG19" s="168"/>
      <c r="CH19" s="168"/>
      <c r="CI19" s="168"/>
      <c r="CJ19" s="168"/>
      <c r="CK19" s="168"/>
      <c r="CL19" s="168"/>
      <c r="CM19" s="168"/>
      <c r="CN19" s="168"/>
      <c r="CO19" s="168"/>
      <c r="CP19" s="168"/>
      <c r="CQ19" s="168"/>
      <c r="CR19" s="168"/>
      <c r="CS19" s="168"/>
      <c r="CT19" s="168"/>
      <c r="CU19" s="168"/>
      <c r="CV19" s="168"/>
      <c r="CW19" s="168"/>
      <c r="CX19" s="168"/>
      <c r="CY19" s="168"/>
      <c r="CZ19" s="168"/>
      <c r="DA19" s="168"/>
      <c r="DB19" s="168"/>
      <c r="DC19" s="168"/>
      <c r="DD19" s="168"/>
      <c r="DE19" s="168"/>
      <c r="DF19" s="168"/>
      <c r="DG19" s="168"/>
      <c r="DH19" s="168"/>
      <c r="DI19" s="168"/>
      <c r="DJ19" s="168"/>
      <c r="DK19" s="168"/>
      <c r="DL19" s="168"/>
      <c r="DM19" s="168"/>
      <c r="DN19" s="168"/>
      <c r="DO19" s="168"/>
      <c r="DP19" s="168"/>
      <c r="DQ19" s="168"/>
      <c r="DR19" s="168"/>
      <c r="DS19" s="168"/>
      <c r="DT19" s="168"/>
      <c r="DU19" s="168"/>
      <c r="DV19" s="168"/>
      <c r="DW19" s="168"/>
      <c r="DX19" s="168"/>
      <c r="DY19" s="168"/>
      <c r="DZ19" s="168"/>
      <c r="EA19" s="168"/>
      <c r="EB19" s="168"/>
      <c r="EC19" s="168"/>
      <c r="ED19" s="168"/>
      <c r="EE19" s="168"/>
      <c r="EF19" s="168"/>
      <c r="EG19" s="168"/>
      <c r="EH19" s="168"/>
      <c r="EI19" s="168"/>
      <c r="EJ19" s="168"/>
      <c r="EK19" s="168"/>
      <c r="EL19" s="168"/>
      <c r="EM19" s="168"/>
      <c r="EN19" s="168"/>
      <c r="EO19" s="168"/>
      <c r="EP19" s="168"/>
      <c r="EQ19" s="168"/>
      <c r="ER19" s="168"/>
      <c r="ES19" s="168"/>
      <c r="ET19" s="168"/>
      <c r="EU19" s="168"/>
      <c r="EV19" s="168"/>
      <c r="EW19" s="168"/>
      <c r="EX19" s="168"/>
      <c r="EY19" s="168"/>
      <c r="EZ19" s="168"/>
      <c r="FA19" s="168"/>
      <c r="FB19" s="168"/>
      <c r="FC19" s="168"/>
      <c r="FD19" s="168"/>
      <c r="FE19" s="168"/>
      <c r="FF19" s="168"/>
      <c r="FG19" s="168"/>
      <c r="FH19" s="168"/>
      <c r="FI19" s="168"/>
      <c r="FJ19" s="168"/>
      <c r="FK19" s="168"/>
      <c r="FL19" s="168"/>
      <c r="FM19" s="168"/>
      <c r="FN19" s="168"/>
      <c r="FO19" s="168"/>
      <c r="FP19" s="168"/>
      <c r="FQ19" s="168"/>
      <c r="FR19" s="168"/>
      <c r="FS19" s="168"/>
      <c r="FT19" s="168"/>
      <c r="FU19" s="168"/>
      <c r="FV19" s="168"/>
      <c r="FW19" s="168"/>
      <c r="FX19" s="168"/>
      <c r="FY19" s="168"/>
      <c r="FZ19" s="168"/>
      <c r="GA19" s="168"/>
      <c r="GB19" s="168"/>
      <c r="GC19" s="168"/>
      <c r="GD19" s="168"/>
      <c r="GE19" s="168"/>
      <c r="GF19" s="168"/>
      <c r="GG19" s="168"/>
      <c r="GH19" s="168"/>
      <c r="GI19" s="168"/>
      <c r="GJ19" s="168"/>
      <c r="GK19" s="168"/>
      <c r="GL19" s="168"/>
      <c r="GM19" s="168"/>
      <c r="GN19" s="168"/>
      <c r="GO19" s="168"/>
      <c r="GP19" s="168"/>
      <c r="GQ19" s="168"/>
      <c r="GR19" s="168"/>
      <c r="GS19" s="168"/>
      <c r="GT19" s="168"/>
      <c r="GU19" s="168"/>
      <c r="GV19" s="168"/>
      <c r="GW19" s="168"/>
      <c r="GX19" s="168"/>
      <c r="GY19" s="168"/>
      <c r="GZ19" s="168"/>
      <c r="HA19" s="168"/>
      <c r="HB19" s="168"/>
      <c r="HC19" s="168"/>
      <c r="HD19" s="168"/>
      <c r="HE19" s="168"/>
      <c r="HF19" s="168"/>
      <c r="HG19" s="168"/>
      <c r="HH19" s="168"/>
      <c r="HI19" s="168"/>
      <c r="HJ19" s="168"/>
      <c r="HK19" s="168"/>
      <c r="HL19" s="168"/>
      <c r="HM19" s="168"/>
      <c r="HN19" s="168"/>
      <c r="HO19" s="168"/>
      <c r="HP19" s="168"/>
      <c r="HQ19" s="168"/>
      <c r="HR19" s="168"/>
      <c r="HS19" s="168"/>
      <c r="HT19" s="168"/>
      <c r="HU19" s="168"/>
      <c r="HV19" s="168"/>
      <c r="HW19" s="168"/>
      <c r="HX19" s="168"/>
      <c r="HY19" s="168"/>
      <c r="HZ19" s="168"/>
      <c r="IA19" s="168"/>
      <c r="IB19" s="168"/>
      <c r="IC19" s="168"/>
      <c r="ID19" s="168"/>
      <c r="IE19" s="168"/>
      <c r="IF19" s="168"/>
      <c r="IG19" s="168"/>
      <c r="IH19" s="168"/>
      <c r="II19" s="168"/>
      <c r="IJ19" s="168"/>
      <c r="IK19" s="168"/>
      <c r="IL19" s="168"/>
      <c r="IM19" s="168"/>
      <c r="IN19" s="168"/>
      <c r="IO19" s="168"/>
      <c r="IP19" s="168"/>
      <c r="IQ19" s="168"/>
      <c r="IR19" s="168"/>
      <c r="IS19" s="168"/>
      <c r="IT19" s="168"/>
      <c r="IU19" s="168"/>
      <c r="IV19" s="168"/>
      <c r="IW19" s="168"/>
      <c r="IX19" s="168"/>
      <c r="IY19" s="168"/>
      <c r="IZ19" s="168"/>
      <c r="JA19" s="168"/>
      <c r="JB19" s="168"/>
      <c r="JC19" s="168"/>
      <c r="JD19" s="168"/>
      <c r="JE19" s="168"/>
      <c r="JF19" s="168"/>
      <c r="JG19" s="168"/>
      <c r="JH19" s="168"/>
      <c r="JI19" s="168"/>
      <c r="JJ19" s="168"/>
      <c r="JK19" s="168"/>
      <c r="JL19" s="168"/>
      <c r="JM19" s="168"/>
      <c r="JN19" s="168"/>
      <c r="JO19" s="168"/>
      <c r="JP19" s="168"/>
      <c r="JQ19" s="168"/>
      <c r="JR19" s="168"/>
      <c r="JS19" s="168"/>
      <c r="JT19" s="168"/>
      <c r="JU19" s="168"/>
      <c r="JV19" s="168"/>
      <c r="JW19" s="168"/>
      <c r="JX19" s="168"/>
      <c r="JY19" s="168"/>
      <c r="JZ19" s="168"/>
      <c r="KA19" s="168"/>
      <c r="KB19" s="168"/>
      <c r="KC19" s="168"/>
      <c r="KD19" s="168"/>
      <c r="KE19" s="168"/>
      <c r="KF19" s="168"/>
      <c r="KG19" s="168"/>
      <c r="KH19" s="168"/>
      <c r="KI19" s="168"/>
      <c r="KJ19" s="168"/>
      <c r="KK19" s="168"/>
      <c r="KL19" s="168"/>
      <c r="KM19" s="168"/>
      <c r="KN19" s="168"/>
      <c r="KO19" s="168"/>
      <c r="KP19" s="168"/>
      <c r="KQ19" s="168"/>
      <c r="KR19" s="168"/>
      <c r="KS19" s="168"/>
      <c r="KT19" s="168"/>
      <c r="KU19" s="168"/>
      <c r="KV19" s="168"/>
      <c r="KW19" s="168"/>
      <c r="KX19" s="168"/>
      <c r="KY19" s="168"/>
      <c r="KZ19" s="168"/>
      <c r="LA19" s="168"/>
      <c r="LB19" s="168"/>
      <c r="LC19" s="168"/>
      <c r="LD19" s="168"/>
      <c r="LE19" s="168"/>
      <c r="LF19" s="168"/>
      <c r="LG19" s="168"/>
      <c r="LH19" s="168"/>
      <c r="LI19" s="168"/>
      <c r="LJ19" s="168"/>
      <c r="LK19" s="168"/>
      <c r="LL19" s="168"/>
      <c r="LM19" s="168"/>
      <c r="LN19" s="168"/>
      <c r="LO19" s="168"/>
      <c r="LP19" s="168"/>
      <c r="LQ19" s="168"/>
      <c r="LR19" s="168"/>
      <c r="LS19" s="168"/>
      <c r="LT19" s="168"/>
      <c r="LU19" s="168"/>
      <c r="LV19" s="168"/>
      <c r="LW19" s="168"/>
      <c r="LX19" s="168"/>
      <c r="LY19" s="168"/>
      <c r="LZ19" s="168"/>
      <c r="MA19" s="168"/>
      <c r="MB19" s="168"/>
      <c r="MC19" s="168"/>
      <c r="MD19" s="168"/>
      <c r="ME19" s="168"/>
      <c r="MF19" s="168"/>
      <c r="MG19" s="168"/>
      <c r="MH19" s="168"/>
      <c r="MI19" s="168"/>
      <c r="MJ19" s="168"/>
      <c r="MK19" s="168"/>
      <c r="ML19" s="168"/>
      <c r="MM19" s="168"/>
      <c r="MN19" s="168"/>
      <c r="MO19" s="168"/>
      <c r="MP19" s="168"/>
      <c r="MQ19" s="168"/>
      <c r="MR19" s="168"/>
      <c r="MS19" s="168"/>
      <c r="MT19" s="168"/>
      <c r="MU19" s="168"/>
      <c r="MV19" s="168"/>
      <c r="MW19" s="168"/>
      <c r="MX19" s="168"/>
      <c r="MY19" s="168"/>
      <c r="MZ19" s="168"/>
      <c r="NA19" s="168"/>
      <c r="NB19" s="168"/>
      <c r="NC19" s="168"/>
      <c r="ND19" s="168"/>
      <c r="NE19" s="168"/>
      <c r="NF19" s="168"/>
      <c r="NG19" s="168"/>
      <c r="NH19" s="168"/>
      <c r="NI19" s="168"/>
      <c r="NJ19" s="168"/>
      <c r="NK19" s="168"/>
      <c r="NL19" s="168"/>
      <c r="NM19" s="168"/>
      <c r="NN19" s="168"/>
      <c r="NO19" s="168"/>
      <c r="NP19" s="168"/>
      <c r="NQ19" s="168"/>
      <c r="NR19" s="168"/>
      <c r="NS19" s="168"/>
      <c r="NT19" s="168"/>
      <c r="NU19" s="168"/>
      <c r="NV19" s="168"/>
      <c r="NW19" s="168"/>
      <c r="NX19" s="168"/>
      <c r="NY19" s="168"/>
      <c r="NZ19" s="168"/>
      <c r="OA19" s="168"/>
      <c r="OB19" s="168"/>
      <c r="OC19" s="168"/>
      <c r="OD19" s="168"/>
      <c r="OE19" s="168"/>
      <c r="OF19" s="168"/>
      <c r="OG19" s="168"/>
      <c r="OH19" s="168"/>
      <c r="OI19" s="168"/>
      <c r="OJ19" s="168"/>
      <c r="OK19" s="168"/>
      <c r="OL19" s="168"/>
      <c r="OM19" s="168"/>
      <c r="ON19" s="168"/>
      <c r="OO19" s="168"/>
      <c r="OP19" s="168"/>
      <c r="OQ19" s="168"/>
      <c r="OR19" s="168"/>
      <c r="OS19" s="168"/>
      <c r="OT19" s="168"/>
      <c r="OU19" s="168"/>
      <c r="OV19" s="168"/>
      <c r="OW19" s="168"/>
      <c r="OX19" s="168"/>
      <c r="OY19" s="168"/>
      <c r="OZ19" s="168"/>
      <c r="PA19" s="168"/>
      <c r="PB19" s="168"/>
      <c r="PC19" s="168"/>
      <c r="PD19" s="168"/>
      <c r="PE19" s="168"/>
      <c r="PF19" s="168"/>
      <c r="PG19" s="168"/>
      <c r="PH19" s="168"/>
      <c r="PI19" s="168"/>
      <c r="PJ19" s="168"/>
      <c r="PK19" s="168"/>
      <c r="PL19" s="168"/>
      <c r="PM19" s="168"/>
    </row>
    <row r="20" spans="1:429" x14ac:dyDescent="0.2">
      <c r="A20" s="10">
        <v>16</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68"/>
      <c r="BY20" s="9"/>
      <c r="BZ20" s="9"/>
      <c r="CA20" s="9"/>
      <c r="CB20" s="168"/>
      <c r="CC20" s="9"/>
      <c r="CD20" s="9"/>
      <c r="CE20" s="9"/>
      <c r="CF20" s="168"/>
      <c r="CG20" s="9"/>
      <c r="CH20" s="9"/>
      <c r="CI20" s="9"/>
      <c r="CJ20" s="168"/>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row>
    <row r="21" spans="1:429" x14ac:dyDescent="0.2">
      <c r="A21" s="10">
        <v>17</v>
      </c>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68"/>
      <c r="BY21" s="9"/>
      <c r="BZ21" s="9"/>
      <c r="CA21" s="9"/>
      <c r="CB21" s="168"/>
      <c r="CC21" s="9"/>
      <c r="CD21" s="9"/>
      <c r="CE21" s="9"/>
      <c r="CF21" s="168"/>
      <c r="CG21" s="9"/>
      <c r="CH21" s="9"/>
      <c r="CI21" s="9"/>
      <c r="CJ21" s="168"/>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row>
    <row r="22" spans="1:429" x14ac:dyDescent="0.2">
      <c r="A22" s="10">
        <v>18</v>
      </c>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row>
    <row r="23" spans="1:429" x14ac:dyDescent="0.2">
      <c r="A23" s="10">
        <v>19</v>
      </c>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row>
    <row r="24" spans="1:429" x14ac:dyDescent="0.2">
      <c r="A24" s="10">
        <v>20</v>
      </c>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row>
    <row r="25" spans="1:429" x14ac:dyDescent="0.2">
      <c r="A25" s="10">
        <v>21</v>
      </c>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row>
    <row r="26" spans="1:429" x14ac:dyDescent="0.2">
      <c r="A26" s="10">
        <v>22</v>
      </c>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row>
    <row r="27" spans="1:429" x14ac:dyDescent="0.2">
      <c r="A27" s="10">
        <v>23</v>
      </c>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row>
    <row r="28" spans="1:429" x14ac:dyDescent="0.2">
      <c r="A28" s="10">
        <v>24</v>
      </c>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row>
    <row r="29" spans="1:429" x14ac:dyDescent="0.2">
      <c r="A29" s="10">
        <v>25</v>
      </c>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row>
    <row r="30" spans="1:429" x14ac:dyDescent="0.2">
      <c r="A30" s="10">
        <v>26</v>
      </c>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row>
    <row r="31" spans="1:429" x14ac:dyDescent="0.2">
      <c r="A31" s="10">
        <v>27</v>
      </c>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68"/>
      <c r="BY31" s="9"/>
      <c r="BZ31" s="9"/>
      <c r="CA31" s="9"/>
      <c r="CB31" s="168"/>
      <c r="CC31" s="9"/>
      <c r="CD31" s="9"/>
      <c r="CE31" s="9"/>
      <c r="CF31" s="168"/>
      <c r="CG31" s="9"/>
      <c r="CH31" s="9"/>
      <c r="CI31" s="9"/>
      <c r="CJ31" s="168"/>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row>
    <row r="32" spans="1:429" x14ac:dyDescent="0.2">
      <c r="A32" s="10">
        <v>28</v>
      </c>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row>
    <row r="33" spans="1:429" x14ac:dyDescent="0.2">
      <c r="A33" s="10">
        <v>29</v>
      </c>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68"/>
      <c r="BY33" s="9"/>
      <c r="BZ33" s="9"/>
      <c r="CA33" s="9"/>
      <c r="CB33" s="168"/>
      <c r="CC33" s="9"/>
      <c r="CD33" s="9"/>
      <c r="CE33" s="9"/>
      <c r="CF33" s="168"/>
      <c r="CG33" s="9"/>
      <c r="CH33" s="9"/>
      <c r="CI33" s="9"/>
      <c r="CJ33" s="168"/>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row>
    <row r="34" spans="1:429" x14ac:dyDescent="0.2">
      <c r="A34" s="10">
        <v>30</v>
      </c>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68"/>
      <c r="BY34" s="9"/>
      <c r="BZ34" s="9"/>
      <c r="CA34" s="9"/>
      <c r="CB34" s="168"/>
      <c r="CC34" s="9"/>
      <c r="CD34" s="9"/>
      <c r="CE34" s="9"/>
      <c r="CF34" s="168"/>
      <c r="CG34" s="9"/>
      <c r="CH34" s="9"/>
      <c r="CI34" s="9"/>
      <c r="CJ34" s="168"/>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row>
    <row r="35" spans="1:429" x14ac:dyDescent="0.2">
      <c r="A35" s="10">
        <v>31</v>
      </c>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68"/>
      <c r="BY35" s="9"/>
      <c r="BZ35" s="9"/>
      <c r="CA35" s="9"/>
      <c r="CB35" s="168"/>
      <c r="CC35" s="9"/>
      <c r="CD35" s="9"/>
      <c r="CE35" s="9"/>
      <c r="CF35" s="168"/>
      <c r="CG35" s="9"/>
      <c r="CH35" s="9"/>
      <c r="CI35" s="9"/>
      <c r="CJ35" s="168"/>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row>
    <row r="36" spans="1:429" x14ac:dyDescent="0.2">
      <c r="A36" s="10">
        <v>32</v>
      </c>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68"/>
      <c r="BY36" s="9"/>
      <c r="BZ36" s="9"/>
      <c r="CA36" s="9"/>
      <c r="CB36" s="168"/>
      <c r="CC36" s="9"/>
      <c r="CD36" s="9"/>
      <c r="CE36" s="9"/>
      <c r="CF36" s="168"/>
      <c r="CG36" s="9"/>
      <c r="CH36" s="9"/>
      <c r="CI36" s="9"/>
      <c r="CJ36" s="168"/>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row>
    <row r="37" spans="1:429" x14ac:dyDescent="0.2">
      <c r="A37" s="10">
        <v>33</v>
      </c>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68"/>
      <c r="BY37" s="9"/>
      <c r="BZ37" s="9"/>
      <c r="CA37" s="9"/>
      <c r="CB37" s="168"/>
      <c r="CC37" s="9"/>
      <c r="CD37" s="9"/>
      <c r="CE37" s="9"/>
      <c r="CF37" s="168"/>
      <c r="CG37" s="9"/>
      <c r="CH37" s="9"/>
      <c r="CI37" s="9"/>
      <c r="CJ37" s="168"/>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row>
    <row r="38" spans="1:429" x14ac:dyDescent="0.2">
      <c r="A38" s="10">
        <v>34</v>
      </c>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68"/>
      <c r="BY38" s="9"/>
      <c r="BZ38" s="9"/>
      <c r="CA38" s="9"/>
      <c r="CB38" s="168"/>
      <c r="CC38" s="9"/>
      <c r="CD38" s="9"/>
      <c r="CE38" s="9"/>
      <c r="CF38" s="168"/>
      <c r="CG38" s="9"/>
      <c r="CH38" s="9"/>
      <c r="CI38" s="9"/>
      <c r="CJ38" s="168"/>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row>
    <row r="39" spans="1:429" x14ac:dyDescent="0.2">
      <c r="A39" s="10">
        <v>35</v>
      </c>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68"/>
      <c r="BY39" s="9"/>
      <c r="BZ39" s="9"/>
      <c r="CA39" s="9"/>
      <c r="CB39" s="168"/>
      <c r="CC39" s="9"/>
      <c r="CD39" s="9"/>
      <c r="CE39" s="9"/>
      <c r="CF39" s="168"/>
      <c r="CG39" s="9"/>
      <c r="CH39" s="9"/>
      <c r="CI39" s="9"/>
      <c r="CJ39" s="168"/>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row>
    <row r="40" spans="1:429" x14ac:dyDescent="0.2">
      <c r="A40" s="10">
        <v>36</v>
      </c>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68"/>
      <c r="BY40" s="9"/>
      <c r="BZ40" s="9"/>
      <c r="CA40" s="9"/>
      <c r="CB40" s="168"/>
      <c r="CC40" s="9"/>
      <c r="CD40" s="9"/>
      <c r="CE40" s="9"/>
      <c r="CF40" s="168"/>
      <c r="CG40" s="9"/>
      <c r="CH40" s="9"/>
      <c r="CI40" s="9"/>
      <c r="CJ40" s="168"/>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row>
    <row r="41" spans="1:429" x14ac:dyDescent="0.2">
      <c r="A41" s="10">
        <v>37</v>
      </c>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68"/>
      <c r="BY41" s="9"/>
      <c r="BZ41" s="9"/>
      <c r="CA41" s="9"/>
      <c r="CB41" s="168"/>
      <c r="CC41" s="9"/>
      <c r="CD41" s="9"/>
      <c r="CE41" s="9"/>
      <c r="CF41" s="168"/>
      <c r="CG41" s="9"/>
      <c r="CH41" s="9"/>
      <c r="CI41" s="9"/>
      <c r="CJ41" s="168"/>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row>
    <row r="42" spans="1:429" x14ac:dyDescent="0.2">
      <c r="A42" s="10">
        <v>38</v>
      </c>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68"/>
      <c r="BY42" s="9"/>
      <c r="BZ42" s="9"/>
      <c r="CA42" s="9"/>
      <c r="CB42" s="168"/>
      <c r="CC42" s="9"/>
      <c r="CD42" s="9"/>
      <c r="CE42" s="9"/>
      <c r="CF42" s="168"/>
      <c r="CG42" s="9"/>
      <c r="CH42" s="9"/>
      <c r="CI42" s="9"/>
      <c r="CJ42" s="168"/>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row>
    <row r="43" spans="1:429" x14ac:dyDescent="0.2">
      <c r="A43" s="10">
        <v>39</v>
      </c>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68"/>
      <c r="BY43" s="9"/>
      <c r="BZ43" s="9"/>
      <c r="CA43" s="9"/>
      <c r="CB43" s="168"/>
      <c r="CC43" s="9"/>
      <c r="CD43" s="9"/>
      <c r="CE43" s="9"/>
      <c r="CF43" s="168"/>
      <c r="CG43" s="9"/>
      <c r="CH43" s="9"/>
      <c r="CI43" s="9"/>
      <c r="CJ43" s="168"/>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row>
    <row r="44" spans="1:429" x14ac:dyDescent="0.2">
      <c r="A44" s="10">
        <v>40</v>
      </c>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68"/>
      <c r="BY44" s="9"/>
      <c r="BZ44" s="9"/>
      <c r="CA44" s="9"/>
      <c r="CB44" s="168"/>
      <c r="CC44" s="9"/>
      <c r="CD44" s="9"/>
      <c r="CE44" s="9"/>
      <c r="CF44" s="168"/>
      <c r="CG44" s="9"/>
      <c r="CH44" s="9"/>
      <c r="CI44" s="9"/>
      <c r="CJ44" s="168"/>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row>
    <row r="45" spans="1:429" x14ac:dyDescent="0.2">
      <c r="A45" s="10">
        <v>41</v>
      </c>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68"/>
      <c r="BY45" s="9"/>
      <c r="BZ45" s="9"/>
      <c r="CA45" s="9"/>
      <c r="CB45" s="168"/>
      <c r="CC45" s="9"/>
      <c r="CD45" s="9"/>
      <c r="CE45" s="9"/>
      <c r="CF45" s="168"/>
      <c r="CG45" s="9"/>
      <c r="CH45" s="9"/>
      <c r="CI45" s="9"/>
      <c r="CJ45" s="168"/>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row>
    <row r="46" spans="1:429" x14ac:dyDescent="0.2">
      <c r="A46" s="10">
        <v>42</v>
      </c>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68"/>
      <c r="BY46" s="9"/>
      <c r="BZ46" s="9"/>
      <c r="CA46" s="9"/>
      <c r="CB46" s="168"/>
      <c r="CC46" s="9"/>
      <c r="CD46" s="9"/>
      <c r="CE46" s="9"/>
      <c r="CF46" s="168"/>
      <c r="CG46" s="9"/>
      <c r="CH46" s="9"/>
      <c r="CI46" s="9"/>
      <c r="CJ46" s="168"/>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row>
    <row r="47" spans="1:429" x14ac:dyDescent="0.2">
      <c r="A47" s="10">
        <v>43</v>
      </c>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68"/>
      <c r="BY47" s="9"/>
      <c r="BZ47" s="9"/>
      <c r="CA47" s="9"/>
      <c r="CB47" s="168"/>
      <c r="CC47" s="9"/>
      <c r="CD47" s="9"/>
      <c r="CE47" s="9"/>
      <c r="CF47" s="168"/>
      <c r="CG47" s="9"/>
      <c r="CH47" s="9"/>
      <c r="CI47" s="9"/>
      <c r="CJ47" s="168"/>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row>
    <row r="48" spans="1:429" x14ac:dyDescent="0.2">
      <c r="A48" s="10">
        <v>44</v>
      </c>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68"/>
      <c r="BY48" s="9"/>
      <c r="BZ48" s="9"/>
      <c r="CA48" s="9"/>
      <c r="CB48" s="168"/>
      <c r="CC48" s="9"/>
      <c r="CD48" s="9"/>
      <c r="CE48" s="9"/>
      <c r="CF48" s="168"/>
      <c r="CG48" s="9"/>
      <c r="CH48" s="9"/>
      <c r="CI48" s="9"/>
      <c r="CJ48" s="168"/>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row>
    <row r="49" spans="1:429" x14ac:dyDescent="0.2">
      <c r="A49" s="10">
        <v>45</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68"/>
      <c r="BY49" s="9"/>
      <c r="BZ49" s="9"/>
      <c r="CA49" s="9"/>
      <c r="CB49" s="168"/>
      <c r="CC49" s="9"/>
      <c r="CD49" s="9"/>
      <c r="CE49" s="9"/>
      <c r="CF49" s="168"/>
      <c r="CG49" s="9"/>
      <c r="CH49" s="9"/>
      <c r="CI49" s="9"/>
      <c r="CJ49" s="168"/>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row>
    <row r="50" spans="1:429" x14ac:dyDescent="0.2">
      <c r="A50" s="10">
        <v>46</v>
      </c>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68"/>
      <c r="BY50" s="9"/>
      <c r="BZ50" s="9"/>
      <c r="CA50" s="9"/>
      <c r="CB50" s="168"/>
      <c r="CC50" s="9"/>
      <c r="CD50" s="9"/>
      <c r="CE50" s="9"/>
      <c r="CF50" s="168"/>
      <c r="CG50" s="9"/>
      <c r="CH50" s="9"/>
      <c r="CI50" s="9"/>
      <c r="CJ50" s="168"/>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row>
    <row r="51" spans="1:429" x14ac:dyDescent="0.2">
      <c r="A51" s="10">
        <v>47</v>
      </c>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168"/>
      <c r="BY51" s="9"/>
      <c r="BZ51" s="9"/>
      <c r="CA51" s="9"/>
      <c r="CB51" s="168"/>
      <c r="CC51" s="9"/>
      <c r="CD51" s="9"/>
      <c r="CE51" s="9"/>
      <c r="CF51" s="168"/>
      <c r="CG51" s="9"/>
      <c r="CH51" s="9"/>
      <c r="CI51" s="9"/>
      <c r="CJ51" s="168"/>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row>
    <row r="52" spans="1:429" x14ac:dyDescent="0.2">
      <c r="A52" s="10">
        <v>48</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168"/>
      <c r="BY52" s="9"/>
      <c r="BZ52" s="9"/>
      <c r="CA52" s="9"/>
      <c r="CB52" s="168"/>
      <c r="CC52" s="9"/>
      <c r="CD52" s="9"/>
      <c r="CE52" s="9"/>
      <c r="CF52" s="168"/>
      <c r="CG52" s="9"/>
      <c r="CH52" s="9"/>
      <c r="CI52" s="9"/>
      <c r="CJ52" s="168"/>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c r="ED52" s="9"/>
      <c r="EE52" s="9"/>
      <c r="EF52" s="9"/>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row>
    <row r="53" spans="1:429" x14ac:dyDescent="0.2">
      <c r="A53" s="10">
        <v>49</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168"/>
      <c r="BY53" s="9"/>
      <c r="BZ53" s="9"/>
      <c r="CA53" s="9"/>
      <c r="CB53" s="168"/>
      <c r="CC53" s="9"/>
      <c r="CD53" s="9"/>
      <c r="CE53" s="9"/>
      <c r="CF53" s="168"/>
      <c r="CG53" s="9"/>
      <c r="CH53" s="9"/>
      <c r="CI53" s="9"/>
      <c r="CJ53" s="168"/>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row>
    <row r="54" spans="1:429" x14ac:dyDescent="0.2">
      <c r="A54" s="10">
        <v>50</v>
      </c>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168"/>
      <c r="BY54" s="9"/>
      <c r="BZ54" s="9"/>
      <c r="CA54" s="9"/>
      <c r="CB54" s="168"/>
      <c r="CC54" s="9"/>
      <c r="CD54" s="9"/>
      <c r="CE54" s="9"/>
      <c r="CF54" s="168"/>
      <c r="CG54" s="9"/>
      <c r="CH54" s="9"/>
      <c r="CI54" s="9"/>
      <c r="CJ54" s="168"/>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row>
    <row r="55" spans="1:429" x14ac:dyDescent="0.2">
      <c r="A55" s="132"/>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c r="CF55" s="92"/>
      <c r="CG55" s="92"/>
      <c r="CH55" s="92"/>
      <c r="CI55" s="92"/>
      <c r="CJ55" s="92"/>
      <c r="CK55" s="92"/>
      <c r="CL55" s="92"/>
      <c r="CM55" s="92"/>
      <c r="CN55" s="92"/>
      <c r="CO55" s="92"/>
      <c r="CP55" s="92"/>
      <c r="CQ55" s="92"/>
      <c r="CR55" s="92"/>
      <c r="CS55" s="92"/>
      <c r="CT55" s="92"/>
      <c r="CU55" s="92"/>
      <c r="CV55" s="92"/>
      <c r="CW55" s="92"/>
      <c r="CX55" s="92"/>
      <c r="CY55" s="92"/>
      <c r="CZ55" s="92"/>
      <c r="DA55" s="92"/>
      <c r="DB55" s="92"/>
      <c r="DC55" s="92"/>
      <c r="DD55" s="92"/>
      <c r="DE55" s="92"/>
      <c r="DF55" s="92"/>
      <c r="DG55" s="92"/>
      <c r="DH55" s="92"/>
      <c r="DI55" s="92"/>
      <c r="DJ55" s="92"/>
      <c r="DK55" s="92"/>
      <c r="DL55" s="92"/>
      <c r="DM55" s="92"/>
      <c r="DN55" s="92"/>
      <c r="DO55" s="92"/>
      <c r="DP55" s="92"/>
      <c r="DQ55" s="92"/>
      <c r="DR55" s="92"/>
      <c r="DS55" s="92"/>
      <c r="DT55" s="92"/>
      <c r="DU55" s="92"/>
      <c r="DV55" s="92"/>
      <c r="DW55" s="92"/>
      <c r="DX55" s="92"/>
      <c r="DY55" s="92"/>
      <c r="DZ55" s="92"/>
      <c r="EA55" s="92"/>
      <c r="EB55" s="92"/>
      <c r="EC55" s="92"/>
      <c r="ED55" s="92"/>
      <c r="EE55" s="92"/>
      <c r="EF55" s="92"/>
      <c r="EG55" s="92"/>
      <c r="EH55" s="92"/>
      <c r="EI55" s="92"/>
      <c r="EJ55" s="92"/>
      <c r="EK55" s="92"/>
      <c r="EL55" s="92"/>
      <c r="EM55" s="92"/>
      <c r="EN55" s="92"/>
      <c r="EO55" s="92"/>
      <c r="EP55" s="92"/>
      <c r="EQ55" s="92"/>
      <c r="ER55" s="92"/>
      <c r="ES55" s="92"/>
      <c r="ET55" s="92"/>
      <c r="EU55" s="92"/>
      <c r="EV55" s="92"/>
      <c r="EW55" s="92"/>
      <c r="EX55" s="92"/>
      <c r="EY55" s="92"/>
      <c r="EZ55" s="92"/>
      <c r="FA55" s="92"/>
      <c r="FB55" s="92"/>
      <c r="FC55" s="92"/>
      <c r="FD55" s="92"/>
      <c r="FE55" s="92"/>
      <c r="FF55" s="92"/>
      <c r="FG55" s="92"/>
      <c r="FH55" s="92"/>
      <c r="FI55" s="92"/>
      <c r="FJ55" s="92"/>
      <c r="FK55" s="92"/>
      <c r="FL55" s="92"/>
      <c r="FM55" s="92"/>
      <c r="FN55" s="92"/>
      <c r="FO55" s="92"/>
      <c r="FP55" s="92"/>
      <c r="FQ55" s="92"/>
      <c r="FR55" s="92"/>
      <c r="FS55" s="92"/>
      <c r="FT55" s="92"/>
      <c r="FU55" s="92"/>
      <c r="FV55" s="92"/>
      <c r="FW55" s="92"/>
      <c r="FX55" s="92"/>
      <c r="FY55" s="92"/>
      <c r="FZ55" s="92"/>
      <c r="GA55" s="92"/>
      <c r="GB55" s="92"/>
      <c r="GC55" s="92"/>
      <c r="GD55" s="92"/>
      <c r="GE55" s="92"/>
      <c r="GF55" s="92"/>
      <c r="GG55" s="92"/>
      <c r="GH55" s="92"/>
      <c r="GI55" s="92"/>
      <c r="GJ55" s="92"/>
      <c r="GK55" s="92"/>
      <c r="GL55" s="92"/>
      <c r="GM55" s="92"/>
      <c r="GN55" s="92"/>
      <c r="GO55" s="92"/>
      <c r="GP55" s="92"/>
      <c r="GQ55" s="92"/>
      <c r="GR55" s="92"/>
      <c r="GS55" s="92"/>
      <c r="GT55" s="92"/>
      <c r="GU55" s="92"/>
      <c r="GV55" s="92"/>
      <c r="GW55" s="92"/>
      <c r="GX55" s="92"/>
      <c r="GY55" s="92"/>
      <c r="GZ55" s="92"/>
      <c r="HA55" s="92"/>
      <c r="HB55" s="92"/>
      <c r="HC55" s="92"/>
      <c r="HD55" s="92"/>
      <c r="HE55" s="92"/>
      <c r="HF55" s="92"/>
      <c r="HG55" s="92"/>
      <c r="HH55" s="92"/>
      <c r="HI55" s="92"/>
      <c r="HJ55" s="92"/>
      <c r="HK55" s="92"/>
      <c r="HL55" s="92"/>
      <c r="HM55" s="92"/>
      <c r="HN55" s="92"/>
      <c r="HO55" s="92"/>
      <c r="HP55" s="92"/>
      <c r="HQ55" s="92"/>
      <c r="HR55" s="92"/>
      <c r="HS55" s="92"/>
      <c r="HT55" s="92"/>
      <c r="HU55" s="92"/>
      <c r="HV55" s="92"/>
      <c r="HW55" s="92"/>
      <c r="HX55" s="92"/>
      <c r="HY55" s="92"/>
      <c r="HZ55" s="92"/>
      <c r="IA55" s="92"/>
      <c r="IB55" s="92"/>
      <c r="IC55" s="92"/>
      <c r="ID55" s="92"/>
      <c r="IE55" s="92"/>
      <c r="IF55" s="92"/>
      <c r="IG55" s="92"/>
      <c r="IH55" s="92"/>
      <c r="II55" s="92"/>
      <c r="IJ55" s="92"/>
      <c r="IK55" s="92"/>
      <c r="IL55" s="92"/>
      <c r="IM55" s="92"/>
      <c r="IN55" s="92"/>
      <c r="IO55" s="92"/>
      <c r="IP55" s="92"/>
      <c r="IQ55" s="92"/>
      <c r="IR55" s="92"/>
      <c r="IS55" s="92"/>
      <c r="IT55" s="92"/>
      <c r="IU55" s="92"/>
      <c r="IV55" s="92"/>
      <c r="IW55" s="92"/>
      <c r="IX55" s="92"/>
      <c r="IY55" s="92"/>
      <c r="IZ55" s="92"/>
      <c r="JA55" s="92"/>
      <c r="JB55" s="92"/>
      <c r="JC55" s="92"/>
      <c r="JD55" s="92"/>
      <c r="JE55" s="92"/>
      <c r="JF55" s="92"/>
      <c r="JG55" s="92"/>
      <c r="JH55" s="92"/>
      <c r="JI55" s="92"/>
      <c r="JJ55" s="92"/>
      <c r="JK55" s="92"/>
      <c r="JL55" s="92"/>
      <c r="JM55" s="92"/>
      <c r="JN55" s="92"/>
      <c r="JO55" s="92"/>
      <c r="JP55" s="92"/>
      <c r="JQ55" s="92"/>
      <c r="JR55" s="92"/>
      <c r="JS55" s="92"/>
      <c r="JT55" s="92"/>
      <c r="JU55" s="92"/>
      <c r="JV55" s="92"/>
      <c r="JW55" s="92"/>
      <c r="JX55" s="92"/>
      <c r="JY55" s="92"/>
      <c r="JZ55" s="92"/>
      <c r="KA55" s="92"/>
      <c r="KB55" s="92"/>
      <c r="KC55" s="92"/>
      <c r="KD55" s="92"/>
      <c r="KE55" s="92"/>
      <c r="KF55" s="92"/>
      <c r="KG55" s="92"/>
      <c r="KH55" s="92"/>
      <c r="KI55" s="92"/>
      <c r="KJ55" s="92"/>
      <c r="KK55" s="92"/>
      <c r="KL55" s="92"/>
      <c r="KM55" s="92"/>
      <c r="KN55" s="92"/>
      <c r="KO55" s="92"/>
      <c r="KP55" s="92"/>
      <c r="KQ55" s="92"/>
      <c r="KR55" s="92"/>
      <c r="KS55" s="92"/>
      <c r="KT55" s="92"/>
      <c r="KU55" s="92"/>
      <c r="KV55" s="92"/>
      <c r="KW55" s="92"/>
      <c r="KX55" s="92"/>
      <c r="KY55" s="92"/>
      <c r="KZ55" s="92"/>
      <c r="LA55" s="92"/>
      <c r="LB55" s="92"/>
      <c r="LC55" s="92"/>
      <c r="LD55" s="92"/>
      <c r="LE55" s="92"/>
      <c r="LF55" s="92"/>
      <c r="LG55" s="92"/>
      <c r="LH55" s="92"/>
      <c r="LI55" s="92"/>
      <c r="LJ55" s="92"/>
      <c r="LK55" s="92"/>
      <c r="LL55" s="92"/>
      <c r="LM55" s="92"/>
      <c r="LN55" s="92"/>
      <c r="LO55" s="92"/>
      <c r="LP55" s="92"/>
      <c r="LQ55" s="92"/>
      <c r="LR55" s="92"/>
      <c r="LS55" s="92"/>
      <c r="LT55" s="92"/>
      <c r="LU55" s="92"/>
      <c r="LV55" s="92"/>
      <c r="LW55" s="92"/>
      <c r="LX55" s="92"/>
      <c r="LY55" s="92"/>
      <c r="LZ55" s="92"/>
      <c r="MA55" s="92"/>
      <c r="MB55" s="92"/>
      <c r="MC55" s="92"/>
      <c r="MD55" s="92"/>
      <c r="ME55" s="92"/>
      <c r="MF55" s="92"/>
      <c r="MG55" s="92"/>
      <c r="MH55" s="92"/>
      <c r="MI55" s="92"/>
      <c r="MJ55" s="92"/>
      <c r="MK55" s="92"/>
      <c r="ML55" s="92"/>
      <c r="MM55" s="92"/>
      <c r="MN55" s="92"/>
      <c r="MO55" s="92"/>
      <c r="MP55" s="92"/>
      <c r="MQ55" s="92"/>
      <c r="MR55" s="92"/>
      <c r="MS55" s="92"/>
      <c r="MT55" s="92"/>
      <c r="MU55" s="92"/>
      <c r="MV55" s="92"/>
      <c r="MW55" s="92"/>
      <c r="MX55" s="92"/>
      <c r="MY55" s="92"/>
      <c r="MZ55" s="92"/>
      <c r="NA55" s="92"/>
      <c r="NB55" s="92"/>
      <c r="NC55" s="92"/>
      <c r="ND55" s="92"/>
      <c r="NE55" s="92"/>
      <c r="NF55" s="92"/>
      <c r="NG55" s="92"/>
      <c r="NH55" s="92"/>
      <c r="NI55" s="92"/>
      <c r="NJ55" s="92"/>
      <c r="NK55" s="92"/>
      <c r="NL55" s="92"/>
      <c r="NM55" s="92"/>
      <c r="NN55" s="92"/>
      <c r="NO55" s="92"/>
      <c r="NP55" s="92"/>
      <c r="NQ55" s="92"/>
      <c r="NR55" s="92"/>
      <c r="NS55" s="92"/>
      <c r="NT55" s="92"/>
      <c r="NU55" s="92"/>
      <c r="NV55" s="92"/>
      <c r="NW55" s="92"/>
      <c r="NX55" s="92"/>
      <c r="NY55" s="92"/>
      <c r="NZ55" s="92"/>
      <c r="OA55" s="92"/>
      <c r="OB55" s="92"/>
      <c r="OC55" s="92"/>
      <c r="OD55" s="92"/>
      <c r="OE55" s="92"/>
      <c r="OF55" s="92"/>
      <c r="OG55" s="92"/>
      <c r="OH55" s="92"/>
      <c r="OI55" s="92"/>
      <c r="OJ55" s="92"/>
      <c r="OK55" s="92"/>
      <c r="OL55" s="92"/>
      <c r="OM55" s="92"/>
      <c r="ON55" s="92"/>
      <c r="OO55" s="92"/>
      <c r="OP55" s="92"/>
      <c r="OQ55" s="92"/>
      <c r="OR55" s="92"/>
      <c r="OS55" s="92"/>
      <c r="OT55" s="92"/>
      <c r="OU55" s="92"/>
      <c r="OV55" s="92"/>
      <c r="OW55" s="92"/>
      <c r="OX55" s="92"/>
      <c r="OY55" s="92"/>
      <c r="OZ55" s="92"/>
      <c r="PA55" s="92"/>
      <c r="PB55" s="92"/>
      <c r="PC55" s="92"/>
      <c r="PD55" s="92"/>
      <c r="PE55" s="92"/>
      <c r="PF55" s="92"/>
      <c r="PG55" s="92"/>
      <c r="PH55" s="92"/>
      <c r="PI55" s="92"/>
      <c r="PJ55" s="92"/>
      <c r="PK55" s="92"/>
      <c r="PL55" s="92"/>
      <c r="PM55" s="92"/>
    </row>
  </sheetData>
  <mergeCells count="51">
    <mergeCell ref="C2:F2"/>
    <mergeCell ref="J2:K2"/>
    <mergeCell ref="L2:X2"/>
    <mergeCell ref="BD2:BH2"/>
    <mergeCell ref="BN2:BT2"/>
    <mergeCell ref="AT2:AV2"/>
    <mergeCell ref="AW2:AY2"/>
    <mergeCell ref="G2:I2"/>
    <mergeCell ref="AZ2:BB2"/>
    <mergeCell ref="BI2:BL2"/>
    <mergeCell ref="Y2:AB2"/>
    <mergeCell ref="AO2:AP2"/>
    <mergeCell ref="NX2:OA2"/>
    <mergeCell ref="PB2:PD2"/>
    <mergeCell ref="ET2:EU2"/>
    <mergeCell ref="EV2:FE2"/>
    <mergeCell ref="FG2:FO2"/>
    <mergeCell ref="OC2:OU2"/>
    <mergeCell ref="OV2:OW2"/>
    <mergeCell ref="OX2:PA2"/>
    <mergeCell ref="GE2:GJ2"/>
    <mergeCell ref="NN2:NT2"/>
    <mergeCell ref="NU2:NW2"/>
    <mergeCell ref="FS2:GD2"/>
    <mergeCell ref="BU2:CK2"/>
    <mergeCell ref="EP2:ES2"/>
    <mergeCell ref="PE2:PF2"/>
    <mergeCell ref="PG2:PM2"/>
    <mergeCell ref="AC2:AE2"/>
    <mergeCell ref="AF2:AH2"/>
    <mergeCell ref="AI2:AK2"/>
    <mergeCell ref="AL2:AN2"/>
    <mergeCell ref="AQ2:AS2"/>
    <mergeCell ref="GK2:NM2"/>
    <mergeCell ref="CL2:CP2"/>
    <mergeCell ref="CQ2:CS2"/>
    <mergeCell ref="CT2:CV2"/>
    <mergeCell ref="CW2:CY2"/>
    <mergeCell ref="CZ2:EO2"/>
    <mergeCell ref="FP2:FR2"/>
    <mergeCell ref="ET1:FR1"/>
    <mergeCell ref="FS1:GD1"/>
    <mergeCell ref="GE1:OA1"/>
    <mergeCell ref="OB1:PA1"/>
    <mergeCell ref="PB1:PM1"/>
    <mergeCell ref="CZ1:ES1"/>
    <mergeCell ref="B1:X1"/>
    <mergeCell ref="Y1:AN1"/>
    <mergeCell ref="AO1:AV1"/>
    <mergeCell ref="CL1:CP1"/>
    <mergeCell ref="CQ1:CY1"/>
  </mergeCells>
  <pageMargins left="0.7" right="0.7" top="0.75" bottom="0.75" header="0.3" footer="0.3"/>
  <pageSetup paperSize="9" orientation="portrait" horizontalDpi="525" verticalDpi="525"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enableFormatConditionsCalculation="0">
    <tabColor rgb="FF00FF00"/>
  </sheetPr>
  <dimension ref="A1:BD90"/>
  <sheetViews>
    <sheetView workbookViewId="0">
      <pane xSplit="10005" topLeftCell="AS1" activePane="topRight"/>
      <selection activeCell="D2" sqref="D2"/>
      <selection pane="topRight" activeCell="BD88" sqref="BD88"/>
    </sheetView>
  </sheetViews>
  <sheetFormatPr baseColWidth="10" defaultColWidth="11.42578125" defaultRowHeight="12.75" x14ac:dyDescent="0.2"/>
  <cols>
    <col min="1" max="1" width="12.28515625" style="56" customWidth="1"/>
    <col min="2" max="2" width="18.42578125" style="54" customWidth="1"/>
    <col min="3" max="3" width="21.28515625" style="54" customWidth="1"/>
    <col min="4" max="4" width="5.28515625" style="54" bestFit="1" customWidth="1"/>
    <col min="5" max="12" width="2.140625" style="54" bestFit="1" customWidth="1"/>
    <col min="13" max="35" width="3.140625" style="54" bestFit="1" customWidth="1"/>
    <col min="36" max="36" width="3.28515625" style="54" bestFit="1" customWidth="1"/>
    <col min="37" max="38" width="3.140625" style="54" bestFit="1" customWidth="1"/>
    <col min="39" max="39" width="3.28515625" style="54" bestFit="1" customWidth="1"/>
    <col min="40" max="53" width="3.140625" style="54" bestFit="1" customWidth="1"/>
    <col min="54" max="54" width="3.42578125" style="54" customWidth="1"/>
    <col min="55" max="55" width="7.42578125" style="66" customWidth="1"/>
    <col min="56" max="56" width="7.42578125" style="69" customWidth="1"/>
    <col min="57" max="16384" width="11.42578125" style="54"/>
  </cols>
  <sheetData>
    <row r="1" spans="1:56" s="62" customFormat="1" ht="77.25" x14ac:dyDescent="0.2">
      <c r="A1" s="58" t="s">
        <v>357</v>
      </c>
      <c r="B1" s="58" t="s">
        <v>356</v>
      </c>
      <c r="C1" s="58" t="s">
        <v>355</v>
      </c>
      <c r="D1" s="59">
        <v>1</v>
      </c>
      <c r="E1" s="59">
        <v>2</v>
      </c>
      <c r="F1" s="59">
        <v>3</v>
      </c>
      <c r="G1" s="59">
        <v>4</v>
      </c>
      <c r="H1" s="59">
        <v>5</v>
      </c>
      <c r="I1" s="59">
        <v>6</v>
      </c>
      <c r="J1" s="59">
        <v>7</v>
      </c>
      <c r="K1" s="59">
        <v>8</v>
      </c>
      <c r="L1" s="59">
        <v>9</v>
      </c>
      <c r="M1" s="59">
        <v>10</v>
      </c>
      <c r="N1" s="59">
        <v>11</v>
      </c>
      <c r="O1" s="59">
        <v>12</v>
      </c>
      <c r="P1" s="59">
        <v>13</v>
      </c>
      <c r="Q1" s="59">
        <v>14</v>
      </c>
      <c r="R1" s="59">
        <v>15</v>
      </c>
      <c r="S1" s="59">
        <v>16</v>
      </c>
      <c r="T1" s="59">
        <v>17</v>
      </c>
      <c r="U1" s="59">
        <v>18</v>
      </c>
      <c r="V1" s="59">
        <v>19</v>
      </c>
      <c r="W1" s="59">
        <v>20</v>
      </c>
      <c r="X1" s="59">
        <v>21</v>
      </c>
      <c r="Y1" s="59">
        <v>22</v>
      </c>
      <c r="Z1" s="59">
        <v>23</v>
      </c>
      <c r="AA1" s="59">
        <v>24</v>
      </c>
      <c r="AB1" s="59">
        <v>25</v>
      </c>
      <c r="AC1" s="59">
        <v>26</v>
      </c>
      <c r="AD1" s="59">
        <v>27</v>
      </c>
      <c r="AE1" s="59">
        <v>28</v>
      </c>
      <c r="AF1" s="59">
        <v>29</v>
      </c>
      <c r="AG1" s="59">
        <v>30</v>
      </c>
      <c r="AH1" s="59">
        <v>31</v>
      </c>
      <c r="AI1" s="59">
        <v>32</v>
      </c>
      <c r="AJ1" s="59">
        <v>33</v>
      </c>
      <c r="AK1" s="59">
        <v>34</v>
      </c>
      <c r="AL1" s="59">
        <v>35</v>
      </c>
      <c r="AM1" s="59">
        <v>36</v>
      </c>
      <c r="AN1" s="59">
        <v>37</v>
      </c>
      <c r="AO1" s="59">
        <v>38</v>
      </c>
      <c r="AP1" s="59">
        <v>39</v>
      </c>
      <c r="AQ1" s="59">
        <v>40</v>
      </c>
      <c r="AR1" s="59">
        <v>41</v>
      </c>
      <c r="AS1" s="59">
        <v>42</v>
      </c>
      <c r="AT1" s="59">
        <v>43</v>
      </c>
      <c r="AU1" s="59">
        <v>44</v>
      </c>
      <c r="AV1" s="59">
        <v>45</v>
      </c>
      <c r="AW1" s="59">
        <v>46</v>
      </c>
      <c r="AX1" s="59">
        <v>47</v>
      </c>
      <c r="AY1" s="59">
        <v>48</v>
      </c>
      <c r="AZ1" s="59">
        <v>49</v>
      </c>
      <c r="BA1" s="59">
        <v>50</v>
      </c>
      <c r="BB1" s="59"/>
      <c r="BC1" s="64" t="s">
        <v>353</v>
      </c>
      <c r="BD1" s="67" t="s">
        <v>362</v>
      </c>
    </row>
    <row r="2" spans="1:56" x14ac:dyDescent="0.2">
      <c r="A2" s="359" t="s">
        <v>176</v>
      </c>
      <c r="B2" s="360" t="s">
        <v>123</v>
      </c>
      <c r="C2" s="109" t="s">
        <v>132</v>
      </c>
      <c r="D2" s="54" t="str">
        <f t="array" ref="D2:BA87">IF(TRANSPOSE(DATA0)="","",1)</f>
        <v/>
      </c>
      <c r="E2" s="54" t="str">
        <v/>
      </c>
      <c r="F2" s="54" t="str">
        <v/>
      </c>
      <c r="G2" s="54" t="str">
        <v/>
      </c>
      <c r="H2" s="54" t="str">
        <v/>
      </c>
      <c r="I2" s="54" t="str">
        <v/>
      </c>
      <c r="J2" s="16" t="str">
        <v/>
      </c>
      <c r="K2" s="16" t="str">
        <v/>
      </c>
      <c r="L2" s="16" t="str">
        <v/>
      </c>
      <c r="M2" s="16" t="str">
        <v/>
      </c>
      <c r="N2" s="16" t="str">
        <v/>
      </c>
      <c r="O2" s="16" t="str">
        <v/>
      </c>
      <c r="P2" s="16" t="str">
        <v/>
      </c>
      <c r="Q2" s="16" t="str">
        <v/>
      </c>
      <c r="R2" s="16" t="str">
        <v/>
      </c>
      <c r="S2" s="16" t="str">
        <v/>
      </c>
      <c r="T2" s="16" t="str">
        <v/>
      </c>
      <c r="U2" s="16" t="str">
        <v/>
      </c>
      <c r="V2" s="16" t="str">
        <v/>
      </c>
      <c r="W2" s="16" t="str">
        <v/>
      </c>
      <c r="X2" s="16" t="str">
        <v/>
      </c>
      <c r="Y2" s="16" t="str">
        <v/>
      </c>
      <c r="Z2" s="16" t="str">
        <v/>
      </c>
      <c r="AA2" s="16" t="str">
        <v/>
      </c>
      <c r="AB2" s="16" t="str">
        <v/>
      </c>
      <c r="AC2" s="16" t="str">
        <v/>
      </c>
      <c r="AD2" s="16" t="str">
        <v/>
      </c>
      <c r="AE2" s="16" t="str">
        <v/>
      </c>
      <c r="AF2" s="16" t="str">
        <v/>
      </c>
      <c r="AG2" s="16" t="str">
        <v/>
      </c>
      <c r="AH2" s="16" t="str">
        <v/>
      </c>
      <c r="AI2" s="16" t="str">
        <v/>
      </c>
      <c r="AJ2" s="16" t="str">
        <v/>
      </c>
      <c r="AK2" s="16" t="str">
        <v/>
      </c>
      <c r="AL2" s="16" t="str">
        <v/>
      </c>
      <c r="AM2" s="16" t="str">
        <v/>
      </c>
      <c r="AN2" s="16" t="str">
        <v/>
      </c>
      <c r="AO2" s="16" t="str">
        <v/>
      </c>
      <c r="AP2" s="16" t="str">
        <v/>
      </c>
      <c r="AQ2" s="16" t="str">
        <v/>
      </c>
      <c r="AR2" s="16" t="str">
        <v/>
      </c>
      <c r="AS2" s="16" t="str">
        <v/>
      </c>
      <c r="AT2" s="16" t="str">
        <v/>
      </c>
      <c r="AU2" s="16" t="str">
        <v/>
      </c>
      <c r="AV2" s="16" t="str">
        <v/>
      </c>
      <c r="AW2" s="16" t="str">
        <v/>
      </c>
      <c r="AX2" s="16" t="str">
        <v/>
      </c>
      <c r="AY2" s="16" t="str">
        <v/>
      </c>
      <c r="AZ2" s="16" t="str">
        <v/>
      </c>
      <c r="BA2" s="16" t="str">
        <v/>
      </c>
      <c r="BB2" s="17"/>
      <c r="BC2" s="186">
        <v>0</v>
      </c>
      <c r="BD2" s="187">
        <v>0</v>
      </c>
    </row>
    <row r="3" spans="1:56" x14ac:dyDescent="0.2">
      <c r="A3" s="359"/>
      <c r="B3" s="360"/>
      <c r="C3" s="109" t="s">
        <v>131</v>
      </c>
      <c r="D3" s="54" t="str">
        <v/>
      </c>
      <c r="E3" s="54" t="str">
        <v/>
      </c>
      <c r="F3" s="54" t="str">
        <v/>
      </c>
      <c r="G3" s="54" t="str">
        <v/>
      </c>
      <c r="H3" s="54" t="str">
        <v/>
      </c>
      <c r="I3" s="54" t="str">
        <v/>
      </c>
      <c r="J3" s="16" t="str">
        <v/>
      </c>
      <c r="K3" s="16" t="str">
        <v/>
      </c>
      <c r="L3" s="16" t="str">
        <v/>
      </c>
      <c r="M3" s="16" t="str">
        <v/>
      </c>
      <c r="N3" s="16" t="str">
        <v/>
      </c>
      <c r="O3" s="16" t="str">
        <v/>
      </c>
      <c r="P3" s="16" t="str">
        <v/>
      </c>
      <c r="Q3" s="16" t="str">
        <v/>
      </c>
      <c r="R3" s="16" t="str">
        <v/>
      </c>
      <c r="S3" s="16" t="str">
        <v/>
      </c>
      <c r="T3" s="16" t="str">
        <v/>
      </c>
      <c r="U3" s="16" t="str">
        <v/>
      </c>
      <c r="V3" s="16" t="str">
        <v/>
      </c>
      <c r="W3" s="16" t="str">
        <v/>
      </c>
      <c r="X3" s="16" t="str">
        <v/>
      </c>
      <c r="Y3" s="16" t="str">
        <v/>
      </c>
      <c r="Z3" s="16" t="str">
        <v/>
      </c>
      <c r="AA3" s="16" t="str">
        <v/>
      </c>
      <c r="AB3" s="16" t="str">
        <v/>
      </c>
      <c r="AC3" s="16" t="str">
        <v/>
      </c>
      <c r="AD3" s="16" t="str">
        <v/>
      </c>
      <c r="AE3" s="16" t="str">
        <v/>
      </c>
      <c r="AF3" s="16" t="str">
        <v/>
      </c>
      <c r="AG3" s="16" t="str">
        <v/>
      </c>
      <c r="AH3" s="16" t="str">
        <v/>
      </c>
      <c r="AI3" s="16" t="str">
        <v/>
      </c>
      <c r="AJ3" s="16" t="str">
        <v/>
      </c>
      <c r="AK3" s="16" t="str">
        <v/>
      </c>
      <c r="AL3" s="16" t="str">
        <v/>
      </c>
      <c r="AM3" s="16" t="str">
        <v/>
      </c>
      <c r="AN3" s="16" t="str">
        <v/>
      </c>
      <c r="AO3" s="16" t="str">
        <v/>
      </c>
      <c r="AP3" s="16" t="str">
        <v/>
      </c>
      <c r="AQ3" s="16" t="str">
        <v/>
      </c>
      <c r="AR3" s="16" t="str">
        <v/>
      </c>
      <c r="AS3" s="16" t="str">
        <v/>
      </c>
      <c r="AT3" s="16" t="str">
        <v/>
      </c>
      <c r="AU3" s="16" t="str">
        <v/>
      </c>
      <c r="AV3" s="16" t="str">
        <v/>
      </c>
      <c r="AW3" s="16" t="str">
        <v/>
      </c>
      <c r="AX3" s="16" t="str">
        <v/>
      </c>
      <c r="AY3" s="16" t="str">
        <v/>
      </c>
      <c r="AZ3" s="16" t="str">
        <v/>
      </c>
      <c r="BA3" s="16" t="str">
        <v/>
      </c>
      <c r="BB3" s="17"/>
      <c r="BC3" s="186">
        <v>0</v>
      </c>
      <c r="BD3" s="187">
        <v>0</v>
      </c>
    </row>
    <row r="4" spans="1:56" x14ac:dyDescent="0.2">
      <c r="A4" s="359"/>
      <c r="B4" s="360"/>
      <c r="C4" s="109" t="s">
        <v>133</v>
      </c>
      <c r="D4" s="16" t="str">
        <v/>
      </c>
      <c r="E4" s="16" t="str">
        <v/>
      </c>
      <c r="F4" s="16" t="str">
        <v/>
      </c>
      <c r="G4" s="16" t="str">
        <v/>
      </c>
      <c r="H4" s="16" t="str">
        <v/>
      </c>
      <c r="I4" s="16" t="str">
        <v/>
      </c>
      <c r="J4" s="16" t="str">
        <v/>
      </c>
      <c r="K4" s="16" t="str">
        <v/>
      </c>
      <c r="L4" s="16" t="str">
        <v/>
      </c>
      <c r="M4" s="16" t="str">
        <v/>
      </c>
      <c r="N4" s="16" t="str">
        <v/>
      </c>
      <c r="O4" s="16" t="str">
        <v/>
      </c>
      <c r="P4" s="16" t="str">
        <v/>
      </c>
      <c r="Q4" s="16" t="str">
        <v/>
      </c>
      <c r="R4" s="16" t="str">
        <v/>
      </c>
      <c r="S4" s="16" t="str">
        <v/>
      </c>
      <c r="T4" s="16" t="str">
        <v/>
      </c>
      <c r="U4" s="16" t="str">
        <v/>
      </c>
      <c r="V4" s="16" t="str">
        <v/>
      </c>
      <c r="W4" s="16" t="str">
        <v/>
      </c>
      <c r="X4" s="16" t="str">
        <v/>
      </c>
      <c r="Y4" s="16" t="str">
        <v/>
      </c>
      <c r="Z4" s="16" t="str">
        <v/>
      </c>
      <c r="AA4" s="16" t="str">
        <v/>
      </c>
      <c r="AB4" s="16" t="str">
        <v/>
      </c>
      <c r="AC4" s="16" t="str">
        <v/>
      </c>
      <c r="AD4" s="16" t="str">
        <v/>
      </c>
      <c r="AE4" s="16" t="str">
        <v/>
      </c>
      <c r="AF4" s="16" t="str">
        <v/>
      </c>
      <c r="AG4" s="16" t="str">
        <v/>
      </c>
      <c r="AH4" s="16" t="str">
        <v/>
      </c>
      <c r="AI4" s="16" t="str">
        <v/>
      </c>
      <c r="AJ4" s="16" t="str">
        <v/>
      </c>
      <c r="AK4" s="16" t="str">
        <v/>
      </c>
      <c r="AL4" s="16" t="str">
        <v/>
      </c>
      <c r="AM4" s="16" t="str">
        <v/>
      </c>
      <c r="AN4" s="16" t="str">
        <v/>
      </c>
      <c r="AO4" s="16" t="str">
        <v/>
      </c>
      <c r="AP4" s="16" t="str">
        <v/>
      </c>
      <c r="AQ4" s="16" t="str">
        <v/>
      </c>
      <c r="AR4" s="16" t="str">
        <v/>
      </c>
      <c r="AS4" s="16" t="str">
        <v/>
      </c>
      <c r="AT4" s="16" t="str">
        <v/>
      </c>
      <c r="AU4" s="16" t="str">
        <v/>
      </c>
      <c r="AV4" s="16" t="str">
        <v/>
      </c>
      <c r="AW4" s="16" t="str">
        <v/>
      </c>
      <c r="AX4" s="16" t="str">
        <v/>
      </c>
      <c r="AY4" s="16" t="str">
        <v/>
      </c>
      <c r="AZ4" s="16" t="str">
        <v/>
      </c>
      <c r="BA4" s="16" t="str">
        <v/>
      </c>
      <c r="BB4" s="17"/>
      <c r="BC4" s="186">
        <v>0</v>
      </c>
      <c r="BD4" s="187">
        <v>0</v>
      </c>
    </row>
    <row r="5" spans="1:56" x14ac:dyDescent="0.2">
      <c r="A5" s="359"/>
      <c r="B5" s="360"/>
      <c r="C5" s="109" t="s">
        <v>134</v>
      </c>
      <c r="D5" s="54" t="str">
        <v/>
      </c>
      <c r="E5" s="54" t="str">
        <v/>
      </c>
      <c r="F5" s="54" t="str">
        <v/>
      </c>
      <c r="G5" s="54" t="str">
        <v/>
      </c>
      <c r="H5" s="54" t="str">
        <v/>
      </c>
      <c r="I5" s="54" t="str">
        <v/>
      </c>
      <c r="J5" s="16" t="str">
        <v/>
      </c>
      <c r="K5" s="16" t="str">
        <v/>
      </c>
      <c r="L5" s="16" t="str">
        <v/>
      </c>
      <c r="M5" s="16" t="str">
        <v/>
      </c>
      <c r="N5" s="16" t="str">
        <v/>
      </c>
      <c r="O5" s="16" t="str">
        <v/>
      </c>
      <c r="P5" s="16" t="str">
        <v/>
      </c>
      <c r="Q5" s="16" t="str">
        <v/>
      </c>
      <c r="R5" s="16" t="str">
        <v/>
      </c>
      <c r="S5" s="16" t="str">
        <v/>
      </c>
      <c r="T5" s="16" t="str">
        <v/>
      </c>
      <c r="U5" s="16" t="str">
        <v/>
      </c>
      <c r="V5" s="16" t="str">
        <v/>
      </c>
      <c r="W5" s="16" t="str">
        <v/>
      </c>
      <c r="X5" s="16" t="str">
        <v/>
      </c>
      <c r="Y5" s="16" t="str">
        <v/>
      </c>
      <c r="Z5" s="16" t="str">
        <v/>
      </c>
      <c r="AA5" s="16" t="str">
        <v/>
      </c>
      <c r="AB5" s="16" t="str">
        <v/>
      </c>
      <c r="AC5" s="16" t="str">
        <v/>
      </c>
      <c r="AD5" s="16" t="str">
        <v/>
      </c>
      <c r="AE5" s="16" t="str">
        <v/>
      </c>
      <c r="AF5" s="16" t="str">
        <v/>
      </c>
      <c r="AG5" s="16" t="str">
        <v/>
      </c>
      <c r="AH5" s="16" t="str">
        <v/>
      </c>
      <c r="AI5" s="16" t="str">
        <v/>
      </c>
      <c r="AJ5" s="16" t="str">
        <v/>
      </c>
      <c r="AK5" s="16" t="str">
        <v/>
      </c>
      <c r="AL5" s="16" t="str">
        <v/>
      </c>
      <c r="AM5" s="16" t="str">
        <v/>
      </c>
      <c r="AN5" s="16" t="str">
        <v/>
      </c>
      <c r="AO5" s="16" t="str">
        <v/>
      </c>
      <c r="AP5" s="16" t="str">
        <v/>
      </c>
      <c r="AQ5" s="16" t="str">
        <v/>
      </c>
      <c r="AR5" s="16" t="str">
        <v/>
      </c>
      <c r="AS5" s="16" t="str">
        <v/>
      </c>
      <c r="AT5" s="16" t="str">
        <v/>
      </c>
      <c r="AU5" s="16" t="str">
        <v/>
      </c>
      <c r="AV5" s="16" t="str">
        <v/>
      </c>
      <c r="AW5" s="16" t="str">
        <v/>
      </c>
      <c r="AX5" s="16" t="str">
        <v/>
      </c>
      <c r="AY5" s="16" t="str">
        <v/>
      </c>
      <c r="AZ5" s="16" t="str">
        <v/>
      </c>
      <c r="BA5" s="16" t="str">
        <v/>
      </c>
      <c r="BB5" s="17"/>
      <c r="BC5" s="186">
        <v>0</v>
      </c>
      <c r="BD5" s="187">
        <v>0</v>
      </c>
    </row>
    <row r="6" spans="1:56" x14ac:dyDescent="0.2">
      <c r="A6" s="359"/>
      <c r="B6" s="360"/>
      <c r="C6" s="109" t="s">
        <v>13</v>
      </c>
      <c r="D6" s="54" t="str">
        <v/>
      </c>
      <c r="E6" s="54" t="str">
        <v/>
      </c>
      <c r="F6" s="54" t="str">
        <v/>
      </c>
      <c r="G6" s="54" t="str">
        <v/>
      </c>
      <c r="H6" s="54" t="str">
        <v/>
      </c>
      <c r="I6" s="54" t="str">
        <v/>
      </c>
      <c r="J6" s="16" t="str">
        <v/>
      </c>
      <c r="K6" s="16" t="str">
        <v/>
      </c>
      <c r="L6" s="16" t="str">
        <v/>
      </c>
      <c r="M6" s="16" t="str">
        <v/>
      </c>
      <c r="N6" s="16" t="str">
        <v/>
      </c>
      <c r="O6" s="16" t="str">
        <v/>
      </c>
      <c r="P6" s="16" t="str">
        <v/>
      </c>
      <c r="Q6" s="16" t="str">
        <v/>
      </c>
      <c r="R6" s="16" t="str">
        <v/>
      </c>
      <c r="S6" s="16" t="str">
        <v/>
      </c>
      <c r="T6" s="16" t="str">
        <v/>
      </c>
      <c r="U6" s="16" t="str">
        <v/>
      </c>
      <c r="V6" s="16" t="str">
        <v/>
      </c>
      <c r="W6" s="16" t="str">
        <v/>
      </c>
      <c r="X6" s="16" t="str">
        <v/>
      </c>
      <c r="Y6" s="16" t="str">
        <v/>
      </c>
      <c r="Z6" s="16" t="str">
        <v/>
      </c>
      <c r="AA6" s="16" t="str">
        <v/>
      </c>
      <c r="AB6" s="16" t="str">
        <v/>
      </c>
      <c r="AC6" s="16" t="str">
        <v/>
      </c>
      <c r="AD6" s="16" t="str">
        <v/>
      </c>
      <c r="AE6" s="16" t="str">
        <v/>
      </c>
      <c r="AF6" s="16" t="str">
        <v/>
      </c>
      <c r="AG6" s="16" t="str">
        <v/>
      </c>
      <c r="AH6" s="16" t="str">
        <v/>
      </c>
      <c r="AI6" s="16" t="str">
        <v/>
      </c>
      <c r="AJ6" s="16" t="str">
        <v/>
      </c>
      <c r="AK6" s="16" t="str">
        <v/>
      </c>
      <c r="AL6" s="16" t="str">
        <v/>
      </c>
      <c r="AM6" s="16" t="str">
        <v/>
      </c>
      <c r="AN6" s="16" t="str">
        <v/>
      </c>
      <c r="AO6" s="16" t="str">
        <v/>
      </c>
      <c r="AP6" s="16" t="str">
        <v/>
      </c>
      <c r="AQ6" s="16" t="str">
        <v/>
      </c>
      <c r="AR6" s="16" t="str">
        <v/>
      </c>
      <c r="AS6" s="16" t="str">
        <v/>
      </c>
      <c r="AT6" s="16" t="str">
        <v/>
      </c>
      <c r="AU6" s="16" t="str">
        <v/>
      </c>
      <c r="AV6" s="16" t="str">
        <v/>
      </c>
      <c r="AW6" s="16" t="str">
        <v/>
      </c>
      <c r="AX6" s="16" t="str">
        <v/>
      </c>
      <c r="AY6" s="16" t="str">
        <v/>
      </c>
      <c r="AZ6" s="16" t="str">
        <v/>
      </c>
      <c r="BA6" s="16" t="str">
        <v/>
      </c>
      <c r="BB6" s="17"/>
      <c r="BC6" s="186">
        <v>0</v>
      </c>
      <c r="BD6" s="187">
        <v>0</v>
      </c>
    </row>
    <row r="7" spans="1:56" x14ac:dyDescent="0.2">
      <c r="A7" s="359"/>
      <c r="B7" s="360"/>
      <c r="C7" s="109" t="s">
        <v>135</v>
      </c>
      <c r="D7" s="54" t="str">
        <v/>
      </c>
      <c r="E7" s="54" t="str">
        <v/>
      </c>
      <c r="F7" s="54" t="str">
        <v/>
      </c>
      <c r="G7" s="54" t="str">
        <v/>
      </c>
      <c r="H7" s="54" t="str">
        <v/>
      </c>
      <c r="I7" s="54" t="str">
        <v/>
      </c>
      <c r="J7" s="16" t="str">
        <v/>
      </c>
      <c r="K7" s="16" t="str">
        <v/>
      </c>
      <c r="L7" s="16" t="str">
        <v/>
      </c>
      <c r="M7" s="16" t="str">
        <v/>
      </c>
      <c r="N7" s="16" t="str">
        <v/>
      </c>
      <c r="O7" s="16" t="str">
        <v/>
      </c>
      <c r="P7" s="16" t="str">
        <v/>
      </c>
      <c r="Q7" s="16" t="str">
        <v/>
      </c>
      <c r="R7" s="16" t="str">
        <v/>
      </c>
      <c r="S7" s="16" t="str">
        <v/>
      </c>
      <c r="T7" s="16" t="str">
        <v/>
      </c>
      <c r="U7" s="16" t="str">
        <v/>
      </c>
      <c r="V7" s="16" t="str">
        <v/>
      </c>
      <c r="W7" s="16" t="str">
        <v/>
      </c>
      <c r="X7" s="16" t="str">
        <v/>
      </c>
      <c r="Y7" s="16" t="str">
        <v/>
      </c>
      <c r="Z7" s="16" t="str">
        <v/>
      </c>
      <c r="AA7" s="16" t="str">
        <v/>
      </c>
      <c r="AB7" s="16" t="str">
        <v/>
      </c>
      <c r="AC7" s="16" t="str">
        <v/>
      </c>
      <c r="AD7" s="16" t="str">
        <v/>
      </c>
      <c r="AE7" s="16" t="str">
        <v/>
      </c>
      <c r="AF7" s="16" t="str">
        <v/>
      </c>
      <c r="AG7" s="16" t="str">
        <v/>
      </c>
      <c r="AH7" s="16" t="str">
        <v/>
      </c>
      <c r="AI7" s="16" t="str">
        <v/>
      </c>
      <c r="AJ7" s="16" t="str">
        <v/>
      </c>
      <c r="AK7" s="16" t="str">
        <v/>
      </c>
      <c r="AL7" s="16" t="str">
        <v/>
      </c>
      <c r="AM7" s="16" t="str">
        <v/>
      </c>
      <c r="AN7" s="16" t="str">
        <v/>
      </c>
      <c r="AO7" s="16" t="str">
        <v/>
      </c>
      <c r="AP7" s="16" t="str">
        <v/>
      </c>
      <c r="AQ7" s="16" t="str">
        <v/>
      </c>
      <c r="AR7" s="16" t="str">
        <v/>
      </c>
      <c r="AS7" s="16" t="str">
        <v/>
      </c>
      <c r="AT7" s="16" t="str">
        <v/>
      </c>
      <c r="AU7" s="16" t="str">
        <v/>
      </c>
      <c r="AV7" s="16" t="str">
        <v/>
      </c>
      <c r="AW7" s="16" t="str">
        <v/>
      </c>
      <c r="AX7" s="16" t="str">
        <v/>
      </c>
      <c r="AY7" s="16" t="str">
        <v/>
      </c>
      <c r="AZ7" s="16" t="str">
        <v/>
      </c>
      <c r="BA7" s="16" t="str">
        <v/>
      </c>
      <c r="BB7" s="17"/>
      <c r="BC7" s="186">
        <v>0</v>
      </c>
      <c r="BD7" s="187">
        <v>0</v>
      </c>
    </row>
    <row r="8" spans="1:56" x14ac:dyDescent="0.2">
      <c r="A8" s="359"/>
      <c r="B8" s="360"/>
      <c r="C8" s="109" t="s">
        <v>136</v>
      </c>
      <c r="D8" s="54" t="str">
        <v/>
      </c>
      <c r="E8" s="54" t="str">
        <v/>
      </c>
      <c r="F8" s="54" t="str">
        <v/>
      </c>
      <c r="G8" s="54" t="str">
        <v/>
      </c>
      <c r="H8" s="54" t="str">
        <v/>
      </c>
      <c r="I8" s="54" t="str">
        <v/>
      </c>
      <c r="J8" s="16" t="str">
        <v/>
      </c>
      <c r="K8" s="16" t="str">
        <v/>
      </c>
      <c r="L8" s="16" t="str">
        <v/>
      </c>
      <c r="M8" s="16" t="str">
        <v/>
      </c>
      <c r="N8" s="16" t="str">
        <v/>
      </c>
      <c r="O8" s="16" t="str">
        <v/>
      </c>
      <c r="P8" s="16" t="str">
        <v/>
      </c>
      <c r="Q8" s="16" t="str">
        <v/>
      </c>
      <c r="R8" s="16" t="str">
        <v/>
      </c>
      <c r="S8" s="16" t="str">
        <v/>
      </c>
      <c r="T8" s="16" t="str">
        <v/>
      </c>
      <c r="U8" s="16" t="str">
        <v/>
      </c>
      <c r="V8" s="16" t="str">
        <v/>
      </c>
      <c r="W8" s="16" t="str">
        <v/>
      </c>
      <c r="X8" s="16" t="str">
        <v/>
      </c>
      <c r="Y8" s="16" t="str">
        <v/>
      </c>
      <c r="Z8" s="16" t="str">
        <v/>
      </c>
      <c r="AA8" s="16" t="str">
        <v/>
      </c>
      <c r="AB8" s="16" t="str">
        <v/>
      </c>
      <c r="AC8" s="16" t="str">
        <v/>
      </c>
      <c r="AD8" s="16" t="str">
        <v/>
      </c>
      <c r="AE8" s="16" t="str">
        <v/>
      </c>
      <c r="AF8" s="16" t="str">
        <v/>
      </c>
      <c r="AG8" s="16" t="str">
        <v/>
      </c>
      <c r="AH8" s="16" t="str">
        <v/>
      </c>
      <c r="AI8" s="16" t="str">
        <v/>
      </c>
      <c r="AJ8" s="16" t="str">
        <v/>
      </c>
      <c r="AK8" s="16" t="str">
        <v/>
      </c>
      <c r="AL8" s="16" t="str">
        <v/>
      </c>
      <c r="AM8" s="16" t="str">
        <v/>
      </c>
      <c r="AN8" s="16" t="str">
        <v/>
      </c>
      <c r="AO8" s="16" t="str">
        <v/>
      </c>
      <c r="AP8" s="16" t="str">
        <v/>
      </c>
      <c r="AQ8" s="16" t="str">
        <v/>
      </c>
      <c r="AR8" s="16" t="str">
        <v/>
      </c>
      <c r="AS8" s="16" t="str">
        <v/>
      </c>
      <c r="AT8" s="16" t="str">
        <v/>
      </c>
      <c r="AU8" s="16" t="str">
        <v/>
      </c>
      <c r="AV8" s="16" t="str">
        <v/>
      </c>
      <c r="AW8" s="16" t="str">
        <v/>
      </c>
      <c r="AX8" s="16" t="str">
        <v/>
      </c>
      <c r="AY8" s="16" t="str">
        <v/>
      </c>
      <c r="AZ8" s="16" t="str">
        <v/>
      </c>
      <c r="BA8" s="16" t="str">
        <v/>
      </c>
      <c r="BB8" s="17"/>
      <c r="BC8" s="186">
        <v>0</v>
      </c>
      <c r="BD8" s="187">
        <v>0</v>
      </c>
    </row>
    <row r="9" spans="1:56" x14ac:dyDescent="0.2">
      <c r="A9" s="359"/>
      <c r="B9" s="360"/>
      <c r="C9" s="109" t="s">
        <v>137</v>
      </c>
      <c r="D9" s="54" t="str">
        <v/>
      </c>
      <c r="E9" s="54" t="str">
        <v/>
      </c>
      <c r="F9" s="54" t="str">
        <v/>
      </c>
      <c r="G9" s="54" t="str">
        <v/>
      </c>
      <c r="H9" s="54" t="str">
        <v/>
      </c>
      <c r="I9" s="54" t="str">
        <v/>
      </c>
      <c r="J9" s="16" t="str">
        <v/>
      </c>
      <c r="K9" s="16" t="str">
        <v/>
      </c>
      <c r="L9" s="16" t="str">
        <v/>
      </c>
      <c r="M9" s="16" t="str">
        <v/>
      </c>
      <c r="N9" s="16" t="str">
        <v/>
      </c>
      <c r="O9" s="16" t="str">
        <v/>
      </c>
      <c r="P9" s="16" t="str">
        <v/>
      </c>
      <c r="Q9" s="16" t="str">
        <v/>
      </c>
      <c r="R9" s="16" t="str">
        <v/>
      </c>
      <c r="S9" s="16" t="str">
        <v/>
      </c>
      <c r="T9" s="16" t="str">
        <v/>
      </c>
      <c r="U9" s="16" t="str">
        <v/>
      </c>
      <c r="V9" s="16" t="str">
        <v/>
      </c>
      <c r="W9" s="16" t="str">
        <v/>
      </c>
      <c r="X9" s="16" t="str">
        <v/>
      </c>
      <c r="Y9" s="16" t="str">
        <v/>
      </c>
      <c r="Z9" s="16" t="str">
        <v/>
      </c>
      <c r="AA9" s="16" t="str">
        <v/>
      </c>
      <c r="AB9" s="16" t="str">
        <v/>
      </c>
      <c r="AC9" s="16" t="str">
        <v/>
      </c>
      <c r="AD9" s="16" t="str">
        <v/>
      </c>
      <c r="AE9" s="16" t="str">
        <v/>
      </c>
      <c r="AF9" s="16" t="str">
        <v/>
      </c>
      <c r="AG9" s="16" t="str">
        <v/>
      </c>
      <c r="AH9" s="16" t="str">
        <v/>
      </c>
      <c r="AI9" s="16" t="str">
        <v/>
      </c>
      <c r="AJ9" s="16" t="str">
        <v/>
      </c>
      <c r="AK9" s="16" t="str">
        <v/>
      </c>
      <c r="AL9" s="16" t="str">
        <v/>
      </c>
      <c r="AM9" s="16" t="str">
        <v/>
      </c>
      <c r="AN9" s="16" t="str">
        <v/>
      </c>
      <c r="AO9" s="16" t="str">
        <v/>
      </c>
      <c r="AP9" s="16" t="str">
        <v/>
      </c>
      <c r="AQ9" s="16" t="str">
        <v/>
      </c>
      <c r="AR9" s="16" t="str">
        <v/>
      </c>
      <c r="AS9" s="16" t="str">
        <v/>
      </c>
      <c r="AT9" s="16" t="str">
        <v/>
      </c>
      <c r="AU9" s="16" t="str">
        <v/>
      </c>
      <c r="AV9" s="16" t="str">
        <v/>
      </c>
      <c r="AW9" s="16" t="str">
        <v/>
      </c>
      <c r="AX9" s="16" t="str">
        <v/>
      </c>
      <c r="AY9" s="16" t="str">
        <v/>
      </c>
      <c r="AZ9" s="16" t="str">
        <v/>
      </c>
      <c r="BA9" s="16" t="str">
        <v/>
      </c>
      <c r="BB9" s="17"/>
      <c r="BC9" s="186">
        <v>0</v>
      </c>
      <c r="BD9" s="187">
        <v>0</v>
      </c>
    </row>
    <row r="10" spans="1:56" x14ac:dyDescent="0.2">
      <c r="A10" s="359"/>
      <c r="B10" s="360"/>
      <c r="C10" s="109" t="s">
        <v>14</v>
      </c>
      <c r="D10" s="54" t="str">
        <v/>
      </c>
      <c r="E10" s="54" t="str">
        <v/>
      </c>
      <c r="F10" s="54" t="str">
        <v/>
      </c>
      <c r="G10" s="54" t="str">
        <v/>
      </c>
      <c r="H10" s="54" t="str">
        <v/>
      </c>
      <c r="I10" s="54" t="str">
        <v/>
      </c>
      <c r="J10" s="16" t="str">
        <v/>
      </c>
      <c r="K10" s="16" t="str">
        <v/>
      </c>
      <c r="L10" s="16" t="str">
        <v/>
      </c>
      <c r="M10" s="16" t="str">
        <v/>
      </c>
      <c r="N10" s="16" t="str">
        <v/>
      </c>
      <c r="O10" s="16" t="str">
        <v/>
      </c>
      <c r="P10" s="16" t="str">
        <v/>
      </c>
      <c r="Q10" s="16" t="str">
        <v/>
      </c>
      <c r="R10" s="16" t="str">
        <v/>
      </c>
      <c r="S10" s="16" t="str">
        <v/>
      </c>
      <c r="T10" s="16" t="str">
        <v/>
      </c>
      <c r="U10" s="16" t="str">
        <v/>
      </c>
      <c r="V10" s="16" t="str">
        <v/>
      </c>
      <c r="W10" s="16" t="str">
        <v/>
      </c>
      <c r="X10" s="16" t="str">
        <v/>
      </c>
      <c r="Y10" s="16" t="str">
        <v/>
      </c>
      <c r="Z10" s="16" t="str">
        <v/>
      </c>
      <c r="AA10" s="16" t="str">
        <v/>
      </c>
      <c r="AB10" s="16" t="str">
        <v/>
      </c>
      <c r="AC10" s="16" t="str">
        <v/>
      </c>
      <c r="AD10" s="16" t="str">
        <v/>
      </c>
      <c r="AE10" s="16" t="str">
        <v/>
      </c>
      <c r="AF10" s="16" t="str">
        <v/>
      </c>
      <c r="AG10" s="16" t="str">
        <v/>
      </c>
      <c r="AH10" s="16" t="str">
        <v/>
      </c>
      <c r="AI10" s="16" t="str">
        <v/>
      </c>
      <c r="AJ10" s="16" t="str">
        <v/>
      </c>
      <c r="AK10" s="16" t="str">
        <v/>
      </c>
      <c r="AL10" s="16" t="str">
        <v/>
      </c>
      <c r="AM10" s="16" t="str">
        <v/>
      </c>
      <c r="AN10" s="16" t="str">
        <v/>
      </c>
      <c r="AO10" s="16" t="str">
        <v/>
      </c>
      <c r="AP10" s="16" t="str">
        <v/>
      </c>
      <c r="AQ10" s="16" t="str">
        <v/>
      </c>
      <c r="AR10" s="16" t="str">
        <v/>
      </c>
      <c r="AS10" s="16" t="str">
        <v/>
      </c>
      <c r="AT10" s="16" t="str">
        <v/>
      </c>
      <c r="AU10" s="16" t="str">
        <v/>
      </c>
      <c r="AV10" s="16" t="str">
        <v/>
      </c>
      <c r="AW10" s="16" t="str">
        <v/>
      </c>
      <c r="AX10" s="16" t="str">
        <v/>
      </c>
      <c r="AY10" s="16" t="str">
        <v/>
      </c>
      <c r="AZ10" s="16" t="str">
        <v/>
      </c>
      <c r="BA10" s="16" t="str">
        <v/>
      </c>
      <c r="BB10" s="17"/>
      <c r="BC10" s="186">
        <v>0</v>
      </c>
      <c r="BD10" s="187">
        <v>0</v>
      </c>
    </row>
    <row r="11" spans="1:56" x14ac:dyDescent="0.2">
      <c r="A11" s="359"/>
      <c r="B11" s="360"/>
      <c r="C11" s="109" t="s">
        <v>138</v>
      </c>
      <c r="D11" s="54" t="str">
        <v/>
      </c>
      <c r="E11" s="54" t="str">
        <v/>
      </c>
      <c r="F11" s="54" t="str">
        <v/>
      </c>
      <c r="G11" s="54" t="str">
        <v/>
      </c>
      <c r="H11" s="54" t="str">
        <v/>
      </c>
      <c r="I11" s="54" t="str">
        <v/>
      </c>
      <c r="J11" s="16" t="str">
        <v/>
      </c>
      <c r="K11" s="16" t="str">
        <v/>
      </c>
      <c r="L11" s="16" t="str">
        <v/>
      </c>
      <c r="M11" s="16" t="str">
        <v/>
      </c>
      <c r="N11" s="16" t="str">
        <v/>
      </c>
      <c r="O11" s="16" t="str">
        <v/>
      </c>
      <c r="P11" s="16" t="str">
        <v/>
      </c>
      <c r="Q11" s="16" t="str">
        <v/>
      </c>
      <c r="R11" s="16" t="str">
        <v/>
      </c>
      <c r="S11" s="16" t="str">
        <v/>
      </c>
      <c r="T11" s="16" t="str">
        <v/>
      </c>
      <c r="U11" s="16" t="str">
        <v/>
      </c>
      <c r="V11" s="16" t="str">
        <v/>
      </c>
      <c r="W11" s="16" t="str">
        <v/>
      </c>
      <c r="X11" s="16" t="str">
        <v/>
      </c>
      <c r="Y11" s="16" t="str">
        <v/>
      </c>
      <c r="Z11" s="16" t="str">
        <v/>
      </c>
      <c r="AA11" s="16" t="str">
        <v/>
      </c>
      <c r="AB11" s="16" t="str">
        <v/>
      </c>
      <c r="AC11" s="16" t="str">
        <v/>
      </c>
      <c r="AD11" s="16" t="str">
        <v/>
      </c>
      <c r="AE11" s="16" t="str">
        <v/>
      </c>
      <c r="AF11" s="16" t="str">
        <v/>
      </c>
      <c r="AG11" s="16" t="str">
        <v/>
      </c>
      <c r="AH11" s="16" t="str">
        <v/>
      </c>
      <c r="AI11" s="16" t="str">
        <v/>
      </c>
      <c r="AJ11" s="16" t="str">
        <v/>
      </c>
      <c r="AK11" s="16" t="str">
        <v/>
      </c>
      <c r="AL11" s="16" t="str">
        <v/>
      </c>
      <c r="AM11" s="16" t="str">
        <v/>
      </c>
      <c r="AN11" s="16" t="str">
        <v/>
      </c>
      <c r="AO11" s="16" t="str">
        <v/>
      </c>
      <c r="AP11" s="16" t="str">
        <v/>
      </c>
      <c r="AQ11" s="16" t="str">
        <v/>
      </c>
      <c r="AR11" s="16" t="str">
        <v/>
      </c>
      <c r="AS11" s="16" t="str">
        <v/>
      </c>
      <c r="AT11" s="16" t="str">
        <v/>
      </c>
      <c r="AU11" s="16" t="str">
        <v/>
      </c>
      <c r="AV11" s="16" t="str">
        <v/>
      </c>
      <c r="AW11" s="16" t="str">
        <v/>
      </c>
      <c r="AX11" s="16" t="str">
        <v/>
      </c>
      <c r="AY11" s="16" t="str">
        <v/>
      </c>
      <c r="AZ11" s="16" t="str">
        <v/>
      </c>
      <c r="BA11" s="16" t="str">
        <v/>
      </c>
      <c r="BB11" s="17"/>
      <c r="BC11" s="186">
        <v>0</v>
      </c>
      <c r="BD11" s="187">
        <v>0</v>
      </c>
    </row>
    <row r="12" spans="1:56" x14ac:dyDescent="0.2">
      <c r="A12" s="359"/>
      <c r="B12" s="360"/>
      <c r="C12" s="109" t="s">
        <v>139</v>
      </c>
      <c r="D12" s="54" t="str">
        <v/>
      </c>
      <c r="E12" s="54" t="str">
        <v/>
      </c>
      <c r="F12" s="54" t="str">
        <v/>
      </c>
      <c r="G12" s="54" t="str">
        <v/>
      </c>
      <c r="H12" s="54" t="str">
        <v/>
      </c>
      <c r="I12" s="54" t="str">
        <v/>
      </c>
      <c r="J12" s="16" t="str">
        <v/>
      </c>
      <c r="K12" s="16" t="str">
        <v/>
      </c>
      <c r="L12" s="16" t="str">
        <v/>
      </c>
      <c r="M12" s="16" t="str">
        <v/>
      </c>
      <c r="N12" s="16" t="str">
        <v/>
      </c>
      <c r="O12" s="16" t="str">
        <v/>
      </c>
      <c r="P12" s="16" t="str">
        <v/>
      </c>
      <c r="Q12" s="16" t="str">
        <v/>
      </c>
      <c r="R12" s="16" t="str">
        <v/>
      </c>
      <c r="S12" s="16" t="str">
        <v/>
      </c>
      <c r="T12" s="16" t="str">
        <v/>
      </c>
      <c r="U12" s="16" t="str">
        <v/>
      </c>
      <c r="V12" s="16" t="str">
        <v/>
      </c>
      <c r="W12" s="16" t="str">
        <v/>
      </c>
      <c r="X12" s="16" t="str">
        <v/>
      </c>
      <c r="Y12" s="16" t="str">
        <v/>
      </c>
      <c r="Z12" s="16" t="str">
        <v/>
      </c>
      <c r="AA12" s="16" t="str">
        <v/>
      </c>
      <c r="AB12" s="16" t="str">
        <v/>
      </c>
      <c r="AC12" s="16" t="str">
        <v/>
      </c>
      <c r="AD12" s="16" t="str">
        <v/>
      </c>
      <c r="AE12" s="16" t="str">
        <v/>
      </c>
      <c r="AF12" s="16" t="str">
        <v/>
      </c>
      <c r="AG12" s="16" t="str">
        <v/>
      </c>
      <c r="AH12" s="16" t="str">
        <v/>
      </c>
      <c r="AI12" s="16" t="str">
        <v/>
      </c>
      <c r="AJ12" s="16" t="str">
        <v/>
      </c>
      <c r="AK12" s="16" t="str">
        <v/>
      </c>
      <c r="AL12" s="16" t="str">
        <v/>
      </c>
      <c r="AM12" s="16" t="str">
        <v/>
      </c>
      <c r="AN12" s="16" t="str">
        <v/>
      </c>
      <c r="AO12" s="16" t="str">
        <v/>
      </c>
      <c r="AP12" s="16" t="str">
        <v/>
      </c>
      <c r="AQ12" s="16" t="str">
        <v/>
      </c>
      <c r="AR12" s="16" t="str">
        <v/>
      </c>
      <c r="AS12" s="16" t="str">
        <v/>
      </c>
      <c r="AT12" s="16" t="str">
        <v/>
      </c>
      <c r="AU12" s="16" t="str">
        <v/>
      </c>
      <c r="AV12" s="16" t="str">
        <v/>
      </c>
      <c r="AW12" s="16" t="str">
        <v/>
      </c>
      <c r="AX12" s="16" t="str">
        <v/>
      </c>
      <c r="AY12" s="16" t="str">
        <v/>
      </c>
      <c r="AZ12" s="16" t="str">
        <v/>
      </c>
      <c r="BA12" s="16" t="str">
        <v/>
      </c>
      <c r="BB12" s="17"/>
      <c r="BC12" s="186">
        <v>0</v>
      </c>
      <c r="BD12" s="187">
        <v>0</v>
      </c>
    </row>
    <row r="13" spans="1:56" x14ac:dyDescent="0.2">
      <c r="A13" s="359"/>
      <c r="B13" s="360"/>
      <c r="C13" s="109" t="s">
        <v>140</v>
      </c>
      <c r="D13" s="54" t="str">
        <v/>
      </c>
      <c r="E13" s="54" t="str">
        <v/>
      </c>
      <c r="F13" s="54" t="str">
        <v/>
      </c>
      <c r="G13" s="54" t="str">
        <v/>
      </c>
      <c r="H13" s="54" t="str">
        <v/>
      </c>
      <c r="I13" s="54" t="str">
        <v/>
      </c>
      <c r="J13" s="16" t="str">
        <v/>
      </c>
      <c r="K13" s="16" t="str">
        <v/>
      </c>
      <c r="L13" s="16" t="str">
        <v/>
      </c>
      <c r="M13" s="16" t="str">
        <v/>
      </c>
      <c r="N13" s="16" t="str">
        <v/>
      </c>
      <c r="O13" s="16" t="str">
        <v/>
      </c>
      <c r="P13" s="16" t="str">
        <v/>
      </c>
      <c r="Q13" s="16" t="str">
        <v/>
      </c>
      <c r="R13" s="16" t="str">
        <v/>
      </c>
      <c r="S13" s="16" t="str">
        <v/>
      </c>
      <c r="T13" s="16" t="str">
        <v/>
      </c>
      <c r="U13" s="16" t="str">
        <v/>
      </c>
      <c r="V13" s="16" t="str">
        <v/>
      </c>
      <c r="W13" s="16" t="str">
        <v/>
      </c>
      <c r="X13" s="16" t="str">
        <v/>
      </c>
      <c r="Y13" s="16" t="str">
        <v/>
      </c>
      <c r="Z13" s="16" t="str">
        <v/>
      </c>
      <c r="AA13" s="16" t="str">
        <v/>
      </c>
      <c r="AB13" s="16" t="str">
        <v/>
      </c>
      <c r="AC13" s="16" t="str">
        <v/>
      </c>
      <c r="AD13" s="16" t="str">
        <v/>
      </c>
      <c r="AE13" s="16" t="str">
        <v/>
      </c>
      <c r="AF13" s="16" t="str">
        <v/>
      </c>
      <c r="AG13" s="16" t="str">
        <v/>
      </c>
      <c r="AH13" s="16" t="str">
        <v/>
      </c>
      <c r="AI13" s="16" t="str">
        <v/>
      </c>
      <c r="AJ13" s="16" t="str">
        <v/>
      </c>
      <c r="AK13" s="16" t="str">
        <v/>
      </c>
      <c r="AL13" s="16" t="str">
        <v/>
      </c>
      <c r="AM13" s="16" t="str">
        <v/>
      </c>
      <c r="AN13" s="16" t="str">
        <v/>
      </c>
      <c r="AO13" s="16" t="str">
        <v/>
      </c>
      <c r="AP13" s="16" t="str">
        <v/>
      </c>
      <c r="AQ13" s="16" t="str">
        <v/>
      </c>
      <c r="AR13" s="16" t="str">
        <v/>
      </c>
      <c r="AS13" s="16" t="str">
        <v/>
      </c>
      <c r="AT13" s="16" t="str">
        <v/>
      </c>
      <c r="AU13" s="16" t="str">
        <v/>
      </c>
      <c r="AV13" s="16" t="str">
        <v/>
      </c>
      <c r="AW13" s="16" t="str">
        <v/>
      </c>
      <c r="AX13" s="16" t="str">
        <v/>
      </c>
      <c r="AY13" s="16" t="str">
        <v/>
      </c>
      <c r="AZ13" s="16" t="str">
        <v/>
      </c>
      <c r="BA13" s="16" t="str">
        <v/>
      </c>
      <c r="BB13" s="17"/>
      <c r="BC13" s="186">
        <v>0</v>
      </c>
      <c r="BD13" s="187">
        <v>0</v>
      </c>
    </row>
    <row r="14" spans="1:56" x14ac:dyDescent="0.2">
      <c r="A14" s="359"/>
      <c r="B14" s="360"/>
      <c r="C14" s="109" t="s">
        <v>141</v>
      </c>
      <c r="D14" s="54" t="str">
        <v/>
      </c>
      <c r="E14" s="54" t="str">
        <v/>
      </c>
      <c r="F14" s="54" t="str">
        <v/>
      </c>
      <c r="G14" s="54" t="str">
        <v/>
      </c>
      <c r="H14" s="54" t="str">
        <v/>
      </c>
      <c r="I14" s="54" t="str">
        <v/>
      </c>
      <c r="J14" s="16" t="str">
        <v/>
      </c>
      <c r="K14" s="16" t="str">
        <v/>
      </c>
      <c r="L14" s="16" t="str">
        <v/>
      </c>
      <c r="M14" s="16" t="str">
        <v/>
      </c>
      <c r="N14" s="16" t="str">
        <v/>
      </c>
      <c r="O14" s="16" t="str">
        <v/>
      </c>
      <c r="P14" s="16" t="str">
        <v/>
      </c>
      <c r="Q14" s="16" t="str">
        <v/>
      </c>
      <c r="R14" s="16" t="str">
        <v/>
      </c>
      <c r="S14" s="16" t="str">
        <v/>
      </c>
      <c r="T14" s="16" t="str">
        <v/>
      </c>
      <c r="U14" s="16" t="str">
        <v/>
      </c>
      <c r="V14" s="16" t="str">
        <v/>
      </c>
      <c r="W14" s="16" t="str">
        <v/>
      </c>
      <c r="X14" s="16" t="str">
        <v/>
      </c>
      <c r="Y14" s="16" t="str">
        <v/>
      </c>
      <c r="Z14" s="16" t="str">
        <v/>
      </c>
      <c r="AA14" s="16" t="str">
        <v/>
      </c>
      <c r="AB14" s="16" t="str">
        <v/>
      </c>
      <c r="AC14" s="16" t="str">
        <v/>
      </c>
      <c r="AD14" s="16" t="str">
        <v/>
      </c>
      <c r="AE14" s="16" t="str">
        <v/>
      </c>
      <c r="AF14" s="16" t="str">
        <v/>
      </c>
      <c r="AG14" s="16" t="str">
        <v/>
      </c>
      <c r="AH14" s="16" t="str">
        <v/>
      </c>
      <c r="AI14" s="16" t="str">
        <v/>
      </c>
      <c r="AJ14" s="16" t="str">
        <v/>
      </c>
      <c r="AK14" s="16" t="str">
        <v/>
      </c>
      <c r="AL14" s="16" t="str">
        <v/>
      </c>
      <c r="AM14" s="16" t="str">
        <v/>
      </c>
      <c r="AN14" s="16" t="str">
        <v/>
      </c>
      <c r="AO14" s="16" t="str">
        <v/>
      </c>
      <c r="AP14" s="16" t="str">
        <v/>
      </c>
      <c r="AQ14" s="16" t="str">
        <v/>
      </c>
      <c r="AR14" s="16" t="str">
        <v/>
      </c>
      <c r="AS14" s="16" t="str">
        <v/>
      </c>
      <c r="AT14" s="16" t="str">
        <v/>
      </c>
      <c r="AU14" s="16" t="str">
        <v/>
      </c>
      <c r="AV14" s="16" t="str">
        <v/>
      </c>
      <c r="AW14" s="16" t="str">
        <v/>
      </c>
      <c r="AX14" s="16" t="str">
        <v/>
      </c>
      <c r="AY14" s="16" t="str">
        <v/>
      </c>
      <c r="AZ14" s="16" t="str">
        <v/>
      </c>
      <c r="BA14" s="16" t="str">
        <v/>
      </c>
      <c r="BB14" s="17"/>
      <c r="BC14" s="186">
        <v>0</v>
      </c>
      <c r="BD14" s="187">
        <v>0</v>
      </c>
    </row>
    <row r="15" spans="1:56" x14ac:dyDescent="0.2">
      <c r="A15" s="359"/>
      <c r="B15" s="360"/>
      <c r="C15" s="109" t="s">
        <v>142</v>
      </c>
      <c r="D15" s="54" t="str">
        <v/>
      </c>
      <c r="E15" s="54" t="str">
        <v/>
      </c>
      <c r="F15" s="54" t="str">
        <v/>
      </c>
      <c r="G15" s="54" t="str">
        <v/>
      </c>
      <c r="H15" s="54" t="str">
        <v/>
      </c>
      <c r="I15" s="54" t="str">
        <v/>
      </c>
      <c r="J15" s="16" t="str">
        <v/>
      </c>
      <c r="K15" s="16" t="str">
        <v/>
      </c>
      <c r="L15" s="16" t="str">
        <v/>
      </c>
      <c r="M15" s="16" t="str">
        <v/>
      </c>
      <c r="N15" s="16" t="str">
        <v/>
      </c>
      <c r="O15" s="16" t="str">
        <v/>
      </c>
      <c r="P15" s="16" t="str">
        <v/>
      </c>
      <c r="Q15" s="16" t="str">
        <v/>
      </c>
      <c r="R15" s="16" t="str">
        <v/>
      </c>
      <c r="S15" s="16" t="str">
        <v/>
      </c>
      <c r="T15" s="16" t="str">
        <v/>
      </c>
      <c r="U15" s="16" t="str">
        <v/>
      </c>
      <c r="V15" s="16" t="str">
        <v/>
      </c>
      <c r="W15" s="16" t="str">
        <v/>
      </c>
      <c r="X15" s="16" t="str">
        <v/>
      </c>
      <c r="Y15" s="16" t="str">
        <v/>
      </c>
      <c r="Z15" s="16" t="str">
        <v/>
      </c>
      <c r="AA15" s="16" t="str">
        <v/>
      </c>
      <c r="AB15" s="16" t="str">
        <v/>
      </c>
      <c r="AC15" s="16" t="str">
        <v/>
      </c>
      <c r="AD15" s="16" t="str">
        <v/>
      </c>
      <c r="AE15" s="16" t="str">
        <v/>
      </c>
      <c r="AF15" s="16" t="str">
        <v/>
      </c>
      <c r="AG15" s="16" t="str">
        <v/>
      </c>
      <c r="AH15" s="16" t="str">
        <v/>
      </c>
      <c r="AI15" s="16" t="str">
        <v/>
      </c>
      <c r="AJ15" s="16" t="str">
        <v/>
      </c>
      <c r="AK15" s="16" t="str">
        <v/>
      </c>
      <c r="AL15" s="16" t="str">
        <v/>
      </c>
      <c r="AM15" s="16" t="str">
        <v/>
      </c>
      <c r="AN15" s="16" t="str">
        <v/>
      </c>
      <c r="AO15" s="16" t="str">
        <v/>
      </c>
      <c r="AP15" s="16" t="str">
        <v/>
      </c>
      <c r="AQ15" s="16" t="str">
        <v/>
      </c>
      <c r="AR15" s="16" t="str">
        <v/>
      </c>
      <c r="AS15" s="16" t="str">
        <v/>
      </c>
      <c r="AT15" s="16" t="str">
        <v/>
      </c>
      <c r="AU15" s="16" t="str">
        <v/>
      </c>
      <c r="AV15" s="16" t="str">
        <v/>
      </c>
      <c r="AW15" s="16" t="str">
        <v/>
      </c>
      <c r="AX15" s="16" t="str">
        <v/>
      </c>
      <c r="AY15" s="16" t="str">
        <v/>
      </c>
      <c r="AZ15" s="16" t="str">
        <v/>
      </c>
      <c r="BA15" s="16" t="str">
        <v/>
      </c>
      <c r="BB15" s="17"/>
      <c r="BC15" s="186">
        <v>0</v>
      </c>
      <c r="BD15" s="187">
        <v>0</v>
      </c>
    </row>
    <row r="16" spans="1:56" x14ac:dyDescent="0.2">
      <c r="A16" s="359"/>
      <c r="B16" s="360"/>
      <c r="C16" s="109" t="s">
        <v>15</v>
      </c>
      <c r="D16" s="54" t="str">
        <v/>
      </c>
      <c r="E16" s="54" t="str">
        <v/>
      </c>
      <c r="F16" s="54" t="str">
        <v/>
      </c>
      <c r="G16" s="54" t="str">
        <v/>
      </c>
      <c r="H16" s="54" t="str">
        <v/>
      </c>
      <c r="I16" s="54" t="str">
        <v/>
      </c>
      <c r="J16" s="16" t="str">
        <v/>
      </c>
      <c r="K16" s="16" t="str">
        <v/>
      </c>
      <c r="L16" s="16" t="str">
        <v/>
      </c>
      <c r="M16" s="16" t="str">
        <v/>
      </c>
      <c r="N16" s="16" t="str">
        <v/>
      </c>
      <c r="O16" s="16" t="str">
        <v/>
      </c>
      <c r="P16" s="16" t="str">
        <v/>
      </c>
      <c r="Q16" s="16" t="str">
        <v/>
      </c>
      <c r="R16" s="16" t="str">
        <v/>
      </c>
      <c r="S16" s="16" t="str">
        <v/>
      </c>
      <c r="T16" s="16" t="str">
        <v/>
      </c>
      <c r="U16" s="16" t="str">
        <v/>
      </c>
      <c r="V16" s="16" t="str">
        <v/>
      </c>
      <c r="W16" s="16" t="str">
        <v/>
      </c>
      <c r="X16" s="16" t="str">
        <v/>
      </c>
      <c r="Y16" s="16" t="str">
        <v/>
      </c>
      <c r="Z16" s="16" t="str">
        <v/>
      </c>
      <c r="AA16" s="16" t="str">
        <v/>
      </c>
      <c r="AB16" s="16" t="str">
        <v/>
      </c>
      <c r="AC16" s="16" t="str">
        <v/>
      </c>
      <c r="AD16" s="16" t="str">
        <v/>
      </c>
      <c r="AE16" s="16" t="str">
        <v/>
      </c>
      <c r="AF16" s="16" t="str">
        <v/>
      </c>
      <c r="AG16" s="16" t="str">
        <v/>
      </c>
      <c r="AH16" s="16" t="str">
        <v/>
      </c>
      <c r="AI16" s="16" t="str">
        <v/>
      </c>
      <c r="AJ16" s="16" t="str">
        <v/>
      </c>
      <c r="AK16" s="16" t="str">
        <v/>
      </c>
      <c r="AL16" s="16" t="str">
        <v/>
      </c>
      <c r="AM16" s="16" t="str">
        <v/>
      </c>
      <c r="AN16" s="16" t="str">
        <v/>
      </c>
      <c r="AO16" s="16" t="str">
        <v/>
      </c>
      <c r="AP16" s="16" t="str">
        <v/>
      </c>
      <c r="AQ16" s="16" t="str">
        <v/>
      </c>
      <c r="AR16" s="16" t="str">
        <v/>
      </c>
      <c r="AS16" s="16" t="str">
        <v/>
      </c>
      <c r="AT16" s="16" t="str">
        <v/>
      </c>
      <c r="AU16" s="16" t="str">
        <v/>
      </c>
      <c r="AV16" s="16" t="str">
        <v/>
      </c>
      <c r="AW16" s="16" t="str">
        <v/>
      </c>
      <c r="AX16" s="16" t="str">
        <v/>
      </c>
      <c r="AY16" s="16" t="str">
        <v/>
      </c>
      <c r="AZ16" s="16" t="str">
        <v/>
      </c>
      <c r="BA16" s="16" t="str">
        <v/>
      </c>
      <c r="BB16" s="17"/>
      <c r="BC16" s="186">
        <v>0</v>
      </c>
      <c r="BD16" s="187">
        <v>0</v>
      </c>
    </row>
    <row r="17" spans="1:56" x14ac:dyDescent="0.2">
      <c r="A17" s="359"/>
      <c r="B17" s="360"/>
      <c r="C17" s="109" t="s">
        <v>143</v>
      </c>
      <c r="D17" s="54" t="str">
        <v/>
      </c>
      <c r="E17" s="54" t="str">
        <v/>
      </c>
      <c r="F17" s="54" t="str">
        <v/>
      </c>
      <c r="G17" s="54" t="str">
        <v/>
      </c>
      <c r="H17" s="54" t="str">
        <v/>
      </c>
      <c r="I17" s="54" t="str">
        <v/>
      </c>
      <c r="J17" s="16" t="str">
        <v/>
      </c>
      <c r="K17" s="16" t="str">
        <v/>
      </c>
      <c r="L17" s="16" t="str">
        <v/>
      </c>
      <c r="M17" s="16" t="str">
        <v/>
      </c>
      <c r="N17" s="16" t="str">
        <v/>
      </c>
      <c r="O17" s="16" t="str">
        <v/>
      </c>
      <c r="P17" s="16" t="str">
        <v/>
      </c>
      <c r="Q17" s="16" t="str">
        <v/>
      </c>
      <c r="R17" s="16" t="str">
        <v/>
      </c>
      <c r="S17" s="16" t="str">
        <v/>
      </c>
      <c r="T17" s="16" t="str">
        <v/>
      </c>
      <c r="U17" s="16" t="str">
        <v/>
      </c>
      <c r="V17" s="16" t="str">
        <v/>
      </c>
      <c r="W17" s="16" t="str">
        <v/>
      </c>
      <c r="X17" s="16" t="str">
        <v/>
      </c>
      <c r="Y17" s="16" t="str">
        <v/>
      </c>
      <c r="Z17" s="16" t="str">
        <v/>
      </c>
      <c r="AA17" s="16" t="str">
        <v/>
      </c>
      <c r="AB17" s="16" t="str">
        <v/>
      </c>
      <c r="AC17" s="16" t="str">
        <v/>
      </c>
      <c r="AD17" s="16" t="str">
        <v/>
      </c>
      <c r="AE17" s="16" t="str">
        <v/>
      </c>
      <c r="AF17" s="16" t="str">
        <v/>
      </c>
      <c r="AG17" s="16" t="str">
        <v/>
      </c>
      <c r="AH17" s="16" t="str">
        <v/>
      </c>
      <c r="AI17" s="16" t="str">
        <v/>
      </c>
      <c r="AJ17" s="16" t="str">
        <v/>
      </c>
      <c r="AK17" s="16" t="str">
        <v/>
      </c>
      <c r="AL17" s="16" t="str">
        <v/>
      </c>
      <c r="AM17" s="16" t="str">
        <v/>
      </c>
      <c r="AN17" s="16" t="str">
        <v/>
      </c>
      <c r="AO17" s="16" t="str">
        <v/>
      </c>
      <c r="AP17" s="16" t="str">
        <v/>
      </c>
      <c r="AQ17" s="16" t="str">
        <v/>
      </c>
      <c r="AR17" s="16" t="str">
        <v/>
      </c>
      <c r="AS17" s="16" t="str">
        <v/>
      </c>
      <c r="AT17" s="16" t="str">
        <v/>
      </c>
      <c r="AU17" s="16" t="str">
        <v/>
      </c>
      <c r="AV17" s="16" t="str">
        <v/>
      </c>
      <c r="AW17" s="16" t="str">
        <v/>
      </c>
      <c r="AX17" s="16" t="str">
        <v/>
      </c>
      <c r="AY17" s="16" t="str">
        <v/>
      </c>
      <c r="AZ17" s="16" t="str">
        <v/>
      </c>
      <c r="BA17" s="16" t="str">
        <v/>
      </c>
      <c r="BB17" s="17"/>
      <c r="BC17" s="186">
        <v>0</v>
      </c>
      <c r="BD17" s="187">
        <v>0</v>
      </c>
    </row>
    <row r="18" spans="1:56" x14ac:dyDescent="0.2">
      <c r="A18" s="359"/>
      <c r="B18" s="360"/>
      <c r="C18" s="109" t="s">
        <v>144</v>
      </c>
      <c r="D18" s="54" t="str">
        <v/>
      </c>
      <c r="E18" s="54" t="str">
        <v/>
      </c>
      <c r="F18" s="54" t="str">
        <v/>
      </c>
      <c r="G18" s="54" t="str">
        <v/>
      </c>
      <c r="H18" s="54" t="str">
        <v/>
      </c>
      <c r="I18" s="54" t="str">
        <v/>
      </c>
      <c r="J18" s="16" t="str">
        <v/>
      </c>
      <c r="K18" s="16" t="str">
        <v/>
      </c>
      <c r="L18" s="16" t="str">
        <v/>
      </c>
      <c r="M18" s="16" t="str">
        <v/>
      </c>
      <c r="N18" s="16" t="str">
        <v/>
      </c>
      <c r="O18" s="16" t="str">
        <v/>
      </c>
      <c r="P18" s="16" t="str">
        <v/>
      </c>
      <c r="Q18" s="16" t="str">
        <v/>
      </c>
      <c r="R18" s="16" t="str">
        <v/>
      </c>
      <c r="S18" s="16" t="str">
        <v/>
      </c>
      <c r="T18" s="16" t="str">
        <v/>
      </c>
      <c r="U18" s="16" t="str">
        <v/>
      </c>
      <c r="V18" s="16" t="str">
        <v/>
      </c>
      <c r="W18" s="16" t="str">
        <v/>
      </c>
      <c r="X18" s="16" t="str">
        <v/>
      </c>
      <c r="Y18" s="16" t="str">
        <v/>
      </c>
      <c r="Z18" s="16" t="str">
        <v/>
      </c>
      <c r="AA18" s="16" t="str">
        <v/>
      </c>
      <c r="AB18" s="16" t="str">
        <v/>
      </c>
      <c r="AC18" s="16" t="str">
        <v/>
      </c>
      <c r="AD18" s="16" t="str">
        <v/>
      </c>
      <c r="AE18" s="16" t="str">
        <v/>
      </c>
      <c r="AF18" s="16" t="str">
        <v/>
      </c>
      <c r="AG18" s="16" t="str">
        <v/>
      </c>
      <c r="AH18" s="16" t="str">
        <v/>
      </c>
      <c r="AI18" s="16" t="str">
        <v/>
      </c>
      <c r="AJ18" s="16" t="str">
        <v/>
      </c>
      <c r="AK18" s="16" t="str">
        <v/>
      </c>
      <c r="AL18" s="16" t="str">
        <v/>
      </c>
      <c r="AM18" s="16" t="str">
        <v/>
      </c>
      <c r="AN18" s="16" t="str">
        <v/>
      </c>
      <c r="AO18" s="16" t="str">
        <v/>
      </c>
      <c r="AP18" s="16" t="str">
        <v/>
      </c>
      <c r="AQ18" s="16" t="str">
        <v/>
      </c>
      <c r="AR18" s="16" t="str">
        <v/>
      </c>
      <c r="AS18" s="16" t="str">
        <v/>
      </c>
      <c r="AT18" s="16" t="str">
        <v/>
      </c>
      <c r="AU18" s="16" t="str">
        <v/>
      </c>
      <c r="AV18" s="16" t="str">
        <v/>
      </c>
      <c r="AW18" s="16" t="str">
        <v/>
      </c>
      <c r="AX18" s="16" t="str">
        <v/>
      </c>
      <c r="AY18" s="16" t="str">
        <v/>
      </c>
      <c r="AZ18" s="16" t="str">
        <v/>
      </c>
      <c r="BA18" s="16" t="str">
        <v/>
      </c>
      <c r="BB18" s="17"/>
      <c r="BC18" s="186">
        <v>0</v>
      </c>
      <c r="BD18" s="187">
        <v>0</v>
      </c>
    </row>
    <row r="19" spans="1:56" x14ac:dyDescent="0.2">
      <c r="A19" s="359"/>
      <c r="B19" s="360"/>
      <c r="C19" s="109" t="s">
        <v>145</v>
      </c>
      <c r="D19" s="54" t="str">
        <v/>
      </c>
      <c r="E19" s="54" t="str">
        <v/>
      </c>
      <c r="F19" s="54" t="str">
        <v/>
      </c>
      <c r="G19" s="54" t="str">
        <v/>
      </c>
      <c r="H19" s="54" t="str">
        <v/>
      </c>
      <c r="I19" s="54" t="str">
        <v/>
      </c>
      <c r="J19" s="16" t="str">
        <v/>
      </c>
      <c r="K19" s="16" t="str">
        <v/>
      </c>
      <c r="L19" s="16" t="str">
        <v/>
      </c>
      <c r="M19" s="16">
        <v>1</v>
      </c>
      <c r="N19" s="16">
        <v>1</v>
      </c>
      <c r="O19" s="16">
        <v>1</v>
      </c>
      <c r="P19" s="16" t="str">
        <v/>
      </c>
      <c r="Q19" s="16">
        <v>1</v>
      </c>
      <c r="R19" s="16" t="str">
        <v/>
      </c>
      <c r="S19" s="16" t="str">
        <v/>
      </c>
      <c r="T19" s="16">
        <v>1</v>
      </c>
      <c r="U19" s="16">
        <v>1</v>
      </c>
      <c r="V19" s="16">
        <v>1</v>
      </c>
      <c r="W19" s="16">
        <v>1</v>
      </c>
      <c r="X19" s="16">
        <v>1</v>
      </c>
      <c r="Y19" s="16">
        <v>1</v>
      </c>
      <c r="Z19" s="16">
        <v>1</v>
      </c>
      <c r="AA19" s="16">
        <v>1</v>
      </c>
      <c r="AB19" s="16">
        <v>1</v>
      </c>
      <c r="AC19" s="16">
        <v>1</v>
      </c>
      <c r="AD19" s="16">
        <v>1</v>
      </c>
      <c r="AE19" s="16" t="str">
        <v/>
      </c>
      <c r="AF19" s="16">
        <v>1</v>
      </c>
      <c r="AG19" s="16">
        <v>1</v>
      </c>
      <c r="AH19" s="16" t="str">
        <v/>
      </c>
      <c r="AI19" s="16" t="str">
        <v/>
      </c>
      <c r="AJ19" s="16" t="str">
        <v/>
      </c>
      <c r="AK19" s="16" t="str">
        <v/>
      </c>
      <c r="AL19" s="16" t="str">
        <v/>
      </c>
      <c r="AM19" s="16" t="str">
        <v/>
      </c>
      <c r="AN19" s="16" t="str">
        <v/>
      </c>
      <c r="AO19" s="16" t="str">
        <v/>
      </c>
      <c r="AP19" s="16" t="str">
        <v/>
      </c>
      <c r="AQ19" s="16" t="str">
        <v/>
      </c>
      <c r="AR19" s="16" t="str">
        <v/>
      </c>
      <c r="AS19" s="16" t="str">
        <v/>
      </c>
      <c r="AT19" s="16" t="str">
        <v/>
      </c>
      <c r="AU19" s="16" t="str">
        <v/>
      </c>
      <c r="AV19" s="16" t="str">
        <v/>
      </c>
      <c r="AW19" s="16" t="str">
        <v/>
      </c>
      <c r="AX19" s="16" t="str">
        <v/>
      </c>
      <c r="AY19" s="16" t="str">
        <v/>
      </c>
      <c r="AZ19" s="16" t="str">
        <v/>
      </c>
      <c r="BA19" s="16" t="str">
        <v/>
      </c>
      <c r="BB19" s="17"/>
      <c r="BC19" s="186">
        <v>24</v>
      </c>
      <c r="BD19" s="187">
        <v>0.8</v>
      </c>
    </row>
    <row r="20" spans="1:56" x14ac:dyDescent="0.2">
      <c r="A20" s="359"/>
      <c r="B20" s="360"/>
      <c r="C20" s="109" t="s">
        <v>146</v>
      </c>
      <c r="D20" s="54" t="str">
        <v/>
      </c>
      <c r="E20" s="54" t="str">
        <v/>
      </c>
      <c r="F20" s="54" t="str">
        <v/>
      </c>
      <c r="G20" s="54" t="str">
        <v/>
      </c>
      <c r="H20" s="54" t="str">
        <v/>
      </c>
      <c r="I20" s="54" t="str">
        <v/>
      </c>
      <c r="J20" s="16" t="str">
        <v/>
      </c>
      <c r="K20" s="16" t="str">
        <v/>
      </c>
      <c r="L20" s="16" t="str">
        <v/>
      </c>
      <c r="M20" s="16" t="str">
        <v/>
      </c>
      <c r="N20" s="16" t="str">
        <v/>
      </c>
      <c r="O20" s="16" t="str">
        <v/>
      </c>
      <c r="P20" s="16">
        <v>1</v>
      </c>
      <c r="Q20" s="16">
        <v>1</v>
      </c>
      <c r="R20" s="16" t="str">
        <v/>
      </c>
      <c r="S20" s="16" t="str">
        <v/>
      </c>
      <c r="T20" s="16" t="str">
        <v/>
      </c>
      <c r="U20" s="16" t="str">
        <v/>
      </c>
      <c r="V20" s="16" t="str">
        <v/>
      </c>
      <c r="W20" s="16" t="str">
        <v/>
      </c>
      <c r="X20" s="16" t="str">
        <v/>
      </c>
      <c r="Y20" s="16" t="str">
        <v/>
      </c>
      <c r="Z20" s="16" t="str">
        <v/>
      </c>
      <c r="AA20" s="16" t="str">
        <v/>
      </c>
      <c r="AB20" s="16" t="str">
        <v/>
      </c>
      <c r="AC20" s="16" t="str">
        <v/>
      </c>
      <c r="AD20" s="16" t="str">
        <v/>
      </c>
      <c r="AE20" s="16" t="str">
        <v/>
      </c>
      <c r="AF20" s="16" t="str">
        <v/>
      </c>
      <c r="AG20" s="16" t="str">
        <v/>
      </c>
      <c r="AH20" s="16" t="str">
        <v/>
      </c>
      <c r="AI20" s="16" t="str">
        <v/>
      </c>
      <c r="AJ20" s="16" t="str">
        <v/>
      </c>
      <c r="AK20" s="16" t="str">
        <v/>
      </c>
      <c r="AL20" s="16" t="str">
        <v/>
      </c>
      <c r="AM20" s="16" t="str">
        <v/>
      </c>
      <c r="AN20" s="16" t="str">
        <v/>
      </c>
      <c r="AO20" s="16" t="str">
        <v/>
      </c>
      <c r="AP20" s="16" t="str">
        <v/>
      </c>
      <c r="AQ20" s="16" t="str">
        <v/>
      </c>
      <c r="AR20" s="16" t="str">
        <v/>
      </c>
      <c r="AS20" s="16" t="str">
        <v/>
      </c>
      <c r="AT20" s="16" t="str">
        <v/>
      </c>
      <c r="AU20" s="16" t="str">
        <v/>
      </c>
      <c r="AV20" s="16" t="str">
        <v/>
      </c>
      <c r="AW20" s="16" t="str">
        <v/>
      </c>
      <c r="AX20" s="16" t="str">
        <v/>
      </c>
      <c r="AY20" s="16" t="str">
        <v/>
      </c>
      <c r="AZ20" s="16" t="str">
        <v/>
      </c>
      <c r="BA20" s="16" t="str">
        <v/>
      </c>
      <c r="BB20" s="17"/>
      <c r="BC20" s="186">
        <v>3</v>
      </c>
      <c r="BD20" s="187">
        <v>0.1</v>
      </c>
    </row>
    <row r="21" spans="1:56" x14ac:dyDescent="0.2">
      <c r="A21" s="359"/>
      <c r="B21" s="360"/>
      <c r="C21" s="109" t="s">
        <v>147</v>
      </c>
      <c r="D21" s="54" t="str">
        <v/>
      </c>
      <c r="E21" s="54" t="str">
        <v/>
      </c>
      <c r="F21" s="54" t="str">
        <v/>
      </c>
      <c r="G21" s="54" t="str">
        <v/>
      </c>
      <c r="H21" s="54" t="str">
        <v/>
      </c>
      <c r="I21" s="54" t="str">
        <v/>
      </c>
      <c r="J21" s="16" t="str">
        <v/>
      </c>
      <c r="K21" s="16" t="str">
        <v/>
      </c>
      <c r="L21" s="16" t="str">
        <v/>
      </c>
      <c r="M21" s="16" t="str">
        <v/>
      </c>
      <c r="N21" s="16" t="str">
        <v/>
      </c>
      <c r="O21" s="16" t="str">
        <v/>
      </c>
      <c r="P21" s="16" t="str">
        <v/>
      </c>
      <c r="Q21" s="16" t="str">
        <v/>
      </c>
      <c r="R21" s="16">
        <v>1</v>
      </c>
      <c r="S21" s="16" t="str">
        <v/>
      </c>
      <c r="T21" s="16" t="str">
        <v/>
      </c>
      <c r="U21" s="16" t="str">
        <v/>
      </c>
      <c r="V21" s="16" t="str">
        <v/>
      </c>
      <c r="W21" s="16" t="str">
        <v/>
      </c>
      <c r="X21" s="16" t="str">
        <v/>
      </c>
      <c r="Y21" s="16" t="str">
        <v/>
      </c>
      <c r="Z21" s="16" t="str">
        <v/>
      </c>
      <c r="AA21" s="16" t="str">
        <v/>
      </c>
      <c r="AB21" s="16" t="str">
        <v/>
      </c>
      <c r="AC21" s="16" t="str">
        <v/>
      </c>
      <c r="AD21" s="16" t="str">
        <v/>
      </c>
      <c r="AE21" s="16" t="str">
        <v/>
      </c>
      <c r="AF21" s="16" t="str">
        <v/>
      </c>
      <c r="AG21" s="16" t="str">
        <v/>
      </c>
      <c r="AH21" s="16" t="str">
        <v/>
      </c>
      <c r="AI21" s="16" t="str">
        <v/>
      </c>
      <c r="AJ21" s="16" t="str">
        <v/>
      </c>
      <c r="AK21" s="16" t="str">
        <v/>
      </c>
      <c r="AL21" s="16" t="str">
        <v/>
      </c>
      <c r="AM21" s="16" t="str">
        <v/>
      </c>
      <c r="AN21" s="16" t="str">
        <v/>
      </c>
      <c r="AO21" s="16" t="str">
        <v/>
      </c>
      <c r="AP21" s="16" t="str">
        <v/>
      </c>
      <c r="AQ21" s="16" t="str">
        <v/>
      </c>
      <c r="AR21" s="16" t="str">
        <v/>
      </c>
      <c r="AS21" s="16" t="str">
        <v/>
      </c>
      <c r="AT21" s="16" t="str">
        <v/>
      </c>
      <c r="AU21" s="16" t="str">
        <v/>
      </c>
      <c r="AV21" s="16" t="str">
        <v/>
      </c>
      <c r="AW21" s="16" t="str">
        <v/>
      </c>
      <c r="AX21" s="16" t="str">
        <v/>
      </c>
      <c r="AY21" s="16" t="str">
        <v/>
      </c>
      <c r="AZ21" s="16" t="str">
        <v/>
      </c>
      <c r="BA21" s="16" t="str">
        <v/>
      </c>
      <c r="BB21" s="17"/>
      <c r="BC21" s="186">
        <v>1</v>
      </c>
      <c r="BD21" s="187">
        <v>3.3333333333333333E-2</v>
      </c>
    </row>
    <row r="22" spans="1:56" x14ac:dyDescent="0.2">
      <c r="A22" s="359"/>
      <c r="B22" s="360"/>
      <c r="C22" s="109" t="s">
        <v>148</v>
      </c>
      <c r="D22" s="54" t="str">
        <v/>
      </c>
      <c r="E22" s="54" t="str">
        <v/>
      </c>
      <c r="F22" s="54" t="str">
        <v/>
      </c>
      <c r="G22" s="54" t="str">
        <v/>
      </c>
      <c r="H22" s="54" t="str">
        <v/>
      </c>
      <c r="I22" s="54" t="str">
        <v/>
      </c>
      <c r="J22" s="16" t="str">
        <v/>
      </c>
      <c r="K22" s="16" t="str">
        <v/>
      </c>
      <c r="L22" s="16" t="str">
        <v/>
      </c>
      <c r="M22" s="16" t="str">
        <v/>
      </c>
      <c r="N22" s="16" t="str">
        <v/>
      </c>
      <c r="O22" s="16" t="str">
        <v/>
      </c>
      <c r="P22" s="16" t="str">
        <v/>
      </c>
      <c r="Q22" s="16" t="str">
        <v/>
      </c>
      <c r="R22" s="16" t="str">
        <v/>
      </c>
      <c r="S22" s="16" t="str">
        <v/>
      </c>
      <c r="T22" s="16" t="str">
        <v/>
      </c>
      <c r="U22" s="16" t="str">
        <v/>
      </c>
      <c r="V22" s="16" t="str">
        <v/>
      </c>
      <c r="W22" s="16" t="str">
        <v/>
      </c>
      <c r="X22" s="16" t="str">
        <v/>
      </c>
      <c r="Y22" s="16" t="str">
        <v/>
      </c>
      <c r="Z22" s="16" t="str">
        <v/>
      </c>
      <c r="AA22" s="16" t="str">
        <v/>
      </c>
      <c r="AB22" s="16" t="str">
        <v/>
      </c>
      <c r="AC22" s="16" t="str">
        <v/>
      </c>
      <c r="AD22" s="16" t="str">
        <v/>
      </c>
      <c r="AE22" s="16" t="str">
        <v/>
      </c>
      <c r="AF22" s="16" t="str">
        <v/>
      </c>
      <c r="AG22" s="16" t="str">
        <v/>
      </c>
      <c r="AH22" s="16" t="str">
        <v/>
      </c>
      <c r="AI22" s="16" t="str">
        <v/>
      </c>
      <c r="AJ22" s="16" t="str">
        <v/>
      </c>
      <c r="AK22" s="16" t="str">
        <v/>
      </c>
      <c r="AL22" s="16" t="str">
        <v/>
      </c>
      <c r="AM22" s="16" t="str">
        <v/>
      </c>
      <c r="AN22" s="16" t="str">
        <v/>
      </c>
      <c r="AO22" s="16" t="str">
        <v/>
      </c>
      <c r="AP22" s="16" t="str">
        <v/>
      </c>
      <c r="AQ22" s="16" t="str">
        <v/>
      </c>
      <c r="AR22" s="16" t="str">
        <v/>
      </c>
      <c r="AS22" s="16" t="str">
        <v/>
      </c>
      <c r="AT22" s="16" t="str">
        <v/>
      </c>
      <c r="AU22" s="16" t="str">
        <v/>
      </c>
      <c r="AV22" s="16" t="str">
        <v/>
      </c>
      <c r="AW22" s="16" t="str">
        <v/>
      </c>
      <c r="AX22" s="16" t="str">
        <v/>
      </c>
      <c r="AY22" s="16" t="str">
        <v/>
      </c>
      <c r="AZ22" s="16" t="str">
        <v/>
      </c>
      <c r="BA22" s="16" t="str">
        <v/>
      </c>
      <c r="BB22" s="17"/>
      <c r="BC22" s="186">
        <v>0</v>
      </c>
      <c r="BD22" s="187">
        <v>0</v>
      </c>
    </row>
    <row r="23" spans="1:56" x14ac:dyDescent="0.2">
      <c r="A23" s="359"/>
      <c r="B23" s="360"/>
      <c r="C23" s="109" t="s">
        <v>149</v>
      </c>
      <c r="D23" s="54" t="str">
        <v/>
      </c>
      <c r="E23" s="54" t="str">
        <v/>
      </c>
      <c r="F23" s="54" t="str">
        <v/>
      </c>
      <c r="G23" s="54" t="str">
        <v/>
      </c>
      <c r="H23" s="54" t="str">
        <v/>
      </c>
      <c r="I23" s="54" t="str">
        <v/>
      </c>
      <c r="J23" s="16" t="str">
        <v/>
      </c>
      <c r="K23" s="16" t="str">
        <v/>
      </c>
      <c r="L23" s="16" t="str">
        <v/>
      </c>
      <c r="M23" s="16" t="str">
        <v/>
      </c>
      <c r="N23" s="16" t="str">
        <v/>
      </c>
      <c r="O23" s="16" t="str">
        <v/>
      </c>
      <c r="P23" s="16" t="str">
        <v/>
      </c>
      <c r="Q23" s="16" t="str">
        <v/>
      </c>
      <c r="R23" s="16" t="str">
        <v/>
      </c>
      <c r="S23" s="16" t="str">
        <v/>
      </c>
      <c r="T23" s="16" t="str">
        <v/>
      </c>
      <c r="U23" s="16" t="str">
        <v/>
      </c>
      <c r="V23" s="16" t="str">
        <v/>
      </c>
      <c r="W23" s="16" t="str">
        <v/>
      </c>
      <c r="X23" s="16" t="str">
        <v/>
      </c>
      <c r="Y23" s="16" t="str">
        <v/>
      </c>
      <c r="Z23" s="16" t="str">
        <v/>
      </c>
      <c r="AA23" s="16" t="str">
        <v/>
      </c>
      <c r="AB23" s="16" t="str">
        <v/>
      </c>
      <c r="AC23" s="16" t="str">
        <v/>
      </c>
      <c r="AD23" s="16" t="str">
        <v/>
      </c>
      <c r="AE23" s="16" t="str">
        <v/>
      </c>
      <c r="AF23" s="16" t="str">
        <v/>
      </c>
      <c r="AG23" s="16" t="str">
        <v/>
      </c>
      <c r="AH23" s="16" t="str">
        <v/>
      </c>
      <c r="AI23" s="16" t="str">
        <v/>
      </c>
      <c r="AJ23" s="16" t="str">
        <v/>
      </c>
      <c r="AK23" s="16" t="str">
        <v/>
      </c>
      <c r="AL23" s="16" t="str">
        <v/>
      </c>
      <c r="AM23" s="16" t="str">
        <v/>
      </c>
      <c r="AN23" s="16" t="str">
        <v/>
      </c>
      <c r="AO23" s="16" t="str">
        <v/>
      </c>
      <c r="AP23" s="16" t="str">
        <v/>
      </c>
      <c r="AQ23" s="16" t="str">
        <v/>
      </c>
      <c r="AR23" s="16" t="str">
        <v/>
      </c>
      <c r="AS23" s="16" t="str">
        <v/>
      </c>
      <c r="AT23" s="16" t="str">
        <v/>
      </c>
      <c r="AU23" s="16" t="str">
        <v/>
      </c>
      <c r="AV23" s="16" t="str">
        <v/>
      </c>
      <c r="AW23" s="16" t="str">
        <v/>
      </c>
      <c r="AX23" s="16" t="str">
        <v/>
      </c>
      <c r="AY23" s="16" t="str">
        <v/>
      </c>
      <c r="AZ23" s="16" t="str">
        <v/>
      </c>
      <c r="BA23" s="16" t="str">
        <v/>
      </c>
      <c r="BB23" s="17"/>
      <c r="BC23" s="186">
        <v>0</v>
      </c>
      <c r="BD23" s="187">
        <v>0</v>
      </c>
    </row>
    <row r="24" spans="1:56" x14ac:dyDescent="0.2">
      <c r="A24" s="359"/>
      <c r="B24" s="360"/>
      <c r="C24" s="109" t="s">
        <v>150</v>
      </c>
      <c r="D24" s="54" t="str">
        <v/>
      </c>
      <c r="E24" s="54" t="str">
        <v/>
      </c>
      <c r="F24" s="54" t="str">
        <v/>
      </c>
      <c r="G24" s="54" t="str">
        <v/>
      </c>
      <c r="H24" s="54" t="str">
        <v/>
      </c>
      <c r="I24" s="54" t="str">
        <v/>
      </c>
      <c r="J24" s="16" t="str">
        <v/>
      </c>
      <c r="K24" s="16" t="str">
        <v/>
      </c>
      <c r="L24" s="16" t="str">
        <v/>
      </c>
      <c r="M24" s="16" t="str">
        <v/>
      </c>
      <c r="N24" s="16" t="str">
        <v/>
      </c>
      <c r="O24" s="16" t="str">
        <v/>
      </c>
      <c r="P24" s="16" t="str">
        <v/>
      </c>
      <c r="Q24" s="16" t="str">
        <v/>
      </c>
      <c r="R24" s="16" t="str">
        <v/>
      </c>
      <c r="S24" s="16" t="str">
        <v/>
      </c>
      <c r="T24" s="16" t="str">
        <v/>
      </c>
      <c r="U24" s="16" t="str">
        <v/>
      </c>
      <c r="V24" s="16" t="str">
        <v/>
      </c>
      <c r="W24" s="16" t="str">
        <v/>
      </c>
      <c r="X24" s="16" t="str">
        <v/>
      </c>
      <c r="Y24" s="16" t="str">
        <v/>
      </c>
      <c r="Z24" s="16" t="str">
        <v/>
      </c>
      <c r="AA24" s="16" t="str">
        <v/>
      </c>
      <c r="AB24" s="16" t="str">
        <v/>
      </c>
      <c r="AC24" s="16" t="str">
        <v/>
      </c>
      <c r="AD24" s="16" t="str">
        <v/>
      </c>
      <c r="AE24" s="16" t="str">
        <v/>
      </c>
      <c r="AF24" s="16" t="str">
        <v/>
      </c>
      <c r="AG24" s="16" t="str">
        <v/>
      </c>
      <c r="AH24" s="16" t="str">
        <v/>
      </c>
      <c r="AI24" s="16" t="str">
        <v/>
      </c>
      <c r="AJ24" s="16" t="str">
        <v/>
      </c>
      <c r="AK24" s="16" t="str">
        <v/>
      </c>
      <c r="AL24" s="16" t="str">
        <v/>
      </c>
      <c r="AM24" s="16" t="str">
        <v/>
      </c>
      <c r="AN24" s="16" t="str">
        <v/>
      </c>
      <c r="AO24" s="16" t="str">
        <v/>
      </c>
      <c r="AP24" s="16" t="str">
        <v/>
      </c>
      <c r="AQ24" s="16" t="str">
        <v/>
      </c>
      <c r="AR24" s="16" t="str">
        <v/>
      </c>
      <c r="AS24" s="16" t="str">
        <v/>
      </c>
      <c r="AT24" s="16" t="str">
        <v/>
      </c>
      <c r="AU24" s="16" t="str">
        <v/>
      </c>
      <c r="AV24" s="16" t="str">
        <v/>
      </c>
      <c r="AW24" s="16" t="str">
        <v/>
      </c>
      <c r="AX24" s="16" t="str">
        <v/>
      </c>
      <c r="AY24" s="16" t="str">
        <v/>
      </c>
      <c r="AZ24" s="16" t="str">
        <v/>
      </c>
      <c r="BA24" s="16" t="str">
        <v/>
      </c>
      <c r="BB24" s="17"/>
      <c r="BC24" s="186">
        <v>0</v>
      </c>
      <c r="BD24" s="187">
        <v>0</v>
      </c>
    </row>
    <row r="25" spans="1:56" x14ac:dyDescent="0.2">
      <c r="A25" s="359"/>
      <c r="B25" s="360"/>
      <c r="C25" s="109" t="s">
        <v>16</v>
      </c>
      <c r="D25" s="54" t="str">
        <v/>
      </c>
      <c r="E25" s="54" t="str">
        <v/>
      </c>
      <c r="F25" s="54" t="str">
        <v/>
      </c>
      <c r="G25" s="54" t="str">
        <v/>
      </c>
      <c r="H25" s="54" t="str">
        <v/>
      </c>
      <c r="I25" s="54" t="str">
        <v/>
      </c>
      <c r="J25" s="16" t="str">
        <v/>
      </c>
      <c r="K25" s="16" t="str">
        <v/>
      </c>
      <c r="L25" s="16" t="str">
        <v/>
      </c>
      <c r="M25" s="16" t="str">
        <v/>
      </c>
      <c r="N25" s="16" t="str">
        <v/>
      </c>
      <c r="O25" s="16" t="str">
        <v/>
      </c>
      <c r="P25" s="16" t="str">
        <v/>
      </c>
      <c r="Q25" s="16" t="str">
        <v/>
      </c>
      <c r="R25" s="16" t="str">
        <v/>
      </c>
      <c r="S25" s="16" t="str">
        <v/>
      </c>
      <c r="T25" s="16" t="str">
        <v/>
      </c>
      <c r="U25" s="16" t="str">
        <v/>
      </c>
      <c r="V25" s="16" t="str">
        <v/>
      </c>
      <c r="W25" s="16" t="str">
        <v/>
      </c>
      <c r="X25" s="16" t="str">
        <v/>
      </c>
      <c r="Y25" s="16" t="str">
        <v/>
      </c>
      <c r="Z25" s="16" t="str">
        <v/>
      </c>
      <c r="AA25" s="16" t="str">
        <v/>
      </c>
      <c r="AB25" s="16" t="str">
        <v/>
      </c>
      <c r="AC25" s="16" t="str">
        <v/>
      </c>
      <c r="AD25" s="16" t="str">
        <v/>
      </c>
      <c r="AE25" s="16" t="str">
        <v/>
      </c>
      <c r="AF25" s="16" t="str">
        <v/>
      </c>
      <c r="AG25" s="16" t="str">
        <v/>
      </c>
      <c r="AH25" s="16" t="str">
        <v/>
      </c>
      <c r="AI25" s="16" t="str">
        <v/>
      </c>
      <c r="AJ25" s="16" t="str">
        <v/>
      </c>
      <c r="AK25" s="16" t="str">
        <v/>
      </c>
      <c r="AL25" s="16" t="str">
        <v/>
      </c>
      <c r="AM25" s="16" t="str">
        <v/>
      </c>
      <c r="AN25" s="16" t="str">
        <v/>
      </c>
      <c r="AO25" s="16" t="str">
        <v/>
      </c>
      <c r="AP25" s="16" t="str">
        <v/>
      </c>
      <c r="AQ25" s="16" t="str">
        <v/>
      </c>
      <c r="AR25" s="16" t="str">
        <v/>
      </c>
      <c r="AS25" s="16" t="str">
        <v/>
      </c>
      <c r="AT25" s="16" t="str">
        <v/>
      </c>
      <c r="AU25" s="16" t="str">
        <v/>
      </c>
      <c r="AV25" s="16" t="str">
        <v/>
      </c>
      <c r="AW25" s="16" t="str">
        <v/>
      </c>
      <c r="AX25" s="16" t="str">
        <v/>
      </c>
      <c r="AY25" s="16" t="str">
        <v/>
      </c>
      <c r="AZ25" s="16" t="str">
        <v/>
      </c>
      <c r="BA25" s="16" t="str">
        <v/>
      </c>
      <c r="BB25" s="17"/>
      <c r="BC25" s="186">
        <v>0</v>
      </c>
      <c r="BD25" s="187">
        <v>0</v>
      </c>
    </row>
    <row r="26" spans="1:56" x14ac:dyDescent="0.2">
      <c r="A26" s="359"/>
      <c r="B26" s="360"/>
      <c r="C26" s="109" t="s">
        <v>17</v>
      </c>
      <c r="D26" s="54" t="str">
        <v/>
      </c>
      <c r="E26" s="54" t="str">
        <v/>
      </c>
      <c r="F26" s="54" t="str">
        <v/>
      </c>
      <c r="G26" s="54" t="str">
        <v/>
      </c>
      <c r="H26" s="54" t="str">
        <v/>
      </c>
      <c r="I26" s="54" t="str">
        <v/>
      </c>
      <c r="J26" s="16" t="str">
        <v/>
      </c>
      <c r="K26" s="16" t="str">
        <v/>
      </c>
      <c r="L26" s="16" t="str">
        <v/>
      </c>
      <c r="M26" s="16" t="str">
        <v/>
      </c>
      <c r="N26" s="16" t="str">
        <v/>
      </c>
      <c r="O26" s="16" t="str">
        <v/>
      </c>
      <c r="P26" s="16" t="str">
        <v/>
      </c>
      <c r="Q26" s="16" t="str">
        <v/>
      </c>
      <c r="R26" s="16" t="str">
        <v/>
      </c>
      <c r="S26" s="16" t="str">
        <v/>
      </c>
      <c r="T26" s="16" t="str">
        <v/>
      </c>
      <c r="U26" s="16" t="str">
        <v/>
      </c>
      <c r="V26" s="16" t="str">
        <v/>
      </c>
      <c r="W26" s="16" t="str">
        <v/>
      </c>
      <c r="X26" s="16" t="str">
        <v/>
      </c>
      <c r="Y26" s="16" t="str">
        <v/>
      </c>
      <c r="Z26" s="16" t="str">
        <v/>
      </c>
      <c r="AA26" s="16" t="str">
        <v/>
      </c>
      <c r="AB26" s="16" t="str">
        <v/>
      </c>
      <c r="AC26" s="16" t="str">
        <v/>
      </c>
      <c r="AD26" s="16" t="str">
        <v/>
      </c>
      <c r="AE26" s="16" t="str">
        <v/>
      </c>
      <c r="AF26" s="16" t="str">
        <v/>
      </c>
      <c r="AG26" s="16" t="str">
        <v/>
      </c>
      <c r="AH26" s="16" t="str">
        <v/>
      </c>
      <c r="AI26" s="16" t="str">
        <v/>
      </c>
      <c r="AJ26" s="16" t="str">
        <v/>
      </c>
      <c r="AK26" s="16" t="str">
        <v/>
      </c>
      <c r="AL26" s="16" t="str">
        <v/>
      </c>
      <c r="AM26" s="16" t="str">
        <v/>
      </c>
      <c r="AN26" s="16" t="str">
        <v/>
      </c>
      <c r="AO26" s="16" t="str">
        <v/>
      </c>
      <c r="AP26" s="16" t="str">
        <v/>
      </c>
      <c r="AQ26" s="16" t="str">
        <v/>
      </c>
      <c r="AR26" s="16" t="str">
        <v/>
      </c>
      <c r="AS26" s="16" t="str">
        <v/>
      </c>
      <c r="AT26" s="16" t="str">
        <v/>
      </c>
      <c r="AU26" s="16" t="str">
        <v/>
      </c>
      <c r="AV26" s="16" t="str">
        <v/>
      </c>
      <c r="AW26" s="16" t="str">
        <v/>
      </c>
      <c r="AX26" s="16" t="str">
        <v/>
      </c>
      <c r="AY26" s="16" t="str">
        <v/>
      </c>
      <c r="AZ26" s="16" t="str">
        <v/>
      </c>
      <c r="BA26" s="16" t="str">
        <v/>
      </c>
      <c r="BB26" s="17"/>
      <c r="BC26" s="186">
        <v>0</v>
      </c>
      <c r="BD26" s="187">
        <v>0</v>
      </c>
    </row>
    <row r="27" spans="1:56" x14ac:dyDescent="0.2">
      <c r="A27" s="359"/>
      <c r="B27" s="360"/>
      <c r="C27" s="109" t="s">
        <v>151</v>
      </c>
      <c r="D27" s="54" t="str">
        <v/>
      </c>
      <c r="E27" s="54" t="str">
        <v/>
      </c>
      <c r="F27" s="54" t="str">
        <v/>
      </c>
      <c r="G27" s="54" t="str">
        <v/>
      </c>
      <c r="H27" s="54" t="str">
        <v/>
      </c>
      <c r="I27" s="54" t="str">
        <v/>
      </c>
      <c r="J27" s="16" t="str">
        <v/>
      </c>
      <c r="K27" s="16" t="str">
        <v/>
      </c>
      <c r="L27" s="16" t="str">
        <v/>
      </c>
      <c r="M27" s="16" t="str">
        <v/>
      </c>
      <c r="N27" s="16" t="str">
        <v/>
      </c>
      <c r="O27" s="16" t="str">
        <v/>
      </c>
      <c r="P27" s="16" t="str">
        <v/>
      </c>
      <c r="Q27" s="16" t="str">
        <v/>
      </c>
      <c r="R27" s="16" t="str">
        <v/>
      </c>
      <c r="S27" s="16" t="str">
        <v/>
      </c>
      <c r="T27" s="16" t="str">
        <v/>
      </c>
      <c r="U27" s="16" t="str">
        <v/>
      </c>
      <c r="V27" s="16" t="str">
        <v/>
      </c>
      <c r="W27" s="16" t="str">
        <v/>
      </c>
      <c r="X27" s="16" t="str">
        <v/>
      </c>
      <c r="Y27" s="16" t="str">
        <v/>
      </c>
      <c r="Z27" s="16" t="str">
        <v/>
      </c>
      <c r="AA27" s="16" t="str">
        <v/>
      </c>
      <c r="AB27" s="16" t="str">
        <v/>
      </c>
      <c r="AC27" s="16" t="str">
        <v/>
      </c>
      <c r="AD27" s="16" t="str">
        <v/>
      </c>
      <c r="AE27" s="16" t="str">
        <v/>
      </c>
      <c r="AF27" s="16" t="str">
        <v/>
      </c>
      <c r="AG27" s="16" t="str">
        <v/>
      </c>
      <c r="AH27" s="16" t="str">
        <v/>
      </c>
      <c r="AI27" s="16" t="str">
        <v/>
      </c>
      <c r="AJ27" s="16" t="str">
        <v/>
      </c>
      <c r="AK27" s="16" t="str">
        <v/>
      </c>
      <c r="AL27" s="16" t="str">
        <v/>
      </c>
      <c r="AM27" s="16" t="str">
        <v/>
      </c>
      <c r="AN27" s="16" t="str">
        <v/>
      </c>
      <c r="AO27" s="16" t="str">
        <v/>
      </c>
      <c r="AP27" s="16" t="str">
        <v/>
      </c>
      <c r="AQ27" s="16" t="str">
        <v/>
      </c>
      <c r="AR27" s="16" t="str">
        <v/>
      </c>
      <c r="AS27" s="16" t="str">
        <v/>
      </c>
      <c r="AT27" s="16" t="str">
        <v/>
      </c>
      <c r="AU27" s="16" t="str">
        <v/>
      </c>
      <c r="AV27" s="16" t="str">
        <v/>
      </c>
      <c r="AW27" s="16" t="str">
        <v/>
      </c>
      <c r="AX27" s="16" t="str">
        <v/>
      </c>
      <c r="AY27" s="16" t="str">
        <v/>
      </c>
      <c r="AZ27" s="16" t="str">
        <v/>
      </c>
      <c r="BA27" s="16" t="str">
        <v/>
      </c>
      <c r="BB27" s="17"/>
      <c r="BC27" s="186">
        <v>0</v>
      </c>
      <c r="BD27" s="187">
        <v>0</v>
      </c>
    </row>
    <row r="28" spans="1:56" x14ac:dyDescent="0.2">
      <c r="A28" s="359"/>
      <c r="B28" s="360"/>
      <c r="C28" s="109" t="s">
        <v>18</v>
      </c>
      <c r="D28" s="54" t="str">
        <v/>
      </c>
      <c r="E28" s="54" t="str">
        <v/>
      </c>
      <c r="F28" s="54" t="str">
        <v/>
      </c>
      <c r="G28" s="54" t="str">
        <v/>
      </c>
      <c r="H28" s="54" t="str">
        <v/>
      </c>
      <c r="I28" s="54" t="str">
        <v/>
      </c>
      <c r="J28" s="16" t="str">
        <v/>
      </c>
      <c r="K28" s="16" t="str">
        <v/>
      </c>
      <c r="L28" s="16" t="str">
        <v/>
      </c>
      <c r="M28" s="16" t="str">
        <v/>
      </c>
      <c r="N28" s="16" t="str">
        <v/>
      </c>
      <c r="O28" s="16" t="str">
        <v/>
      </c>
      <c r="P28" s="16" t="str">
        <v/>
      </c>
      <c r="Q28" s="16" t="str">
        <v/>
      </c>
      <c r="R28" s="16" t="str">
        <v/>
      </c>
      <c r="S28" s="16" t="str">
        <v/>
      </c>
      <c r="T28" s="16" t="str">
        <v/>
      </c>
      <c r="U28" s="16" t="str">
        <v/>
      </c>
      <c r="V28" s="16" t="str">
        <v/>
      </c>
      <c r="W28" s="16" t="str">
        <v/>
      </c>
      <c r="X28" s="16" t="str">
        <v/>
      </c>
      <c r="Y28" s="16" t="str">
        <v/>
      </c>
      <c r="Z28" s="16" t="str">
        <v/>
      </c>
      <c r="AA28" s="16" t="str">
        <v/>
      </c>
      <c r="AB28" s="16" t="str">
        <v/>
      </c>
      <c r="AC28" s="16" t="str">
        <v/>
      </c>
      <c r="AD28" s="16" t="str">
        <v/>
      </c>
      <c r="AE28" s="16" t="str">
        <v/>
      </c>
      <c r="AF28" s="16" t="str">
        <v/>
      </c>
      <c r="AG28" s="16" t="str">
        <v/>
      </c>
      <c r="AH28" s="16" t="str">
        <v/>
      </c>
      <c r="AI28" s="16" t="str">
        <v/>
      </c>
      <c r="AJ28" s="16" t="str">
        <v/>
      </c>
      <c r="AK28" s="16" t="str">
        <v/>
      </c>
      <c r="AL28" s="16" t="str">
        <v/>
      </c>
      <c r="AM28" s="16" t="str">
        <v/>
      </c>
      <c r="AN28" s="16" t="str">
        <v/>
      </c>
      <c r="AO28" s="16" t="str">
        <v/>
      </c>
      <c r="AP28" s="16" t="str">
        <v/>
      </c>
      <c r="AQ28" s="16" t="str">
        <v/>
      </c>
      <c r="AR28" s="16" t="str">
        <v/>
      </c>
      <c r="AS28" s="16" t="str">
        <v/>
      </c>
      <c r="AT28" s="16" t="str">
        <v/>
      </c>
      <c r="AU28" s="16" t="str">
        <v/>
      </c>
      <c r="AV28" s="16" t="str">
        <v/>
      </c>
      <c r="AW28" s="16" t="str">
        <v/>
      </c>
      <c r="AX28" s="16" t="str">
        <v/>
      </c>
      <c r="AY28" s="16" t="str">
        <v/>
      </c>
      <c r="AZ28" s="16" t="str">
        <v/>
      </c>
      <c r="BA28" s="16" t="str">
        <v/>
      </c>
      <c r="BB28" s="17"/>
      <c r="BC28" s="186">
        <v>0</v>
      </c>
      <c r="BD28" s="187">
        <v>0</v>
      </c>
    </row>
    <row r="29" spans="1:56" x14ac:dyDescent="0.2">
      <c r="A29" s="359"/>
      <c r="B29" s="360"/>
      <c r="C29" s="109" t="s">
        <v>152</v>
      </c>
      <c r="D29" s="54" t="str">
        <v/>
      </c>
      <c r="E29" s="54" t="str">
        <v/>
      </c>
      <c r="F29" s="54" t="str">
        <v/>
      </c>
      <c r="G29" s="54" t="str">
        <v/>
      </c>
      <c r="H29" s="54" t="str">
        <v/>
      </c>
      <c r="I29" s="54" t="str">
        <v/>
      </c>
      <c r="J29" s="16" t="str">
        <v/>
      </c>
      <c r="K29" s="16" t="str">
        <v/>
      </c>
      <c r="L29" s="16" t="str">
        <v/>
      </c>
      <c r="M29" s="16" t="str">
        <v/>
      </c>
      <c r="N29" s="16" t="str">
        <v/>
      </c>
      <c r="O29" s="16" t="str">
        <v/>
      </c>
      <c r="P29" s="16" t="str">
        <v/>
      </c>
      <c r="Q29" s="16" t="str">
        <v/>
      </c>
      <c r="R29" s="16" t="str">
        <v/>
      </c>
      <c r="S29" s="16" t="str">
        <v/>
      </c>
      <c r="T29" s="16" t="str">
        <v/>
      </c>
      <c r="U29" s="16" t="str">
        <v/>
      </c>
      <c r="V29" s="16" t="str">
        <v/>
      </c>
      <c r="W29" s="16" t="str">
        <v/>
      </c>
      <c r="X29" s="16" t="str">
        <v/>
      </c>
      <c r="Y29" s="16" t="str">
        <v/>
      </c>
      <c r="Z29" s="16" t="str">
        <v/>
      </c>
      <c r="AA29" s="16" t="str">
        <v/>
      </c>
      <c r="AB29" s="16" t="str">
        <v/>
      </c>
      <c r="AC29" s="16" t="str">
        <v/>
      </c>
      <c r="AD29" s="16" t="str">
        <v/>
      </c>
      <c r="AE29" s="16" t="str">
        <v/>
      </c>
      <c r="AF29" s="16" t="str">
        <v/>
      </c>
      <c r="AG29" s="16" t="str">
        <v/>
      </c>
      <c r="AH29" s="16" t="str">
        <v/>
      </c>
      <c r="AI29" s="16" t="str">
        <v/>
      </c>
      <c r="AJ29" s="16" t="str">
        <v/>
      </c>
      <c r="AK29" s="16" t="str">
        <v/>
      </c>
      <c r="AL29" s="16" t="str">
        <v/>
      </c>
      <c r="AM29" s="16" t="str">
        <v/>
      </c>
      <c r="AN29" s="16" t="str">
        <v/>
      </c>
      <c r="AO29" s="16" t="str">
        <v/>
      </c>
      <c r="AP29" s="16" t="str">
        <v/>
      </c>
      <c r="AQ29" s="16" t="str">
        <v/>
      </c>
      <c r="AR29" s="16" t="str">
        <v/>
      </c>
      <c r="AS29" s="16" t="str">
        <v/>
      </c>
      <c r="AT29" s="16" t="str">
        <v/>
      </c>
      <c r="AU29" s="16" t="str">
        <v/>
      </c>
      <c r="AV29" s="16" t="str">
        <v/>
      </c>
      <c r="AW29" s="16" t="str">
        <v/>
      </c>
      <c r="AX29" s="16" t="str">
        <v/>
      </c>
      <c r="AY29" s="16" t="str">
        <v/>
      </c>
      <c r="AZ29" s="16" t="str">
        <v/>
      </c>
      <c r="BA29" s="16" t="str">
        <v/>
      </c>
      <c r="BB29" s="17"/>
      <c r="BC29" s="186">
        <v>0</v>
      </c>
      <c r="BD29" s="187">
        <v>0</v>
      </c>
    </row>
    <row r="30" spans="1:56" x14ac:dyDescent="0.2">
      <c r="A30" s="359"/>
      <c r="B30" s="360"/>
      <c r="C30" s="109" t="s">
        <v>153</v>
      </c>
      <c r="D30" s="54" t="str">
        <v/>
      </c>
      <c r="E30" s="54" t="str">
        <v/>
      </c>
      <c r="F30" s="54" t="str">
        <v/>
      </c>
      <c r="G30" s="54" t="str">
        <v/>
      </c>
      <c r="H30" s="54" t="str">
        <v/>
      </c>
      <c r="I30" s="54" t="str">
        <v/>
      </c>
      <c r="J30" s="16" t="str">
        <v/>
      </c>
      <c r="K30" s="16" t="str">
        <v/>
      </c>
      <c r="L30" s="16" t="str">
        <v/>
      </c>
      <c r="M30" s="16" t="str">
        <v/>
      </c>
      <c r="N30" s="16" t="str">
        <v/>
      </c>
      <c r="O30" s="16" t="str">
        <v/>
      </c>
      <c r="P30" s="16" t="str">
        <v/>
      </c>
      <c r="Q30" s="16" t="str">
        <v/>
      </c>
      <c r="R30" s="16" t="str">
        <v/>
      </c>
      <c r="S30" s="16" t="str">
        <v/>
      </c>
      <c r="T30" s="16" t="str">
        <v/>
      </c>
      <c r="U30" s="16" t="str">
        <v/>
      </c>
      <c r="V30" s="16" t="str">
        <v/>
      </c>
      <c r="W30" s="16" t="str">
        <v/>
      </c>
      <c r="X30" s="16" t="str">
        <v/>
      </c>
      <c r="Y30" s="16" t="str">
        <v/>
      </c>
      <c r="Z30" s="16" t="str">
        <v/>
      </c>
      <c r="AA30" s="16" t="str">
        <v/>
      </c>
      <c r="AB30" s="16" t="str">
        <v/>
      </c>
      <c r="AC30" s="16" t="str">
        <v/>
      </c>
      <c r="AD30" s="16" t="str">
        <v/>
      </c>
      <c r="AE30" s="16" t="str">
        <v/>
      </c>
      <c r="AF30" s="16" t="str">
        <v/>
      </c>
      <c r="AG30" s="16" t="str">
        <v/>
      </c>
      <c r="AH30" s="16" t="str">
        <v/>
      </c>
      <c r="AI30" s="16" t="str">
        <v/>
      </c>
      <c r="AJ30" s="16" t="str">
        <v/>
      </c>
      <c r="AK30" s="16" t="str">
        <v/>
      </c>
      <c r="AL30" s="16" t="str">
        <v/>
      </c>
      <c r="AM30" s="16" t="str">
        <v/>
      </c>
      <c r="AN30" s="16" t="str">
        <v/>
      </c>
      <c r="AO30" s="16" t="str">
        <v/>
      </c>
      <c r="AP30" s="16" t="str">
        <v/>
      </c>
      <c r="AQ30" s="16" t="str">
        <v/>
      </c>
      <c r="AR30" s="16" t="str">
        <v/>
      </c>
      <c r="AS30" s="16" t="str">
        <v/>
      </c>
      <c r="AT30" s="16" t="str">
        <v/>
      </c>
      <c r="AU30" s="16" t="str">
        <v/>
      </c>
      <c r="AV30" s="16" t="str">
        <v/>
      </c>
      <c r="AW30" s="16" t="str">
        <v/>
      </c>
      <c r="AX30" s="16" t="str">
        <v/>
      </c>
      <c r="AY30" s="16" t="str">
        <v/>
      </c>
      <c r="AZ30" s="16" t="str">
        <v/>
      </c>
      <c r="BA30" s="16" t="str">
        <v/>
      </c>
      <c r="BB30" s="17"/>
      <c r="BC30" s="186">
        <v>0</v>
      </c>
      <c r="BD30" s="187">
        <v>0</v>
      </c>
    </row>
    <row r="31" spans="1:56" x14ac:dyDescent="0.2">
      <c r="A31" s="359"/>
      <c r="B31" s="360"/>
      <c r="C31" s="109" t="s">
        <v>154</v>
      </c>
      <c r="D31" s="54" t="str">
        <v/>
      </c>
      <c r="E31" s="54" t="str">
        <v/>
      </c>
      <c r="F31" s="54" t="str">
        <v/>
      </c>
      <c r="G31" s="54" t="str">
        <v/>
      </c>
      <c r="H31" s="54" t="str">
        <v/>
      </c>
      <c r="I31" s="54" t="str">
        <v/>
      </c>
      <c r="J31" s="16" t="str">
        <v/>
      </c>
      <c r="K31" s="16" t="str">
        <v/>
      </c>
      <c r="L31" s="16" t="str">
        <v/>
      </c>
      <c r="M31" s="16" t="str">
        <v/>
      </c>
      <c r="N31" s="16" t="str">
        <v/>
      </c>
      <c r="O31" s="16" t="str">
        <v/>
      </c>
      <c r="P31" s="16" t="str">
        <v/>
      </c>
      <c r="Q31" s="16" t="str">
        <v/>
      </c>
      <c r="R31" s="16" t="str">
        <v/>
      </c>
      <c r="S31" s="16" t="str">
        <v/>
      </c>
      <c r="T31" s="16" t="str">
        <v/>
      </c>
      <c r="U31" s="16" t="str">
        <v/>
      </c>
      <c r="V31" s="16" t="str">
        <v/>
      </c>
      <c r="W31" s="16" t="str">
        <v/>
      </c>
      <c r="X31" s="16" t="str">
        <v/>
      </c>
      <c r="Y31" s="16" t="str">
        <v/>
      </c>
      <c r="Z31" s="16" t="str">
        <v/>
      </c>
      <c r="AA31" s="16" t="str">
        <v/>
      </c>
      <c r="AB31" s="16" t="str">
        <v/>
      </c>
      <c r="AC31" s="16" t="str">
        <v/>
      </c>
      <c r="AD31" s="16" t="str">
        <v/>
      </c>
      <c r="AE31" s="16" t="str">
        <v/>
      </c>
      <c r="AF31" s="16" t="str">
        <v/>
      </c>
      <c r="AG31" s="16" t="str">
        <v/>
      </c>
      <c r="AH31" s="16" t="str">
        <v/>
      </c>
      <c r="AI31" s="16" t="str">
        <v/>
      </c>
      <c r="AJ31" s="16" t="str">
        <v/>
      </c>
      <c r="AK31" s="16" t="str">
        <v/>
      </c>
      <c r="AL31" s="16" t="str">
        <v/>
      </c>
      <c r="AM31" s="16" t="str">
        <v/>
      </c>
      <c r="AN31" s="16" t="str">
        <v/>
      </c>
      <c r="AO31" s="16" t="str">
        <v/>
      </c>
      <c r="AP31" s="16" t="str">
        <v/>
      </c>
      <c r="AQ31" s="16" t="str">
        <v/>
      </c>
      <c r="AR31" s="16" t="str">
        <v/>
      </c>
      <c r="AS31" s="16" t="str">
        <v/>
      </c>
      <c r="AT31" s="16" t="str">
        <v/>
      </c>
      <c r="AU31" s="16" t="str">
        <v/>
      </c>
      <c r="AV31" s="16" t="str">
        <v/>
      </c>
      <c r="AW31" s="16" t="str">
        <v/>
      </c>
      <c r="AX31" s="16" t="str">
        <v/>
      </c>
      <c r="AY31" s="16" t="str">
        <v/>
      </c>
      <c r="AZ31" s="16" t="str">
        <v/>
      </c>
      <c r="BA31" s="16" t="str">
        <v/>
      </c>
      <c r="BB31" s="17"/>
      <c r="BC31" s="186">
        <v>0</v>
      </c>
      <c r="BD31" s="187">
        <v>0</v>
      </c>
    </row>
    <row r="32" spans="1:56" x14ac:dyDescent="0.2">
      <c r="A32" s="359"/>
      <c r="B32" s="360"/>
      <c r="C32" s="109" t="s">
        <v>155</v>
      </c>
      <c r="D32" s="54" t="str">
        <v/>
      </c>
      <c r="E32" s="54" t="str">
        <v/>
      </c>
      <c r="F32" s="54" t="str">
        <v/>
      </c>
      <c r="G32" s="54" t="str">
        <v/>
      </c>
      <c r="H32" s="54" t="str">
        <v/>
      </c>
      <c r="I32" s="54" t="str">
        <v/>
      </c>
      <c r="J32" s="16" t="str">
        <v/>
      </c>
      <c r="K32" s="16" t="str">
        <v/>
      </c>
      <c r="L32" s="16" t="str">
        <v/>
      </c>
      <c r="M32" s="16" t="str">
        <v/>
      </c>
      <c r="N32" s="16" t="str">
        <v/>
      </c>
      <c r="O32" s="16" t="str">
        <v/>
      </c>
      <c r="P32" s="16" t="str">
        <v/>
      </c>
      <c r="Q32" s="16" t="str">
        <v/>
      </c>
      <c r="R32" s="16" t="str">
        <v/>
      </c>
      <c r="S32" s="16" t="str">
        <v/>
      </c>
      <c r="T32" s="16" t="str">
        <v/>
      </c>
      <c r="U32" s="16" t="str">
        <v/>
      </c>
      <c r="V32" s="16" t="str">
        <v/>
      </c>
      <c r="W32" s="16" t="str">
        <v/>
      </c>
      <c r="X32" s="16" t="str">
        <v/>
      </c>
      <c r="Y32" s="16" t="str">
        <v/>
      </c>
      <c r="Z32" s="16" t="str">
        <v/>
      </c>
      <c r="AA32" s="16" t="str">
        <v/>
      </c>
      <c r="AB32" s="16" t="str">
        <v/>
      </c>
      <c r="AC32" s="16" t="str">
        <v/>
      </c>
      <c r="AD32" s="16" t="str">
        <v/>
      </c>
      <c r="AE32" s="16" t="str">
        <v/>
      </c>
      <c r="AF32" s="16" t="str">
        <v/>
      </c>
      <c r="AG32" s="16" t="str">
        <v/>
      </c>
      <c r="AH32" s="16" t="str">
        <v/>
      </c>
      <c r="AI32" s="16" t="str">
        <v/>
      </c>
      <c r="AJ32" s="16" t="str">
        <v/>
      </c>
      <c r="AK32" s="16" t="str">
        <v/>
      </c>
      <c r="AL32" s="16" t="str">
        <v/>
      </c>
      <c r="AM32" s="16" t="str">
        <v/>
      </c>
      <c r="AN32" s="16" t="str">
        <v/>
      </c>
      <c r="AO32" s="16" t="str">
        <v/>
      </c>
      <c r="AP32" s="16" t="str">
        <v/>
      </c>
      <c r="AQ32" s="16" t="str">
        <v/>
      </c>
      <c r="AR32" s="16" t="str">
        <v/>
      </c>
      <c r="AS32" s="16" t="str">
        <v/>
      </c>
      <c r="AT32" s="16" t="str">
        <v/>
      </c>
      <c r="AU32" s="16" t="str">
        <v/>
      </c>
      <c r="AV32" s="16" t="str">
        <v/>
      </c>
      <c r="AW32" s="16" t="str">
        <v/>
      </c>
      <c r="AX32" s="16" t="str">
        <v/>
      </c>
      <c r="AY32" s="16" t="str">
        <v/>
      </c>
      <c r="AZ32" s="16" t="str">
        <v/>
      </c>
      <c r="BA32" s="16" t="str">
        <v/>
      </c>
      <c r="BB32" s="17"/>
      <c r="BC32" s="186">
        <v>0</v>
      </c>
      <c r="BD32" s="187">
        <v>0</v>
      </c>
    </row>
    <row r="33" spans="1:56" x14ac:dyDescent="0.2">
      <c r="A33" s="359"/>
      <c r="B33" s="360"/>
      <c r="C33" s="109" t="s">
        <v>19</v>
      </c>
      <c r="D33" s="54" t="str">
        <v/>
      </c>
      <c r="E33" s="54" t="str">
        <v/>
      </c>
      <c r="F33" s="54" t="str">
        <v/>
      </c>
      <c r="G33" s="54" t="str">
        <v/>
      </c>
      <c r="H33" s="54" t="str">
        <v/>
      </c>
      <c r="I33" s="54" t="str">
        <v/>
      </c>
      <c r="J33" s="16" t="str">
        <v/>
      </c>
      <c r="K33" s="16" t="str">
        <v/>
      </c>
      <c r="L33" s="16" t="str">
        <v/>
      </c>
      <c r="M33" s="16" t="str">
        <v/>
      </c>
      <c r="N33" s="16" t="str">
        <v/>
      </c>
      <c r="O33" s="16" t="str">
        <v/>
      </c>
      <c r="P33" s="16" t="str">
        <v/>
      </c>
      <c r="Q33" s="16" t="str">
        <v/>
      </c>
      <c r="R33" s="16" t="str">
        <v/>
      </c>
      <c r="S33" s="16" t="str">
        <v/>
      </c>
      <c r="T33" s="16" t="str">
        <v/>
      </c>
      <c r="U33" s="16" t="str">
        <v/>
      </c>
      <c r="V33" s="16" t="str">
        <v/>
      </c>
      <c r="W33" s="16" t="str">
        <v/>
      </c>
      <c r="X33" s="16" t="str">
        <v/>
      </c>
      <c r="Y33" s="16" t="str">
        <v/>
      </c>
      <c r="Z33" s="16" t="str">
        <v/>
      </c>
      <c r="AA33" s="16" t="str">
        <v/>
      </c>
      <c r="AB33" s="16" t="str">
        <v/>
      </c>
      <c r="AC33" s="16" t="str">
        <v/>
      </c>
      <c r="AD33" s="16" t="str">
        <v/>
      </c>
      <c r="AE33" s="16" t="str">
        <v/>
      </c>
      <c r="AF33" s="16" t="str">
        <v/>
      </c>
      <c r="AG33" s="16" t="str">
        <v/>
      </c>
      <c r="AH33" s="16" t="str">
        <v/>
      </c>
      <c r="AI33" s="16" t="str">
        <v/>
      </c>
      <c r="AJ33" s="16" t="str">
        <v/>
      </c>
      <c r="AK33" s="16" t="str">
        <v/>
      </c>
      <c r="AL33" s="16" t="str">
        <v/>
      </c>
      <c r="AM33" s="16" t="str">
        <v/>
      </c>
      <c r="AN33" s="16" t="str">
        <v/>
      </c>
      <c r="AO33" s="16" t="str">
        <v/>
      </c>
      <c r="AP33" s="16" t="str">
        <v/>
      </c>
      <c r="AQ33" s="16" t="str">
        <v/>
      </c>
      <c r="AR33" s="16" t="str">
        <v/>
      </c>
      <c r="AS33" s="16" t="str">
        <v/>
      </c>
      <c r="AT33" s="16" t="str">
        <v/>
      </c>
      <c r="AU33" s="16" t="str">
        <v/>
      </c>
      <c r="AV33" s="16" t="str">
        <v/>
      </c>
      <c r="AW33" s="16" t="str">
        <v/>
      </c>
      <c r="AX33" s="16" t="str">
        <v/>
      </c>
      <c r="AY33" s="16" t="str">
        <v/>
      </c>
      <c r="AZ33" s="16" t="str">
        <v/>
      </c>
      <c r="BA33" s="16" t="str">
        <v/>
      </c>
      <c r="BB33" s="17"/>
      <c r="BC33" s="186">
        <v>0</v>
      </c>
      <c r="BD33" s="187">
        <v>0</v>
      </c>
    </row>
    <row r="34" spans="1:56" x14ac:dyDescent="0.2">
      <c r="A34" s="359"/>
      <c r="B34" s="360"/>
      <c r="C34" s="109" t="s">
        <v>156</v>
      </c>
      <c r="D34" s="54" t="str">
        <v/>
      </c>
      <c r="E34" s="54" t="str">
        <v/>
      </c>
      <c r="F34" s="54" t="str">
        <v/>
      </c>
      <c r="G34" s="54" t="str">
        <v/>
      </c>
      <c r="H34" s="54" t="str">
        <v/>
      </c>
      <c r="I34" s="54" t="str">
        <v/>
      </c>
      <c r="J34" s="16" t="str">
        <v/>
      </c>
      <c r="K34" s="16" t="str">
        <v/>
      </c>
      <c r="L34" s="16" t="str">
        <v/>
      </c>
      <c r="M34" s="16" t="str">
        <v/>
      </c>
      <c r="N34" s="16" t="str">
        <v/>
      </c>
      <c r="O34" s="16" t="str">
        <v/>
      </c>
      <c r="P34" s="16" t="str">
        <v/>
      </c>
      <c r="Q34" s="16" t="str">
        <v/>
      </c>
      <c r="R34" s="16" t="str">
        <v/>
      </c>
      <c r="S34" s="16">
        <v>1</v>
      </c>
      <c r="T34" s="16" t="str">
        <v/>
      </c>
      <c r="U34" s="16" t="str">
        <v/>
      </c>
      <c r="V34" s="16" t="str">
        <v/>
      </c>
      <c r="W34" s="16" t="str">
        <v/>
      </c>
      <c r="X34" s="16" t="str">
        <v/>
      </c>
      <c r="Y34" s="16" t="str">
        <v/>
      </c>
      <c r="Z34" s="16" t="str">
        <v/>
      </c>
      <c r="AA34" s="16" t="str">
        <v/>
      </c>
      <c r="AB34" s="16" t="str">
        <v/>
      </c>
      <c r="AC34" s="16" t="str">
        <v/>
      </c>
      <c r="AD34" s="16" t="str">
        <v/>
      </c>
      <c r="AE34" s="16" t="str">
        <v/>
      </c>
      <c r="AF34" s="16" t="str">
        <v/>
      </c>
      <c r="AG34" s="16" t="str">
        <v/>
      </c>
      <c r="AH34" s="16" t="str">
        <v/>
      </c>
      <c r="AI34" s="16" t="str">
        <v/>
      </c>
      <c r="AJ34" s="16" t="str">
        <v/>
      </c>
      <c r="AK34" s="16" t="str">
        <v/>
      </c>
      <c r="AL34" s="16" t="str">
        <v/>
      </c>
      <c r="AM34" s="16" t="str">
        <v/>
      </c>
      <c r="AN34" s="16" t="str">
        <v/>
      </c>
      <c r="AO34" s="16" t="str">
        <v/>
      </c>
      <c r="AP34" s="16" t="str">
        <v/>
      </c>
      <c r="AQ34" s="16" t="str">
        <v/>
      </c>
      <c r="AR34" s="16" t="str">
        <v/>
      </c>
      <c r="AS34" s="16" t="str">
        <v/>
      </c>
      <c r="AT34" s="16" t="str">
        <v/>
      </c>
      <c r="AU34" s="16" t="str">
        <v/>
      </c>
      <c r="AV34" s="16" t="str">
        <v/>
      </c>
      <c r="AW34" s="16" t="str">
        <v/>
      </c>
      <c r="AX34" s="16" t="str">
        <v/>
      </c>
      <c r="AY34" s="16" t="str">
        <v/>
      </c>
      <c r="AZ34" s="16" t="str">
        <v/>
      </c>
      <c r="BA34" s="16" t="str">
        <v/>
      </c>
      <c r="BB34" s="17"/>
      <c r="BC34" s="186">
        <v>1</v>
      </c>
      <c r="BD34" s="187">
        <v>3.3333333333333333E-2</v>
      </c>
    </row>
    <row r="35" spans="1:56" x14ac:dyDescent="0.2">
      <c r="A35" s="359"/>
      <c r="B35" s="360"/>
      <c r="C35" s="109" t="s">
        <v>157</v>
      </c>
      <c r="D35" s="54" t="str">
        <v/>
      </c>
      <c r="E35" s="54" t="str">
        <v/>
      </c>
      <c r="F35" s="54" t="str">
        <v/>
      </c>
      <c r="G35" s="54" t="str">
        <v/>
      </c>
      <c r="H35" s="54" t="str">
        <v/>
      </c>
      <c r="I35" s="54" t="str">
        <v/>
      </c>
      <c r="J35" s="16" t="str">
        <v/>
      </c>
      <c r="K35" s="16" t="str">
        <v/>
      </c>
      <c r="L35" s="16" t="str">
        <v/>
      </c>
      <c r="M35" s="16" t="str">
        <v/>
      </c>
      <c r="N35" s="16" t="str">
        <v/>
      </c>
      <c r="O35" s="16" t="str">
        <v/>
      </c>
      <c r="P35" s="16" t="str">
        <v/>
      </c>
      <c r="Q35" s="16" t="str">
        <v/>
      </c>
      <c r="R35" s="16" t="str">
        <v/>
      </c>
      <c r="S35" s="16" t="str">
        <v/>
      </c>
      <c r="T35" s="16" t="str">
        <v/>
      </c>
      <c r="U35" s="16" t="str">
        <v/>
      </c>
      <c r="V35" s="16" t="str">
        <v/>
      </c>
      <c r="W35" s="16" t="str">
        <v/>
      </c>
      <c r="X35" s="16" t="str">
        <v/>
      </c>
      <c r="Y35" s="16" t="str">
        <v/>
      </c>
      <c r="Z35" s="16" t="str">
        <v/>
      </c>
      <c r="AA35" s="16" t="str">
        <v/>
      </c>
      <c r="AB35" s="16" t="str">
        <v/>
      </c>
      <c r="AC35" s="16" t="str">
        <v/>
      </c>
      <c r="AD35" s="16" t="str">
        <v/>
      </c>
      <c r="AE35" s="16" t="str">
        <v/>
      </c>
      <c r="AF35" s="16" t="str">
        <v/>
      </c>
      <c r="AG35" s="16" t="str">
        <v/>
      </c>
      <c r="AH35" s="16" t="str">
        <v/>
      </c>
      <c r="AI35" s="16" t="str">
        <v/>
      </c>
      <c r="AJ35" s="16" t="str">
        <v/>
      </c>
      <c r="AK35" s="16" t="str">
        <v/>
      </c>
      <c r="AL35" s="16" t="str">
        <v/>
      </c>
      <c r="AM35" s="16" t="str">
        <v/>
      </c>
      <c r="AN35" s="16" t="str">
        <v/>
      </c>
      <c r="AO35" s="16" t="str">
        <v/>
      </c>
      <c r="AP35" s="16" t="str">
        <v/>
      </c>
      <c r="AQ35" s="16" t="str">
        <v/>
      </c>
      <c r="AR35" s="16" t="str">
        <v/>
      </c>
      <c r="AS35" s="16" t="str">
        <v/>
      </c>
      <c r="AT35" s="16" t="str">
        <v/>
      </c>
      <c r="AU35" s="16" t="str">
        <v/>
      </c>
      <c r="AV35" s="16" t="str">
        <v/>
      </c>
      <c r="AW35" s="16" t="str">
        <v/>
      </c>
      <c r="AX35" s="16" t="str">
        <v/>
      </c>
      <c r="AY35" s="16" t="str">
        <v/>
      </c>
      <c r="AZ35" s="16" t="str">
        <v/>
      </c>
      <c r="BA35" s="16" t="str">
        <v/>
      </c>
      <c r="BB35" s="17"/>
      <c r="BC35" s="186">
        <v>0</v>
      </c>
      <c r="BD35" s="187">
        <v>0</v>
      </c>
    </row>
    <row r="36" spans="1:56" x14ac:dyDescent="0.2">
      <c r="A36" s="359"/>
      <c r="B36" s="360"/>
      <c r="C36" s="109" t="s">
        <v>158</v>
      </c>
      <c r="D36" s="54" t="str">
        <v/>
      </c>
      <c r="E36" s="54" t="str">
        <v/>
      </c>
      <c r="F36" s="54" t="str">
        <v/>
      </c>
      <c r="G36" s="54" t="str">
        <v/>
      </c>
      <c r="H36" s="54" t="str">
        <v/>
      </c>
      <c r="I36" s="54" t="str">
        <v/>
      </c>
      <c r="J36" s="16" t="str">
        <v/>
      </c>
      <c r="K36" s="16" t="str">
        <v/>
      </c>
      <c r="L36" s="16" t="str">
        <v/>
      </c>
      <c r="M36" s="16" t="str">
        <v/>
      </c>
      <c r="N36" s="16" t="str">
        <v/>
      </c>
      <c r="O36" s="16" t="str">
        <v/>
      </c>
      <c r="P36" s="16" t="str">
        <v/>
      </c>
      <c r="Q36" s="16" t="str">
        <v/>
      </c>
      <c r="R36" s="16" t="str">
        <v/>
      </c>
      <c r="S36" s="16" t="str">
        <v/>
      </c>
      <c r="T36" s="16" t="str">
        <v/>
      </c>
      <c r="U36" s="16" t="str">
        <v/>
      </c>
      <c r="V36" s="16" t="str">
        <v/>
      </c>
      <c r="W36" s="16" t="str">
        <v/>
      </c>
      <c r="X36" s="16" t="str">
        <v/>
      </c>
      <c r="Y36" s="16" t="str">
        <v/>
      </c>
      <c r="Z36" s="16" t="str">
        <v/>
      </c>
      <c r="AA36" s="16" t="str">
        <v/>
      </c>
      <c r="AB36" s="16" t="str">
        <v/>
      </c>
      <c r="AC36" s="16" t="str">
        <v/>
      </c>
      <c r="AD36" s="16" t="str">
        <v/>
      </c>
      <c r="AE36" s="16" t="str">
        <v/>
      </c>
      <c r="AF36" s="16" t="str">
        <v/>
      </c>
      <c r="AG36" s="16" t="str">
        <v/>
      </c>
      <c r="AH36" s="16" t="str">
        <v/>
      </c>
      <c r="AI36" s="16" t="str">
        <v/>
      </c>
      <c r="AJ36" s="16" t="str">
        <v/>
      </c>
      <c r="AK36" s="16" t="str">
        <v/>
      </c>
      <c r="AL36" s="16" t="str">
        <v/>
      </c>
      <c r="AM36" s="16" t="str">
        <v/>
      </c>
      <c r="AN36" s="16" t="str">
        <v/>
      </c>
      <c r="AO36" s="16" t="str">
        <v/>
      </c>
      <c r="AP36" s="16" t="str">
        <v/>
      </c>
      <c r="AQ36" s="16" t="str">
        <v/>
      </c>
      <c r="AR36" s="16" t="str">
        <v/>
      </c>
      <c r="AS36" s="16" t="str">
        <v/>
      </c>
      <c r="AT36" s="16" t="str">
        <v/>
      </c>
      <c r="AU36" s="16" t="str">
        <v/>
      </c>
      <c r="AV36" s="16" t="str">
        <v/>
      </c>
      <c r="AW36" s="16" t="str">
        <v/>
      </c>
      <c r="AX36" s="16" t="str">
        <v/>
      </c>
      <c r="AY36" s="16" t="str">
        <v/>
      </c>
      <c r="AZ36" s="16" t="str">
        <v/>
      </c>
      <c r="BA36" s="16" t="str">
        <v/>
      </c>
      <c r="BB36" s="17"/>
      <c r="BC36" s="186">
        <v>0</v>
      </c>
      <c r="BD36" s="187">
        <v>0</v>
      </c>
    </row>
    <row r="37" spans="1:56" x14ac:dyDescent="0.2">
      <c r="A37" s="359"/>
      <c r="B37" s="360"/>
      <c r="C37" s="109" t="s">
        <v>159</v>
      </c>
      <c r="D37" s="54" t="str">
        <v/>
      </c>
      <c r="E37" s="54" t="str">
        <v/>
      </c>
      <c r="F37" s="54" t="str">
        <v/>
      </c>
      <c r="G37" s="54" t="str">
        <v/>
      </c>
      <c r="H37" s="54" t="str">
        <v/>
      </c>
      <c r="I37" s="54" t="str">
        <v/>
      </c>
      <c r="J37" s="16" t="str">
        <v/>
      </c>
      <c r="K37" s="16" t="str">
        <v/>
      </c>
      <c r="L37" s="16" t="str">
        <v/>
      </c>
      <c r="M37" s="16" t="str">
        <v/>
      </c>
      <c r="N37" s="16" t="str">
        <v/>
      </c>
      <c r="O37" s="16" t="str">
        <v/>
      </c>
      <c r="P37" s="16" t="str">
        <v/>
      </c>
      <c r="Q37" s="16" t="str">
        <v/>
      </c>
      <c r="R37" s="16" t="str">
        <v/>
      </c>
      <c r="S37" s="16" t="str">
        <v/>
      </c>
      <c r="T37" s="16" t="str">
        <v/>
      </c>
      <c r="U37" s="16" t="str">
        <v/>
      </c>
      <c r="V37" s="16" t="str">
        <v/>
      </c>
      <c r="W37" s="16" t="str">
        <v/>
      </c>
      <c r="X37" s="16" t="str">
        <v/>
      </c>
      <c r="Y37" s="16" t="str">
        <v/>
      </c>
      <c r="Z37" s="16" t="str">
        <v/>
      </c>
      <c r="AA37" s="16" t="str">
        <v/>
      </c>
      <c r="AB37" s="16" t="str">
        <v/>
      </c>
      <c r="AC37" s="16" t="str">
        <v/>
      </c>
      <c r="AD37" s="16" t="str">
        <v/>
      </c>
      <c r="AE37" s="16" t="str">
        <v/>
      </c>
      <c r="AF37" s="16" t="str">
        <v/>
      </c>
      <c r="AG37" s="16" t="str">
        <v/>
      </c>
      <c r="AH37" s="16" t="str">
        <v/>
      </c>
      <c r="AI37" s="16" t="str">
        <v/>
      </c>
      <c r="AJ37" s="16" t="str">
        <v/>
      </c>
      <c r="AK37" s="16" t="str">
        <v/>
      </c>
      <c r="AL37" s="16" t="str">
        <v/>
      </c>
      <c r="AM37" s="16" t="str">
        <v/>
      </c>
      <c r="AN37" s="16" t="str">
        <v/>
      </c>
      <c r="AO37" s="16" t="str">
        <v/>
      </c>
      <c r="AP37" s="16" t="str">
        <v/>
      </c>
      <c r="AQ37" s="16" t="str">
        <v/>
      </c>
      <c r="AR37" s="16" t="str">
        <v/>
      </c>
      <c r="AS37" s="16" t="str">
        <v/>
      </c>
      <c r="AT37" s="16" t="str">
        <v/>
      </c>
      <c r="AU37" s="16" t="str">
        <v/>
      </c>
      <c r="AV37" s="16" t="str">
        <v/>
      </c>
      <c r="AW37" s="16" t="str">
        <v/>
      </c>
      <c r="AX37" s="16" t="str">
        <v/>
      </c>
      <c r="AY37" s="16" t="str">
        <v/>
      </c>
      <c r="AZ37" s="16" t="str">
        <v/>
      </c>
      <c r="BA37" s="16" t="str">
        <v/>
      </c>
      <c r="BB37" s="17"/>
      <c r="BC37" s="186">
        <v>0</v>
      </c>
      <c r="BD37" s="187">
        <v>0</v>
      </c>
    </row>
    <row r="38" spans="1:56" x14ac:dyDescent="0.2">
      <c r="A38" s="359"/>
      <c r="B38" s="360"/>
      <c r="C38" s="109" t="s">
        <v>161</v>
      </c>
      <c r="D38" s="54" t="str">
        <v/>
      </c>
      <c r="E38" s="54" t="str">
        <v/>
      </c>
      <c r="F38" s="54" t="str">
        <v/>
      </c>
      <c r="G38" s="54" t="str">
        <v/>
      </c>
      <c r="H38" s="54" t="str">
        <v/>
      </c>
      <c r="I38" s="54" t="str">
        <v/>
      </c>
      <c r="J38" s="16" t="str">
        <v/>
      </c>
      <c r="K38" s="16" t="str">
        <v/>
      </c>
      <c r="L38" s="16" t="str">
        <v/>
      </c>
      <c r="M38" s="16" t="str">
        <v/>
      </c>
      <c r="N38" s="16" t="str">
        <v/>
      </c>
      <c r="O38" s="16" t="str">
        <v/>
      </c>
      <c r="P38" s="16" t="str">
        <v/>
      </c>
      <c r="Q38" s="16" t="str">
        <v/>
      </c>
      <c r="R38" s="16" t="str">
        <v/>
      </c>
      <c r="S38" s="16" t="str">
        <v/>
      </c>
      <c r="T38" s="16" t="str">
        <v/>
      </c>
      <c r="U38" s="16" t="str">
        <v/>
      </c>
      <c r="V38" s="16" t="str">
        <v/>
      </c>
      <c r="W38" s="16" t="str">
        <v/>
      </c>
      <c r="X38" s="16" t="str">
        <v/>
      </c>
      <c r="Y38" s="16" t="str">
        <v/>
      </c>
      <c r="Z38" s="16" t="str">
        <v/>
      </c>
      <c r="AA38" s="16" t="str">
        <v/>
      </c>
      <c r="AB38" s="16" t="str">
        <v/>
      </c>
      <c r="AC38" s="16" t="str">
        <v/>
      </c>
      <c r="AD38" s="16" t="str">
        <v/>
      </c>
      <c r="AE38" s="16">
        <v>1</v>
      </c>
      <c r="AF38" s="16" t="str">
        <v/>
      </c>
      <c r="AG38" s="16" t="str">
        <v/>
      </c>
      <c r="AH38" s="16" t="str">
        <v/>
      </c>
      <c r="AI38" s="16" t="str">
        <v/>
      </c>
      <c r="AJ38" s="16" t="str">
        <v/>
      </c>
      <c r="AK38" s="16" t="str">
        <v/>
      </c>
      <c r="AL38" s="16" t="str">
        <v/>
      </c>
      <c r="AM38" s="16" t="str">
        <v/>
      </c>
      <c r="AN38" s="16" t="str">
        <v/>
      </c>
      <c r="AO38" s="16" t="str">
        <v/>
      </c>
      <c r="AP38" s="16" t="str">
        <v/>
      </c>
      <c r="AQ38" s="16" t="str">
        <v/>
      </c>
      <c r="AR38" s="16" t="str">
        <v/>
      </c>
      <c r="AS38" s="16" t="str">
        <v/>
      </c>
      <c r="AT38" s="16" t="str">
        <v/>
      </c>
      <c r="AU38" s="16" t="str">
        <v/>
      </c>
      <c r="AV38" s="16" t="str">
        <v/>
      </c>
      <c r="AW38" s="16" t="str">
        <v/>
      </c>
      <c r="AX38" s="16" t="str">
        <v/>
      </c>
      <c r="AY38" s="16" t="str">
        <v/>
      </c>
      <c r="AZ38" s="16" t="str">
        <v/>
      </c>
      <c r="BA38" s="16" t="str">
        <v/>
      </c>
      <c r="BB38" s="17"/>
      <c r="BC38" s="186">
        <v>1</v>
      </c>
      <c r="BD38" s="187">
        <v>3.3333333333333333E-2</v>
      </c>
    </row>
    <row r="39" spans="1:56" x14ac:dyDescent="0.2">
      <c r="A39" s="359"/>
      <c r="B39" s="360"/>
      <c r="C39" s="109" t="s">
        <v>160</v>
      </c>
      <c r="D39" s="54" t="str">
        <v/>
      </c>
      <c r="E39" s="54" t="str">
        <v/>
      </c>
      <c r="F39" s="54" t="str">
        <v/>
      </c>
      <c r="G39" s="54" t="str">
        <v/>
      </c>
      <c r="H39" s="54" t="str">
        <v/>
      </c>
      <c r="I39" s="54" t="str">
        <v/>
      </c>
      <c r="J39" s="16" t="str">
        <v/>
      </c>
      <c r="K39" s="16" t="str">
        <v/>
      </c>
      <c r="L39" s="16" t="str">
        <v/>
      </c>
      <c r="M39" s="16" t="str">
        <v/>
      </c>
      <c r="N39" s="16" t="str">
        <v/>
      </c>
      <c r="O39" s="16" t="str">
        <v/>
      </c>
      <c r="P39" s="16" t="str">
        <v/>
      </c>
      <c r="Q39" s="16" t="str">
        <v/>
      </c>
      <c r="R39" s="16" t="str">
        <v/>
      </c>
      <c r="S39" s="16" t="str">
        <v/>
      </c>
      <c r="T39" s="16" t="str">
        <v/>
      </c>
      <c r="U39" s="16" t="str">
        <v/>
      </c>
      <c r="V39" s="16" t="str">
        <v/>
      </c>
      <c r="W39" s="16" t="str">
        <v/>
      </c>
      <c r="X39" s="16" t="str">
        <v/>
      </c>
      <c r="Y39" s="16" t="str">
        <v/>
      </c>
      <c r="Z39" s="16" t="str">
        <v/>
      </c>
      <c r="AA39" s="16" t="str">
        <v/>
      </c>
      <c r="AB39" s="16" t="str">
        <v/>
      </c>
      <c r="AC39" s="16" t="str">
        <v/>
      </c>
      <c r="AD39" s="16" t="str">
        <v/>
      </c>
      <c r="AE39" s="16" t="str">
        <v/>
      </c>
      <c r="AF39" s="16" t="str">
        <v/>
      </c>
      <c r="AG39" s="16" t="str">
        <v/>
      </c>
      <c r="AH39" s="16" t="str">
        <v/>
      </c>
      <c r="AI39" s="16" t="str">
        <v/>
      </c>
      <c r="AJ39" s="16" t="str">
        <v/>
      </c>
      <c r="AK39" s="16" t="str">
        <v/>
      </c>
      <c r="AL39" s="16" t="str">
        <v/>
      </c>
      <c r="AM39" s="16" t="str">
        <v/>
      </c>
      <c r="AN39" s="16" t="str">
        <v/>
      </c>
      <c r="AO39" s="16" t="str">
        <v/>
      </c>
      <c r="AP39" s="16" t="str">
        <v/>
      </c>
      <c r="AQ39" s="16" t="str">
        <v/>
      </c>
      <c r="AR39" s="16" t="str">
        <v/>
      </c>
      <c r="AS39" s="16" t="str">
        <v/>
      </c>
      <c r="AT39" s="16" t="str">
        <v/>
      </c>
      <c r="AU39" s="16" t="str">
        <v/>
      </c>
      <c r="AV39" s="16" t="str">
        <v/>
      </c>
      <c r="AW39" s="16" t="str">
        <v/>
      </c>
      <c r="AX39" s="16" t="str">
        <v/>
      </c>
      <c r="AY39" s="16" t="str">
        <v/>
      </c>
      <c r="AZ39" s="16" t="str">
        <v/>
      </c>
      <c r="BA39" s="16" t="str">
        <v/>
      </c>
      <c r="BB39" s="17"/>
      <c r="BC39" s="186">
        <v>0</v>
      </c>
      <c r="BD39" s="187">
        <v>0</v>
      </c>
    </row>
    <row r="40" spans="1:56" x14ac:dyDescent="0.2">
      <c r="A40" s="359"/>
      <c r="B40" s="360"/>
      <c r="C40" s="112"/>
      <c r="D40" s="54" t="str">
        <v/>
      </c>
      <c r="E40" s="54" t="str">
        <v/>
      </c>
      <c r="F40" s="54" t="str">
        <v/>
      </c>
      <c r="G40" s="54" t="str">
        <v/>
      </c>
      <c r="H40" s="54" t="str">
        <v/>
      </c>
      <c r="I40" s="54" t="str">
        <v/>
      </c>
      <c r="J40" s="16" t="str">
        <v/>
      </c>
      <c r="K40" s="16" t="str">
        <v/>
      </c>
      <c r="L40" s="16" t="str">
        <v/>
      </c>
      <c r="M40" s="16" t="str">
        <v/>
      </c>
      <c r="N40" s="16" t="str">
        <v/>
      </c>
      <c r="O40" s="16" t="str">
        <v/>
      </c>
      <c r="P40" s="16" t="str">
        <v/>
      </c>
      <c r="Q40" s="16" t="str">
        <v/>
      </c>
      <c r="R40" s="16" t="str">
        <v/>
      </c>
      <c r="S40" s="16" t="str">
        <v/>
      </c>
      <c r="T40" s="16" t="str">
        <v/>
      </c>
      <c r="U40" s="16" t="str">
        <v/>
      </c>
      <c r="V40" s="16" t="str">
        <v/>
      </c>
      <c r="W40" s="16" t="str">
        <v/>
      </c>
      <c r="X40" s="16" t="str">
        <v/>
      </c>
      <c r="Y40" s="16" t="str">
        <v/>
      </c>
      <c r="Z40" s="16" t="str">
        <v/>
      </c>
      <c r="AA40" s="16" t="str">
        <v/>
      </c>
      <c r="AB40" s="16" t="str">
        <v/>
      </c>
      <c r="AC40" s="16" t="str">
        <v/>
      </c>
      <c r="AD40" s="16" t="str">
        <v/>
      </c>
      <c r="AE40" s="16" t="str">
        <v/>
      </c>
      <c r="AF40" s="16" t="str">
        <v/>
      </c>
      <c r="AG40" s="16" t="str">
        <v/>
      </c>
      <c r="AH40" s="16" t="str">
        <v/>
      </c>
      <c r="AI40" s="16" t="str">
        <v/>
      </c>
      <c r="AJ40" s="16" t="str">
        <v/>
      </c>
      <c r="AK40" s="16" t="str">
        <v/>
      </c>
      <c r="AL40" s="16" t="str">
        <v/>
      </c>
      <c r="AM40" s="16" t="str">
        <v/>
      </c>
      <c r="AN40" s="16" t="str">
        <v/>
      </c>
      <c r="AO40" s="16" t="str">
        <v/>
      </c>
      <c r="AP40" s="16" t="str">
        <v/>
      </c>
      <c r="AQ40" s="16" t="str">
        <v/>
      </c>
      <c r="AR40" s="16" t="str">
        <v/>
      </c>
      <c r="AS40" s="16" t="str">
        <v/>
      </c>
      <c r="AT40" s="16" t="str">
        <v/>
      </c>
      <c r="AU40" s="16" t="str">
        <v/>
      </c>
      <c r="AV40" s="16" t="str">
        <v/>
      </c>
      <c r="AW40" s="16" t="str">
        <v/>
      </c>
      <c r="AX40" s="16" t="str">
        <v/>
      </c>
      <c r="AY40" s="16" t="str">
        <v/>
      </c>
      <c r="AZ40" s="16" t="str">
        <v/>
      </c>
      <c r="BA40" s="16" t="str">
        <v/>
      </c>
      <c r="BB40" s="17"/>
      <c r="BC40" s="186">
        <v>0</v>
      </c>
      <c r="BD40" s="187"/>
    </row>
    <row r="41" spans="1:56" x14ac:dyDescent="0.2">
      <c r="A41" s="359"/>
      <c r="B41" s="361" t="s">
        <v>127</v>
      </c>
      <c r="C41" s="77" t="s">
        <v>163</v>
      </c>
      <c r="D41" s="54" t="str">
        <v/>
      </c>
      <c r="E41" s="54" t="str">
        <v/>
      </c>
      <c r="F41" s="54" t="str">
        <v/>
      </c>
      <c r="G41" s="54" t="str">
        <v/>
      </c>
      <c r="H41" s="54" t="str">
        <v/>
      </c>
      <c r="I41" s="54" t="str">
        <v/>
      </c>
      <c r="J41" s="16" t="str">
        <v/>
      </c>
      <c r="K41" s="16" t="str">
        <v/>
      </c>
      <c r="L41" s="16" t="str">
        <v/>
      </c>
      <c r="M41" s="16">
        <v>1</v>
      </c>
      <c r="N41" s="16">
        <v>1</v>
      </c>
      <c r="O41" s="16">
        <v>1</v>
      </c>
      <c r="P41" s="16">
        <v>1</v>
      </c>
      <c r="Q41" s="16">
        <v>1</v>
      </c>
      <c r="R41" s="16">
        <v>1</v>
      </c>
      <c r="S41" s="16">
        <v>1</v>
      </c>
      <c r="T41" s="16">
        <v>1</v>
      </c>
      <c r="U41" s="16">
        <v>1</v>
      </c>
      <c r="V41" s="16">
        <v>1</v>
      </c>
      <c r="W41" s="16">
        <v>1</v>
      </c>
      <c r="X41" s="16" t="str">
        <v/>
      </c>
      <c r="Y41" s="16" t="str">
        <v/>
      </c>
      <c r="Z41" s="16">
        <v>1</v>
      </c>
      <c r="AA41" s="16">
        <v>1</v>
      </c>
      <c r="AB41" s="16">
        <v>1</v>
      </c>
      <c r="AC41" s="16">
        <v>1</v>
      </c>
      <c r="AD41" s="16">
        <v>1</v>
      </c>
      <c r="AE41" s="16">
        <v>1</v>
      </c>
      <c r="AF41" s="16">
        <v>1</v>
      </c>
      <c r="AG41" s="16">
        <v>1</v>
      </c>
      <c r="AH41" s="16" t="str">
        <v/>
      </c>
      <c r="AI41" s="16" t="str">
        <v/>
      </c>
      <c r="AJ41" s="16" t="str">
        <v/>
      </c>
      <c r="AK41" s="16" t="str">
        <v/>
      </c>
      <c r="AL41" s="16" t="str">
        <v/>
      </c>
      <c r="AM41" s="16" t="str">
        <v/>
      </c>
      <c r="AN41" s="16" t="str">
        <v/>
      </c>
      <c r="AO41" s="16" t="str">
        <v/>
      </c>
      <c r="AP41" s="16" t="str">
        <v/>
      </c>
      <c r="AQ41" s="16" t="str">
        <v/>
      </c>
      <c r="AR41" s="16" t="str">
        <v/>
      </c>
      <c r="AS41" s="16" t="str">
        <v/>
      </c>
      <c r="AT41" s="16" t="str">
        <v/>
      </c>
      <c r="AU41" s="16" t="str">
        <v/>
      </c>
      <c r="AV41" s="16" t="str">
        <v/>
      </c>
      <c r="AW41" s="16" t="str">
        <v/>
      </c>
      <c r="AX41" s="16" t="str">
        <v/>
      </c>
      <c r="AY41" s="16" t="str">
        <v/>
      </c>
      <c r="AZ41" s="16" t="str">
        <v/>
      </c>
      <c r="BA41" s="16" t="str">
        <v/>
      </c>
      <c r="BB41" s="17"/>
      <c r="BC41" s="186">
        <v>26</v>
      </c>
      <c r="BD41" s="187"/>
    </row>
    <row r="42" spans="1:56" ht="25.5" x14ac:dyDescent="0.2">
      <c r="A42" s="359"/>
      <c r="B42" s="362"/>
      <c r="C42" s="7" t="s">
        <v>162</v>
      </c>
      <c r="D42" s="54" t="str">
        <v/>
      </c>
      <c r="E42" s="54" t="str">
        <v/>
      </c>
      <c r="F42" s="54" t="str">
        <v/>
      </c>
      <c r="G42" s="54" t="str">
        <v/>
      </c>
      <c r="H42" s="54" t="str">
        <v/>
      </c>
      <c r="I42" s="54" t="str">
        <v/>
      </c>
      <c r="J42" s="16" t="str">
        <v/>
      </c>
      <c r="K42" s="16" t="str">
        <v/>
      </c>
      <c r="L42" s="16" t="str">
        <v/>
      </c>
      <c r="M42" s="16" t="str">
        <v/>
      </c>
      <c r="N42" s="16" t="str">
        <v/>
      </c>
      <c r="O42" s="16" t="str">
        <v/>
      </c>
      <c r="P42" s="16" t="str">
        <v/>
      </c>
      <c r="Q42" s="16" t="str">
        <v/>
      </c>
      <c r="R42" s="16" t="str">
        <v/>
      </c>
      <c r="S42" s="16" t="str">
        <v/>
      </c>
      <c r="T42" s="16" t="str">
        <v/>
      </c>
      <c r="U42" s="16" t="str">
        <v/>
      </c>
      <c r="V42" s="16" t="str">
        <v/>
      </c>
      <c r="W42" s="16" t="str">
        <v/>
      </c>
      <c r="X42" s="16" t="str">
        <v/>
      </c>
      <c r="Y42" s="16">
        <v>1</v>
      </c>
      <c r="Z42" s="16" t="str">
        <v/>
      </c>
      <c r="AA42" s="16" t="str">
        <v/>
      </c>
      <c r="AB42" s="16" t="str">
        <v/>
      </c>
      <c r="AC42" s="16" t="str">
        <v/>
      </c>
      <c r="AD42" s="16" t="str">
        <v/>
      </c>
      <c r="AE42" s="16" t="str">
        <v/>
      </c>
      <c r="AF42" s="16" t="str">
        <v/>
      </c>
      <c r="AG42" s="16" t="str">
        <v/>
      </c>
      <c r="AH42" s="16" t="str">
        <v/>
      </c>
      <c r="AI42" s="16" t="str">
        <v/>
      </c>
      <c r="AJ42" s="16" t="str">
        <v/>
      </c>
      <c r="AK42" s="16" t="str">
        <v/>
      </c>
      <c r="AL42" s="16" t="str">
        <v/>
      </c>
      <c r="AM42" s="16" t="str">
        <v/>
      </c>
      <c r="AN42" s="16" t="str">
        <v/>
      </c>
      <c r="AO42" s="16" t="str">
        <v/>
      </c>
      <c r="AP42" s="16" t="str">
        <v/>
      </c>
      <c r="AQ42" s="16" t="str">
        <v/>
      </c>
      <c r="AR42" s="16" t="str">
        <v/>
      </c>
      <c r="AS42" s="16" t="str">
        <v/>
      </c>
      <c r="AT42" s="16" t="str">
        <v/>
      </c>
      <c r="AU42" s="16" t="str">
        <v/>
      </c>
      <c r="AV42" s="16" t="str">
        <v/>
      </c>
      <c r="AW42" s="16" t="str">
        <v/>
      </c>
      <c r="AX42" s="16" t="str">
        <v/>
      </c>
      <c r="AY42" s="16" t="str">
        <v/>
      </c>
      <c r="AZ42" s="16" t="str">
        <v/>
      </c>
      <c r="BA42" s="16" t="str">
        <v/>
      </c>
      <c r="BB42" s="17"/>
      <c r="BC42" s="186">
        <v>1</v>
      </c>
      <c r="BD42" s="187"/>
    </row>
    <row r="43" spans="1:56" ht="25.5" x14ac:dyDescent="0.2">
      <c r="A43" s="359"/>
      <c r="B43" s="362"/>
      <c r="C43" s="7" t="s">
        <v>164</v>
      </c>
      <c r="D43" s="54" t="str">
        <v/>
      </c>
      <c r="E43" s="54" t="str">
        <v/>
      </c>
      <c r="F43" s="54" t="str">
        <v/>
      </c>
      <c r="G43" s="54" t="str">
        <v/>
      </c>
      <c r="H43" s="54" t="str">
        <v/>
      </c>
      <c r="I43" s="54" t="str">
        <v/>
      </c>
      <c r="J43" s="16" t="str">
        <v/>
      </c>
      <c r="K43" s="16" t="str">
        <v/>
      </c>
      <c r="L43" s="16" t="str">
        <v/>
      </c>
      <c r="M43" s="16" t="str">
        <v/>
      </c>
      <c r="N43" s="16" t="str">
        <v/>
      </c>
      <c r="O43" s="16" t="str">
        <v/>
      </c>
      <c r="P43" s="16" t="str">
        <v/>
      </c>
      <c r="Q43" s="16" t="str">
        <v/>
      </c>
      <c r="R43" s="16" t="str">
        <v/>
      </c>
      <c r="S43" s="16" t="str">
        <v/>
      </c>
      <c r="T43" s="16" t="str">
        <v/>
      </c>
      <c r="U43" s="16" t="str">
        <v/>
      </c>
      <c r="V43" s="16" t="str">
        <v/>
      </c>
      <c r="W43" s="16" t="str">
        <v/>
      </c>
      <c r="X43" s="16" t="str">
        <v/>
      </c>
      <c r="Y43" s="16" t="str">
        <v/>
      </c>
      <c r="Z43" s="16" t="str">
        <v/>
      </c>
      <c r="AA43" s="16" t="str">
        <v/>
      </c>
      <c r="AB43" s="16" t="str">
        <v/>
      </c>
      <c r="AC43" s="16" t="str">
        <v/>
      </c>
      <c r="AD43" s="16" t="str">
        <v/>
      </c>
      <c r="AE43" s="16" t="str">
        <v/>
      </c>
      <c r="AF43" s="16" t="str">
        <v/>
      </c>
      <c r="AG43" s="16" t="str">
        <v/>
      </c>
      <c r="AH43" s="16" t="str">
        <v/>
      </c>
      <c r="AI43" s="16" t="str">
        <v/>
      </c>
      <c r="AJ43" s="16" t="str">
        <v/>
      </c>
      <c r="AK43" s="16" t="str">
        <v/>
      </c>
      <c r="AL43" s="16" t="str">
        <v/>
      </c>
      <c r="AM43" s="16" t="str">
        <v/>
      </c>
      <c r="AN43" s="16" t="str">
        <v/>
      </c>
      <c r="AO43" s="16" t="str">
        <v/>
      </c>
      <c r="AP43" s="16" t="str">
        <v/>
      </c>
      <c r="AQ43" s="16" t="str">
        <v/>
      </c>
      <c r="AR43" s="16" t="str">
        <v/>
      </c>
      <c r="AS43" s="16" t="str">
        <v/>
      </c>
      <c r="AT43" s="16" t="str">
        <v/>
      </c>
      <c r="AU43" s="16" t="str">
        <v/>
      </c>
      <c r="AV43" s="16" t="str">
        <v/>
      </c>
      <c r="AW43" s="16" t="str">
        <v/>
      </c>
      <c r="AX43" s="16" t="str">
        <v/>
      </c>
      <c r="AY43" s="16" t="str">
        <v/>
      </c>
      <c r="AZ43" s="16" t="str">
        <v/>
      </c>
      <c r="BA43" s="16" t="str">
        <v/>
      </c>
      <c r="BB43" s="17"/>
      <c r="BC43" s="186">
        <v>0</v>
      </c>
      <c r="BD43" s="187"/>
    </row>
    <row r="44" spans="1:56" x14ac:dyDescent="0.2">
      <c r="A44" s="359"/>
      <c r="B44" s="362"/>
      <c r="C44" s="7" t="s">
        <v>161</v>
      </c>
      <c r="D44" s="54" t="str">
        <v/>
      </c>
      <c r="E44" s="54" t="str">
        <v/>
      </c>
      <c r="F44" s="54" t="str">
        <v/>
      </c>
      <c r="G44" s="54" t="str">
        <v/>
      </c>
      <c r="H44" s="54" t="str">
        <v/>
      </c>
      <c r="I44" s="54" t="str">
        <v/>
      </c>
      <c r="J44" s="16" t="str">
        <v/>
      </c>
      <c r="K44" s="16" t="str">
        <v/>
      </c>
      <c r="L44" s="16" t="str">
        <v/>
      </c>
      <c r="M44" s="16" t="str">
        <v/>
      </c>
      <c r="N44" s="16" t="str">
        <v/>
      </c>
      <c r="O44" s="16" t="str">
        <v/>
      </c>
      <c r="P44" s="16" t="str">
        <v/>
      </c>
      <c r="Q44" s="16" t="str">
        <v/>
      </c>
      <c r="R44" s="16" t="str">
        <v/>
      </c>
      <c r="S44" s="16" t="str">
        <v/>
      </c>
      <c r="T44" s="16" t="str">
        <v/>
      </c>
      <c r="U44" s="16" t="str">
        <v/>
      </c>
      <c r="V44" s="16" t="str">
        <v/>
      </c>
      <c r="W44" s="16" t="str">
        <v/>
      </c>
      <c r="X44" s="16">
        <v>1</v>
      </c>
      <c r="Y44" s="16" t="str">
        <v/>
      </c>
      <c r="Z44" s="16" t="str">
        <v/>
      </c>
      <c r="AA44" s="16" t="str">
        <v/>
      </c>
      <c r="AB44" s="16" t="str">
        <v/>
      </c>
      <c r="AC44" s="16" t="str">
        <v/>
      </c>
      <c r="AD44" s="16" t="str">
        <v/>
      </c>
      <c r="AE44" s="16" t="str">
        <v/>
      </c>
      <c r="AF44" s="16" t="str">
        <v/>
      </c>
      <c r="AG44" s="16" t="str">
        <v/>
      </c>
      <c r="AH44" s="16" t="str">
        <v/>
      </c>
      <c r="AI44" s="16" t="str">
        <v/>
      </c>
      <c r="AJ44" s="16" t="str">
        <v/>
      </c>
      <c r="AK44" s="16" t="str">
        <v/>
      </c>
      <c r="AL44" s="16" t="str">
        <v/>
      </c>
      <c r="AM44" s="16" t="str">
        <v/>
      </c>
      <c r="AN44" s="16" t="str">
        <v/>
      </c>
      <c r="AO44" s="16" t="str">
        <v/>
      </c>
      <c r="AP44" s="16" t="str">
        <v/>
      </c>
      <c r="AQ44" s="16" t="str">
        <v/>
      </c>
      <c r="AR44" s="16" t="str">
        <v/>
      </c>
      <c r="AS44" s="16" t="str">
        <v/>
      </c>
      <c r="AT44" s="16" t="str">
        <v/>
      </c>
      <c r="AU44" s="16" t="str">
        <v/>
      </c>
      <c r="AV44" s="16" t="str">
        <v/>
      </c>
      <c r="AW44" s="16" t="str">
        <v/>
      </c>
      <c r="AX44" s="16" t="str">
        <v/>
      </c>
      <c r="AY44" s="16" t="str">
        <v/>
      </c>
      <c r="AZ44" s="16" t="str">
        <v/>
      </c>
      <c r="BA44" s="16" t="str">
        <v/>
      </c>
      <c r="BB44" s="17"/>
      <c r="BC44" s="186">
        <v>1</v>
      </c>
      <c r="BD44" s="187"/>
    </row>
    <row r="45" spans="1:56" x14ac:dyDescent="0.2">
      <c r="A45" s="359"/>
      <c r="B45" s="362"/>
      <c r="C45" s="7" t="s">
        <v>160</v>
      </c>
      <c r="D45" s="54" t="str">
        <v/>
      </c>
      <c r="E45" s="54" t="str">
        <v/>
      </c>
      <c r="F45" s="54" t="str">
        <v/>
      </c>
      <c r="G45" s="54" t="str">
        <v/>
      </c>
      <c r="H45" s="54" t="str">
        <v/>
      </c>
      <c r="I45" s="54" t="str">
        <v/>
      </c>
      <c r="J45" s="16" t="str">
        <v/>
      </c>
      <c r="K45" s="16" t="str">
        <v/>
      </c>
      <c r="L45" s="16" t="str">
        <v/>
      </c>
      <c r="M45" s="16" t="str">
        <v/>
      </c>
      <c r="N45" s="16" t="str">
        <v/>
      </c>
      <c r="O45" s="16" t="str">
        <v/>
      </c>
      <c r="P45" s="16" t="str">
        <v/>
      </c>
      <c r="Q45" s="16" t="str">
        <v/>
      </c>
      <c r="R45" s="16" t="str">
        <v/>
      </c>
      <c r="S45" s="16" t="str">
        <v/>
      </c>
      <c r="T45" s="16" t="str">
        <v/>
      </c>
      <c r="U45" s="16" t="str">
        <v/>
      </c>
      <c r="V45" s="16" t="str">
        <v/>
      </c>
      <c r="W45" s="16" t="str">
        <v/>
      </c>
      <c r="X45" s="16">
        <v>1</v>
      </c>
      <c r="Y45" s="16" t="str">
        <v/>
      </c>
      <c r="Z45" s="16" t="str">
        <v/>
      </c>
      <c r="AA45" s="16" t="str">
        <v/>
      </c>
      <c r="AB45" s="16" t="str">
        <v/>
      </c>
      <c r="AC45" s="16" t="str">
        <v/>
      </c>
      <c r="AD45" s="16" t="str">
        <v/>
      </c>
      <c r="AE45" s="16" t="str">
        <v/>
      </c>
      <c r="AF45" s="16" t="str">
        <v/>
      </c>
      <c r="AG45" s="16" t="str">
        <v/>
      </c>
      <c r="AH45" s="16" t="str">
        <v/>
      </c>
      <c r="AI45" s="16" t="str">
        <v/>
      </c>
      <c r="AJ45" s="16" t="str">
        <v/>
      </c>
      <c r="AK45" s="16" t="str">
        <v/>
      </c>
      <c r="AL45" s="16" t="str">
        <v/>
      </c>
      <c r="AM45" s="16" t="str">
        <v/>
      </c>
      <c r="AN45" s="16" t="str">
        <v/>
      </c>
      <c r="AO45" s="16" t="str">
        <v/>
      </c>
      <c r="AP45" s="16" t="str">
        <v/>
      </c>
      <c r="AQ45" s="16" t="str">
        <v/>
      </c>
      <c r="AR45" s="16" t="str">
        <v/>
      </c>
      <c r="AS45" s="16" t="str">
        <v/>
      </c>
      <c r="AT45" s="16" t="str">
        <v/>
      </c>
      <c r="AU45" s="16" t="str">
        <v/>
      </c>
      <c r="AV45" s="16" t="str">
        <v/>
      </c>
      <c r="AW45" s="16" t="str">
        <v/>
      </c>
      <c r="AX45" s="16" t="str">
        <v/>
      </c>
      <c r="AY45" s="16" t="str">
        <v/>
      </c>
      <c r="AZ45" s="16" t="str">
        <v/>
      </c>
      <c r="BA45" s="16" t="str">
        <v/>
      </c>
      <c r="BB45" s="17"/>
      <c r="BC45" s="186">
        <v>1</v>
      </c>
      <c r="BD45" s="187">
        <v>1</v>
      </c>
    </row>
    <row r="46" spans="1:56" x14ac:dyDescent="0.2">
      <c r="A46" s="359"/>
      <c r="B46" s="363"/>
      <c r="C46" s="113"/>
      <c r="D46" s="54" t="str">
        <v/>
      </c>
      <c r="E46" s="54" t="str">
        <v/>
      </c>
      <c r="F46" s="54" t="str">
        <v/>
      </c>
      <c r="G46" s="54" t="str">
        <v/>
      </c>
      <c r="H46" s="54" t="str">
        <v/>
      </c>
      <c r="I46" s="54" t="str">
        <v/>
      </c>
      <c r="J46" s="16" t="str">
        <v/>
      </c>
      <c r="K46" s="16" t="str">
        <v/>
      </c>
      <c r="L46" s="16" t="str">
        <v/>
      </c>
      <c r="M46" s="16" t="str">
        <v/>
      </c>
      <c r="N46" s="16" t="str">
        <v/>
      </c>
      <c r="O46" s="16" t="str">
        <v/>
      </c>
      <c r="P46" s="16" t="str">
        <v/>
      </c>
      <c r="Q46" s="16" t="str">
        <v/>
      </c>
      <c r="R46" s="16" t="str">
        <v/>
      </c>
      <c r="S46" s="16" t="str">
        <v/>
      </c>
      <c r="T46" s="16" t="str">
        <v/>
      </c>
      <c r="U46" s="16" t="str">
        <v/>
      </c>
      <c r="V46" s="16" t="str">
        <v/>
      </c>
      <c r="W46" s="16" t="str">
        <v/>
      </c>
      <c r="X46" s="16" t="str">
        <v/>
      </c>
      <c r="Y46" s="16" t="str">
        <v/>
      </c>
      <c r="Z46" s="16" t="str">
        <v/>
      </c>
      <c r="AA46" s="16" t="str">
        <v/>
      </c>
      <c r="AB46" s="16" t="str">
        <v/>
      </c>
      <c r="AC46" s="16" t="str">
        <v/>
      </c>
      <c r="AD46" s="16" t="str">
        <v/>
      </c>
      <c r="AE46" s="16" t="str">
        <v/>
      </c>
      <c r="AF46" s="16" t="str">
        <v/>
      </c>
      <c r="AG46" s="16" t="str">
        <v/>
      </c>
      <c r="AH46" s="16" t="str">
        <v/>
      </c>
      <c r="AI46" s="16" t="str">
        <v/>
      </c>
      <c r="AJ46" s="16" t="str">
        <v/>
      </c>
      <c r="AK46" s="16" t="str">
        <v/>
      </c>
      <c r="AL46" s="16" t="str">
        <v/>
      </c>
      <c r="AM46" s="16" t="str">
        <v/>
      </c>
      <c r="AN46" s="16" t="str">
        <v/>
      </c>
      <c r="AO46" s="16" t="str">
        <v/>
      </c>
      <c r="AP46" s="16" t="str">
        <v/>
      </c>
      <c r="AQ46" s="16" t="str">
        <v/>
      </c>
      <c r="AR46" s="16" t="str">
        <v/>
      </c>
      <c r="AS46" s="16" t="str">
        <v/>
      </c>
      <c r="AT46" s="16" t="str">
        <v/>
      </c>
      <c r="AU46" s="16" t="str">
        <v/>
      </c>
      <c r="AV46" s="16" t="str">
        <v/>
      </c>
      <c r="AW46" s="16" t="str">
        <v/>
      </c>
      <c r="AX46" s="16" t="str">
        <v/>
      </c>
      <c r="AY46" s="16" t="str">
        <v/>
      </c>
      <c r="AZ46" s="16" t="str">
        <v/>
      </c>
      <c r="BA46" s="16" t="str">
        <v/>
      </c>
      <c r="BB46" s="17"/>
      <c r="BC46" s="186">
        <v>0</v>
      </c>
      <c r="BD46" s="187">
        <v>0</v>
      </c>
    </row>
    <row r="47" spans="1:56" x14ac:dyDescent="0.2">
      <c r="A47" s="359"/>
      <c r="B47" s="364" t="s">
        <v>128</v>
      </c>
      <c r="C47" s="78" t="s">
        <v>165</v>
      </c>
      <c r="D47" s="54" t="str">
        <v/>
      </c>
      <c r="E47" s="54" t="str">
        <v/>
      </c>
      <c r="F47" s="54" t="str">
        <v/>
      </c>
      <c r="G47" s="54" t="str">
        <v/>
      </c>
      <c r="H47" s="54" t="str">
        <v/>
      </c>
      <c r="I47" s="54" t="str">
        <v/>
      </c>
      <c r="J47" s="16" t="str">
        <v/>
      </c>
      <c r="K47" s="16" t="str">
        <v/>
      </c>
      <c r="L47" s="16" t="str">
        <v/>
      </c>
      <c r="M47" s="16" t="str">
        <v/>
      </c>
      <c r="N47" s="16" t="str">
        <v/>
      </c>
      <c r="O47" s="16" t="str">
        <v/>
      </c>
      <c r="P47" s="16" t="str">
        <v/>
      </c>
      <c r="Q47" s="16" t="str">
        <v/>
      </c>
      <c r="R47" s="16" t="str">
        <v/>
      </c>
      <c r="S47" s="16" t="str">
        <v/>
      </c>
      <c r="T47" s="16" t="str">
        <v/>
      </c>
      <c r="U47" s="16" t="str">
        <v/>
      </c>
      <c r="V47" s="16" t="str">
        <v/>
      </c>
      <c r="W47" s="16" t="str">
        <v/>
      </c>
      <c r="X47" s="16" t="str">
        <v/>
      </c>
      <c r="Y47" s="16" t="str">
        <v/>
      </c>
      <c r="Z47" s="16" t="str">
        <v/>
      </c>
      <c r="AA47" s="16" t="str">
        <v/>
      </c>
      <c r="AB47" s="16" t="str">
        <v/>
      </c>
      <c r="AC47" s="16" t="str">
        <v/>
      </c>
      <c r="AD47" s="16" t="str">
        <v/>
      </c>
      <c r="AE47" s="16" t="str">
        <v/>
      </c>
      <c r="AF47" s="16" t="str">
        <v/>
      </c>
      <c r="AG47" s="16" t="str">
        <v/>
      </c>
      <c r="AH47" s="16" t="str">
        <v/>
      </c>
      <c r="AI47" s="16" t="str">
        <v/>
      </c>
      <c r="AJ47" s="16" t="str">
        <v/>
      </c>
      <c r="AK47" s="16" t="str">
        <v/>
      </c>
      <c r="AL47" s="16" t="str">
        <v/>
      </c>
      <c r="AM47" s="16" t="str">
        <v/>
      </c>
      <c r="AN47" s="16" t="str">
        <v/>
      </c>
      <c r="AO47" s="16" t="str">
        <v/>
      </c>
      <c r="AP47" s="16" t="str">
        <v/>
      </c>
      <c r="AQ47" s="16" t="str">
        <v/>
      </c>
      <c r="AR47" s="16" t="str">
        <v/>
      </c>
      <c r="AS47" s="16" t="str">
        <v/>
      </c>
      <c r="AT47" s="16" t="str">
        <v/>
      </c>
      <c r="AU47" s="16" t="str">
        <v/>
      </c>
      <c r="AV47" s="16" t="str">
        <v/>
      </c>
      <c r="AW47" s="16" t="str">
        <v/>
      </c>
      <c r="AX47" s="16" t="str">
        <v/>
      </c>
      <c r="AY47" s="16" t="str">
        <v/>
      </c>
      <c r="AZ47" s="16" t="str">
        <v/>
      </c>
      <c r="BA47" s="16" t="str">
        <v/>
      </c>
      <c r="BB47" s="17"/>
      <c r="BC47" s="186">
        <v>0</v>
      </c>
      <c r="BD47" s="187">
        <v>0</v>
      </c>
    </row>
    <row r="48" spans="1:56" x14ac:dyDescent="0.2">
      <c r="A48" s="359"/>
      <c r="B48" s="364"/>
      <c r="C48" s="79" t="s">
        <v>166</v>
      </c>
      <c r="D48" s="54" t="str">
        <v/>
      </c>
      <c r="E48" s="54" t="str">
        <v/>
      </c>
      <c r="F48" s="54" t="str">
        <v/>
      </c>
      <c r="G48" s="54" t="str">
        <v/>
      </c>
      <c r="H48" s="54" t="str">
        <v/>
      </c>
      <c r="I48" s="54" t="str">
        <v/>
      </c>
      <c r="J48" s="16" t="str">
        <v/>
      </c>
      <c r="K48" s="16" t="str">
        <v/>
      </c>
      <c r="L48" s="16" t="str">
        <v/>
      </c>
      <c r="M48" s="16">
        <v>1</v>
      </c>
      <c r="N48" s="16" t="str">
        <v/>
      </c>
      <c r="O48" s="16" t="str">
        <v/>
      </c>
      <c r="P48" s="16">
        <v>1</v>
      </c>
      <c r="Q48" s="16">
        <v>1</v>
      </c>
      <c r="R48" s="16">
        <v>1</v>
      </c>
      <c r="S48" s="16" t="str">
        <v/>
      </c>
      <c r="T48" s="16" t="str">
        <v/>
      </c>
      <c r="U48" s="16" t="str">
        <v/>
      </c>
      <c r="V48" s="16">
        <v>1</v>
      </c>
      <c r="W48" s="16">
        <v>1</v>
      </c>
      <c r="X48" s="16" t="str">
        <v/>
      </c>
      <c r="Y48" s="16">
        <v>1</v>
      </c>
      <c r="Z48" s="16">
        <v>1</v>
      </c>
      <c r="AA48" s="16">
        <v>1</v>
      </c>
      <c r="AB48" s="16" t="str">
        <v/>
      </c>
      <c r="AC48" s="16" t="str">
        <v/>
      </c>
      <c r="AD48" s="16">
        <v>1</v>
      </c>
      <c r="AE48" s="16">
        <v>1</v>
      </c>
      <c r="AF48" s="16" t="str">
        <v/>
      </c>
      <c r="AG48" s="16" t="str">
        <v/>
      </c>
      <c r="AH48" s="16" t="str">
        <v/>
      </c>
      <c r="AI48" s="16" t="str">
        <v/>
      </c>
      <c r="AJ48" s="16" t="str">
        <v/>
      </c>
      <c r="AK48" s="16" t="str">
        <v/>
      </c>
      <c r="AL48" s="16" t="str">
        <v/>
      </c>
      <c r="AM48" s="16" t="str">
        <v/>
      </c>
      <c r="AN48" s="16" t="str">
        <v/>
      </c>
      <c r="AO48" s="16" t="str">
        <v/>
      </c>
      <c r="AP48" s="16" t="str">
        <v/>
      </c>
      <c r="AQ48" s="16" t="str">
        <v/>
      </c>
      <c r="AR48" s="16" t="str">
        <v/>
      </c>
      <c r="AS48" s="16" t="str">
        <v/>
      </c>
      <c r="AT48" s="16" t="str">
        <v/>
      </c>
      <c r="AU48" s="16" t="str">
        <v/>
      </c>
      <c r="AV48" s="16" t="str">
        <v/>
      </c>
      <c r="AW48" s="16" t="str">
        <v/>
      </c>
      <c r="AX48" s="16" t="str">
        <v/>
      </c>
      <c r="AY48" s="16" t="str">
        <v/>
      </c>
      <c r="AZ48" s="16" t="str">
        <v/>
      </c>
      <c r="BA48" s="16" t="str">
        <v/>
      </c>
      <c r="BB48" s="17"/>
      <c r="BC48" s="186">
        <v>14</v>
      </c>
      <c r="BD48" s="187">
        <v>0.45161290322580644</v>
      </c>
    </row>
    <row r="49" spans="1:56" x14ac:dyDescent="0.2">
      <c r="A49" s="359"/>
      <c r="B49" s="364"/>
      <c r="C49" s="79" t="s">
        <v>167</v>
      </c>
      <c r="D49" s="54" t="str">
        <v/>
      </c>
      <c r="E49" s="54" t="str">
        <v/>
      </c>
      <c r="F49" s="54" t="str">
        <v/>
      </c>
      <c r="G49" s="54" t="str">
        <v/>
      </c>
      <c r="H49" s="54" t="str">
        <v/>
      </c>
      <c r="I49" s="54" t="str">
        <v/>
      </c>
      <c r="J49" s="16" t="str">
        <v/>
      </c>
      <c r="K49" s="16" t="str">
        <v/>
      </c>
      <c r="L49" s="16" t="str">
        <v/>
      </c>
      <c r="M49" s="16" t="str">
        <v/>
      </c>
      <c r="N49" s="16">
        <v>1</v>
      </c>
      <c r="O49" s="16">
        <v>1</v>
      </c>
      <c r="P49" s="16" t="str">
        <v/>
      </c>
      <c r="Q49" s="16" t="str">
        <v/>
      </c>
      <c r="R49" s="16" t="str">
        <v/>
      </c>
      <c r="S49" s="16">
        <v>1</v>
      </c>
      <c r="T49" s="16">
        <v>1</v>
      </c>
      <c r="U49" s="16">
        <v>1</v>
      </c>
      <c r="V49" s="16" t="str">
        <v/>
      </c>
      <c r="W49" s="16" t="str">
        <v/>
      </c>
      <c r="X49" s="16">
        <v>1</v>
      </c>
      <c r="Y49" s="16" t="str">
        <v/>
      </c>
      <c r="Z49" s="16" t="str">
        <v/>
      </c>
      <c r="AA49" s="16" t="str">
        <v/>
      </c>
      <c r="AB49" s="16">
        <v>1</v>
      </c>
      <c r="AC49" s="16">
        <v>1</v>
      </c>
      <c r="AD49" s="16" t="str">
        <v/>
      </c>
      <c r="AE49" s="16" t="str">
        <v/>
      </c>
      <c r="AF49" s="16">
        <v>1</v>
      </c>
      <c r="AG49" s="16">
        <v>1</v>
      </c>
      <c r="AH49" s="16" t="str">
        <v/>
      </c>
      <c r="AI49" s="16" t="str">
        <v/>
      </c>
      <c r="AJ49" s="16" t="str">
        <v/>
      </c>
      <c r="AK49" s="16" t="str">
        <v/>
      </c>
      <c r="AL49" s="16" t="str">
        <v/>
      </c>
      <c r="AM49" s="16" t="str">
        <v/>
      </c>
      <c r="AN49" s="16" t="str">
        <v/>
      </c>
      <c r="AO49" s="16" t="str">
        <v/>
      </c>
      <c r="AP49" s="16" t="str">
        <v/>
      </c>
      <c r="AQ49" s="16" t="str">
        <v/>
      </c>
      <c r="AR49" s="16" t="str">
        <v/>
      </c>
      <c r="AS49" s="16" t="str">
        <v/>
      </c>
      <c r="AT49" s="16" t="str">
        <v/>
      </c>
      <c r="AU49" s="16" t="str">
        <v/>
      </c>
      <c r="AV49" s="16" t="str">
        <v/>
      </c>
      <c r="AW49" s="16" t="str">
        <v/>
      </c>
      <c r="AX49" s="16" t="str">
        <v/>
      </c>
      <c r="AY49" s="16" t="str">
        <v/>
      </c>
      <c r="AZ49" s="16" t="str">
        <v/>
      </c>
      <c r="BA49" s="16" t="str">
        <v/>
      </c>
      <c r="BB49" s="17"/>
      <c r="BC49" s="186">
        <v>15</v>
      </c>
      <c r="BD49" s="187">
        <v>0.4838709677419355</v>
      </c>
    </row>
    <row r="50" spans="1:56" x14ac:dyDescent="0.2">
      <c r="A50" s="359"/>
      <c r="B50" s="365" t="s">
        <v>168</v>
      </c>
      <c r="C50" s="80" t="s">
        <v>6</v>
      </c>
      <c r="D50" s="54" t="str">
        <v/>
      </c>
      <c r="E50" s="54" t="str">
        <v/>
      </c>
      <c r="F50" s="54" t="str">
        <v/>
      </c>
      <c r="G50" s="54" t="str">
        <v/>
      </c>
      <c r="H50" s="54" t="str">
        <v/>
      </c>
      <c r="I50" s="54" t="str">
        <v/>
      </c>
      <c r="J50" s="54" t="str">
        <v/>
      </c>
      <c r="K50" s="54" t="str">
        <v/>
      </c>
      <c r="L50" s="16" t="str">
        <v/>
      </c>
      <c r="M50" s="16">
        <v>1</v>
      </c>
      <c r="N50" s="16" t="str">
        <v/>
      </c>
      <c r="O50" s="16" t="str">
        <v/>
      </c>
      <c r="P50" s="16" t="str">
        <v/>
      </c>
      <c r="Q50" s="16" t="str">
        <v/>
      </c>
      <c r="R50" s="16" t="str">
        <v/>
      </c>
      <c r="S50" s="16" t="str">
        <v/>
      </c>
      <c r="T50" s="16" t="str">
        <v/>
      </c>
      <c r="U50" s="16" t="str">
        <v/>
      </c>
      <c r="V50" s="16" t="str">
        <v/>
      </c>
      <c r="W50" s="16" t="str">
        <v/>
      </c>
      <c r="X50" s="16" t="str">
        <v/>
      </c>
      <c r="Y50" s="16" t="str">
        <v/>
      </c>
      <c r="Z50" s="16" t="str">
        <v/>
      </c>
      <c r="AA50" s="16" t="str">
        <v/>
      </c>
      <c r="AB50" s="16" t="str">
        <v/>
      </c>
      <c r="AC50" s="16" t="str">
        <v/>
      </c>
      <c r="AD50" s="16">
        <v>1</v>
      </c>
      <c r="AE50" s="16" t="str">
        <v/>
      </c>
      <c r="AF50" s="16" t="str">
        <v/>
      </c>
      <c r="AG50" s="16" t="str">
        <v/>
      </c>
      <c r="AH50" s="16" t="str">
        <v/>
      </c>
      <c r="AI50" s="16" t="str">
        <v/>
      </c>
      <c r="AJ50" s="53" t="str">
        <v/>
      </c>
      <c r="AK50" s="16" t="str">
        <v/>
      </c>
      <c r="AL50" s="16" t="str">
        <v/>
      </c>
      <c r="AM50" s="53" t="str">
        <v/>
      </c>
      <c r="AN50" s="16" t="str">
        <v/>
      </c>
      <c r="AO50" s="16" t="str">
        <v/>
      </c>
      <c r="AP50" s="16" t="str">
        <v/>
      </c>
      <c r="AQ50" s="16" t="str">
        <v/>
      </c>
      <c r="AR50" s="16" t="str">
        <v/>
      </c>
      <c r="AS50" s="16" t="str">
        <v/>
      </c>
      <c r="AT50" s="16" t="str">
        <v/>
      </c>
      <c r="AU50" s="16" t="str">
        <v/>
      </c>
      <c r="AV50" s="16" t="str">
        <v/>
      </c>
      <c r="AW50" s="16" t="str">
        <v/>
      </c>
      <c r="AX50" s="16" t="str">
        <v/>
      </c>
      <c r="AY50" s="16" t="str">
        <v/>
      </c>
      <c r="AZ50" s="16" t="str">
        <v/>
      </c>
      <c r="BA50" s="16" t="str">
        <v/>
      </c>
      <c r="BB50" s="16"/>
      <c r="BC50" s="186">
        <v>2</v>
      </c>
      <c r="BD50" s="187">
        <v>6.4516129032258063E-2</v>
      </c>
    </row>
    <row r="51" spans="1:56" x14ac:dyDescent="0.2">
      <c r="A51" s="359"/>
      <c r="B51" s="366"/>
      <c r="C51" s="79" t="s">
        <v>7</v>
      </c>
      <c r="D51" s="54" t="str">
        <v/>
      </c>
      <c r="E51" s="54" t="str">
        <v/>
      </c>
      <c r="F51" s="54" t="str">
        <v/>
      </c>
      <c r="G51" s="54" t="str">
        <v/>
      </c>
      <c r="H51" s="54" t="str">
        <v/>
      </c>
      <c r="I51" s="54" t="str">
        <v/>
      </c>
      <c r="J51" s="54" t="str">
        <v/>
      </c>
      <c r="K51" s="54" t="str">
        <v/>
      </c>
      <c r="L51" s="16" t="str">
        <v/>
      </c>
      <c r="M51" s="16" t="str">
        <v/>
      </c>
      <c r="N51" s="16" t="str">
        <v/>
      </c>
      <c r="O51" s="16">
        <v>1</v>
      </c>
      <c r="P51" s="16" t="str">
        <v/>
      </c>
      <c r="Q51" s="16" t="str">
        <v/>
      </c>
      <c r="R51" s="16" t="str">
        <v/>
      </c>
      <c r="S51" s="16" t="str">
        <v/>
      </c>
      <c r="T51" s="16">
        <v>1</v>
      </c>
      <c r="U51" s="16" t="str">
        <v/>
      </c>
      <c r="V51" s="16" t="str">
        <v/>
      </c>
      <c r="W51" s="16" t="str">
        <v/>
      </c>
      <c r="X51" s="16" t="str">
        <v/>
      </c>
      <c r="Y51" s="16" t="str">
        <v/>
      </c>
      <c r="Z51" s="16" t="str">
        <v/>
      </c>
      <c r="AA51" s="16">
        <v>1</v>
      </c>
      <c r="AB51" s="16" t="str">
        <v/>
      </c>
      <c r="AC51" s="16" t="str">
        <v/>
      </c>
      <c r="AD51" s="16" t="str">
        <v/>
      </c>
      <c r="AE51" s="16" t="str">
        <v/>
      </c>
      <c r="AF51" s="16" t="str">
        <v/>
      </c>
      <c r="AG51" s="16" t="str">
        <v/>
      </c>
      <c r="AH51" s="16" t="str">
        <v/>
      </c>
      <c r="AI51" s="16" t="str">
        <v/>
      </c>
      <c r="AJ51" s="53" t="str">
        <v/>
      </c>
      <c r="AK51" s="16" t="str">
        <v/>
      </c>
      <c r="AL51" s="16" t="str">
        <v/>
      </c>
      <c r="AM51" s="53" t="str">
        <v/>
      </c>
      <c r="AN51" s="16" t="str">
        <v/>
      </c>
      <c r="AO51" s="16" t="str">
        <v/>
      </c>
      <c r="AP51" s="16" t="str">
        <v/>
      </c>
      <c r="AQ51" s="16" t="str">
        <v/>
      </c>
      <c r="AR51" s="16" t="str">
        <v/>
      </c>
      <c r="AS51" s="16" t="str">
        <v/>
      </c>
      <c r="AT51" s="16" t="str">
        <v/>
      </c>
      <c r="AU51" s="16" t="str">
        <v/>
      </c>
      <c r="AV51" s="16" t="str">
        <v/>
      </c>
      <c r="AW51" s="16" t="str">
        <v/>
      </c>
      <c r="AX51" s="16" t="str">
        <v/>
      </c>
      <c r="AY51" s="16" t="str">
        <v/>
      </c>
      <c r="AZ51" s="16" t="str">
        <v/>
      </c>
      <c r="BA51" s="16" t="str">
        <v/>
      </c>
      <c r="BB51" s="16"/>
      <c r="BC51" s="186">
        <v>8</v>
      </c>
      <c r="BD51" s="187">
        <v>0.29629629629629628</v>
      </c>
    </row>
    <row r="52" spans="1:56" x14ac:dyDescent="0.2">
      <c r="A52" s="359"/>
      <c r="B52" s="366"/>
      <c r="C52" s="81" t="s">
        <v>8</v>
      </c>
      <c r="D52" s="54" t="str">
        <v/>
      </c>
      <c r="E52" s="54" t="str">
        <v/>
      </c>
      <c r="F52" s="54" t="str">
        <v/>
      </c>
      <c r="G52" s="54" t="str">
        <v/>
      </c>
      <c r="H52" s="54" t="str">
        <v/>
      </c>
      <c r="I52" s="54" t="str">
        <v/>
      </c>
      <c r="J52" s="54" t="str">
        <v/>
      </c>
      <c r="K52" s="54" t="str">
        <v/>
      </c>
      <c r="L52" s="16" t="str">
        <v/>
      </c>
      <c r="M52" s="16" t="str">
        <v/>
      </c>
      <c r="N52" s="16">
        <v>1</v>
      </c>
      <c r="O52" s="16" t="str">
        <v/>
      </c>
      <c r="P52" s="16">
        <v>1</v>
      </c>
      <c r="Q52" s="16">
        <v>1</v>
      </c>
      <c r="R52" s="16">
        <v>1</v>
      </c>
      <c r="S52" s="16">
        <v>1</v>
      </c>
      <c r="T52" s="16" t="str">
        <v/>
      </c>
      <c r="U52" s="16">
        <v>1</v>
      </c>
      <c r="V52" s="16">
        <v>1</v>
      </c>
      <c r="W52" s="16">
        <v>1</v>
      </c>
      <c r="X52" s="16">
        <v>1</v>
      </c>
      <c r="Y52" s="16">
        <v>1</v>
      </c>
      <c r="Z52" s="16">
        <v>1</v>
      </c>
      <c r="AA52" s="16" t="str">
        <v/>
      </c>
      <c r="AB52" s="16">
        <v>1</v>
      </c>
      <c r="AC52" s="16">
        <v>1</v>
      </c>
      <c r="AD52" s="16" t="str">
        <v/>
      </c>
      <c r="AE52" s="16">
        <v>1</v>
      </c>
      <c r="AF52" s="16">
        <v>1</v>
      </c>
      <c r="AG52" s="16">
        <v>1</v>
      </c>
      <c r="AH52" s="16" t="str">
        <v/>
      </c>
      <c r="AI52" s="16" t="str">
        <v/>
      </c>
      <c r="AJ52" s="53" t="str">
        <v/>
      </c>
      <c r="AK52" s="16" t="str">
        <v/>
      </c>
      <c r="AL52" s="16" t="str">
        <v/>
      </c>
      <c r="AM52" s="53" t="str">
        <v/>
      </c>
      <c r="AN52" s="16" t="str">
        <v/>
      </c>
      <c r="AO52" s="16" t="str">
        <v/>
      </c>
      <c r="AP52" s="16" t="str">
        <v/>
      </c>
      <c r="AQ52" s="16" t="str">
        <v/>
      </c>
      <c r="AR52" s="16" t="str">
        <v/>
      </c>
      <c r="AS52" s="16" t="str">
        <v/>
      </c>
      <c r="AT52" s="16" t="str">
        <v/>
      </c>
      <c r="AU52" s="16" t="str">
        <v/>
      </c>
      <c r="AV52" s="16" t="str">
        <v/>
      </c>
      <c r="AW52" s="16" t="str">
        <v/>
      </c>
      <c r="AX52" s="16" t="str">
        <v/>
      </c>
      <c r="AY52" s="16" t="str">
        <v/>
      </c>
      <c r="AZ52" s="16" t="str">
        <v/>
      </c>
      <c r="BA52" s="16" t="str">
        <v/>
      </c>
      <c r="BB52" s="16"/>
      <c r="BC52" s="186">
        <v>19</v>
      </c>
      <c r="BD52" s="187">
        <v>0.70370370370370372</v>
      </c>
    </row>
    <row r="53" spans="1:56" x14ac:dyDescent="0.2">
      <c r="A53" s="359" t="s">
        <v>175</v>
      </c>
      <c r="B53" s="358" t="s">
        <v>434</v>
      </c>
      <c r="C53" s="114" t="s">
        <v>431</v>
      </c>
      <c r="D53" s="54">
        <v>1</v>
      </c>
      <c r="E53" s="54" t="str">
        <v/>
      </c>
      <c r="F53" s="54" t="str">
        <v/>
      </c>
      <c r="G53" s="54" t="str">
        <v/>
      </c>
      <c r="H53" s="54" t="str">
        <v/>
      </c>
      <c r="I53" s="54" t="str">
        <v/>
      </c>
      <c r="J53" s="54" t="str">
        <v/>
      </c>
      <c r="K53" s="54" t="str">
        <v/>
      </c>
      <c r="L53" s="16" t="str">
        <v/>
      </c>
      <c r="M53" s="16" t="str">
        <v/>
      </c>
      <c r="N53" s="16" t="str">
        <v/>
      </c>
      <c r="O53" s="16" t="str">
        <v/>
      </c>
      <c r="P53" s="16" t="str">
        <v/>
      </c>
      <c r="Q53" s="16" t="str">
        <v/>
      </c>
      <c r="R53" s="16" t="str">
        <v/>
      </c>
      <c r="S53" s="16" t="str">
        <v/>
      </c>
      <c r="T53" s="16" t="str">
        <v/>
      </c>
      <c r="U53" s="16" t="str">
        <v/>
      </c>
      <c r="V53" s="16" t="str">
        <v/>
      </c>
      <c r="W53" s="16" t="str">
        <v/>
      </c>
      <c r="X53" s="16" t="str">
        <v/>
      </c>
      <c r="Y53" s="16" t="str">
        <v/>
      </c>
      <c r="Z53" s="16" t="str">
        <v/>
      </c>
      <c r="AA53" s="16" t="str">
        <v/>
      </c>
      <c r="AB53" s="16" t="str">
        <v/>
      </c>
      <c r="AC53" s="16" t="str">
        <v/>
      </c>
      <c r="AD53" s="16" t="str">
        <v/>
      </c>
      <c r="AE53" s="16" t="str">
        <v/>
      </c>
      <c r="AF53" s="16" t="str">
        <v/>
      </c>
      <c r="AG53" s="16" t="str">
        <v/>
      </c>
      <c r="AH53" s="16" t="str">
        <v/>
      </c>
      <c r="AI53" s="16" t="str">
        <v/>
      </c>
      <c r="AJ53" s="53" t="str">
        <v/>
      </c>
      <c r="AK53" s="16" t="str">
        <v/>
      </c>
      <c r="AL53" s="16" t="str">
        <v/>
      </c>
      <c r="AM53" s="53" t="str">
        <v/>
      </c>
      <c r="AN53" s="16" t="str">
        <v/>
      </c>
      <c r="AO53" s="16" t="str">
        <v/>
      </c>
      <c r="AP53" s="16" t="str">
        <v/>
      </c>
      <c r="AQ53" s="16" t="str">
        <v/>
      </c>
      <c r="AR53" s="16" t="str">
        <v/>
      </c>
      <c r="AS53" s="16" t="str">
        <v/>
      </c>
      <c r="AT53" s="16" t="str">
        <v/>
      </c>
      <c r="AU53" s="16" t="str">
        <v/>
      </c>
      <c r="AV53" s="16" t="str">
        <v/>
      </c>
      <c r="AW53" s="16" t="str">
        <v/>
      </c>
      <c r="AX53" s="16" t="str">
        <v/>
      </c>
      <c r="AY53" s="16" t="str">
        <v/>
      </c>
      <c r="AZ53" s="16" t="str">
        <v/>
      </c>
      <c r="BA53" s="16" t="str">
        <v/>
      </c>
      <c r="BB53" s="16"/>
      <c r="BC53" s="186">
        <v>4</v>
      </c>
      <c r="BD53" s="187">
        <v>0.66666666666666663</v>
      </c>
    </row>
    <row r="54" spans="1:56" x14ac:dyDescent="0.2">
      <c r="A54" s="359"/>
      <c r="B54" s="358"/>
      <c r="C54" s="114" t="s">
        <v>432</v>
      </c>
      <c r="D54" s="54">
        <v>1</v>
      </c>
      <c r="E54" s="54" t="str">
        <v/>
      </c>
      <c r="F54" s="54" t="str">
        <v/>
      </c>
      <c r="G54" s="54" t="str">
        <v/>
      </c>
      <c r="H54" s="54" t="str">
        <v/>
      </c>
      <c r="I54" s="54" t="str">
        <v/>
      </c>
      <c r="J54" s="54" t="str">
        <v/>
      </c>
      <c r="K54" s="54" t="str">
        <v/>
      </c>
      <c r="L54" s="16" t="str">
        <v/>
      </c>
      <c r="M54" s="16" t="str">
        <v/>
      </c>
      <c r="N54" s="16" t="str">
        <v/>
      </c>
      <c r="O54" s="16" t="str">
        <v/>
      </c>
      <c r="P54" s="16" t="str">
        <v/>
      </c>
      <c r="Q54" s="16" t="str">
        <v/>
      </c>
      <c r="R54" s="16" t="str">
        <v/>
      </c>
      <c r="S54" s="16" t="str">
        <v/>
      </c>
      <c r="T54" s="16" t="str">
        <v/>
      </c>
      <c r="U54" s="16" t="str">
        <v/>
      </c>
      <c r="V54" s="16" t="str">
        <v/>
      </c>
      <c r="W54" s="16" t="str">
        <v/>
      </c>
      <c r="X54" s="16" t="str">
        <v/>
      </c>
      <c r="Y54" s="16" t="str">
        <v/>
      </c>
      <c r="Z54" s="16" t="str">
        <v/>
      </c>
      <c r="AA54" s="16" t="str">
        <v/>
      </c>
      <c r="AB54" s="16" t="str">
        <v/>
      </c>
      <c r="AC54" s="16" t="str">
        <v/>
      </c>
      <c r="AD54" s="16" t="str">
        <v/>
      </c>
      <c r="AE54" s="16" t="str">
        <v/>
      </c>
      <c r="AF54" s="16" t="str">
        <v/>
      </c>
      <c r="AG54" s="16" t="str">
        <v/>
      </c>
      <c r="AH54" s="16" t="str">
        <v/>
      </c>
      <c r="AI54" s="16" t="str">
        <v/>
      </c>
      <c r="AJ54" s="53" t="str">
        <v/>
      </c>
      <c r="AK54" s="16" t="str">
        <v/>
      </c>
      <c r="AL54" s="16" t="str">
        <v/>
      </c>
      <c r="AM54" s="53" t="str">
        <v/>
      </c>
      <c r="AN54" s="16" t="str">
        <v/>
      </c>
      <c r="AO54" s="16" t="str">
        <v/>
      </c>
      <c r="AP54" s="16" t="str">
        <v/>
      </c>
      <c r="AQ54" s="16" t="str">
        <v/>
      </c>
      <c r="AR54" s="16" t="str">
        <v/>
      </c>
      <c r="AS54" s="16" t="str">
        <v/>
      </c>
      <c r="AT54" s="16" t="str">
        <v/>
      </c>
      <c r="AU54" s="16" t="str">
        <v/>
      </c>
      <c r="AV54" s="16" t="str">
        <v/>
      </c>
      <c r="AW54" s="16" t="str">
        <v/>
      </c>
      <c r="AX54" s="16" t="str">
        <v/>
      </c>
      <c r="AY54" s="16" t="str">
        <v/>
      </c>
      <c r="AZ54" s="16" t="str">
        <v/>
      </c>
      <c r="BA54" s="16" t="str">
        <v/>
      </c>
      <c r="BB54" s="16"/>
      <c r="BC54" s="186">
        <v>2</v>
      </c>
      <c r="BD54" s="187">
        <v>0.33333333333333331</v>
      </c>
    </row>
    <row r="55" spans="1:56" x14ac:dyDescent="0.2">
      <c r="A55" s="359"/>
      <c r="B55" s="358" t="s">
        <v>435</v>
      </c>
      <c r="C55" s="114" t="s">
        <v>431</v>
      </c>
      <c r="D55" s="54">
        <v>1</v>
      </c>
      <c r="E55" s="54" t="str">
        <v/>
      </c>
      <c r="F55" s="54" t="str">
        <v/>
      </c>
      <c r="G55" s="54" t="str">
        <v/>
      </c>
      <c r="H55" s="54" t="str">
        <v/>
      </c>
      <c r="I55" s="54" t="str">
        <v/>
      </c>
      <c r="J55" s="54" t="str">
        <v/>
      </c>
      <c r="K55" s="54" t="str">
        <v/>
      </c>
      <c r="L55" s="16" t="str">
        <v/>
      </c>
      <c r="M55" s="16" t="str">
        <v/>
      </c>
      <c r="N55" s="16" t="str">
        <v/>
      </c>
      <c r="O55" s="16" t="str">
        <v/>
      </c>
      <c r="P55" s="16" t="str">
        <v/>
      </c>
      <c r="Q55" s="16" t="str">
        <v/>
      </c>
      <c r="R55" s="16" t="str">
        <v/>
      </c>
      <c r="S55" s="16" t="str">
        <v/>
      </c>
      <c r="T55" s="16" t="str">
        <v/>
      </c>
      <c r="U55" s="16" t="str">
        <v/>
      </c>
      <c r="V55" s="16" t="str">
        <v/>
      </c>
      <c r="W55" s="16" t="str">
        <v/>
      </c>
      <c r="X55" s="16" t="str">
        <v/>
      </c>
      <c r="Y55" s="16" t="str">
        <v/>
      </c>
      <c r="Z55" s="16" t="str">
        <v/>
      </c>
      <c r="AA55" s="16" t="str">
        <v/>
      </c>
      <c r="AB55" s="16" t="str">
        <v/>
      </c>
      <c r="AC55" s="16" t="str">
        <v/>
      </c>
      <c r="AD55" s="16" t="str">
        <v/>
      </c>
      <c r="AE55" s="16" t="str">
        <v/>
      </c>
      <c r="AF55" s="16" t="str">
        <v/>
      </c>
      <c r="AG55" s="16" t="str">
        <v/>
      </c>
      <c r="AH55" s="16" t="str">
        <v/>
      </c>
      <c r="AI55" s="16" t="str">
        <v/>
      </c>
      <c r="AJ55" s="53" t="str">
        <v/>
      </c>
      <c r="AK55" s="16" t="str">
        <v/>
      </c>
      <c r="AL55" s="16" t="str">
        <v/>
      </c>
      <c r="AM55" s="53" t="str">
        <v/>
      </c>
      <c r="AN55" s="16" t="str">
        <v/>
      </c>
      <c r="AO55" s="16" t="str">
        <v/>
      </c>
      <c r="AP55" s="16" t="str">
        <v/>
      </c>
      <c r="AQ55" s="16" t="str">
        <v/>
      </c>
      <c r="AR55" s="16" t="str">
        <v/>
      </c>
      <c r="AS55" s="16" t="str">
        <v/>
      </c>
      <c r="AT55" s="16" t="str">
        <v/>
      </c>
      <c r="AU55" s="16" t="str">
        <v/>
      </c>
      <c r="AV55" s="16" t="str">
        <v/>
      </c>
      <c r="AW55" s="16" t="str">
        <v/>
      </c>
      <c r="AX55" s="16" t="str">
        <v/>
      </c>
      <c r="AY55" s="16" t="str">
        <v/>
      </c>
      <c r="AZ55" s="16" t="str">
        <v/>
      </c>
      <c r="BA55" s="16" t="str">
        <v/>
      </c>
      <c r="BB55" s="16"/>
      <c r="BC55" s="186">
        <v>6</v>
      </c>
      <c r="BD55" s="187">
        <v>0.8571428571428571</v>
      </c>
    </row>
    <row r="56" spans="1:56" x14ac:dyDescent="0.2">
      <c r="A56" s="359"/>
      <c r="B56" s="358"/>
      <c r="C56" s="114" t="s">
        <v>432</v>
      </c>
      <c r="D56" s="54">
        <v>1</v>
      </c>
      <c r="E56" s="54" t="str">
        <v/>
      </c>
      <c r="F56" s="54" t="str">
        <v/>
      </c>
      <c r="G56" s="54" t="str">
        <v/>
      </c>
      <c r="H56" s="54" t="str">
        <v/>
      </c>
      <c r="I56" s="54" t="str">
        <v/>
      </c>
      <c r="J56" s="54" t="str">
        <v/>
      </c>
      <c r="K56" s="54" t="str">
        <v/>
      </c>
      <c r="L56" s="16" t="str">
        <v/>
      </c>
      <c r="M56" s="16" t="str">
        <v/>
      </c>
      <c r="N56" s="16" t="str">
        <v/>
      </c>
      <c r="O56" s="16" t="str">
        <v/>
      </c>
      <c r="P56" s="16" t="str">
        <v/>
      </c>
      <c r="Q56" s="16" t="str">
        <v/>
      </c>
      <c r="R56" s="16" t="str">
        <v/>
      </c>
      <c r="S56" s="16" t="str">
        <v/>
      </c>
      <c r="T56" s="16" t="str">
        <v/>
      </c>
      <c r="U56" s="16" t="str">
        <v/>
      </c>
      <c r="V56" s="16" t="str">
        <v/>
      </c>
      <c r="W56" s="16" t="str">
        <v/>
      </c>
      <c r="X56" s="16" t="str">
        <v/>
      </c>
      <c r="Y56" s="16" t="str">
        <v/>
      </c>
      <c r="Z56" s="16" t="str">
        <v/>
      </c>
      <c r="AA56" s="16" t="str">
        <v/>
      </c>
      <c r="AB56" s="16" t="str">
        <v/>
      </c>
      <c r="AC56" s="16" t="str">
        <v/>
      </c>
      <c r="AD56" s="16" t="str">
        <v/>
      </c>
      <c r="AE56" s="16" t="str">
        <v/>
      </c>
      <c r="AF56" s="16" t="str">
        <v/>
      </c>
      <c r="AG56" s="16" t="str">
        <v/>
      </c>
      <c r="AH56" s="16" t="str">
        <v/>
      </c>
      <c r="AI56" s="16" t="str">
        <v/>
      </c>
      <c r="AJ56" s="53" t="str">
        <v/>
      </c>
      <c r="AK56" s="16" t="str">
        <v/>
      </c>
      <c r="AL56" s="16" t="str">
        <v/>
      </c>
      <c r="AM56" s="53" t="str">
        <v/>
      </c>
      <c r="AN56" s="16" t="str">
        <v/>
      </c>
      <c r="AO56" s="16" t="str">
        <v/>
      </c>
      <c r="AP56" s="16" t="str">
        <v/>
      </c>
      <c r="AQ56" s="16" t="str">
        <v/>
      </c>
      <c r="AR56" s="16" t="str">
        <v/>
      </c>
      <c r="AS56" s="16" t="str">
        <v/>
      </c>
      <c r="AT56" s="16" t="str">
        <v/>
      </c>
      <c r="AU56" s="16" t="str">
        <v/>
      </c>
      <c r="AV56" s="16" t="str">
        <v/>
      </c>
      <c r="AW56" s="16" t="str">
        <v/>
      </c>
      <c r="AX56" s="16" t="str">
        <v/>
      </c>
      <c r="AY56" s="16" t="str">
        <v/>
      </c>
      <c r="AZ56" s="16" t="str">
        <v/>
      </c>
      <c r="BA56" s="16" t="str">
        <v/>
      </c>
      <c r="BB56" s="16"/>
      <c r="BC56" s="186">
        <v>0</v>
      </c>
      <c r="BD56" s="187" t="s">
        <v>430</v>
      </c>
    </row>
    <row r="57" spans="1:56" x14ac:dyDescent="0.2">
      <c r="A57" s="359"/>
      <c r="B57" s="358" t="s">
        <v>436</v>
      </c>
      <c r="C57" s="114" t="s">
        <v>439</v>
      </c>
      <c r="D57" s="54">
        <v>1</v>
      </c>
      <c r="E57" s="54" t="str">
        <v/>
      </c>
      <c r="F57" s="54" t="str">
        <v/>
      </c>
      <c r="G57" s="54" t="str">
        <v/>
      </c>
      <c r="H57" s="54" t="str">
        <v/>
      </c>
      <c r="I57" s="54" t="str">
        <v/>
      </c>
      <c r="J57" s="54" t="str">
        <v/>
      </c>
      <c r="K57" s="54" t="str">
        <v/>
      </c>
      <c r="L57" s="16" t="str">
        <v/>
      </c>
      <c r="M57" s="16" t="str">
        <v/>
      </c>
      <c r="N57" s="16" t="str">
        <v/>
      </c>
      <c r="O57" s="16" t="str">
        <v/>
      </c>
      <c r="P57" s="16" t="str">
        <v/>
      </c>
      <c r="Q57" s="16" t="str">
        <v/>
      </c>
      <c r="R57" s="16" t="str">
        <v/>
      </c>
      <c r="S57" s="16" t="str">
        <v/>
      </c>
      <c r="T57" s="16" t="str">
        <v/>
      </c>
      <c r="U57" s="16" t="str">
        <v/>
      </c>
      <c r="V57" s="16" t="str">
        <v/>
      </c>
      <c r="W57" s="16" t="str">
        <v/>
      </c>
      <c r="X57" s="16" t="str">
        <v/>
      </c>
      <c r="Y57" s="16" t="str">
        <v/>
      </c>
      <c r="Z57" s="16" t="str">
        <v/>
      </c>
      <c r="AA57" s="16" t="str">
        <v/>
      </c>
      <c r="AB57" s="16" t="str">
        <v/>
      </c>
      <c r="AC57" s="16" t="str">
        <v/>
      </c>
      <c r="AD57" s="16" t="str">
        <v/>
      </c>
      <c r="AE57" s="16" t="str">
        <v/>
      </c>
      <c r="AF57" s="16" t="str">
        <v/>
      </c>
      <c r="AG57" s="16" t="str">
        <v/>
      </c>
      <c r="AH57" s="16" t="str">
        <v/>
      </c>
      <c r="AI57" s="16" t="str">
        <v/>
      </c>
      <c r="AJ57" s="53" t="str">
        <v/>
      </c>
      <c r="AK57" s="16" t="str">
        <v/>
      </c>
      <c r="AL57" s="16" t="str">
        <v/>
      </c>
      <c r="AM57" s="53" t="str">
        <v/>
      </c>
      <c r="AN57" s="16" t="str">
        <v/>
      </c>
      <c r="AO57" s="16" t="str">
        <v/>
      </c>
      <c r="AP57" s="16" t="str">
        <v/>
      </c>
      <c r="AQ57" s="16" t="str">
        <v/>
      </c>
      <c r="AR57" s="16" t="str">
        <v/>
      </c>
      <c r="AS57" s="16" t="str">
        <v/>
      </c>
      <c r="AT57" s="16" t="str">
        <v/>
      </c>
      <c r="AU57" s="16" t="str">
        <v/>
      </c>
      <c r="AV57" s="16" t="str">
        <v/>
      </c>
      <c r="AW57" s="16" t="str">
        <v/>
      </c>
      <c r="AX57" s="16" t="str">
        <v/>
      </c>
      <c r="AY57" s="16" t="str">
        <v/>
      </c>
      <c r="AZ57" s="16" t="str">
        <v/>
      </c>
      <c r="BA57" s="16" t="str">
        <v/>
      </c>
      <c r="BB57" s="16"/>
      <c r="BC57" s="186">
        <v>0</v>
      </c>
      <c r="BD57" s="187" t="s">
        <v>430</v>
      </c>
    </row>
    <row r="58" spans="1:56" x14ac:dyDescent="0.2">
      <c r="A58" s="359"/>
      <c r="B58" s="358"/>
      <c r="C58" s="114" t="s">
        <v>440</v>
      </c>
      <c r="D58" s="54">
        <v>1</v>
      </c>
      <c r="E58" s="54" t="str">
        <v/>
      </c>
      <c r="F58" s="54" t="str">
        <v/>
      </c>
      <c r="G58" s="54" t="str">
        <v/>
      </c>
      <c r="H58" s="54" t="str">
        <v/>
      </c>
      <c r="I58" s="54" t="str">
        <v/>
      </c>
      <c r="J58" s="54" t="str">
        <v/>
      </c>
      <c r="K58" s="54" t="str">
        <v/>
      </c>
      <c r="L58" s="16" t="str">
        <v/>
      </c>
      <c r="M58" s="16" t="str">
        <v/>
      </c>
      <c r="N58" s="16" t="str">
        <v/>
      </c>
      <c r="O58" s="16" t="str">
        <v/>
      </c>
      <c r="P58" s="16" t="str">
        <v/>
      </c>
      <c r="Q58" s="16" t="str">
        <v/>
      </c>
      <c r="R58" s="16" t="str">
        <v/>
      </c>
      <c r="S58" s="16" t="str">
        <v/>
      </c>
      <c r="T58" s="16" t="str">
        <v/>
      </c>
      <c r="U58" s="16" t="str">
        <v/>
      </c>
      <c r="V58" s="16" t="str">
        <v/>
      </c>
      <c r="W58" s="16" t="str">
        <v/>
      </c>
      <c r="X58" s="16" t="str">
        <v/>
      </c>
      <c r="Y58" s="16" t="str">
        <v/>
      </c>
      <c r="Z58" s="16" t="str">
        <v/>
      </c>
      <c r="AA58" s="16" t="str">
        <v/>
      </c>
      <c r="AB58" s="16" t="str">
        <v/>
      </c>
      <c r="AC58" s="16" t="str">
        <v/>
      </c>
      <c r="AD58" s="16" t="str">
        <v/>
      </c>
      <c r="AE58" s="16" t="str">
        <v/>
      </c>
      <c r="AF58" s="16" t="str">
        <v/>
      </c>
      <c r="AG58" s="16" t="str">
        <v/>
      </c>
      <c r="AH58" s="16" t="str">
        <v/>
      </c>
      <c r="AI58" s="16" t="str">
        <v/>
      </c>
      <c r="AJ58" s="53" t="str">
        <v/>
      </c>
      <c r="AK58" s="16" t="str">
        <v/>
      </c>
      <c r="AL58" s="16" t="str">
        <v/>
      </c>
      <c r="AM58" s="53" t="str">
        <v/>
      </c>
      <c r="AN58" s="16" t="str">
        <v/>
      </c>
      <c r="AO58" s="16" t="str">
        <v/>
      </c>
      <c r="AP58" s="16" t="str">
        <v/>
      </c>
      <c r="AQ58" s="16" t="str">
        <v/>
      </c>
      <c r="AR58" s="16" t="str">
        <v/>
      </c>
      <c r="AS58" s="16" t="str">
        <v/>
      </c>
      <c r="AT58" s="16" t="str">
        <v/>
      </c>
      <c r="AU58" s="16" t="str">
        <v/>
      </c>
      <c r="AV58" s="16" t="str">
        <v/>
      </c>
      <c r="AW58" s="16" t="str">
        <v/>
      </c>
      <c r="AX58" s="16" t="str">
        <v/>
      </c>
      <c r="AY58" s="16" t="str">
        <v/>
      </c>
      <c r="AZ58" s="16" t="str">
        <v/>
      </c>
      <c r="BA58" s="16" t="str">
        <v/>
      </c>
      <c r="BB58" s="16"/>
      <c r="BC58" s="186">
        <v>1</v>
      </c>
      <c r="BD58" s="187">
        <v>0.14285714285714285</v>
      </c>
    </row>
    <row r="59" spans="1:56" x14ac:dyDescent="0.2">
      <c r="A59" s="359"/>
      <c r="B59" s="358"/>
      <c r="C59" s="114" t="s">
        <v>441</v>
      </c>
      <c r="D59" s="54">
        <v>1</v>
      </c>
      <c r="E59" s="54" t="str">
        <v/>
      </c>
      <c r="F59" s="54" t="str">
        <v/>
      </c>
      <c r="G59" s="54" t="str">
        <v/>
      </c>
      <c r="H59" s="54" t="str">
        <v/>
      </c>
      <c r="I59" s="54" t="str">
        <v/>
      </c>
      <c r="J59" s="54" t="str">
        <v/>
      </c>
      <c r="K59" s="54" t="str">
        <v/>
      </c>
      <c r="L59" s="16" t="str">
        <v/>
      </c>
      <c r="M59" s="16" t="str">
        <v/>
      </c>
      <c r="N59" s="16" t="str">
        <v/>
      </c>
      <c r="O59" s="16" t="str">
        <v/>
      </c>
      <c r="P59" s="16" t="str">
        <v/>
      </c>
      <c r="Q59" s="16" t="str">
        <v/>
      </c>
      <c r="R59" s="16" t="str">
        <v/>
      </c>
      <c r="S59" s="16" t="str">
        <v/>
      </c>
      <c r="T59" s="16" t="str">
        <v/>
      </c>
      <c r="U59" s="16" t="str">
        <v/>
      </c>
      <c r="V59" s="16" t="str">
        <v/>
      </c>
      <c r="W59" s="16" t="str">
        <v/>
      </c>
      <c r="X59" s="16" t="str">
        <v/>
      </c>
      <c r="Y59" s="16" t="str">
        <v/>
      </c>
      <c r="Z59" s="16" t="str">
        <v/>
      </c>
      <c r="AA59" s="16" t="str">
        <v/>
      </c>
      <c r="AB59" s="16" t="str">
        <v/>
      </c>
      <c r="AC59" s="16" t="str">
        <v/>
      </c>
      <c r="AD59" s="16" t="str">
        <v/>
      </c>
      <c r="AE59" s="16" t="str">
        <v/>
      </c>
      <c r="AF59" s="16" t="str">
        <v/>
      </c>
      <c r="AG59" s="16" t="str">
        <v/>
      </c>
      <c r="AH59" s="16" t="str">
        <v/>
      </c>
      <c r="AI59" s="16" t="str">
        <v/>
      </c>
      <c r="AJ59" s="53" t="str">
        <v/>
      </c>
      <c r="AK59" s="16" t="str">
        <v/>
      </c>
      <c r="AL59" s="16" t="str">
        <v/>
      </c>
      <c r="AM59" s="53" t="str">
        <v/>
      </c>
      <c r="AN59" s="16" t="str">
        <v/>
      </c>
      <c r="AO59" s="16" t="str">
        <v/>
      </c>
      <c r="AP59" s="16" t="str">
        <v/>
      </c>
      <c r="AQ59" s="16" t="str">
        <v/>
      </c>
      <c r="AR59" s="16" t="str">
        <v/>
      </c>
      <c r="AS59" s="16" t="str">
        <v/>
      </c>
      <c r="AT59" s="16" t="str">
        <v/>
      </c>
      <c r="AU59" s="16" t="str">
        <v/>
      </c>
      <c r="AV59" s="16" t="str">
        <v/>
      </c>
      <c r="AW59" s="16" t="str">
        <v/>
      </c>
      <c r="AX59" s="16" t="str">
        <v/>
      </c>
      <c r="AY59" s="16" t="str">
        <v/>
      </c>
      <c r="AZ59" s="16" t="str">
        <v/>
      </c>
      <c r="BA59" s="16" t="str">
        <v/>
      </c>
      <c r="BB59" s="16"/>
      <c r="BC59" s="186">
        <v>5</v>
      </c>
      <c r="BD59" s="187">
        <v>0.7142857142857143</v>
      </c>
    </row>
    <row r="60" spans="1:56" x14ac:dyDescent="0.2">
      <c r="A60" s="359"/>
      <c r="B60" s="358"/>
      <c r="C60" s="114" t="s">
        <v>442</v>
      </c>
      <c r="D60" s="54">
        <v>1</v>
      </c>
      <c r="E60" s="54" t="str">
        <v/>
      </c>
      <c r="F60" s="54" t="str">
        <v/>
      </c>
      <c r="G60" s="54" t="str">
        <v/>
      </c>
      <c r="H60" s="54" t="str">
        <v/>
      </c>
      <c r="I60" s="54" t="str">
        <v/>
      </c>
      <c r="J60" s="54" t="str">
        <v/>
      </c>
      <c r="K60" s="54" t="str">
        <v/>
      </c>
      <c r="L60" s="16" t="str">
        <v/>
      </c>
      <c r="M60" s="16" t="str">
        <v/>
      </c>
      <c r="N60" s="16" t="str">
        <v/>
      </c>
      <c r="O60" s="16" t="str">
        <v/>
      </c>
      <c r="P60" s="16" t="str">
        <v/>
      </c>
      <c r="Q60" s="16" t="str">
        <v/>
      </c>
      <c r="R60" s="16" t="str">
        <v/>
      </c>
      <c r="S60" s="16" t="str">
        <v/>
      </c>
      <c r="T60" s="16" t="str">
        <v/>
      </c>
      <c r="U60" s="16" t="str">
        <v/>
      </c>
      <c r="V60" s="16" t="str">
        <v/>
      </c>
      <c r="W60" s="16" t="str">
        <v/>
      </c>
      <c r="X60" s="16" t="str">
        <v/>
      </c>
      <c r="Y60" s="16" t="str">
        <v/>
      </c>
      <c r="Z60" s="16" t="str">
        <v/>
      </c>
      <c r="AA60" s="16" t="str">
        <v/>
      </c>
      <c r="AB60" s="16" t="str">
        <v/>
      </c>
      <c r="AC60" s="16" t="str">
        <v/>
      </c>
      <c r="AD60" s="16" t="str">
        <v/>
      </c>
      <c r="AE60" s="16" t="str">
        <v/>
      </c>
      <c r="AF60" s="16" t="str">
        <v/>
      </c>
      <c r="AG60" s="16" t="str">
        <v/>
      </c>
      <c r="AH60" s="16" t="str">
        <v/>
      </c>
      <c r="AI60" s="16" t="str">
        <v/>
      </c>
      <c r="AJ60" s="53" t="str">
        <v/>
      </c>
      <c r="AK60" s="16" t="str">
        <v/>
      </c>
      <c r="AL60" s="16" t="str">
        <v/>
      </c>
      <c r="AM60" s="53" t="str">
        <v/>
      </c>
      <c r="AN60" s="16" t="str">
        <v/>
      </c>
      <c r="AO60" s="16" t="str">
        <v/>
      </c>
      <c r="AP60" s="16" t="str">
        <v/>
      </c>
      <c r="AQ60" s="16" t="str">
        <v/>
      </c>
      <c r="AR60" s="16" t="str">
        <v/>
      </c>
      <c r="AS60" s="16" t="str">
        <v/>
      </c>
      <c r="AT60" s="16" t="str">
        <v/>
      </c>
      <c r="AU60" s="16" t="str">
        <v/>
      </c>
      <c r="AV60" s="16" t="str">
        <v/>
      </c>
      <c r="AW60" s="16" t="str">
        <v/>
      </c>
      <c r="AX60" s="16" t="str">
        <v/>
      </c>
      <c r="AY60" s="16" t="str">
        <v/>
      </c>
      <c r="AZ60" s="16" t="str">
        <v/>
      </c>
      <c r="BA60" s="16" t="str">
        <v/>
      </c>
      <c r="BB60" s="16"/>
      <c r="BC60" s="186">
        <v>0</v>
      </c>
      <c r="BD60" s="187" t="s">
        <v>430</v>
      </c>
    </row>
    <row r="61" spans="1:56" ht="25.5" x14ac:dyDescent="0.2">
      <c r="A61" s="359"/>
      <c r="B61" s="358" t="s">
        <v>437</v>
      </c>
      <c r="C61" s="114" t="s">
        <v>443</v>
      </c>
      <c r="D61" s="54">
        <v>1</v>
      </c>
      <c r="E61" s="54" t="str">
        <v/>
      </c>
      <c r="F61" s="54" t="str">
        <v/>
      </c>
      <c r="G61" s="54" t="str">
        <v/>
      </c>
      <c r="H61" s="54" t="str">
        <v/>
      </c>
      <c r="I61" s="54" t="str">
        <v/>
      </c>
      <c r="J61" s="54" t="str">
        <v/>
      </c>
      <c r="K61" s="54" t="str">
        <v/>
      </c>
      <c r="L61" s="16" t="str">
        <v/>
      </c>
      <c r="M61" s="16" t="str">
        <v/>
      </c>
      <c r="N61" s="16" t="str">
        <v/>
      </c>
      <c r="O61" s="16" t="str">
        <v/>
      </c>
      <c r="P61" s="16" t="str">
        <v/>
      </c>
      <c r="Q61" s="16" t="str">
        <v/>
      </c>
      <c r="R61" s="16" t="str">
        <v/>
      </c>
      <c r="S61" s="16" t="str">
        <v/>
      </c>
      <c r="T61" s="16" t="str">
        <v/>
      </c>
      <c r="U61" s="16" t="str">
        <v/>
      </c>
      <c r="V61" s="16" t="str">
        <v/>
      </c>
      <c r="W61" s="16" t="str">
        <v/>
      </c>
      <c r="X61" s="16" t="str">
        <v/>
      </c>
      <c r="Y61" s="16" t="str">
        <v/>
      </c>
      <c r="Z61" s="16" t="str">
        <v/>
      </c>
      <c r="AA61" s="16" t="str">
        <v/>
      </c>
      <c r="AB61" s="16" t="str">
        <v/>
      </c>
      <c r="AC61" s="16" t="str">
        <v/>
      </c>
      <c r="AD61" s="16" t="str">
        <v/>
      </c>
      <c r="AE61" s="16" t="str">
        <v/>
      </c>
      <c r="AF61" s="16" t="str">
        <v/>
      </c>
      <c r="AG61" s="16" t="str">
        <v/>
      </c>
      <c r="AH61" s="16" t="str">
        <v/>
      </c>
      <c r="AI61" s="16" t="str">
        <v/>
      </c>
      <c r="AJ61" s="53" t="str">
        <v/>
      </c>
      <c r="AK61" s="16" t="str">
        <v/>
      </c>
      <c r="AL61" s="16" t="str">
        <v/>
      </c>
      <c r="AM61" s="53" t="str">
        <v/>
      </c>
      <c r="AN61" s="16" t="str">
        <v/>
      </c>
      <c r="AO61" s="16" t="str">
        <v/>
      </c>
      <c r="AP61" s="16" t="str">
        <v/>
      </c>
      <c r="AQ61" s="16" t="str">
        <v/>
      </c>
      <c r="AR61" s="16" t="str">
        <v/>
      </c>
      <c r="AS61" s="16" t="str">
        <v/>
      </c>
      <c r="AT61" s="16" t="str">
        <v/>
      </c>
      <c r="AU61" s="16" t="str">
        <v/>
      </c>
      <c r="AV61" s="16" t="str">
        <v/>
      </c>
      <c r="AW61" s="16" t="str">
        <v/>
      </c>
      <c r="AX61" s="16" t="str">
        <v/>
      </c>
      <c r="AY61" s="16" t="str">
        <v/>
      </c>
      <c r="AZ61" s="16" t="str">
        <v/>
      </c>
      <c r="BA61" s="16" t="str">
        <v/>
      </c>
      <c r="BB61" s="16"/>
      <c r="BC61" s="186">
        <v>0</v>
      </c>
      <c r="BD61" s="187" t="s">
        <v>430</v>
      </c>
    </row>
    <row r="62" spans="1:56" ht="25.5" x14ac:dyDescent="0.2">
      <c r="A62" s="359"/>
      <c r="B62" s="358"/>
      <c r="C62" s="114" t="s">
        <v>444</v>
      </c>
      <c r="D62" s="54">
        <v>1</v>
      </c>
      <c r="E62" s="54" t="str">
        <v/>
      </c>
      <c r="F62" s="54" t="str">
        <v/>
      </c>
      <c r="G62" s="54" t="str">
        <v/>
      </c>
      <c r="H62" s="54" t="str">
        <v/>
      </c>
      <c r="I62" s="54" t="str">
        <v/>
      </c>
      <c r="J62" s="54" t="str">
        <v/>
      </c>
      <c r="K62" s="54" t="str">
        <v/>
      </c>
      <c r="L62" s="16" t="str">
        <v/>
      </c>
      <c r="M62" s="16" t="str">
        <v/>
      </c>
      <c r="N62" s="16" t="str">
        <v/>
      </c>
      <c r="O62" s="16" t="str">
        <v/>
      </c>
      <c r="P62" s="16" t="str">
        <v/>
      </c>
      <c r="Q62" s="16" t="str">
        <v/>
      </c>
      <c r="R62" s="16" t="str">
        <v/>
      </c>
      <c r="S62" s="16" t="str">
        <v/>
      </c>
      <c r="T62" s="16" t="str">
        <v/>
      </c>
      <c r="U62" s="16" t="str">
        <v/>
      </c>
      <c r="V62" s="16" t="str">
        <v/>
      </c>
      <c r="W62" s="16" t="str">
        <v/>
      </c>
      <c r="X62" s="16" t="str">
        <v/>
      </c>
      <c r="Y62" s="16" t="str">
        <v/>
      </c>
      <c r="Z62" s="16" t="str">
        <v/>
      </c>
      <c r="AA62" s="16" t="str">
        <v/>
      </c>
      <c r="AB62" s="16" t="str">
        <v/>
      </c>
      <c r="AC62" s="16" t="str">
        <v/>
      </c>
      <c r="AD62" s="16" t="str">
        <v/>
      </c>
      <c r="AE62" s="16" t="str">
        <v/>
      </c>
      <c r="AF62" s="16" t="str">
        <v/>
      </c>
      <c r="AG62" s="16" t="str">
        <v/>
      </c>
      <c r="AH62" s="16" t="str">
        <v/>
      </c>
      <c r="AI62" s="16" t="str">
        <v/>
      </c>
      <c r="AJ62" s="53" t="str">
        <v/>
      </c>
      <c r="AK62" s="16" t="str">
        <v/>
      </c>
      <c r="AL62" s="16" t="str">
        <v/>
      </c>
      <c r="AM62" s="53" t="str">
        <v/>
      </c>
      <c r="AN62" s="16" t="str">
        <v/>
      </c>
      <c r="AO62" s="16" t="str">
        <v/>
      </c>
      <c r="AP62" s="16" t="str">
        <v/>
      </c>
      <c r="AQ62" s="16" t="str">
        <v/>
      </c>
      <c r="AR62" s="16" t="str">
        <v/>
      </c>
      <c r="AS62" s="16" t="str">
        <v/>
      </c>
      <c r="AT62" s="16" t="str">
        <v/>
      </c>
      <c r="AU62" s="16" t="str">
        <v/>
      </c>
      <c r="AV62" s="16" t="str">
        <v/>
      </c>
      <c r="AW62" s="16" t="str">
        <v/>
      </c>
      <c r="AX62" s="16" t="str">
        <v/>
      </c>
      <c r="AY62" s="16" t="str">
        <v/>
      </c>
      <c r="AZ62" s="16" t="str">
        <v/>
      </c>
      <c r="BA62" s="16" t="str">
        <v/>
      </c>
      <c r="BB62" s="16"/>
      <c r="BC62" s="186">
        <v>0</v>
      </c>
      <c r="BD62" s="187" t="s">
        <v>430</v>
      </c>
    </row>
    <row r="63" spans="1:56" ht="25.5" x14ac:dyDescent="0.2">
      <c r="A63" s="359"/>
      <c r="B63" s="358"/>
      <c r="C63" s="114" t="s">
        <v>445</v>
      </c>
      <c r="D63" s="54">
        <v>1</v>
      </c>
      <c r="E63" s="54" t="str">
        <v/>
      </c>
      <c r="F63" s="54" t="str">
        <v/>
      </c>
      <c r="G63" s="54" t="str">
        <v/>
      </c>
      <c r="H63" s="54" t="str">
        <v/>
      </c>
      <c r="I63" s="54" t="str">
        <v/>
      </c>
      <c r="J63" s="54" t="str">
        <v/>
      </c>
      <c r="K63" s="54" t="str">
        <v/>
      </c>
      <c r="L63" s="16" t="str">
        <v/>
      </c>
      <c r="M63" s="16" t="str">
        <v/>
      </c>
      <c r="N63" s="16" t="str">
        <v/>
      </c>
      <c r="O63" s="16" t="str">
        <v/>
      </c>
      <c r="P63" s="16" t="str">
        <v/>
      </c>
      <c r="Q63" s="16" t="str">
        <v/>
      </c>
      <c r="R63" s="16" t="str">
        <v/>
      </c>
      <c r="S63" s="16" t="str">
        <v/>
      </c>
      <c r="T63" s="16" t="str">
        <v/>
      </c>
      <c r="U63" s="16" t="str">
        <v/>
      </c>
      <c r="V63" s="16" t="str">
        <v/>
      </c>
      <c r="W63" s="16" t="str">
        <v/>
      </c>
      <c r="X63" s="16" t="str">
        <v/>
      </c>
      <c r="Y63" s="16" t="str">
        <v/>
      </c>
      <c r="Z63" s="16" t="str">
        <v/>
      </c>
      <c r="AA63" s="16" t="str">
        <v/>
      </c>
      <c r="AB63" s="16" t="str">
        <v/>
      </c>
      <c r="AC63" s="16" t="str">
        <v/>
      </c>
      <c r="AD63" s="16" t="str">
        <v/>
      </c>
      <c r="AE63" s="16" t="str">
        <v/>
      </c>
      <c r="AF63" s="16" t="str">
        <v/>
      </c>
      <c r="AG63" s="16" t="str">
        <v/>
      </c>
      <c r="AH63" s="16" t="str">
        <v/>
      </c>
      <c r="AI63" s="16" t="str">
        <v/>
      </c>
      <c r="AJ63" s="53" t="str">
        <v/>
      </c>
      <c r="AK63" s="16" t="str">
        <v/>
      </c>
      <c r="AL63" s="16" t="str">
        <v/>
      </c>
      <c r="AM63" s="53" t="str">
        <v/>
      </c>
      <c r="AN63" s="16" t="str">
        <v/>
      </c>
      <c r="AO63" s="16" t="str">
        <v/>
      </c>
      <c r="AP63" s="16" t="str">
        <v/>
      </c>
      <c r="AQ63" s="16" t="str">
        <v/>
      </c>
      <c r="AR63" s="16" t="str">
        <v/>
      </c>
      <c r="AS63" s="16" t="str">
        <v/>
      </c>
      <c r="AT63" s="16" t="str">
        <v/>
      </c>
      <c r="AU63" s="16" t="str">
        <v/>
      </c>
      <c r="AV63" s="16" t="str">
        <v/>
      </c>
      <c r="AW63" s="16" t="str">
        <v/>
      </c>
      <c r="AX63" s="16" t="str">
        <v/>
      </c>
      <c r="AY63" s="16" t="str">
        <v/>
      </c>
      <c r="AZ63" s="16" t="str">
        <v/>
      </c>
      <c r="BA63" s="16" t="str">
        <v/>
      </c>
      <c r="BB63" s="16"/>
      <c r="BC63" s="186">
        <v>2</v>
      </c>
      <c r="BD63" s="187">
        <v>0.2857142857142857</v>
      </c>
    </row>
    <row r="64" spans="1:56" ht="25.5" x14ac:dyDescent="0.2">
      <c r="A64" s="359"/>
      <c r="B64" s="358"/>
      <c r="C64" s="114" t="s">
        <v>446</v>
      </c>
      <c r="D64" s="54">
        <v>1</v>
      </c>
      <c r="E64" s="54" t="str">
        <v/>
      </c>
      <c r="F64" s="54" t="str">
        <v/>
      </c>
      <c r="G64" s="54" t="str">
        <v/>
      </c>
      <c r="H64" s="54" t="str">
        <v/>
      </c>
      <c r="I64" s="54" t="str">
        <v/>
      </c>
      <c r="J64" s="54" t="str">
        <v/>
      </c>
      <c r="K64" s="54" t="str">
        <v/>
      </c>
      <c r="L64" s="16" t="str">
        <v/>
      </c>
      <c r="M64" s="16" t="str">
        <v/>
      </c>
      <c r="N64" s="16" t="str">
        <v/>
      </c>
      <c r="O64" s="16" t="str">
        <v/>
      </c>
      <c r="P64" s="16" t="str">
        <v/>
      </c>
      <c r="Q64" s="16" t="str">
        <v/>
      </c>
      <c r="R64" s="16" t="str">
        <v/>
      </c>
      <c r="S64" s="16" t="str">
        <v/>
      </c>
      <c r="T64" s="16" t="str">
        <v/>
      </c>
      <c r="U64" s="16" t="str">
        <v/>
      </c>
      <c r="V64" s="16" t="str">
        <v/>
      </c>
      <c r="W64" s="16" t="str">
        <v/>
      </c>
      <c r="X64" s="16" t="str">
        <v/>
      </c>
      <c r="Y64" s="16" t="str">
        <v/>
      </c>
      <c r="Z64" s="16" t="str">
        <v/>
      </c>
      <c r="AA64" s="16" t="str">
        <v/>
      </c>
      <c r="AB64" s="16" t="str">
        <v/>
      </c>
      <c r="AC64" s="16" t="str">
        <v/>
      </c>
      <c r="AD64" s="16" t="str">
        <v/>
      </c>
      <c r="AE64" s="16" t="str">
        <v/>
      </c>
      <c r="AF64" s="16" t="str">
        <v/>
      </c>
      <c r="AG64" s="16" t="str">
        <v/>
      </c>
      <c r="AH64" s="16" t="str">
        <v/>
      </c>
      <c r="AI64" s="16" t="str">
        <v/>
      </c>
      <c r="AJ64" s="53" t="str">
        <v/>
      </c>
      <c r="AK64" s="16" t="str">
        <v/>
      </c>
      <c r="AL64" s="16" t="str">
        <v/>
      </c>
      <c r="AM64" s="53" t="str">
        <v/>
      </c>
      <c r="AN64" s="16" t="str">
        <v/>
      </c>
      <c r="AO64" s="16" t="str">
        <v/>
      </c>
      <c r="AP64" s="16" t="str">
        <v/>
      </c>
      <c r="AQ64" s="16" t="str">
        <v/>
      </c>
      <c r="AR64" s="16" t="str">
        <v/>
      </c>
      <c r="AS64" s="16" t="str">
        <v/>
      </c>
      <c r="AT64" s="16" t="str">
        <v/>
      </c>
      <c r="AU64" s="16" t="str">
        <v/>
      </c>
      <c r="AV64" s="16" t="str">
        <v/>
      </c>
      <c r="AW64" s="16" t="str">
        <v/>
      </c>
      <c r="AX64" s="16" t="str">
        <v/>
      </c>
      <c r="AY64" s="16" t="str">
        <v/>
      </c>
      <c r="AZ64" s="16" t="str">
        <v/>
      </c>
      <c r="BA64" s="16" t="str">
        <v/>
      </c>
      <c r="BB64" s="16"/>
      <c r="BC64" s="186">
        <v>4</v>
      </c>
      <c r="BD64" s="187">
        <v>0.8</v>
      </c>
    </row>
    <row r="65" spans="1:56" ht="25.5" x14ac:dyDescent="0.2">
      <c r="A65" s="359"/>
      <c r="B65" s="358"/>
      <c r="C65" s="114" t="s">
        <v>447</v>
      </c>
      <c r="D65" s="54">
        <v>1</v>
      </c>
      <c r="E65" s="54" t="str">
        <v/>
      </c>
      <c r="F65" s="54" t="str">
        <v/>
      </c>
      <c r="G65" s="54" t="str">
        <v/>
      </c>
      <c r="H65" s="54" t="str">
        <v/>
      </c>
      <c r="I65" s="54" t="str">
        <v/>
      </c>
      <c r="J65" s="54" t="str">
        <v/>
      </c>
      <c r="K65" s="54" t="str">
        <v/>
      </c>
      <c r="L65" s="16" t="str">
        <v/>
      </c>
      <c r="M65" s="16" t="str">
        <v/>
      </c>
      <c r="N65" s="16" t="str">
        <v/>
      </c>
      <c r="O65" s="16" t="str">
        <v/>
      </c>
      <c r="P65" s="16" t="str">
        <v/>
      </c>
      <c r="Q65" s="16" t="str">
        <v/>
      </c>
      <c r="R65" s="16" t="str">
        <v/>
      </c>
      <c r="S65" s="16" t="str">
        <v/>
      </c>
      <c r="T65" s="16" t="str">
        <v/>
      </c>
      <c r="U65" s="16" t="str">
        <v/>
      </c>
      <c r="V65" s="16" t="str">
        <v/>
      </c>
      <c r="W65" s="16" t="str">
        <v/>
      </c>
      <c r="X65" s="16" t="str">
        <v/>
      </c>
      <c r="Y65" s="16" t="str">
        <v/>
      </c>
      <c r="Z65" s="16" t="str">
        <v/>
      </c>
      <c r="AA65" s="16" t="str">
        <v/>
      </c>
      <c r="AB65" s="16" t="str">
        <v/>
      </c>
      <c r="AC65" s="16" t="str">
        <v/>
      </c>
      <c r="AD65" s="16" t="str">
        <v/>
      </c>
      <c r="AE65" s="16" t="str">
        <v/>
      </c>
      <c r="AF65" s="16" t="str">
        <v/>
      </c>
      <c r="AG65" s="16" t="str">
        <v/>
      </c>
      <c r="AH65" s="16" t="str">
        <v/>
      </c>
      <c r="AI65" s="16" t="str">
        <v/>
      </c>
      <c r="AJ65" s="53" t="str">
        <v/>
      </c>
      <c r="AK65" s="16" t="str">
        <v/>
      </c>
      <c r="AL65" s="16" t="str">
        <v/>
      </c>
      <c r="AM65" s="53" t="str">
        <v/>
      </c>
      <c r="AN65" s="16" t="str">
        <v/>
      </c>
      <c r="AO65" s="16" t="str">
        <v/>
      </c>
      <c r="AP65" s="16" t="str">
        <v/>
      </c>
      <c r="AQ65" s="16" t="str">
        <v/>
      </c>
      <c r="AR65" s="16" t="str">
        <v/>
      </c>
      <c r="AS65" s="16" t="str">
        <v/>
      </c>
      <c r="AT65" s="16" t="str">
        <v/>
      </c>
      <c r="AU65" s="16" t="str">
        <v/>
      </c>
      <c r="AV65" s="16" t="str">
        <v/>
      </c>
      <c r="AW65" s="16" t="str">
        <v/>
      </c>
      <c r="AX65" s="16" t="str">
        <v/>
      </c>
      <c r="AY65" s="16" t="str">
        <v/>
      </c>
      <c r="AZ65" s="16" t="str">
        <v/>
      </c>
      <c r="BA65" s="16" t="str">
        <v/>
      </c>
      <c r="BB65" s="16"/>
      <c r="BC65" s="186">
        <v>0</v>
      </c>
      <c r="BD65" s="187" t="s">
        <v>430</v>
      </c>
    </row>
    <row r="66" spans="1:56" ht="38.25" x14ac:dyDescent="0.2">
      <c r="A66" s="359"/>
      <c r="B66" s="358"/>
      <c r="C66" s="114" t="s">
        <v>448</v>
      </c>
      <c r="D66" s="54">
        <v>1</v>
      </c>
      <c r="E66" s="54" t="str">
        <v/>
      </c>
      <c r="F66" s="54" t="str">
        <v/>
      </c>
      <c r="G66" s="54" t="str">
        <v/>
      </c>
      <c r="H66" s="54" t="str">
        <v/>
      </c>
      <c r="I66" s="54" t="str">
        <v/>
      </c>
      <c r="J66" s="54" t="str">
        <v/>
      </c>
      <c r="K66" s="54" t="str">
        <v/>
      </c>
      <c r="L66" s="16" t="str">
        <v/>
      </c>
      <c r="M66" s="16" t="str">
        <v/>
      </c>
      <c r="N66" s="16" t="str">
        <v/>
      </c>
      <c r="O66" s="16" t="str">
        <v/>
      </c>
      <c r="P66" s="16" t="str">
        <v/>
      </c>
      <c r="Q66" s="16" t="str">
        <v/>
      </c>
      <c r="R66" s="16" t="str">
        <v/>
      </c>
      <c r="S66" s="16" t="str">
        <v/>
      </c>
      <c r="T66" s="16" t="str">
        <v/>
      </c>
      <c r="U66" s="16" t="str">
        <v/>
      </c>
      <c r="V66" s="16" t="str">
        <v/>
      </c>
      <c r="W66" s="16" t="str">
        <v/>
      </c>
      <c r="X66" s="16" t="str">
        <v/>
      </c>
      <c r="Y66" s="16" t="str">
        <v/>
      </c>
      <c r="Z66" s="16" t="str">
        <v/>
      </c>
      <c r="AA66" s="16" t="str">
        <v/>
      </c>
      <c r="AB66" s="16" t="str">
        <v/>
      </c>
      <c r="AC66" s="16" t="str">
        <v/>
      </c>
      <c r="AD66" s="16" t="str">
        <v/>
      </c>
      <c r="AE66" s="16" t="str">
        <v/>
      </c>
      <c r="AF66" s="16" t="str">
        <v/>
      </c>
      <c r="AG66" s="16" t="str">
        <v/>
      </c>
      <c r="AH66" s="16" t="str">
        <v/>
      </c>
      <c r="AI66" s="16" t="str">
        <v/>
      </c>
      <c r="AJ66" s="53" t="str">
        <v/>
      </c>
      <c r="AK66" s="16" t="str">
        <v/>
      </c>
      <c r="AL66" s="16" t="str">
        <v/>
      </c>
      <c r="AM66" s="53" t="str">
        <v/>
      </c>
      <c r="AN66" s="16" t="str">
        <v/>
      </c>
      <c r="AO66" s="16" t="str">
        <v/>
      </c>
      <c r="AP66" s="16" t="str">
        <v/>
      </c>
      <c r="AQ66" s="16" t="str">
        <v/>
      </c>
      <c r="AR66" s="16" t="str">
        <v/>
      </c>
      <c r="AS66" s="16" t="str">
        <v/>
      </c>
      <c r="AT66" s="16" t="str">
        <v/>
      </c>
      <c r="AU66" s="16" t="str">
        <v/>
      </c>
      <c r="AV66" s="16" t="str">
        <v/>
      </c>
      <c r="AW66" s="16" t="str">
        <v/>
      </c>
      <c r="AX66" s="16" t="str">
        <v/>
      </c>
      <c r="AY66" s="16" t="str">
        <v/>
      </c>
      <c r="AZ66" s="16" t="str">
        <v/>
      </c>
      <c r="BA66" s="16" t="str">
        <v/>
      </c>
      <c r="BB66" s="16"/>
      <c r="BC66" s="186">
        <v>0</v>
      </c>
      <c r="BD66" s="187" t="s">
        <v>430</v>
      </c>
    </row>
    <row r="67" spans="1:56" ht="38.25" x14ac:dyDescent="0.2">
      <c r="A67" s="359"/>
      <c r="B67" s="358"/>
      <c r="C67" s="114" t="s">
        <v>449</v>
      </c>
      <c r="D67" s="54">
        <v>1</v>
      </c>
      <c r="E67" s="54" t="str">
        <v/>
      </c>
      <c r="F67" s="54" t="str">
        <v/>
      </c>
      <c r="G67" s="54" t="str">
        <v/>
      </c>
      <c r="H67" s="54" t="str">
        <v/>
      </c>
      <c r="I67" s="54" t="str">
        <v/>
      </c>
      <c r="J67" s="54" t="str">
        <v/>
      </c>
      <c r="K67" s="54" t="str">
        <v/>
      </c>
      <c r="L67" s="16" t="str">
        <v/>
      </c>
      <c r="M67" s="16" t="str">
        <v/>
      </c>
      <c r="N67" s="16" t="str">
        <v/>
      </c>
      <c r="O67" s="16" t="str">
        <v/>
      </c>
      <c r="P67" s="16" t="str">
        <v/>
      </c>
      <c r="Q67" s="16" t="str">
        <v/>
      </c>
      <c r="R67" s="16" t="str">
        <v/>
      </c>
      <c r="S67" s="16" t="str">
        <v/>
      </c>
      <c r="T67" s="16" t="str">
        <v/>
      </c>
      <c r="U67" s="16" t="str">
        <v/>
      </c>
      <c r="V67" s="16" t="str">
        <v/>
      </c>
      <c r="W67" s="16" t="str">
        <v/>
      </c>
      <c r="X67" s="16" t="str">
        <v/>
      </c>
      <c r="Y67" s="16" t="str">
        <v/>
      </c>
      <c r="Z67" s="16" t="str">
        <v/>
      </c>
      <c r="AA67" s="16" t="str">
        <v/>
      </c>
      <c r="AB67" s="16" t="str">
        <v/>
      </c>
      <c r="AC67" s="16" t="str">
        <v/>
      </c>
      <c r="AD67" s="16" t="str">
        <v/>
      </c>
      <c r="AE67" s="16" t="str">
        <v/>
      </c>
      <c r="AF67" s="16" t="str">
        <v/>
      </c>
      <c r="AG67" s="16" t="str">
        <v/>
      </c>
      <c r="AH67" s="16" t="str">
        <v/>
      </c>
      <c r="AI67" s="16" t="str">
        <v/>
      </c>
      <c r="AJ67" s="53" t="str">
        <v/>
      </c>
      <c r="AK67" s="16" t="str">
        <v/>
      </c>
      <c r="AL67" s="16" t="str">
        <v/>
      </c>
      <c r="AM67" s="53" t="str">
        <v/>
      </c>
      <c r="AN67" s="16" t="str">
        <v/>
      </c>
      <c r="AO67" s="16" t="str">
        <v/>
      </c>
      <c r="AP67" s="16" t="str">
        <v/>
      </c>
      <c r="AQ67" s="16" t="str">
        <v/>
      </c>
      <c r="AR67" s="16" t="str">
        <v/>
      </c>
      <c r="AS67" s="16" t="str">
        <v/>
      </c>
      <c r="AT67" s="16" t="str">
        <v/>
      </c>
      <c r="AU67" s="16" t="str">
        <v/>
      </c>
      <c r="AV67" s="16" t="str">
        <v/>
      </c>
      <c r="AW67" s="16" t="str">
        <v/>
      </c>
      <c r="AX67" s="16" t="str">
        <v/>
      </c>
      <c r="AY67" s="16" t="str">
        <v/>
      </c>
      <c r="AZ67" s="16" t="str">
        <v/>
      </c>
      <c r="BA67" s="16" t="str">
        <v/>
      </c>
      <c r="BB67" s="16"/>
      <c r="BC67" s="186">
        <v>0</v>
      </c>
      <c r="BD67" s="187" t="s">
        <v>430</v>
      </c>
    </row>
    <row r="68" spans="1:56" ht="38.25" x14ac:dyDescent="0.2">
      <c r="A68" s="359"/>
      <c r="B68" s="358"/>
      <c r="C68" s="114" t="s">
        <v>450</v>
      </c>
      <c r="D68" s="54">
        <v>1</v>
      </c>
      <c r="E68" s="54" t="str">
        <v/>
      </c>
      <c r="F68" s="54" t="str">
        <v/>
      </c>
      <c r="G68" s="54" t="str">
        <v/>
      </c>
      <c r="H68" s="54" t="str">
        <v/>
      </c>
      <c r="I68" s="54" t="str">
        <v/>
      </c>
      <c r="J68" s="54" t="str">
        <v/>
      </c>
      <c r="K68" s="54" t="str">
        <v/>
      </c>
      <c r="L68" s="16" t="str">
        <v/>
      </c>
      <c r="M68" s="16" t="str">
        <v/>
      </c>
      <c r="N68" s="16" t="str">
        <v/>
      </c>
      <c r="O68" s="16" t="str">
        <v/>
      </c>
      <c r="P68" s="16" t="str">
        <v/>
      </c>
      <c r="Q68" s="16" t="str">
        <v/>
      </c>
      <c r="R68" s="16" t="str">
        <v/>
      </c>
      <c r="S68" s="16" t="str">
        <v/>
      </c>
      <c r="T68" s="16" t="str">
        <v/>
      </c>
      <c r="U68" s="16" t="str">
        <v/>
      </c>
      <c r="V68" s="16" t="str">
        <v/>
      </c>
      <c r="W68" s="16" t="str">
        <v/>
      </c>
      <c r="X68" s="16" t="str">
        <v/>
      </c>
      <c r="Y68" s="16" t="str">
        <v/>
      </c>
      <c r="Z68" s="16" t="str">
        <v/>
      </c>
      <c r="AA68" s="16" t="str">
        <v/>
      </c>
      <c r="AB68" s="16" t="str">
        <v/>
      </c>
      <c r="AC68" s="16" t="str">
        <v/>
      </c>
      <c r="AD68" s="16" t="str">
        <v/>
      </c>
      <c r="AE68" s="16" t="str">
        <v/>
      </c>
      <c r="AF68" s="16" t="str">
        <v/>
      </c>
      <c r="AG68" s="16" t="str">
        <v/>
      </c>
      <c r="AH68" s="16" t="str">
        <v/>
      </c>
      <c r="AI68" s="16" t="str">
        <v/>
      </c>
      <c r="AJ68" s="53" t="str">
        <v/>
      </c>
      <c r="AK68" s="16" t="str">
        <v/>
      </c>
      <c r="AL68" s="16" t="str">
        <v/>
      </c>
      <c r="AM68" s="53" t="str">
        <v/>
      </c>
      <c r="AN68" s="16" t="str">
        <v/>
      </c>
      <c r="AO68" s="16" t="str">
        <v/>
      </c>
      <c r="AP68" s="16" t="str">
        <v/>
      </c>
      <c r="AQ68" s="16" t="str">
        <v/>
      </c>
      <c r="AR68" s="16" t="str">
        <v/>
      </c>
      <c r="AS68" s="16" t="str">
        <v/>
      </c>
      <c r="AT68" s="16" t="str">
        <v/>
      </c>
      <c r="AU68" s="16" t="str">
        <v/>
      </c>
      <c r="AV68" s="16" t="str">
        <v/>
      </c>
      <c r="AW68" s="16" t="str">
        <v/>
      </c>
      <c r="AX68" s="16" t="str">
        <v/>
      </c>
      <c r="AY68" s="16" t="str">
        <v/>
      </c>
      <c r="AZ68" s="16" t="str">
        <v/>
      </c>
      <c r="BA68" s="16" t="str">
        <v/>
      </c>
      <c r="BB68" s="16"/>
      <c r="BC68" s="186">
        <v>1</v>
      </c>
      <c r="BD68" s="187">
        <v>0.2</v>
      </c>
    </row>
    <row r="69" spans="1:56" ht="38.25" x14ac:dyDescent="0.2">
      <c r="A69" s="359"/>
      <c r="B69" s="358"/>
      <c r="C69" s="114" t="s">
        <v>451</v>
      </c>
      <c r="D69" s="54">
        <v>1</v>
      </c>
      <c r="E69" s="54" t="str">
        <v/>
      </c>
      <c r="F69" s="54" t="str">
        <v/>
      </c>
      <c r="G69" s="54" t="str">
        <v/>
      </c>
      <c r="H69" s="54" t="str">
        <v/>
      </c>
      <c r="I69" s="54" t="str">
        <v/>
      </c>
      <c r="J69" s="54" t="str">
        <v/>
      </c>
      <c r="K69" s="54" t="str">
        <v/>
      </c>
      <c r="L69" s="16" t="str">
        <v/>
      </c>
      <c r="M69" s="16" t="str">
        <v/>
      </c>
      <c r="N69" s="16" t="str">
        <v/>
      </c>
      <c r="O69" s="16" t="str">
        <v/>
      </c>
      <c r="P69" s="16" t="str">
        <v/>
      </c>
      <c r="Q69" s="16" t="str">
        <v/>
      </c>
      <c r="R69" s="16" t="str">
        <v/>
      </c>
      <c r="S69" s="16" t="str">
        <v/>
      </c>
      <c r="T69" s="16" t="str">
        <v/>
      </c>
      <c r="U69" s="16" t="str">
        <v/>
      </c>
      <c r="V69" s="16" t="str">
        <v/>
      </c>
      <c r="W69" s="16" t="str">
        <v/>
      </c>
      <c r="X69" s="16" t="str">
        <v/>
      </c>
      <c r="Y69" s="16" t="str">
        <v/>
      </c>
      <c r="Z69" s="16" t="str">
        <v/>
      </c>
      <c r="AA69" s="16" t="str">
        <v/>
      </c>
      <c r="AB69" s="16" t="str">
        <v/>
      </c>
      <c r="AC69" s="16" t="str">
        <v/>
      </c>
      <c r="AD69" s="16" t="str">
        <v/>
      </c>
      <c r="AE69" s="16" t="str">
        <v/>
      </c>
      <c r="AF69" s="16" t="str">
        <v/>
      </c>
      <c r="AG69" s="16" t="str">
        <v/>
      </c>
      <c r="AH69" s="16" t="str">
        <v/>
      </c>
      <c r="AI69" s="16" t="str">
        <v/>
      </c>
      <c r="AJ69" s="53" t="str">
        <v/>
      </c>
      <c r="AK69" s="16" t="str">
        <v/>
      </c>
      <c r="AL69" s="16" t="str">
        <v/>
      </c>
      <c r="AM69" s="53" t="str">
        <v/>
      </c>
      <c r="AN69" s="16" t="str">
        <v/>
      </c>
      <c r="AO69" s="16" t="str">
        <v/>
      </c>
      <c r="AP69" s="16" t="str">
        <v/>
      </c>
      <c r="AQ69" s="16" t="str">
        <v/>
      </c>
      <c r="AR69" s="16" t="str">
        <v/>
      </c>
      <c r="AS69" s="16" t="str">
        <v/>
      </c>
      <c r="AT69" s="16" t="str">
        <v/>
      </c>
      <c r="AU69" s="16" t="str">
        <v/>
      </c>
      <c r="AV69" s="16" t="str">
        <v/>
      </c>
      <c r="AW69" s="16" t="str">
        <v/>
      </c>
      <c r="AX69" s="16" t="str">
        <v/>
      </c>
      <c r="AY69" s="16" t="str">
        <v/>
      </c>
      <c r="AZ69" s="16" t="str">
        <v/>
      </c>
      <c r="BA69" s="16" t="str">
        <v/>
      </c>
      <c r="BB69" s="16"/>
      <c r="BC69" s="186">
        <v>5</v>
      </c>
      <c r="BD69" s="187">
        <v>0.83333333333333337</v>
      </c>
    </row>
    <row r="70" spans="1:56" ht="38.25" x14ac:dyDescent="0.2">
      <c r="A70" s="359"/>
      <c r="B70" s="358"/>
      <c r="C70" s="114" t="s">
        <v>452</v>
      </c>
      <c r="D70" s="54">
        <v>1</v>
      </c>
      <c r="E70" s="54" t="str">
        <v/>
      </c>
      <c r="F70" s="54" t="str">
        <v/>
      </c>
      <c r="G70" s="54" t="str">
        <v/>
      </c>
      <c r="H70" s="54" t="str">
        <v/>
      </c>
      <c r="I70" s="54" t="str">
        <v/>
      </c>
      <c r="J70" s="54" t="str">
        <v/>
      </c>
      <c r="K70" s="54" t="str">
        <v/>
      </c>
      <c r="L70" s="16" t="str">
        <v/>
      </c>
      <c r="M70" s="16" t="str">
        <v/>
      </c>
      <c r="N70" s="16" t="str">
        <v/>
      </c>
      <c r="O70" s="16" t="str">
        <v/>
      </c>
      <c r="P70" s="16" t="str">
        <v/>
      </c>
      <c r="Q70" s="16" t="str">
        <v/>
      </c>
      <c r="R70" s="16" t="str">
        <v/>
      </c>
      <c r="S70" s="16" t="str">
        <v/>
      </c>
      <c r="T70" s="16" t="str">
        <v/>
      </c>
      <c r="U70" s="16" t="str">
        <v/>
      </c>
      <c r="V70" s="16" t="str">
        <v/>
      </c>
      <c r="W70" s="16" t="str">
        <v/>
      </c>
      <c r="X70" s="16" t="str">
        <v/>
      </c>
      <c r="Y70" s="16" t="str">
        <v/>
      </c>
      <c r="Z70" s="16" t="str">
        <v/>
      </c>
      <c r="AA70" s="16" t="str">
        <v/>
      </c>
      <c r="AB70" s="16" t="str">
        <v/>
      </c>
      <c r="AC70" s="16" t="str">
        <v/>
      </c>
      <c r="AD70" s="16" t="str">
        <v/>
      </c>
      <c r="AE70" s="16" t="str">
        <v/>
      </c>
      <c r="AF70" s="16" t="str">
        <v/>
      </c>
      <c r="AG70" s="16" t="str">
        <v/>
      </c>
      <c r="AH70" s="16" t="str">
        <v/>
      </c>
      <c r="AI70" s="16" t="str">
        <v/>
      </c>
      <c r="AJ70" s="53" t="str">
        <v/>
      </c>
      <c r="AK70" s="16" t="str">
        <v/>
      </c>
      <c r="AL70" s="16" t="str">
        <v/>
      </c>
      <c r="AM70" s="53" t="str">
        <v/>
      </c>
      <c r="AN70" s="16" t="str">
        <v/>
      </c>
      <c r="AO70" s="16" t="str">
        <v/>
      </c>
      <c r="AP70" s="16" t="str">
        <v/>
      </c>
      <c r="AQ70" s="16" t="str">
        <v/>
      </c>
      <c r="AR70" s="16" t="str">
        <v/>
      </c>
      <c r="AS70" s="16" t="str">
        <v/>
      </c>
      <c r="AT70" s="16" t="str">
        <v/>
      </c>
      <c r="AU70" s="16" t="str">
        <v/>
      </c>
      <c r="AV70" s="16" t="str">
        <v/>
      </c>
      <c r="AW70" s="16" t="str">
        <v/>
      </c>
      <c r="AX70" s="16" t="str">
        <v/>
      </c>
      <c r="AY70" s="16" t="str">
        <v/>
      </c>
      <c r="AZ70" s="16" t="str">
        <v/>
      </c>
      <c r="BA70" s="16" t="str">
        <v/>
      </c>
      <c r="BB70" s="16"/>
      <c r="BC70" s="186">
        <v>0</v>
      </c>
      <c r="BD70" s="187" t="s">
        <v>430</v>
      </c>
    </row>
    <row r="71" spans="1:56" x14ac:dyDescent="0.2">
      <c r="A71" s="359"/>
      <c r="B71" s="358"/>
      <c r="C71" s="114" t="s">
        <v>453</v>
      </c>
      <c r="D71" s="54">
        <v>1</v>
      </c>
      <c r="E71" s="54" t="str">
        <v/>
      </c>
      <c r="F71" s="54" t="str">
        <v/>
      </c>
      <c r="G71" s="54" t="str">
        <v/>
      </c>
      <c r="H71" s="54" t="str">
        <v/>
      </c>
      <c r="I71" s="54" t="str">
        <v/>
      </c>
      <c r="J71" s="54" t="str">
        <v/>
      </c>
      <c r="K71" s="54" t="str">
        <v/>
      </c>
      <c r="L71" s="16" t="str">
        <v/>
      </c>
      <c r="M71" s="16" t="str">
        <v/>
      </c>
      <c r="N71" s="16" t="str">
        <v/>
      </c>
      <c r="O71" s="16" t="str">
        <v/>
      </c>
      <c r="P71" s="16" t="str">
        <v/>
      </c>
      <c r="Q71" s="16" t="str">
        <v/>
      </c>
      <c r="R71" s="16" t="str">
        <v/>
      </c>
      <c r="S71" s="16" t="str">
        <v/>
      </c>
      <c r="T71" s="16" t="str">
        <v/>
      </c>
      <c r="U71" s="16" t="str">
        <v/>
      </c>
      <c r="V71" s="16" t="str">
        <v/>
      </c>
      <c r="W71" s="16" t="str">
        <v/>
      </c>
      <c r="X71" s="16" t="str">
        <v/>
      </c>
      <c r="Y71" s="16" t="str">
        <v/>
      </c>
      <c r="Z71" s="16" t="str">
        <v/>
      </c>
      <c r="AA71" s="16" t="str">
        <v/>
      </c>
      <c r="AB71" s="16" t="str">
        <v/>
      </c>
      <c r="AC71" s="16" t="str">
        <v/>
      </c>
      <c r="AD71" s="16" t="str">
        <v/>
      </c>
      <c r="AE71" s="16" t="str">
        <v/>
      </c>
      <c r="AF71" s="16" t="str">
        <v/>
      </c>
      <c r="AG71" s="16" t="str">
        <v/>
      </c>
      <c r="AH71" s="16" t="str">
        <v/>
      </c>
      <c r="AI71" s="16" t="str">
        <v/>
      </c>
      <c r="AJ71" s="53" t="str">
        <v/>
      </c>
      <c r="AK71" s="16" t="str">
        <v/>
      </c>
      <c r="AL71" s="16" t="str">
        <v/>
      </c>
      <c r="AM71" s="53" t="str">
        <v/>
      </c>
      <c r="AN71" s="16" t="str">
        <v/>
      </c>
      <c r="AO71" s="16" t="str">
        <v/>
      </c>
      <c r="AP71" s="16" t="str">
        <v/>
      </c>
      <c r="AQ71" s="16" t="str">
        <v/>
      </c>
      <c r="AR71" s="16" t="str">
        <v/>
      </c>
      <c r="AS71" s="16" t="str">
        <v/>
      </c>
      <c r="AT71" s="16" t="str">
        <v/>
      </c>
      <c r="AU71" s="16" t="str">
        <v/>
      </c>
      <c r="AV71" s="16" t="str">
        <v/>
      </c>
      <c r="AW71" s="16" t="str">
        <v/>
      </c>
      <c r="AX71" s="16" t="str">
        <v/>
      </c>
      <c r="AY71" s="16" t="str">
        <v/>
      </c>
      <c r="AZ71" s="16" t="str">
        <v/>
      </c>
      <c r="BA71" s="16" t="str">
        <v/>
      </c>
      <c r="BB71" s="16"/>
      <c r="BC71" s="186">
        <v>0</v>
      </c>
      <c r="BD71" s="187" t="s">
        <v>430</v>
      </c>
    </row>
    <row r="72" spans="1:56" ht="25.5" x14ac:dyDescent="0.2">
      <c r="A72" s="359"/>
      <c r="B72" s="358"/>
      <c r="C72" s="114" t="s">
        <v>454</v>
      </c>
      <c r="D72" s="54">
        <v>1</v>
      </c>
      <c r="E72" s="54" t="str">
        <v/>
      </c>
      <c r="F72" s="54" t="str">
        <v/>
      </c>
      <c r="G72" s="54" t="str">
        <v/>
      </c>
      <c r="H72" s="54" t="str">
        <v/>
      </c>
      <c r="I72" s="54" t="str">
        <v/>
      </c>
      <c r="J72" s="54" t="str">
        <v/>
      </c>
      <c r="K72" s="54" t="str">
        <v/>
      </c>
      <c r="L72" s="16" t="str">
        <v/>
      </c>
      <c r="M72" s="16" t="str">
        <v/>
      </c>
      <c r="N72" s="16" t="str">
        <v/>
      </c>
      <c r="O72" s="16" t="str">
        <v/>
      </c>
      <c r="P72" s="16" t="str">
        <v/>
      </c>
      <c r="Q72" s="16" t="str">
        <v/>
      </c>
      <c r="R72" s="16" t="str">
        <v/>
      </c>
      <c r="S72" s="16" t="str">
        <v/>
      </c>
      <c r="T72" s="16" t="str">
        <v/>
      </c>
      <c r="U72" s="16" t="str">
        <v/>
      </c>
      <c r="V72" s="16" t="str">
        <v/>
      </c>
      <c r="W72" s="16" t="str">
        <v/>
      </c>
      <c r="X72" s="16" t="str">
        <v/>
      </c>
      <c r="Y72" s="16" t="str">
        <v/>
      </c>
      <c r="Z72" s="16" t="str">
        <v/>
      </c>
      <c r="AA72" s="16" t="str">
        <v/>
      </c>
      <c r="AB72" s="16" t="str">
        <v/>
      </c>
      <c r="AC72" s="16" t="str">
        <v/>
      </c>
      <c r="AD72" s="16" t="str">
        <v/>
      </c>
      <c r="AE72" s="16" t="str">
        <v/>
      </c>
      <c r="AF72" s="16" t="str">
        <v/>
      </c>
      <c r="AG72" s="16" t="str">
        <v/>
      </c>
      <c r="AH72" s="16" t="str">
        <v/>
      </c>
      <c r="AI72" s="16" t="str">
        <v/>
      </c>
      <c r="AJ72" s="53" t="str">
        <v/>
      </c>
      <c r="AK72" s="16" t="str">
        <v/>
      </c>
      <c r="AL72" s="16" t="str">
        <v/>
      </c>
      <c r="AM72" s="53" t="str">
        <v/>
      </c>
      <c r="AN72" s="16" t="str">
        <v/>
      </c>
      <c r="AO72" s="16" t="str">
        <v/>
      </c>
      <c r="AP72" s="16" t="str">
        <v/>
      </c>
      <c r="AQ72" s="16" t="str">
        <v/>
      </c>
      <c r="AR72" s="16" t="str">
        <v/>
      </c>
      <c r="AS72" s="16" t="str">
        <v/>
      </c>
      <c r="AT72" s="16" t="str">
        <v/>
      </c>
      <c r="AU72" s="16" t="str">
        <v/>
      </c>
      <c r="AV72" s="16" t="str">
        <v/>
      </c>
      <c r="AW72" s="16" t="str">
        <v/>
      </c>
      <c r="AX72" s="16" t="str">
        <v/>
      </c>
      <c r="AY72" s="16" t="str">
        <v/>
      </c>
      <c r="AZ72" s="16" t="str">
        <v/>
      </c>
      <c r="BA72" s="16" t="str">
        <v/>
      </c>
      <c r="BB72" s="16"/>
      <c r="BC72" s="186">
        <v>0</v>
      </c>
      <c r="BD72" s="187" t="s">
        <v>430</v>
      </c>
    </row>
    <row r="73" spans="1:56" ht="25.5" x14ac:dyDescent="0.2">
      <c r="A73" s="359"/>
      <c r="B73" s="358"/>
      <c r="C73" s="114" t="s">
        <v>455</v>
      </c>
      <c r="D73" s="54">
        <v>1</v>
      </c>
      <c r="E73" s="54" t="str">
        <v/>
      </c>
      <c r="F73" s="54" t="str">
        <v/>
      </c>
      <c r="G73" s="54" t="str">
        <v/>
      </c>
      <c r="H73" s="54" t="str">
        <v/>
      </c>
      <c r="I73" s="54" t="str">
        <v/>
      </c>
      <c r="J73" s="54" t="str">
        <v/>
      </c>
      <c r="K73" s="54" t="str">
        <v/>
      </c>
      <c r="L73" s="16" t="str">
        <v/>
      </c>
      <c r="M73" s="16" t="str">
        <v/>
      </c>
      <c r="N73" s="16" t="str">
        <v/>
      </c>
      <c r="O73" s="16" t="str">
        <v/>
      </c>
      <c r="P73" s="16" t="str">
        <v/>
      </c>
      <c r="Q73" s="16" t="str">
        <v/>
      </c>
      <c r="R73" s="16" t="str">
        <v/>
      </c>
      <c r="S73" s="16" t="str">
        <v/>
      </c>
      <c r="T73" s="16" t="str">
        <v/>
      </c>
      <c r="U73" s="16" t="str">
        <v/>
      </c>
      <c r="V73" s="16" t="str">
        <v/>
      </c>
      <c r="W73" s="16" t="str">
        <v/>
      </c>
      <c r="X73" s="16" t="str">
        <v/>
      </c>
      <c r="Y73" s="16" t="str">
        <v/>
      </c>
      <c r="Z73" s="16" t="str">
        <v/>
      </c>
      <c r="AA73" s="16" t="str">
        <v/>
      </c>
      <c r="AB73" s="16" t="str">
        <v/>
      </c>
      <c r="AC73" s="16" t="str">
        <v/>
      </c>
      <c r="AD73" s="16" t="str">
        <v/>
      </c>
      <c r="AE73" s="16" t="str">
        <v/>
      </c>
      <c r="AF73" s="16" t="str">
        <v/>
      </c>
      <c r="AG73" s="16" t="str">
        <v/>
      </c>
      <c r="AH73" s="16" t="str">
        <v/>
      </c>
      <c r="AI73" s="16" t="str">
        <v/>
      </c>
      <c r="AJ73" s="53" t="str">
        <v/>
      </c>
      <c r="AK73" s="16" t="str">
        <v/>
      </c>
      <c r="AL73" s="16" t="str">
        <v/>
      </c>
      <c r="AM73" s="53" t="str">
        <v/>
      </c>
      <c r="AN73" s="16" t="str">
        <v/>
      </c>
      <c r="AO73" s="16" t="str">
        <v/>
      </c>
      <c r="AP73" s="16" t="str">
        <v/>
      </c>
      <c r="AQ73" s="16" t="str">
        <v/>
      </c>
      <c r="AR73" s="16" t="str">
        <v/>
      </c>
      <c r="AS73" s="16" t="str">
        <v/>
      </c>
      <c r="AT73" s="16" t="str">
        <v/>
      </c>
      <c r="AU73" s="16" t="str">
        <v/>
      </c>
      <c r="AV73" s="16" t="str">
        <v/>
      </c>
      <c r="AW73" s="16" t="str">
        <v/>
      </c>
      <c r="AX73" s="16" t="str">
        <v/>
      </c>
      <c r="AY73" s="16" t="str">
        <v/>
      </c>
      <c r="AZ73" s="16" t="str">
        <v/>
      </c>
      <c r="BA73" s="16" t="str">
        <v/>
      </c>
      <c r="BB73" s="16"/>
      <c r="BC73" s="186">
        <v>1</v>
      </c>
      <c r="BD73" s="187">
        <v>0.16666666666666666</v>
      </c>
    </row>
    <row r="74" spans="1:56" x14ac:dyDescent="0.2">
      <c r="A74" s="359"/>
      <c r="B74" s="358"/>
      <c r="C74" s="114" t="s">
        <v>456</v>
      </c>
      <c r="D74" s="54">
        <v>1</v>
      </c>
      <c r="E74" s="54" t="str">
        <v/>
      </c>
      <c r="F74" s="54" t="str">
        <v/>
      </c>
      <c r="G74" s="54" t="str">
        <v/>
      </c>
      <c r="H74" s="54" t="str">
        <v/>
      </c>
      <c r="I74" s="54" t="str">
        <v/>
      </c>
      <c r="J74" s="54" t="str">
        <v/>
      </c>
      <c r="K74" s="54" t="str">
        <v/>
      </c>
      <c r="L74" s="16" t="str">
        <v/>
      </c>
      <c r="M74" s="16" t="str">
        <v/>
      </c>
      <c r="N74" s="16" t="str">
        <v/>
      </c>
      <c r="O74" s="16" t="str">
        <v/>
      </c>
      <c r="P74" s="16" t="str">
        <v/>
      </c>
      <c r="Q74" s="16" t="str">
        <v/>
      </c>
      <c r="R74" s="16" t="str">
        <v/>
      </c>
      <c r="S74" s="16" t="str">
        <v/>
      </c>
      <c r="T74" s="16" t="str">
        <v/>
      </c>
      <c r="U74" s="16" t="str">
        <v/>
      </c>
      <c r="V74" s="16" t="str">
        <v/>
      </c>
      <c r="W74" s="16" t="str">
        <v/>
      </c>
      <c r="X74" s="16" t="str">
        <v/>
      </c>
      <c r="Y74" s="16" t="str">
        <v/>
      </c>
      <c r="Z74" s="16" t="str">
        <v/>
      </c>
      <c r="AA74" s="16" t="str">
        <v/>
      </c>
      <c r="AB74" s="16" t="str">
        <v/>
      </c>
      <c r="AC74" s="16" t="str">
        <v/>
      </c>
      <c r="AD74" s="16" t="str">
        <v/>
      </c>
      <c r="AE74" s="16" t="str">
        <v/>
      </c>
      <c r="AF74" s="16" t="str">
        <v/>
      </c>
      <c r="AG74" s="16" t="str">
        <v/>
      </c>
      <c r="AH74" s="16" t="str">
        <v/>
      </c>
      <c r="AI74" s="16" t="str">
        <v/>
      </c>
      <c r="AJ74" s="53" t="str">
        <v/>
      </c>
      <c r="AK74" s="16" t="str">
        <v/>
      </c>
      <c r="AL74" s="16" t="str">
        <v/>
      </c>
      <c r="AM74" s="53" t="str">
        <v/>
      </c>
      <c r="AN74" s="16" t="str">
        <v/>
      </c>
      <c r="AO74" s="16" t="str">
        <v/>
      </c>
      <c r="AP74" s="16" t="str">
        <v/>
      </c>
      <c r="AQ74" s="16" t="str">
        <v/>
      </c>
      <c r="AR74" s="16" t="str">
        <v/>
      </c>
      <c r="AS74" s="16" t="str">
        <v/>
      </c>
      <c r="AT74" s="16" t="str">
        <v/>
      </c>
      <c r="AU74" s="16" t="str">
        <v/>
      </c>
      <c r="AV74" s="16" t="str">
        <v/>
      </c>
      <c r="AW74" s="16" t="str">
        <v/>
      </c>
      <c r="AX74" s="16" t="str">
        <v/>
      </c>
      <c r="AY74" s="16" t="str">
        <v/>
      </c>
      <c r="AZ74" s="16" t="str">
        <v/>
      </c>
      <c r="BA74" s="16" t="str">
        <v/>
      </c>
      <c r="BB74" s="16"/>
      <c r="BC74" s="186">
        <v>3</v>
      </c>
      <c r="BD74" s="187">
        <v>0.42857142857142855</v>
      </c>
    </row>
    <row r="75" spans="1:56" ht="25.5" x14ac:dyDescent="0.2">
      <c r="A75" s="359"/>
      <c r="B75" s="358"/>
      <c r="C75" s="114" t="s">
        <v>457</v>
      </c>
      <c r="D75" s="54">
        <v>1</v>
      </c>
      <c r="E75" s="54" t="str">
        <v/>
      </c>
      <c r="F75" s="54" t="str">
        <v/>
      </c>
      <c r="G75" s="54" t="str">
        <v/>
      </c>
      <c r="H75" s="54" t="str">
        <v/>
      </c>
      <c r="I75" s="54" t="str">
        <v/>
      </c>
      <c r="J75" s="54" t="str">
        <v/>
      </c>
      <c r="K75" s="54" t="str">
        <v/>
      </c>
      <c r="L75" s="16" t="str">
        <v/>
      </c>
      <c r="M75" s="16" t="str">
        <v/>
      </c>
      <c r="N75" s="16" t="str">
        <v/>
      </c>
      <c r="O75" s="16" t="str">
        <v/>
      </c>
      <c r="P75" s="16" t="str">
        <v/>
      </c>
      <c r="Q75" s="16" t="str">
        <v/>
      </c>
      <c r="R75" s="16" t="str">
        <v/>
      </c>
      <c r="S75" s="16" t="str">
        <v/>
      </c>
      <c r="T75" s="16" t="str">
        <v/>
      </c>
      <c r="U75" s="16" t="str">
        <v/>
      </c>
      <c r="V75" s="16" t="str">
        <v/>
      </c>
      <c r="W75" s="16" t="str">
        <v/>
      </c>
      <c r="X75" s="16" t="str">
        <v/>
      </c>
      <c r="Y75" s="16" t="str">
        <v/>
      </c>
      <c r="Z75" s="16" t="str">
        <v/>
      </c>
      <c r="AA75" s="16" t="str">
        <v/>
      </c>
      <c r="AB75" s="16" t="str">
        <v/>
      </c>
      <c r="AC75" s="16" t="str">
        <v/>
      </c>
      <c r="AD75" s="16" t="str">
        <v/>
      </c>
      <c r="AE75" s="16" t="str">
        <v/>
      </c>
      <c r="AF75" s="16" t="str">
        <v/>
      </c>
      <c r="AG75" s="16" t="str">
        <v/>
      </c>
      <c r="AH75" s="16" t="str">
        <v/>
      </c>
      <c r="AI75" s="16" t="str">
        <v/>
      </c>
      <c r="AJ75" s="53" t="str">
        <v/>
      </c>
      <c r="AK75" s="16" t="str">
        <v/>
      </c>
      <c r="AL75" s="16" t="str">
        <v/>
      </c>
      <c r="AM75" s="53" t="str">
        <v/>
      </c>
      <c r="AN75" s="16" t="str">
        <v/>
      </c>
      <c r="AO75" s="16" t="str">
        <v/>
      </c>
      <c r="AP75" s="16" t="str">
        <v/>
      </c>
      <c r="AQ75" s="16" t="str">
        <v/>
      </c>
      <c r="AR75" s="16" t="str">
        <v/>
      </c>
      <c r="AS75" s="16" t="str">
        <v/>
      </c>
      <c r="AT75" s="16" t="str">
        <v/>
      </c>
      <c r="AU75" s="16" t="str">
        <v/>
      </c>
      <c r="AV75" s="16" t="str">
        <v/>
      </c>
      <c r="AW75" s="16" t="str">
        <v/>
      </c>
      <c r="AX75" s="16" t="str">
        <v/>
      </c>
      <c r="AY75" s="16" t="str">
        <v/>
      </c>
      <c r="AZ75" s="16" t="str">
        <v/>
      </c>
      <c r="BA75" s="16" t="str">
        <v/>
      </c>
      <c r="BB75" s="16"/>
      <c r="BC75" s="186">
        <v>2</v>
      </c>
      <c r="BD75" s="187">
        <v>0.2857142857142857</v>
      </c>
    </row>
    <row r="76" spans="1:56" ht="38.25" x14ac:dyDescent="0.2">
      <c r="A76" s="359"/>
      <c r="B76" s="358"/>
      <c r="C76" s="114" t="s">
        <v>458</v>
      </c>
      <c r="D76" s="54">
        <v>1</v>
      </c>
      <c r="E76" s="54" t="str">
        <v/>
      </c>
      <c r="F76" s="54" t="str">
        <v/>
      </c>
      <c r="G76" s="54" t="str">
        <v/>
      </c>
      <c r="H76" s="54" t="str">
        <v/>
      </c>
      <c r="I76" s="54" t="str">
        <v/>
      </c>
      <c r="J76" s="54" t="str">
        <v/>
      </c>
      <c r="K76" s="54" t="str">
        <v/>
      </c>
      <c r="L76" s="16" t="str">
        <v/>
      </c>
      <c r="M76" s="16" t="str">
        <v/>
      </c>
      <c r="N76" s="16" t="str">
        <v/>
      </c>
      <c r="O76" s="16" t="str">
        <v/>
      </c>
      <c r="P76" s="16" t="str">
        <v/>
      </c>
      <c r="Q76" s="16" t="str">
        <v/>
      </c>
      <c r="R76" s="16" t="str">
        <v/>
      </c>
      <c r="S76" s="16" t="str">
        <v/>
      </c>
      <c r="T76" s="16" t="str">
        <v/>
      </c>
      <c r="U76" s="16" t="str">
        <v/>
      </c>
      <c r="V76" s="16" t="str">
        <v/>
      </c>
      <c r="W76" s="16" t="str">
        <v/>
      </c>
      <c r="X76" s="16" t="str">
        <v/>
      </c>
      <c r="Y76" s="16" t="str">
        <v/>
      </c>
      <c r="Z76" s="16" t="str">
        <v/>
      </c>
      <c r="AA76" s="16" t="str">
        <v/>
      </c>
      <c r="AB76" s="16" t="str">
        <v/>
      </c>
      <c r="AC76" s="16" t="str">
        <v/>
      </c>
      <c r="AD76" s="16" t="str">
        <v/>
      </c>
      <c r="AE76" s="16" t="str">
        <v/>
      </c>
      <c r="AF76" s="16" t="str">
        <v/>
      </c>
      <c r="AG76" s="16" t="str">
        <v/>
      </c>
      <c r="AH76" s="16" t="str">
        <v/>
      </c>
      <c r="AI76" s="16" t="str">
        <v/>
      </c>
      <c r="AJ76" s="53" t="str">
        <v/>
      </c>
      <c r="AK76" s="16" t="str">
        <v/>
      </c>
      <c r="AL76" s="16" t="str">
        <v/>
      </c>
      <c r="AM76" s="53" t="str">
        <v/>
      </c>
      <c r="AN76" s="16" t="str">
        <v/>
      </c>
      <c r="AO76" s="16" t="str">
        <v/>
      </c>
      <c r="AP76" s="16" t="str">
        <v/>
      </c>
      <c r="AQ76" s="16" t="str">
        <v/>
      </c>
      <c r="AR76" s="16" t="str">
        <v/>
      </c>
      <c r="AS76" s="16" t="str">
        <v/>
      </c>
      <c r="AT76" s="16" t="str">
        <v/>
      </c>
      <c r="AU76" s="16" t="str">
        <v/>
      </c>
      <c r="AV76" s="16" t="str">
        <v/>
      </c>
      <c r="AW76" s="16" t="str">
        <v/>
      </c>
      <c r="AX76" s="16" t="str">
        <v/>
      </c>
      <c r="AY76" s="16" t="str">
        <v/>
      </c>
      <c r="AZ76" s="16" t="str">
        <v/>
      </c>
      <c r="BA76" s="16" t="str">
        <v/>
      </c>
      <c r="BB76" s="16"/>
      <c r="BC76" s="186">
        <v>0</v>
      </c>
      <c r="BD76" s="187" t="s">
        <v>430</v>
      </c>
    </row>
    <row r="77" spans="1:56" ht="38.25" x14ac:dyDescent="0.2">
      <c r="A77" s="359"/>
      <c r="B77" s="358"/>
      <c r="C77" s="114" t="s">
        <v>459</v>
      </c>
      <c r="D77" s="54">
        <v>1</v>
      </c>
      <c r="E77" s="54" t="str">
        <v/>
      </c>
      <c r="F77" s="54" t="str">
        <v/>
      </c>
      <c r="G77" s="54" t="str">
        <v/>
      </c>
      <c r="H77" s="54" t="str">
        <v/>
      </c>
      <c r="I77" s="54" t="str">
        <v/>
      </c>
      <c r="J77" s="54" t="str">
        <v/>
      </c>
      <c r="K77" s="54" t="str">
        <v/>
      </c>
      <c r="L77" s="16" t="str">
        <v/>
      </c>
      <c r="M77" s="16" t="str">
        <v/>
      </c>
      <c r="N77" s="16" t="str">
        <v/>
      </c>
      <c r="O77" s="16" t="str">
        <v/>
      </c>
      <c r="P77" s="16" t="str">
        <v/>
      </c>
      <c r="Q77" s="16" t="str">
        <v/>
      </c>
      <c r="R77" s="16" t="str">
        <v/>
      </c>
      <c r="S77" s="16" t="str">
        <v/>
      </c>
      <c r="T77" s="16" t="str">
        <v/>
      </c>
      <c r="U77" s="16" t="str">
        <v/>
      </c>
      <c r="V77" s="16" t="str">
        <v/>
      </c>
      <c r="W77" s="16" t="str">
        <v/>
      </c>
      <c r="X77" s="16" t="str">
        <v/>
      </c>
      <c r="Y77" s="16" t="str">
        <v/>
      </c>
      <c r="Z77" s="16" t="str">
        <v/>
      </c>
      <c r="AA77" s="16" t="str">
        <v/>
      </c>
      <c r="AB77" s="16" t="str">
        <v/>
      </c>
      <c r="AC77" s="16" t="str">
        <v/>
      </c>
      <c r="AD77" s="16" t="str">
        <v/>
      </c>
      <c r="AE77" s="16" t="str">
        <v/>
      </c>
      <c r="AF77" s="16" t="str">
        <v/>
      </c>
      <c r="AG77" s="16" t="str">
        <v/>
      </c>
      <c r="AH77" s="16" t="str">
        <v/>
      </c>
      <c r="AI77" s="16" t="str">
        <v/>
      </c>
      <c r="AJ77" s="53" t="str">
        <v/>
      </c>
      <c r="AK77" s="16" t="str">
        <v/>
      </c>
      <c r="AL77" s="16" t="str">
        <v/>
      </c>
      <c r="AM77" s="53" t="str">
        <v/>
      </c>
      <c r="AN77" s="16" t="str">
        <v/>
      </c>
      <c r="AO77" s="16" t="str">
        <v/>
      </c>
      <c r="AP77" s="16" t="str">
        <v/>
      </c>
      <c r="AQ77" s="16" t="str">
        <v/>
      </c>
      <c r="AR77" s="16" t="str">
        <v/>
      </c>
      <c r="AS77" s="16" t="str">
        <v/>
      </c>
      <c r="AT77" s="16" t="str">
        <v/>
      </c>
      <c r="AU77" s="16" t="str">
        <v/>
      </c>
      <c r="AV77" s="16" t="str">
        <v/>
      </c>
      <c r="AW77" s="16" t="str">
        <v/>
      </c>
      <c r="AX77" s="16" t="str">
        <v/>
      </c>
      <c r="AY77" s="16" t="str">
        <v/>
      </c>
      <c r="AZ77" s="16" t="str">
        <v/>
      </c>
      <c r="BA77" s="16" t="str">
        <v/>
      </c>
      <c r="BB77" s="16"/>
      <c r="BC77" s="186">
        <v>1</v>
      </c>
      <c r="BD77" s="187">
        <v>0.14285714285714285</v>
      </c>
    </row>
    <row r="78" spans="1:56" ht="38.25" x14ac:dyDescent="0.2">
      <c r="A78" s="359"/>
      <c r="B78" s="358"/>
      <c r="C78" s="114" t="s">
        <v>460</v>
      </c>
      <c r="D78" s="54">
        <v>1</v>
      </c>
      <c r="E78" s="54" t="str">
        <v/>
      </c>
      <c r="F78" s="54" t="str">
        <v/>
      </c>
      <c r="G78" s="54" t="str">
        <v/>
      </c>
      <c r="H78" s="54" t="str">
        <v/>
      </c>
      <c r="I78" s="54" t="str">
        <v/>
      </c>
      <c r="J78" s="54" t="str">
        <v/>
      </c>
      <c r="K78" s="54" t="str">
        <v/>
      </c>
      <c r="L78" s="16" t="str">
        <v/>
      </c>
      <c r="M78" s="16" t="str">
        <v/>
      </c>
      <c r="N78" s="16" t="str">
        <v/>
      </c>
      <c r="O78" s="16" t="str">
        <v/>
      </c>
      <c r="P78" s="16" t="str">
        <v/>
      </c>
      <c r="Q78" s="16" t="str">
        <v/>
      </c>
      <c r="R78" s="16" t="str">
        <v/>
      </c>
      <c r="S78" s="16" t="str">
        <v/>
      </c>
      <c r="T78" s="16" t="str">
        <v/>
      </c>
      <c r="U78" s="16" t="str">
        <v/>
      </c>
      <c r="V78" s="16" t="str">
        <v/>
      </c>
      <c r="W78" s="16" t="str">
        <v/>
      </c>
      <c r="X78" s="16" t="str">
        <v/>
      </c>
      <c r="Y78" s="16" t="str">
        <v/>
      </c>
      <c r="Z78" s="16" t="str">
        <v/>
      </c>
      <c r="AA78" s="16" t="str">
        <v/>
      </c>
      <c r="AB78" s="16" t="str">
        <v/>
      </c>
      <c r="AC78" s="16" t="str">
        <v/>
      </c>
      <c r="AD78" s="16" t="str">
        <v/>
      </c>
      <c r="AE78" s="16" t="str">
        <v/>
      </c>
      <c r="AF78" s="16" t="str">
        <v/>
      </c>
      <c r="AG78" s="16" t="str">
        <v/>
      </c>
      <c r="AH78" s="16" t="str">
        <v/>
      </c>
      <c r="AI78" s="16" t="str">
        <v/>
      </c>
      <c r="AJ78" s="53" t="str">
        <v/>
      </c>
      <c r="AK78" s="16" t="str">
        <v/>
      </c>
      <c r="AL78" s="16" t="str">
        <v/>
      </c>
      <c r="AM78" s="53" t="str">
        <v/>
      </c>
      <c r="AN78" s="16" t="str">
        <v/>
      </c>
      <c r="AO78" s="16" t="str">
        <v/>
      </c>
      <c r="AP78" s="16" t="str">
        <v/>
      </c>
      <c r="AQ78" s="16" t="str">
        <v/>
      </c>
      <c r="AR78" s="16" t="str">
        <v/>
      </c>
      <c r="AS78" s="16" t="str">
        <v/>
      </c>
      <c r="AT78" s="16" t="str">
        <v/>
      </c>
      <c r="AU78" s="16" t="str">
        <v/>
      </c>
      <c r="AV78" s="16" t="str">
        <v/>
      </c>
      <c r="AW78" s="16" t="str">
        <v/>
      </c>
      <c r="AX78" s="16" t="str">
        <v/>
      </c>
      <c r="AY78" s="16" t="str">
        <v/>
      </c>
      <c r="AZ78" s="16" t="str">
        <v/>
      </c>
      <c r="BA78" s="16" t="str">
        <v/>
      </c>
      <c r="BB78" s="16"/>
      <c r="BC78" s="186">
        <v>1</v>
      </c>
      <c r="BD78" s="187">
        <v>0.14285714285714285</v>
      </c>
    </row>
    <row r="79" spans="1:56" ht="38.25" x14ac:dyDescent="0.2">
      <c r="A79" s="359"/>
      <c r="B79" s="358"/>
      <c r="C79" s="114" t="s">
        <v>461</v>
      </c>
      <c r="D79" s="54">
        <v>1</v>
      </c>
      <c r="E79" s="54" t="str">
        <v/>
      </c>
      <c r="F79" s="54" t="str">
        <v/>
      </c>
      <c r="G79" s="54" t="str">
        <v/>
      </c>
      <c r="H79" s="54" t="str">
        <v/>
      </c>
      <c r="I79" s="54" t="str">
        <v/>
      </c>
      <c r="J79" s="54" t="str">
        <v/>
      </c>
      <c r="K79" s="54" t="str">
        <v/>
      </c>
      <c r="L79" s="16" t="str">
        <v/>
      </c>
      <c r="M79" s="16" t="str">
        <v/>
      </c>
      <c r="N79" s="16" t="str">
        <v/>
      </c>
      <c r="O79" s="16" t="str">
        <v/>
      </c>
      <c r="P79" s="16" t="str">
        <v/>
      </c>
      <c r="Q79" s="16" t="str">
        <v/>
      </c>
      <c r="R79" s="16" t="str">
        <v/>
      </c>
      <c r="S79" s="16" t="str">
        <v/>
      </c>
      <c r="T79" s="16" t="str">
        <v/>
      </c>
      <c r="U79" s="16" t="str">
        <v/>
      </c>
      <c r="V79" s="16" t="str">
        <v/>
      </c>
      <c r="W79" s="16" t="str">
        <v/>
      </c>
      <c r="X79" s="16" t="str">
        <v/>
      </c>
      <c r="Y79" s="16" t="str">
        <v/>
      </c>
      <c r="Z79" s="16" t="str">
        <v/>
      </c>
      <c r="AA79" s="16" t="str">
        <v/>
      </c>
      <c r="AB79" s="16" t="str">
        <v/>
      </c>
      <c r="AC79" s="16" t="str">
        <v/>
      </c>
      <c r="AD79" s="16" t="str">
        <v/>
      </c>
      <c r="AE79" s="16" t="str">
        <v/>
      </c>
      <c r="AF79" s="16" t="str">
        <v/>
      </c>
      <c r="AG79" s="16" t="str">
        <v/>
      </c>
      <c r="AH79" s="16" t="str">
        <v/>
      </c>
      <c r="AI79" s="16" t="str">
        <v/>
      </c>
      <c r="AJ79" s="53" t="str">
        <v/>
      </c>
      <c r="AK79" s="16" t="str">
        <v/>
      </c>
      <c r="AL79" s="16" t="str">
        <v/>
      </c>
      <c r="AM79" s="53" t="str">
        <v/>
      </c>
      <c r="AN79" s="16" t="str">
        <v/>
      </c>
      <c r="AO79" s="16" t="str">
        <v/>
      </c>
      <c r="AP79" s="16" t="str">
        <v/>
      </c>
      <c r="AQ79" s="16" t="str">
        <v/>
      </c>
      <c r="AR79" s="16" t="str">
        <v/>
      </c>
      <c r="AS79" s="16" t="str">
        <v/>
      </c>
      <c r="AT79" s="16" t="str">
        <v/>
      </c>
      <c r="AU79" s="16" t="str">
        <v/>
      </c>
      <c r="AV79" s="16" t="str">
        <v/>
      </c>
      <c r="AW79" s="16" t="str">
        <v/>
      </c>
      <c r="AX79" s="16" t="str">
        <v/>
      </c>
      <c r="AY79" s="16" t="str">
        <v/>
      </c>
      <c r="AZ79" s="16" t="str">
        <v/>
      </c>
      <c r="BA79" s="16" t="str">
        <v/>
      </c>
      <c r="BB79" s="16"/>
      <c r="BC79" s="186">
        <v>3</v>
      </c>
      <c r="BD79" s="187">
        <v>0.6</v>
      </c>
    </row>
    <row r="80" spans="1:56" ht="38.25" x14ac:dyDescent="0.2">
      <c r="A80" s="359"/>
      <c r="B80" s="358"/>
      <c r="C80" s="114" t="s">
        <v>462</v>
      </c>
      <c r="D80" s="54">
        <v>1</v>
      </c>
      <c r="E80" s="54" t="str">
        <v/>
      </c>
      <c r="F80" s="54" t="str">
        <v/>
      </c>
      <c r="G80" s="54" t="str">
        <v/>
      </c>
      <c r="H80" s="54" t="str">
        <v/>
      </c>
      <c r="I80" s="54" t="str">
        <v/>
      </c>
      <c r="J80" s="54" t="str">
        <v/>
      </c>
      <c r="K80" s="54" t="str">
        <v/>
      </c>
      <c r="L80" s="16" t="str">
        <v/>
      </c>
      <c r="M80" s="16" t="str">
        <v/>
      </c>
      <c r="N80" s="16" t="str">
        <v/>
      </c>
      <c r="O80" s="16" t="str">
        <v/>
      </c>
      <c r="P80" s="16" t="str">
        <v/>
      </c>
      <c r="Q80" s="16" t="str">
        <v/>
      </c>
      <c r="R80" s="16" t="str">
        <v/>
      </c>
      <c r="S80" s="16" t="str">
        <v/>
      </c>
      <c r="T80" s="16" t="str">
        <v/>
      </c>
      <c r="U80" s="16" t="str">
        <v/>
      </c>
      <c r="V80" s="16" t="str">
        <v/>
      </c>
      <c r="W80" s="16" t="str">
        <v/>
      </c>
      <c r="X80" s="16" t="str">
        <v/>
      </c>
      <c r="Y80" s="16" t="str">
        <v/>
      </c>
      <c r="Z80" s="16" t="str">
        <v/>
      </c>
      <c r="AA80" s="16" t="str">
        <v/>
      </c>
      <c r="AB80" s="16" t="str">
        <v/>
      </c>
      <c r="AC80" s="16" t="str">
        <v/>
      </c>
      <c r="AD80" s="16" t="str">
        <v/>
      </c>
      <c r="AE80" s="16" t="str">
        <v/>
      </c>
      <c r="AF80" s="16" t="str">
        <v/>
      </c>
      <c r="AG80" s="16" t="str">
        <v/>
      </c>
      <c r="AH80" s="16" t="str">
        <v/>
      </c>
      <c r="AI80" s="16" t="str">
        <v/>
      </c>
      <c r="AJ80" s="53" t="str">
        <v/>
      </c>
      <c r="AK80" s="16" t="str">
        <v/>
      </c>
      <c r="AL80" s="16" t="str">
        <v/>
      </c>
      <c r="AM80" s="53" t="str">
        <v/>
      </c>
      <c r="AN80" s="16" t="str">
        <v/>
      </c>
      <c r="AO80" s="16" t="str">
        <v/>
      </c>
      <c r="AP80" s="16" t="str">
        <v/>
      </c>
      <c r="AQ80" s="16" t="str">
        <v/>
      </c>
      <c r="AR80" s="16" t="str">
        <v/>
      </c>
      <c r="AS80" s="16" t="str">
        <v/>
      </c>
      <c r="AT80" s="16" t="str">
        <v/>
      </c>
      <c r="AU80" s="16" t="str">
        <v/>
      </c>
      <c r="AV80" s="16" t="str">
        <v/>
      </c>
      <c r="AW80" s="16" t="str">
        <v/>
      </c>
      <c r="AX80" s="16" t="str">
        <v/>
      </c>
      <c r="AY80" s="16" t="str">
        <v/>
      </c>
      <c r="AZ80" s="16" t="str">
        <v/>
      </c>
      <c r="BA80" s="16" t="str">
        <v/>
      </c>
      <c r="BB80" s="16"/>
      <c r="BC80" s="186">
        <v>1</v>
      </c>
      <c r="BD80" s="187">
        <v>0.2</v>
      </c>
    </row>
    <row r="81" spans="1:56" ht="38.25" x14ac:dyDescent="0.2">
      <c r="A81" s="359"/>
      <c r="B81" s="358"/>
      <c r="C81" s="114" t="s">
        <v>463</v>
      </c>
      <c r="D81" s="54">
        <v>1</v>
      </c>
      <c r="E81" s="54" t="str">
        <v/>
      </c>
      <c r="F81" s="54" t="str">
        <v/>
      </c>
      <c r="G81" s="54" t="str">
        <v/>
      </c>
      <c r="H81" s="54" t="str">
        <v/>
      </c>
      <c r="I81" s="54" t="str">
        <v/>
      </c>
      <c r="J81" s="54" t="str">
        <v/>
      </c>
      <c r="K81" s="54" t="str">
        <v/>
      </c>
      <c r="L81" s="16" t="str">
        <v/>
      </c>
      <c r="M81" s="16" t="str">
        <v/>
      </c>
      <c r="N81" s="16" t="str">
        <v/>
      </c>
      <c r="O81" s="16" t="str">
        <v/>
      </c>
      <c r="P81" s="16" t="str">
        <v/>
      </c>
      <c r="Q81" s="16" t="str">
        <v/>
      </c>
      <c r="R81" s="16" t="str">
        <v/>
      </c>
      <c r="S81" s="16" t="str">
        <v/>
      </c>
      <c r="T81" s="16" t="str">
        <v/>
      </c>
      <c r="U81" s="16" t="str">
        <v/>
      </c>
      <c r="V81" s="16" t="str">
        <v/>
      </c>
      <c r="W81" s="16" t="str">
        <v/>
      </c>
      <c r="X81" s="16" t="str">
        <v/>
      </c>
      <c r="Y81" s="16" t="str">
        <v/>
      </c>
      <c r="Z81" s="16" t="str">
        <v/>
      </c>
      <c r="AA81" s="16" t="str">
        <v/>
      </c>
      <c r="AB81" s="16" t="str">
        <v/>
      </c>
      <c r="AC81" s="16" t="str">
        <v/>
      </c>
      <c r="AD81" s="16" t="str">
        <v/>
      </c>
      <c r="AE81" s="16" t="str">
        <v/>
      </c>
      <c r="AF81" s="16" t="str">
        <v/>
      </c>
      <c r="AG81" s="16" t="str">
        <v/>
      </c>
      <c r="AH81" s="16" t="str">
        <v/>
      </c>
      <c r="AI81" s="16" t="str">
        <v/>
      </c>
      <c r="AJ81" s="53" t="str">
        <v/>
      </c>
      <c r="AK81" s="16" t="str">
        <v/>
      </c>
      <c r="AL81" s="16" t="str">
        <v/>
      </c>
      <c r="AM81" s="53" t="str">
        <v/>
      </c>
      <c r="AN81" s="16" t="str">
        <v/>
      </c>
      <c r="AO81" s="16" t="str">
        <v/>
      </c>
      <c r="AP81" s="16" t="str">
        <v/>
      </c>
      <c r="AQ81" s="16" t="str">
        <v/>
      </c>
      <c r="AR81" s="16" t="str">
        <v/>
      </c>
      <c r="AS81" s="16" t="str">
        <v/>
      </c>
      <c r="AT81" s="16" t="str">
        <v/>
      </c>
      <c r="AU81" s="16" t="str">
        <v/>
      </c>
      <c r="AV81" s="16" t="str">
        <v/>
      </c>
      <c r="AW81" s="16" t="str">
        <v/>
      </c>
      <c r="AX81" s="16" t="str">
        <v/>
      </c>
      <c r="AY81" s="16" t="str">
        <v/>
      </c>
      <c r="AZ81" s="16" t="str">
        <v/>
      </c>
      <c r="BA81" s="16" t="str">
        <v/>
      </c>
      <c r="BB81" s="16"/>
      <c r="BC81" s="186">
        <v>0</v>
      </c>
      <c r="BD81" s="187" t="s">
        <v>430</v>
      </c>
    </row>
    <row r="82" spans="1:56" ht="38.25" x14ac:dyDescent="0.2">
      <c r="A82" s="359"/>
      <c r="B82" s="358"/>
      <c r="C82" s="114" t="s">
        <v>464</v>
      </c>
      <c r="D82" s="54">
        <v>1</v>
      </c>
      <c r="E82" s="54" t="str">
        <v/>
      </c>
      <c r="F82" s="54" t="str">
        <v/>
      </c>
      <c r="G82" s="54" t="str">
        <v/>
      </c>
      <c r="H82" s="54" t="str">
        <v/>
      </c>
      <c r="I82" s="54" t="str">
        <v/>
      </c>
      <c r="J82" s="54" t="str">
        <v/>
      </c>
      <c r="K82" s="54" t="str">
        <v/>
      </c>
      <c r="L82" s="16" t="str">
        <v/>
      </c>
      <c r="M82" s="16" t="str">
        <v/>
      </c>
      <c r="N82" s="16" t="str">
        <v/>
      </c>
      <c r="O82" s="16" t="str">
        <v/>
      </c>
      <c r="P82" s="16" t="str">
        <v/>
      </c>
      <c r="Q82" s="16" t="str">
        <v/>
      </c>
      <c r="R82" s="16" t="str">
        <v/>
      </c>
      <c r="S82" s="16" t="str">
        <v/>
      </c>
      <c r="T82" s="16" t="str">
        <v/>
      </c>
      <c r="U82" s="16" t="str">
        <v/>
      </c>
      <c r="V82" s="16" t="str">
        <v/>
      </c>
      <c r="W82" s="16" t="str">
        <v/>
      </c>
      <c r="X82" s="16" t="str">
        <v/>
      </c>
      <c r="Y82" s="16" t="str">
        <v/>
      </c>
      <c r="Z82" s="16" t="str">
        <v/>
      </c>
      <c r="AA82" s="16" t="str">
        <v/>
      </c>
      <c r="AB82" s="16" t="str">
        <v/>
      </c>
      <c r="AC82" s="16" t="str">
        <v/>
      </c>
      <c r="AD82" s="16" t="str">
        <v/>
      </c>
      <c r="AE82" s="16" t="str">
        <v/>
      </c>
      <c r="AF82" s="16" t="str">
        <v/>
      </c>
      <c r="AG82" s="16" t="str">
        <v/>
      </c>
      <c r="AH82" s="16" t="str">
        <v/>
      </c>
      <c r="AI82" s="16" t="str">
        <v/>
      </c>
      <c r="AJ82" s="53" t="str">
        <v/>
      </c>
      <c r="AK82" s="16" t="str">
        <v/>
      </c>
      <c r="AL82" s="16" t="str">
        <v/>
      </c>
      <c r="AM82" s="53" t="str">
        <v/>
      </c>
      <c r="AN82" s="16" t="str">
        <v/>
      </c>
      <c r="AO82" s="16" t="str">
        <v/>
      </c>
      <c r="AP82" s="16" t="str">
        <v/>
      </c>
      <c r="AQ82" s="16" t="str">
        <v/>
      </c>
      <c r="AR82" s="16" t="str">
        <v/>
      </c>
      <c r="AS82" s="16" t="str">
        <v/>
      </c>
      <c r="AT82" s="16" t="str">
        <v/>
      </c>
      <c r="AU82" s="16" t="str">
        <v/>
      </c>
      <c r="AV82" s="16" t="str">
        <v/>
      </c>
      <c r="AW82" s="16" t="str">
        <v/>
      </c>
      <c r="AX82" s="16" t="str">
        <v/>
      </c>
      <c r="AY82" s="16" t="str">
        <v/>
      </c>
      <c r="AZ82" s="16" t="str">
        <v/>
      </c>
      <c r="BA82" s="16" t="str">
        <v/>
      </c>
      <c r="BB82" s="16"/>
      <c r="BC82" s="186">
        <v>0</v>
      </c>
      <c r="BD82" s="187" t="s">
        <v>430</v>
      </c>
    </row>
    <row r="83" spans="1:56" ht="38.25" x14ac:dyDescent="0.2">
      <c r="A83" s="359"/>
      <c r="B83" s="358"/>
      <c r="C83" s="114" t="s">
        <v>465</v>
      </c>
      <c r="D83" s="54">
        <v>1</v>
      </c>
      <c r="E83" s="54" t="str">
        <v/>
      </c>
      <c r="F83" s="54" t="str">
        <v/>
      </c>
      <c r="G83" s="54" t="str">
        <v/>
      </c>
      <c r="H83" s="54" t="str">
        <v/>
      </c>
      <c r="I83" s="54" t="str">
        <v/>
      </c>
      <c r="J83" s="54" t="str">
        <v/>
      </c>
      <c r="K83" s="54" t="str">
        <v/>
      </c>
      <c r="L83" s="16" t="str">
        <v/>
      </c>
      <c r="M83" s="16" t="str">
        <v/>
      </c>
      <c r="N83" s="16" t="str">
        <v/>
      </c>
      <c r="O83" s="16" t="str">
        <v/>
      </c>
      <c r="P83" s="16" t="str">
        <v/>
      </c>
      <c r="Q83" s="16" t="str">
        <v/>
      </c>
      <c r="R83" s="16" t="str">
        <v/>
      </c>
      <c r="S83" s="16" t="str">
        <v/>
      </c>
      <c r="T83" s="16" t="str">
        <v/>
      </c>
      <c r="U83" s="16" t="str">
        <v/>
      </c>
      <c r="V83" s="16" t="str">
        <v/>
      </c>
      <c r="W83" s="16" t="str">
        <v/>
      </c>
      <c r="X83" s="16" t="str">
        <v/>
      </c>
      <c r="Y83" s="16" t="str">
        <v/>
      </c>
      <c r="Z83" s="16" t="str">
        <v/>
      </c>
      <c r="AA83" s="16" t="str">
        <v/>
      </c>
      <c r="AB83" s="16" t="str">
        <v/>
      </c>
      <c r="AC83" s="16" t="str">
        <v/>
      </c>
      <c r="AD83" s="16" t="str">
        <v/>
      </c>
      <c r="AE83" s="16" t="str">
        <v/>
      </c>
      <c r="AF83" s="16" t="str">
        <v/>
      </c>
      <c r="AG83" s="16" t="str">
        <v/>
      </c>
      <c r="AH83" s="16" t="str">
        <v/>
      </c>
      <c r="AI83" s="16" t="str">
        <v/>
      </c>
      <c r="AJ83" s="53" t="str">
        <v/>
      </c>
      <c r="AK83" s="16" t="str">
        <v/>
      </c>
      <c r="AL83" s="16" t="str">
        <v/>
      </c>
      <c r="AM83" s="53" t="str">
        <v/>
      </c>
      <c r="AN83" s="16" t="str">
        <v/>
      </c>
      <c r="AO83" s="16" t="str">
        <v/>
      </c>
      <c r="AP83" s="16" t="str">
        <v/>
      </c>
      <c r="AQ83" s="16" t="str">
        <v/>
      </c>
      <c r="AR83" s="16" t="str">
        <v/>
      </c>
      <c r="AS83" s="16" t="str">
        <v/>
      </c>
      <c r="AT83" s="16" t="str">
        <v/>
      </c>
      <c r="AU83" s="16" t="str">
        <v/>
      </c>
      <c r="AV83" s="16" t="str">
        <v/>
      </c>
      <c r="AW83" s="16" t="str">
        <v/>
      </c>
      <c r="AX83" s="16" t="str">
        <v/>
      </c>
      <c r="AY83" s="16" t="str">
        <v/>
      </c>
      <c r="AZ83" s="16" t="str">
        <v/>
      </c>
      <c r="BA83" s="16" t="str">
        <v/>
      </c>
      <c r="BB83" s="16"/>
      <c r="BC83" s="186">
        <v>1</v>
      </c>
      <c r="BD83" s="187">
        <v>0.2</v>
      </c>
    </row>
    <row r="84" spans="1:56" ht="38.25" x14ac:dyDescent="0.2">
      <c r="A84" s="359"/>
      <c r="B84" s="358"/>
      <c r="C84" s="114" t="s">
        <v>466</v>
      </c>
      <c r="D84" s="54">
        <v>1</v>
      </c>
      <c r="E84" s="54" t="str">
        <v/>
      </c>
      <c r="F84" s="54" t="str">
        <v/>
      </c>
      <c r="G84" s="54" t="str">
        <v/>
      </c>
      <c r="H84" s="54" t="str">
        <v/>
      </c>
      <c r="I84" s="54" t="str">
        <v/>
      </c>
      <c r="J84" s="54" t="str">
        <v/>
      </c>
      <c r="K84" s="54" t="str">
        <v/>
      </c>
      <c r="L84" s="16" t="str">
        <v/>
      </c>
      <c r="M84" s="16" t="str">
        <v/>
      </c>
      <c r="N84" s="16" t="str">
        <v/>
      </c>
      <c r="O84" s="16" t="str">
        <v/>
      </c>
      <c r="P84" s="16" t="str">
        <v/>
      </c>
      <c r="Q84" s="16" t="str">
        <v/>
      </c>
      <c r="R84" s="16" t="str">
        <v/>
      </c>
      <c r="S84" s="16" t="str">
        <v/>
      </c>
      <c r="T84" s="16" t="str">
        <v/>
      </c>
      <c r="U84" s="16" t="str">
        <v/>
      </c>
      <c r="V84" s="16" t="str">
        <v/>
      </c>
      <c r="W84" s="16" t="str">
        <v/>
      </c>
      <c r="X84" s="16" t="str">
        <v/>
      </c>
      <c r="Y84" s="16" t="str">
        <v/>
      </c>
      <c r="Z84" s="16" t="str">
        <v/>
      </c>
      <c r="AA84" s="16" t="str">
        <v/>
      </c>
      <c r="AB84" s="16" t="str">
        <v/>
      </c>
      <c r="AC84" s="16" t="str">
        <v/>
      </c>
      <c r="AD84" s="16" t="str">
        <v/>
      </c>
      <c r="AE84" s="16" t="str">
        <v/>
      </c>
      <c r="AF84" s="16" t="str">
        <v/>
      </c>
      <c r="AG84" s="16" t="str">
        <v/>
      </c>
      <c r="AH84" s="16" t="str">
        <v/>
      </c>
      <c r="AI84" s="16" t="str">
        <v/>
      </c>
      <c r="AJ84" s="53" t="str">
        <v/>
      </c>
      <c r="AK84" s="16" t="str">
        <v/>
      </c>
      <c r="AL84" s="16" t="str">
        <v/>
      </c>
      <c r="AM84" s="53" t="str">
        <v/>
      </c>
      <c r="AN84" s="16" t="str">
        <v/>
      </c>
      <c r="AO84" s="16" t="str">
        <v/>
      </c>
      <c r="AP84" s="16" t="str">
        <v/>
      </c>
      <c r="AQ84" s="16" t="str">
        <v/>
      </c>
      <c r="AR84" s="16" t="str">
        <v/>
      </c>
      <c r="AS84" s="16" t="str">
        <v/>
      </c>
      <c r="AT84" s="16" t="str">
        <v/>
      </c>
      <c r="AU84" s="16" t="str">
        <v/>
      </c>
      <c r="AV84" s="16" t="str">
        <v/>
      </c>
      <c r="AW84" s="16" t="str">
        <v/>
      </c>
      <c r="AX84" s="16" t="str">
        <v/>
      </c>
      <c r="AY84" s="16" t="str">
        <v/>
      </c>
      <c r="AZ84" s="16" t="str">
        <v/>
      </c>
      <c r="BA84" s="16" t="str">
        <v/>
      </c>
      <c r="BB84" s="16"/>
      <c r="BC84" s="186">
        <v>4</v>
      </c>
      <c r="BD84" s="187">
        <v>0.8</v>
      </c>
    </row>
    <row r="85" spans="1:56" ht="38.25" x14ac:dyDescent="0.2">
      <c r="A85" s="359"/>
      <c r="B85" s="358"/>
      <c r="C85" s="114" t="s">
        <v>467</v>
      </c>
      <c r="D85" s="54">
        <v>1</v>
      </c>
      <c r="E85" s="54" t="str">
        <v/>
      </c>
      <c r="F85" s="54" t="str">
        <v/>
      </c>
      <c r="G85" s="54" t="str">
        <v/>
      </c>
      <c r="H85" s="54" t="str">
        <v/>
      </c>
      <c r="I85" s="54" t="str">
        <v/>
      </c>
      <c r="J85" s="54" t="str">
        <v/>
      </c>
      <c r="K85" s="54" t="str">
        <v/>
      </c>
      <c r="L85" s="16" t="str">
        <v/>
      </c>
      <c r="M85" s="16" t="str">
        <v/>
      </c>
      <c r="N85" s="16" t="str">
        <v/>
      </c>
      <c r="O85" s="16" t="str">
        <v/>
      </c>
      <c r="P85" s="16" t="str">
        <v/>
      </c>
      <c r="Q85" s="16" t="str">
        <v/>
      </c>
      <c r="R85" s="16" t="str">
        <v/>
      </c>
      <c r="S85" s="16" t="str">
        <v/>
      </c>
      <c r="T85" s="16" t="str">
        <v/>
      </c>
      <c r="U85" s="16" t="str">
        <v/>
      </c>
      <c r="V85" s="16" t="str">
        <v/>
      </c>
      <c r="W85" s="16" t="str">
        <v/>
      </c>
      <c r="X85" s="16" t="str">
        <v/>
      </c>
      <c r="Y85" s="16" t="str">
        <v/>
      </c>
      <c r="Z85" s="16" t="str">
        <v/>
      </c>
      <c r="AA85" s="16" t="str">
        <v/>
      </c>
      <c r="AB85" s="16" t="str">
        <v/>
      </c>
      <c r="AC85" s="16" t="str">
        <v/>
      </c>
      <c r="AD85" s="16" t="str">
        <v/>
      </c>
      <c r="AE85" s="16" t="str">
        <v/>
      </c>
      <c r="AF85" s="16" t="str">
        <v/>
      </c>
      <c r="AG85" s="16" t="str">
        <v/>
      </c>
      <c r="AH85" s="16" t="str">
        <v/>
      </c>
      <c r="AI85" s="16" t="str">
        <v/>
      </c>
      <c r="AJ85" s="53" t="str">
        <v/>
      </c>
      <c r="AK85" s="16" t="str">
        <v/>
      </c>
      <c r="AL85" s="16" t="str">
        <v/>
      </c>
      <c r="AM85" s="53" t="str">
        <v/>
      </c>
      <c r="AN85" s="16" t="str">
        <v/>
      </c>
      <c r="AO85" s="16" t="str">
        <v/>
      </c>
      <c r="AP85" s="16" t="str">
        <v/>
      </c>
      <c r="AQ85" s="16" t="str">
        <v/>
      </c>
      <c r="AR85" s="16" t="str">
        <v/>
      </c>
      <c r="AS85" s="16" t="str">
        <v/>
      </c>
      <c r="AT85" s="16" t="str">
        <v/>
      </c>
      <c r="AU85" s="16" t="str">
        <v/>
      </c>
      <c r="AV85" s="16" t="str">
        <v/>
      </c>
      <c r="AW85" s="16" t="str">
        <v/>
      </c>
      <c r="AX85" s="16" t="str">
        <v/>
      </c>
      <c r="AY85" s="16" t="str">
        <v/>
      </c>
      <c r="AZ85" s="16" t="str">
        <v/>
      </c>
      <c r="BA85" s="16" t="str">
        <v/>
      </c>
      <c r="BB85" s="16"/>
      <c r="BC85" s="186">
        <v>1</v>
      </c>
      <c r="BD85" s="187">
        <v>0.2</v>
      </c>
    </row>
    <row r="86" spans="1:56" x14ac:dyDescent="0.2">
      <c r="A86" s="359"/>
      <c r="B86" s="358" t="s">
        <v>438</v>
      </c>
      <c r="C86" s="114" t="s">
        <v>468</v>
      </c>
      <c r="D86" s="54">
        <v>1</v>
      </c>
      <c r="E86" s="54" t="str">
        <v/>
      </c>
      <c r="F86" s="54" t="str">
        <v/>
      </c>
      <c r="G86" s="54" t="str">
        <v/>
      </c>
      <c r="H86" s="54" t="str">
        <v/>
      </c>
      <c r="I86" s="54" t="str">
        <v/>
      </c>
      <c r="J86" s="54" t="str">
        <v/>
      </c>
      <c r="K86" s="54" t="str">
        <v/>
      </c>
      <c r="L86" s="16" t="str">
        <v/>
      </c>
      <c r="M86" s="16" t="str">
        <v/>
      </c>
      <c r="N86" s="16" t="str">
        <v/>
      </c>
      <c r="O86" s="16" t="str">
        <v/>
      </c>
      <c r="P86" s="16" t="str">
        <v/>
      </c>
      <c r="Q86" s="16" t="str">
        <v/>
      </c>
      <c r="R86" s="16" t="str">
        <v/>
      </c>
      <c r="S86" s="16" t="str">
        <v/>
      </c>
      <c r="T86" s="16" t="str">
        <v/>
      </c>
      <c r="U86" s="16" t="str">
        <v/>
      </c>
      <c r="V86" s="16" t="str">
        <v/>
      </c>
      <c r="W86" s="16" t="str">
        <v/>
      </c>
      <c r="X86" s="16" t="str">
        <v/>
      </c>
      <c r="Y86" s="16" t="str">
        <v/>
      </c>
      <c r="Z86" s="16" t="str">
        <v/>
      </c>
      <c r="AA86" s="16" t="str">
        <v/>
      </c>
      <c r="AB86" s="16" t="str">
        <v/>
      </c>
      <c r="AC86" s="16" t="str">
        <v/>
      </c>
      <c r="AD86" s="16" t="str">
        <v/>
      </c>
      <c r="AE86" s="16" t="str">
        <v/>
      </c>
      <c r="AF86" s="16" t="str">
        <v/>
      </c>
      <c r="AG86" s="16" t="str">
        <v/>
      </c>
      <c r="AH86" s="16" t="str">
        <v/>
      </c>
      <c r="AI86" s="16" t="str">
        <v/>
      </c>
      <c r="AJ86" s="53" t="str">
        <v/>
      </c>
      <c r="AK86" s="16" t="str">
        <v/>
      </c>
      <c r="AL86" s="16" t="str">
        <v/>
      </c>
      <c r="AM86" s="53" t="str">
        <v/>
      </c>
      <c r="AN86" s="16" t="str">
        <v/>
      </c>
      <c r="AO86" s="16" t="str">
        <v/>
      </c>
      <c r="AP86" s="16" t="str">
        <v/>
      </c>
      <c r="AQ86" s="16" t="str">
        <v/>
      </c>
      <c r="AR86" s="16" t="str">
        <v/>
      </c>
      <c r="AS86" s="16" t="str">
        <v/>
      </c>
      <c r="AT86" s="16" t="str">
        <v/>
      </c>
      <c r="AU86" s="16" t="str">
        <v/>
      </c>
      <c r="AV86" s="16" t="str">
        <v/>
      </c>
      <c r="AW86" s="16" t="str">
        <v/>
      </c>
      <c r="AX86" s="16" t="str">
        <v/>
      </c>
      <c r="AY86" s="16" t="str">
        <v/>
      </c>
      <c r="AZ86" s="16" t="str">
        <v/>
      </c>
      <c r="BA86" s="16" t="str">
        <v/>
      </c>
      <c r="BB86" s="16"/>
      <c r="BC86" s="186">
        <v>0</v>
      </c>
      <c r="BD86" s="187" t="s">
        <v>430</v>
      </c>
    </row>
    <row r="87" spans="1:56" x14ac:dyDescent="0.2">
      <c r="A87" s="359"/>
      <c r="B87" s="358"/>
      <c r="C87" s="114" t="s">
        <v>469</v>
      </c>
      <c r="D87" s="54">
        <v>1</v>
      </c>
      <c r="E87" s="54" t="str">
        <v/>
      </c>
      <c r="F87" s="54" t="str">
        <v/>
      </c>
      <c r="G87" s="54" t="str">
        <v/>
      </c>
      <c r="H87" s="54" t="str">
        <v/>
      </c>
      <c r="I87" s="54" t="str">
        <v/>
      </c>
      <c r="J87" s="54" t="str">
        <v/>
      </c>
      <c r="K87" s="54" t="str">
        <v/>
      </c>
      <c r="L87" s="16" t="str">
        <v/>
      </c>
      <c r="M87" s="16" t="str">
        <v/>
      </c>
      <c r="N87" s="16" t="str">
        <v/>
      </c>
      <c r="O87" s="16" t="str">
        <v/>
      </c>
      <c r="P87" s="16" t="str">
        <v/>
      </c>
      <c r="Q87" s="16" t="str">
        <v/>
      </c>
      <c r="R87" s="16" t="str">
        <v/>
      </c>
      <c r="S87" s="16" t="str">
        <v/>
      </c>
      <c r="T87" s="16" t="str">
        <v/>
      </c>
      <c r="U87" s="16" t="str">
        <v/>
      </c>
      <c r="V87" s="16" t="str">
        <v/>
      </c>
      <c r="W87" s="16" t="str">
        <v/>
      </c>
      <c r="X87" s="16" t="str">
        <v/>
      </c>
      <c r="Y87" s="16" t="str">
        <v/>
      </c>
      <c r="Z87" s="16" t="str">
        <v/>
      </c>
      <c r="AA87" s="16" t="str">
        <v/>
      </c>
      <c r="AB87" s="16" t="str">
        <v/>
      </c>
      <c r="AC87" s="16" t="str">
        <v/>
      </c>
      <c r="AD87" s="16" t="str">
        <v/>
      </c>
      <c r="AE87" s="16" t="str">
        <v/>
      </c>
      <c r="AF87" s="16" t="str">
        <v/>
      </c>
      <c r="AG87" s="16" t="str">
        <v/>
      </c>
      <c r="AH87" s="16" t="str">
        <v/>
      </c>
      <c r="AI87" s="16" t="str">
        <v/>
      </c>
      <c r="AJ87" s="53" t="str">
        <v/>
      </c>
      <c r="AK87" s="16" t="str">
        <v/>
      </c>
      <c r="AL87" s="16" t="str">
        <v/>
      </c>
      <c r="AM87" s="53" t="str">
        <v/>
      </c>
      <c r="AN87" s="16" t="str">
        <v/>
      </c>
      <c r="AO87" s="16" t="str">
        <v/>
      </c>
      <c r="AP87" s="16" t="str">
        <v/>
      </c>
      <c r="AQ87" s="16" t="str">
        <v/>
      </c>
      <c r="AR87" s="16" t="str">
        <v/>
      </c>
      <c r="AS87" s="16" t="str">
        <v/>
      </c>
      <c r="AT87" s="16" t="str">
        <v/>
      </c>
      <c r="AU87" s="16" t="str">
        <v/>
      </c>
      <c r="AV87" s="16" t="str">
        <v/>
      </c>
      <c r="AW87" s="16" t="str">
        <v/>
      </c>
      <c r="AX87" s="16" t="str">
        <v/>
      </c>
      <c r="AY87" s="16" t="str">
        <v/>
      </c>
      <c r="AZ87" s="16" t="str">
        <v/>
      </c>
      <c r="BA87" s="16" t="str">
        <v/>
      </c>
      <c r="BB87" s="16"/>
      <c r="BC87" s="186">
        <v>0</v>
      </c>
      <c r="BD87" s="187" t="s">
        <v>430</v>
      </c>
    </row>
    <row r="88" spans="1:56" ht="38.25" x14ac:dyDescent="0.2">
      <c r="A88" s="359"/>
      <c r="B88" s="358"/>
      <c r="C88" s="114" t="s">
        <v>470</v>
      </c>
      <c r="D88" s="54" t="str">
        <f t="array" ref="D88:BA88">IF(TRANSPOSE(DATA0)="","",1)</f>
        <v/>
      </c>
      <c r="E88" s="54" t="str">
        <v/>
      </c>
      <c r="F88" s="54" t="str">
        <v/>
      </c>
      <c r="G88" s="54" t="str">
        <v/>
      </c>
      <c r="H88" s="54" t="str">
        <v/>
      </c>
      <c r="I88" s="54" t="str">
        <v/>
      </c>
      <c r="J88" s="54" t="str">
        <v/>
      </c>
      <c r="K88" s="54" t="str">
        <v/>
      </c>
      <c r="L88" s="16" t="str">
        <v/>
      </c>
      <c r="M88" s="16" t="str">
        <v/>
      </c>
      <c r="N88" s="16" t="str">
        <v/>
      </c>
      <c r="O88" s="16" t="str">
        <v/>
      </c>
      <c r="P88" s="16" t="str">
        <v/>
      </c>
      <c r="Q88" s="16" t="str">
        <v/>
      </c>
      <c r="R88" s="16" t="str">
        <v/>
      </c>
      <c r="S88" s="16" t="str">
        <v/>
      </c>
      <c r="T88" s="16" t="str">
        <v/>
      </c>
      <c r="U88" s="16" t="str">
        <v/>
      </c>
      <c r="V88" s="16" t="str">
        <v/>
      </c>
      <c r="W88" s="16" t="str">
        <v/>
      </c>
      <c r="X88" s="16" t="str">
        <v/>
      </c>
      <c r="Y88" s="16" t="str">
        <v/>
      </c>
      <c r="Z88" s="16" t="str">
        <v/>
      </c>
      <c r="AA88" s="16" t="str">
        <v/>
      </c>
      <c r="AB88" s="16" t="str">
        <v/>
      </c>
      <c r="AC88" s="16" t="str">
        <v/>
      </c>
      <c r="AD88" s="16" t="str">
        <v/>
      </c>
      <c r="AE88" s="16" t="str">
        <v/>
      </c>
      <c r="AF88" s="16" t="str">
        <v/>
      </c>
      <c r="AG88" s="16" t="str">
        <v/>
      </c>
      <c r="AH88" s="16" t="str">
        <v/>
      </c>
      <c r="AI88" s="16" t="str">
        <v/>
      </c>
      <c r="AJ88" s="53" t="str">
        <v/>
      </c>
      <c r="AK88" s="16" t="str">
        <v/>
      </c>
      <c r="AL88" s="16" t="str">
        <v/>
      </c>
      <c r="AM88" s="53" t="str">
        <v/>
      </c>
      <c r="AN88" s="16" t="str">
        <v/>
      </c>
      <c r="AO88" s="16" t="str">
        <v/>
      </c>
      <c r="AP88" s="16" t="str">
        <v/>
      </c>
      <c r="AQ88" s="16" t="str">
        <v/>
      </c>
      <c r="AR88" s="16" t="str">
        <v/>
      </c>
      <c r="AS88" s="16" t="str">
        <v/>
      </c>
      <c r="AT88" s="16" t="str">
        <v/>
      </c>
      <c r="AU88" s="16" t="str">
        <v/>
      </c>
      <c r="AV88" s="16" t="str">
        <v/>
      </c>
      <c r="AW88" s="16" t="str">
        <v/>
      </c>
      <c r="AX88" s="16" t="str">
        <v/>
      </c>
      <c r="AY88" s="16" t="str">
        <v/>
      </c>
      <c r="AZ88" s="16" t="str">
        <v/>
      </c>
      <c r="BA88" s="16" t="str">
        <v/>
      </c>
    </row>
    <row r="89" spans="1:56" ht="38.25" x14ac:dyDescent="0.2">
      <c r="A89" s="359"/>
      <c r="B89" s="358"/>
      <c r="C89" s="114" t="s">
        <v>471</v>
      </c>
      <c r="D89" s="54" t="str">
        <f t="array" ref="D89:BA89">IF(TRANSPOSE(DATA0)="","",1)</f>
        <v/>
      </c>
      <c r="E89" s="54" t="str">
        <v/>
      </c>
      <c r="F89" s="54" t="str">
        <v/>
      </c>
      <c r="G89" s="54" t="str">
        <v/>
      </c>
      <c r="H89" s="54" t="str">
        <v/>
      </c>
      <c r="I89" s="54" t="str">
        <v/>
      </c>
      <c r="J89" s="54" t="str">
        <v/>
      </c>
      <c r="K89" s="54" t="str">
        <v/>
      </c>
      <c r="L89" s="16" t="str">
        <v/>
      </c>
      <c r="M89" s="16" t="str">
        <v/>
      </c>
      <c r="N89" s="16" t="str">
        <v/>
      </c>
      <c r="O89" s="16" t="str">
        <v/>
      </c>
      <c r="P89" s="16" t="str">
        <v/>
      </c>
      <c r="Q89" s="16" t="str">
        <v/>
      </c>
      <c r="R89" s="16" t="str">
        <v/>
      </c>
      <c r="S89" s="16" t="str">
        <v/>
      </c>
      <c r="T89" s="16" t="str">
        <v/>
      </c>
      <c r="U89" s="16" t="str">
        <v/>
      </c>
      <c r="V89" s="16" t="str">
        <v/>
      </c>
      <c r="W89" s="16" t="str">
        <v/>
      </c>
      <c r="X89" s="16" t="str">
        <v/>
      </c>
      <c r="Y89" s="16" t="str">
        <v/>
      </c>
      <c r="Z89" s="16" t="str">
        <v/>
      </c>
      <c r="AA89" s="16" t="str">
        <v/>
      </c>
      <c r="AB89" s="16" t="str">
        <v/>
      </c>
      <c r="AC89" s="16" t="str">
        <v/>
      </c>
      <c r="AD89" s="16" t="str">
        <v/>
      </c>
      <c r="AE89" s="16" t="str">
        <v/>
      </c>
      <c r="AF89" s="16" t="str">
        <v/>
      </c>
      <c r="AG89" s="16" t="str">
        <v/>
      </c>
      <c r="AH89" s="16" t="str">
        <v/>
      </c>
      <c r="AI89" s="16" t="str">
        <v/>
      </c>
      <c r="AJ89" s="53" t="str">
        <v/>
      </c>
      <c r="AK89" s="16" t="str">
        <v/>
      </c>
      <c r="AL89" s="16" t="str">
        <v/>
      </c>
      <c r="AM89" s="53" t="str">
        <v/>
      </c>
      <c r="AN89" s="16" t="str">
        <v/>
      </c>
      <c r="AO89" s="16" t="str">
        <v/>
      </c>
      <c r="AP89" s="16" t="str">
        <v/>
      </c>
      <c r="AQ89" s="16" t="str">
        <v/>
      </c>
      <c r="AR89" s="16" t="str">
        <v/>
      </c>
      <c r="AS89" s="16" t="str">
        <v/>
      </c>
      <c r="AT89" s="16" t="str">
        <v/>
      </c>
      <c r="AU89" s="16" t="str">
        <v/>
      </c>
      <c r="AV89" s="16" t="str">
        <v/>
      </c>
      <c r="AW89" s="16" t="str">
        <v/>
      </c>
      <c r="AX89" s="16" t="str">
        <v/>
      </c>
      <c r="AY89" s="16" t="str">
        <v/>
      </c>
      <c r="AZ89" s="16" t="str">
        <v/>
      </c>
      <c r="BA89" s="16" t="str">
        <v/>
      </c>
    </row>
    <row r="90" spans="1:56" x14ac:dyDescent="0.2">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53"/>
      <c r="AK90" s="16"/>
      <c r="AL90" s="16"/>
      <c r="AM90" s="53"/>
      <c r="AN90" s="16"/>
      <c r="AO90" s="16"/>
      <c r="AP90" s="16"/>
      <c r="AQ90" s="16"/>
      <c r="AR90" s="16"/>
      <c r="AS90" s="16"/>
      <c r="AT90" s="16"/>
      <c r="AU90" s="16"/>
      <c r="AV90" s="16"/>
      <c r="AW90" s="16"/>
      <c r="AX90" s="16"/>
      <c r="AY90" s="16"/>
      <c r="AZ90" s="16"/>
      <c r="BA90" s="16"/>
    </row>
  </sheetData>
  <mergeCells count="11">
    <mergeCell ref="B86:B89"/>
    <mergeCell ref="A2:A52"/>
    <mergeCell ref="B2:B40"/>
    <mergeCell ref="B41:B46"/>
    <mergeCell ref="B47:B49"/>
    <mergeCell ref="B50:B52"/>
    <mergeCell ref="A53:A89"/>
    <mergeCell ref="B53:B54"/>
    <mergeCell ref="B55:B56"/>
    <mergeCell ref="B57:B60"/>
    <mergeCell ref="B61:B85"/>
  </mergeCells>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enableFormatConditionsCalculation="0">
    <tabColor rgb="FF00FF00"/>
  </sheetPr>
  <dimension ref="A1:BJ275"/>
  <sheetViews>
    <sheetView workbookViewId="0">
      <pane xSplit="11625" topLeftCell="BB1" activePane="topRight"/>
      <selection activeCell="F15" sqref="F15"/>
      <selection pane="topRight" activeCell="BK9" sqref="BK9"/>
    </sheetView>
  </sheetViews>
  <sheetFormatPr baseColWidth="10" defaultColWidth="11.42578125" defaultRowHeight="13.5" customHeight="1" x14ac:dyDescent="0.2"/>
  <cols>
    <col min="1" max="1" width="16" style="56" customWidth="1"/>
    <col min="2" max="2" width="27.7109375" style="54" customWidth="1"/>
    <col min="3" max="3" width="40.140625" style="54" customWidth="1"/>
    <col min="4" max="12" width="2" style="54" bestFit="1" customWidth="1"/>
    <col min="13" max="53" width="3" style="54" bestFit="1" customWidth="1"/>
    <col min="54" max="54" width="3.42578125" style="54" customWidth="1"/>
    <col min="55" max="55" width="7.42578125" style="66" customWidth="1"/>
    <col min="56" max="56" width="14" style="69" customWidth="1"/>
    <col min="57" max="57" width="7.42578125" style="69" customWidth="1"/>
    <col min="58" max="58" width="7.42578125" style="54" customWidth="1"/>
    <col min="59" max="59" width="7.42578125" style="57" customWidth="1"/>
    <col min="60" max="60" width="7.42578125" style="54" customWidth="1"/>
    <col min="61" max="62" width="7.42578125" style="57" customWidth="1"/>
    <col min="63" max="16384" width="11.42578125" style="54"/>
  </cols>
  <sheetData>
    <row r="1" spans="1:62" s="62" customFormat="1" ht="80.25" customHeight="1" x14ac:dyDescent="0.2">
      <c r="A1" s="58" t="s">
        <v>357</v>
      </c>
      <c r="B1" s="58" t="s">
        <v>356</v>
      </c>
      <c r="C1" s="58" t="s">
        <v>355</v>
      </c>
      <c r="D1" s="59">
        <v>1</v>
      </c>
      <c r="E1" s="59">
        <v>2</v>
      </c>
      <c r="F1" s="59">
        <v>3</v>
      </c>
      <c r="G1" s="59">
        <v>4</v>
      </c>
      <c r="H1" s="59">
        <v>5</v>
      </c>
      <c r="I1" s="59">
        <v>6</v>
      </c>
      <c r="J1" s="59">
        <v>7</v>
      </c>
      <c r="K1" s="59">
        <v>8</v>
      </c>
      <c r="L1" s="59">
        <v>9</v>
      </c>
      <c r="M1" s="59">
        <v>10</v>
      </c>
      <c r="N1" s="59">
        <v>11</v>
      </c>
      <c r="O1" s="59">
        <v>12</v>
      </c>
      <c r="P1" s="59">
        <v>13</v>
      </c>
      <c r="Q1" s="59">
        <v>14</v>
      </c>
      <c r="R1" s="59">
        <v>15</v>
      </c>
      <c r="S1" s="59">
        <v>16</v>
      </c>
      <c r="T1" s="59">
        <v>17</v>
      </c>
      <c r="U1" s="59">
        <v>18</v>
      </c>
      <c r="V1" s="59">
        <v>19</v>
      </c>
      <c r="W1" s="59">
        <v>20</v>
      </c>
      <c r="X1" s="59">
        <v>21</v>
      </c>
      <c r="Y1" s="59">
        <v>22</v>
      </c>
      <c r="Z1" s="59">
        <v>23</v>
      </c>
      <c r="AA1" s="59">
        <v>24</v>
      </c>
      <c r="AB1" s="59">
        <v>25</v>
      </c>
      <c r="AC1" s="59">
        <v>26</v>
      </c>
      <c r="AD1" s="59">
        <v>27</v>
      </c>
      <c r="AE1" s="59">
        <v>28</v>
      </c>
      <c r="AF1" s="59">
        <v>29</v>
      </c>
      <c r="AG1" s="59">
        <v>30</v>
      </c>
      <c r="AH1" s="59">
        <v>31</v>
      </c>
      <c r="AI1" s="59">
        <v>32</v>
      </c>
      <c r="AJ1" s="59">
        <v>33</v>
      </c>
      <c r="AK1" s="59">
        <v>34</v>
      </c>
      <c r="AL1" s="59">
        <v>35</v>
      </c>
      <c r="AM1" s="59">
        <v>36</v>
      </c>
      <c r="AN1" s="59">
        <v>37</v>
      </c>
      <c r="AO1" s="59">
        <v>38</v>
      </c>
      <c r="AP1" s="59">
        <v>39</v>
      </c>
      <c r="AQ1" s="59">
        <v>40</v>
      </c>
      <c r="AR1" s="59">
        <v>41</v>
      </c>
      <c r="AS1" s="59">
        <v>42</v>
      </c>
      <c r="AT1" s="59">
        <v>43</v>
      </c>
      <c r="AU1" s="59">
        <v>44</v>
      </c>
      <c r="AV1" s="59">
        <v>45</v>
      </c>
      <c r="AW1" s="59">
        <v>46</v>
      </c>
      <c r="AX1" s="59">
        <v>47</v>
      </c>
      <c r="AY1" s="59">
        <v>48</v>
      </c>
      <c r="AZ1" s="59">
        <v>49</v>
      </c>
      <c r="BA1" s="59">
        <v>50</v>
      </c>
      <c r="BB1" s="59"/>
      <c r="BC1" s="64" t="s">
        <v>353</v>
      </c>
      <c r="BD1" s="67" t="s">
        <v>363</v>
      </c>
      <c r="BE1" s="70" t="s">
        <v>358</v>
      </c>
      <c r="BF1" s="61" t="s">
        <v>354</v>
      </c>
      <c r="BG1" s="60" t="s">
        <v>359</v>
      </c>
      <c r="BH1" s="58" t="s">
        <v>360</v>
      </c>
      <c r="BI1" s="63" t="s">
        <v>361</v>
      </c>
      <c r="BJ1" s="60" t="s">
        <v>21</v>
      </c>
    </row>
    <row r="2" spans="1:62" ht="12.75" x14ac:dyDescent="0.2">
      <c r="A2" s="359" t="s">
        <v>171</v>
      </c>
      <c r="B2" s="358" t="s">
        <v>472</v>
      </c>
      <c r="C2" s="116" t="s">
        <v>431</v>
      </c>
      <c r="D2" s="54">
        <f t="array" ref="D2:BA275">IF(TRANSPOSE(DATA5)="","",1)</f>
        <v>1</v>
      </c>
      <c r="E2" s="54" t="str">
        <v/>
      </c>
      <c r="F2" s="54" t="str">
        <v/>
      </c>
      <c r="G2" s="54" t="str">
        <v/>
      </c>
      <c r="H2" s="54" t="str">
        <v/>
      </c>
      <c r="I2" s="54" t="str">
        <v/>
      </c>
      <c r="J2" s="16" t="str">
        <v/>
      </c>
      <c r="K2" s="16" t="str">
        <v/>
      </c>
      <c r="L2" s="16" t="str">
        <v/>
      </c>
      <c r="M2" s="16" t="str">
        <v/>
      </c>
      <c r="N2" s="16" t="str">
        <v/>
      </c>
      <c r="O2" s="16" t="str">
        <v/>
      </c>
      <c r="P2" s="16" t="str">
        <v/>
      </c>
      <c r="Q2" s="16" t="str">
        <v/>
      </c>
      <c r="R2" s="16" t="str">
        <v/>
      </c>
      <c r="S2" s="16" t="str">
        <v/>
      </c>
      <c r="T2" s="16" t="str">
        <v/>
      </c>
      <c r="U2" s="16" t="str">
        <v/>
      </c>
      <c r="V2" s="16" t="str">
        <v/>
      </c>
      <c r="W2" s="16" t="str">
        <v/>
      </c>
      <c r="X2" s="16" t="str">
        <v/>
      </c>
      <c r="Y2" s="16" t="str">
        <v/>
      </c>
      <c r="Z2" s="16" t="str">
        <v/>
      </c>
      <c r="AA2" s="16" t="str">
        <v/>
      </c>
      <c r="AB2" s="16" t="str">
        <v/>
      </c>
      <c r="AC2" s="16" t="str">
        <v/>
      </c>
      <c r="AD2" s="16" t="str">
        <v/>
      </c>
      <c r="AE2" s="16" t="str">
        <v/>
      </c>
      <c r="AF2" s="16" t="str">
        <v/>
      </c>
      <c r="AG2" s="16" t="str">
        <v/>
      </c>
      <c r="AH2" s="16" t="str">
        <v/>
      </c>
      <c r="AI2" s="16" t="str">
        <v/>
      </c>
      <c r="AJ2" s="16" t="str">
        <v/>
      </c>
      <c r="AK2" s="16" t="str">
        <v/>
      </c>
      <c r="AL2" s="16" t="str">
        <v/>
      </c>
      <c r="AM2" s="16" t="str">
        <v/>
      </c>
      <c r="AN2" s="16" t="str">
        <v/>
      </c>
      <c r="AO2" s="16" t="str">
        <v/>
      </c>
      <c r="AP2" s="16" t="str">
        <v/>
      </c>
      <c r="AQ2" s="16" t="str">
        <v/>
      </c>
      <c r="AR2" s="16" t="str">
        <v/>
      </c>
      <c r="AS2" s="16" t="str">
        <v/>
      </c>
      <c r="AT2" s="16" t="str">
        <v/>
      </c>
      <c r="AU2" s="16" t="str">
        <v/>
      </c>
      <c r="AV2" s="16" t="str">
        <v/>
      </c>
      <c r="AW2" s="16" t="str">
        <v/>
      </c>
      <c r="AX2" s="16" t="str">
        <v/>
      </c>
      <c r="AY2" s="16" t="str">
        <v/>
      </c>
      <c r="AZ2" s="16" t="str">
        <v/>
      </c>
      <c r="BA2" s="16" t="str">
        <v/>
      </c>
      <c r="BB2" s="17"/>
      <c r="BC2" s="186">
        <f>SUM(D2:BA2)</f>
        <v>1</v>
      </c>
      <c r="BD2" s="187">
        <f t="shared" ref="BD2:BD65" si="0">BC2/NBR</f>
        <v>1</v>
      </c>
      <c r="BE2" s="187">
        <v>1</v>
      </c>
      <c r="BF2" s="180">
        <f t="shared" ref="BF2:BF65" si="1">BC2*BE2</f>
        <v>1</v>
      </c>
      <c r="BG2" s="181">
        <f>MIN(1,SUM(BF2:BF4)/SUM(BC2:BC4))</f>
        <v>0.5</v>
      </c>
      <c r="BH2" s="182">
        <v>0.3</v>
      </c>
      <c r="BI2" s="182">
        <f>BG2*BH2</f>
        <v>0.15</v>
      </c>
      <c r="BJ2" s="182">
        <f>SUM(BI2:BI12)</f>
        <v>0.5</v>
      </c>
    </row>
    <row r="3" spans="1:62" ht="12.75" x14ac:dyDescent="0.2">
      <c r="A3" s="359"/>
      <c r="B3" s="358"/>
      <c r="C3" s="116" t="s">
        <v>432</v>
      </c>
      <c r="D3" s="54">
        <v>1</v>
      </c>
      <c r="E3" s="54" t="str">
        <v/>
      </c>
      <c r="F3" s="54" t="str">
        <v/>
      </c>
      <c r="G3" s="54" t="str">
        <v/>
      </c>
      <c r="H3" s="54" t="str">
        <v/>
      </c>
      <c r="I3" s="54" t="str">
        <v/>
      </c>
      <c r="J3" s="16" t="str">
        <v/>
      </c>
      <c r="K3" s="16" t="str">
        <v/>
      </c>
      <c r="L3" s="16" t="str">
        <v/>
      </c>
      <c r="M3" s="16" t="str">
        <v/>
      </c>
      <c r="N3" s="16" t="str">
        <v/>
      </c>
      <c r="O3" s="16" t="str">
        <v/>
      </c>
      <c r="P3" s="16" t="str">
        <v/>
      </c>
      <c r="Q3" s="16" t="str">
        <v/>
      </c>
      <c r="R3" s="16" t="str">
        <v/>
      </c>
      <c r="S3" s="16" t="str">
        <v/>
      </c>
      <c r="T3" s="16" t="str">
        <v/>
      </c>
      <c r="U3" s="16" t="str">
        <v/>
      </c>
      <c r="V3" s="16" t="str">
        <v/>
      </c>
      <c r="W3" s="16" t="str">
        <v/>
      </c>
      <c r="X3" s="16" t="str">
        <v/>
      </c>
      <c r="Y3" s="16" t="str">
        <v/>
      </c>
      <c r="Z3" s="16" t="str">
        <v/>
      </c>
      <c r="AA3" s="16" t="str">
        <v/>
      </c>
      <c r="AB3" s="16" t="str">
        <v/>
      </c>
      <c r="AC3" s="16" t="str">
        <v/>
      </c>
      <c r="AD3" s="16" t="str">
        <v/>
      </c>
      <c r="AE3" s="16" t="str">
        <v/>
      </c>
      <c r="AF3" s="16" t="str">
        <v/>
      </c>
      <c r="AG3" s="16" t="str">
        <v/>
      </c>
      <c r="AH3" s="16" t="str">
        <v/>
      </c>
      <c r="AI3" s="16" t="str">
        <v/>
      </c>
      <c r="AJ3" s="16" t="str">
        <v/>
      </c>
      <c r="AK3" s="16" t="str">
        <v/>
      </c>
      <c r="AL3" s="16" t="str">
        <v/>
      </c>
      <c r="AM3" s="16" t="str">
        <v/>
      </c>
      <c r="AN3" s="16" t="str">
        <v/>
      </c>
      <c r="AO3" s="16" t="str">
        <v/>
      </c>
      <c r="AP3" s="16" t="str">
        <v/>
      </c>
      <c r="AQ3" s="16" t="str">
        <v/>
      </c>
      <c r="AR3" s="16" t="str">
        <v/>
      </c>
      <c r="AS3" s="16" t="str">
        <v/>
      </c>
      <c r="AT3" s="16" t="str">
        <v/>
      </c>
      <c r="AU3" s="16" t="str">
        <v/>
      </c>
      <c r="AV3" s="16" t="str">
        <v/>
      </c>
      <c r="AW3" s="16" t="str">
        <v/>
      </c>
      <c r="AX3" s="16" t="str">
        <v/>
      </c>
      <c r="AY3" s="16" t="str">
        <v/>
      </c>
      <c r="AZ3" s="16" t="str">
        <v/>
      </c>
      <c r="BA3" s="16" t="str">
        <v/>
      </c>
      <c r="BB3" s="17"/>
      <c r="BC3" s="186">
        <f t="shared" ref="BC3:BC66" si="2">SUM(D3:BA3)</f>
        <v>1</v>
      </c>
      <c r="BD3" s="187">
        <f t="shared" si="0"/>
        <v>1</v>
      </c>
      <c r="BE3" s="187"/>
      <c r="BF3" s="180">
        <f t="shared" si="1"/>
        <v>0</v>
      </c>
      <c r="BG3" s="181"/>
      <c r="BH3" s="182"/>
      <c r="BI3" s="182"/>
      <c r="BJ3" s="182"/>
    </row>
    <row r="4" spans="1:62" ht="12.75" x14ac:dyDescent="0.2">
      <c r="A4" s="359"/>
      <c r="B4" s="358"/>
      <c r="C4" s="116" t="s">
        <v>477</v>
      </c>
      <c r="D4" s="16">
        <v>1</v>
      </c>
      <c r="E4" s="16" t="str">
        <v/>
      </c>
      <c r="F4" s="16" t="str">
        <v/>
      </c>
      <c r="G4" s="16" t="str">
        <v/>
      </c>
      <c r="H4" s="16" t="str">
        <v/>
      </c>
      <c r="I4" s="16" t="str">
        <v/>
      </c>
      <c r="J4" s="16" t="str">
        <v/>
      </c>
      <c r="K4" s="16" t="str">
        <v/>
      </c>
      <c r="L4" s="16" t="str">
        <v/>
      </c>
      <c r="M4" s="16" t="str">
        <v/>
      </c>
      <c r="N4" s="16" t="str">
        <v/>
      </c>
      <c r="O4" s="16" t="str">
        <v/>
      </c>
      <c r="P4" s="16" t="str">
        <v/>
      </c>
      <c r="Q4" s="16" t="str">
        <v/>
      </c>
      <c r="R4" s="16" t="str">
        <v/>
      </c>
      <c r="S4" s="16" t="str">
        <v/>
      </c>
      <c r="T4" s="16" t="str">
        <v/>
      </c>
      <c r="U4" s="16" t="str">
        <v/>
      </c>
      <c r="V4" s="16" t="str">
        <v/>
      </c>
      <c r="W4" s="16" t="str">
        <v/>
      </c>
      <c r="X4" s="16" t="str">
        <v/>
      </c>
      <c r="Y4" s="16" t="str">
        <v/>
      </c>
      <c r="Z4" s="16" t="str">
        <v/>
      </c>
      <c r="AA4" s="16" t="str">
        <v/>
      </c>
      <c r="AB4" s="16" t="str">
        <v/>
      </c>
      <c r="AC4" s="16" t="str">
        <v/>
      </c>
      <c r="AD4" s="16" t="str">
        <v/>
      </c>
      <c r="AE4" s="16" t="str">
        <v/>
      </c>
      <c r="AF4" s="16" t="str">
        <v/>
      </c>
      <c r="AG4" s="16" t="str">
        <v/>
      </c>
      <c r="AH4" s="16" t="str">
        <v/>
      </c>
      <c r="AI4" s="16" t="str">
        <v/>
      </c>
      <c r="AJ4" s="16" t="str">
        <v/>
      </c>
      <c r="AK4" s="16" t="str">
        <v/>
      </c>
      <c r="AL4" s="16" t="str">
        <v/>
      </c>
      <c r="AM4" s="16" t="str">
        <v/>
      </c>
      <c r="AN4" s="16" t="str">
        <v/>
      </c>
      <c r="AO4" s="16" t="str">
        <v/>
      </c>
      <c r="AP4" s="16" t="str">
        <v/>
      </c>
      <c r="AQ4" s="16" t="str">
        <v/>
      </c>
      <c r="AR4" s="16" t="str">
        <v/>
      </c>
      <c r="AS4" s="16" t="str">
        <v/>
      </c>
      <c r="AT4" s="16" t="str">
        <v/>
      </c>
      <c r="AU4" s="16" t="str">
        <v/>
      </c>
      <c r="AV4" s="16" t="str">
        <v/>
      </c>
      <c r="AW4" s="16" t="str">
        <v/>
      </c>
      <c r="AX4" s="16" t="str">
        <v/>
      </c>
      <c r="AY4" s="16" t="str">
        <v/>
      </c>
      <c r="AZ4" s="16" t="str">
        <v/>
      </c>
      <c r="BA4" s="16" t="str">
        <v/>
      </c>
      <c r="BB4" s="17"/>
      <c r="BC4" s="186">
        <f t="shared" si="2"/>
        <v>1</v>
      </c>
      <c r="BD4" s="187">
        <f t="shared" si="0"/>
        <v>1</v>
      </c>
      <c r="BE4" s="187">
        <v>0.5</v>
      </c>
      <c r="BF4" s="180">
        <f t="shared" si="1"/>
        <v>0.5</v>
      </c>
      <c r="BG4" s="181"/>
      <c r="BH4" s="182"/>
      <c r="BI4" s="182"/>
      <c r="BJ4" s="182"/>
    </row>
    <row r="5" spans="1:62" ht="12.75" x14ac:dyDescent="0.2">
      <c r="A5" s="359"/>
      <c r="B5" s="358" t="s">
        <v>473</v>
      </c>
      <c r="C5" s="116" t="s">
        <v>431</v>
      </c>
      <c r="D5" s="54">
        <v>1</v>
      </c>
      <c r="E5" s="54" t="str">
        <v/>
      </c>
      <c r="F5" s="54" t="str">
        <v/>
      </c>
      <c r="G5" s="54" t="str">
        <v/>
      </c>
      <c r="H5" s="54" t="str">
        <v/>
      </c>
      <c r="I5" s="54" t="str">
        <v/>
      </c>
      <c r="J5" s="16" t="str">
        <v/>
      </c>
      <c r="K5" s="16" t="str">
        <v/>
      </c>
      <c r="L5" s="16" t="str">
        <v/>
      </c>
      <c r="M5" s="16" t="str">
        <v/>
      </c>
      <c r="N5" s="16" t="str">
        <v/>
      </c>
      <c r="O5" s="16" t="str">
        <v/>
      </c>
      <c r="P5" s="16" t="str">
        <v/>
      </c>
      <c r="Q5" s="16" t="str">
        <v/>
      </c>
      <c r="R5" s="16" t="str">
        <v/>
      </c>
      <c r="S5" s="16" t="str">
        <v/>
      </c>
      <c r="T5" s="16" t="str">
        <v/>
      </c>
      <c r="U5" s="16" t="str">
        <v/>
      </c>
      <c r="V5" s="16" t="str">
        <v/>
      </c>
      <c r="W5" s="16" t="str">
        <v/>
      </c>
      <c r="X5" s="16" t="str">
        <v/>
      </c>
      <c r="Y5" s="16" t="str">
        <v/>
      </c>
      <c r="Z5" s="16" t="str">
        <v/>
      </c>
      <c r="AA5" s="16" t="str">
        <v/>
      </c>
      <c r="AB5" s="16" t="str">
        <v/>
      </c>
      <c r="AC5" s="16" t="str">
        <v/>
      </c>
      <c r="AD5" s="16" t="str">
        <v/>
      </c>
      <c r="AE5" s="16" t="str">
        <v/>
      </c>
      <c r="AF5" s="16" t="str">
        <v/>
      </c>
      <c r="AG5" s="16" t="str">
        <v/>
      </c>
      <c r="AH5" s="16" t="str">
        <v/>
      </c>
      <c r="AI5" s="16" t="str">
        <v/>
      </c>
      <c r="AJ5" s="16" t="str">
        <v/>
      </c>
      <c r="AK5" s="16" t="str">
        <v/>
      </c>
      <c r="AL5" s="16" t="str">
        <v/>
      </c>
      <c r="AM5" s="16" t="str">
        <v/>
      </c>
      <c r="AN5" s="16" t="str">
        <v/>
      </c>
      <c r="AO5" s="16" t="str">
        <v/>
      </c>
      <c r="AP5" s="16" t="str">
        <v/>
      </c>
      <c r="AQ5" s="16" t="str">
        <v/>
      </c>
      <c r="AR5" s="16" t="str">
        <v/>
      </c>
      <c r="AS5" s="16" t="str">
        <v/>
      </c>
      <c r="AT5" s="16" t="str">
        <v/>
      </c>
      <c r="AU5" s="16" t="str">
        <v/>
      </c>
      <c r="AV5" s="16" t="str">
        <v/>
      </c>
      <c r="AW5" s="16" t="str">
        <v/>
      </c>
      <c r="AX5" s="16" t="str">
        <v/>
      </c>
      <c r="AY5" s="16" t="str">
        <v/>
      </c>
      <c r="AZ5" s="16" t="str">
        <v/>
      </c>
      <c r="BA5" s="16" t="str">
        <v/>
      </c>
      <c r="BB5" s="17"/>
      <c r="BC5" s="186">
        <f t="shared" si="2"/>
        <v>1</v>
      </c>
      <c r="BD5" s="187">
        <f t="shared" si="0"/>
        <v>1</v>
      </c>
      <c r="BE5" s="187">
        <v>1</v>
      </c>
      <c r="BF5" s="180">
        <f t="shared" si="1"/>
        <v>1</v>
      </c>
      <c r="BG5" s="181">
        <f>MIN(1,SUM(BF5:BF6)/SUM(BC5:BC6))</f>
        <v>0.5</v>
      </c>
      <c r="BH5" s="181">
        <v>0.25</v>
      </c>
      <c r="BI5" s="182">
        <f>BG5*BH5</f>
        <v>0.125</v>
      </c>
      <c r="BJ5" s="182"/>
    </row>
    <row r="6" spans="1:62" ht="12.75" x14ac:dyDescent="0.2">
      <c r="A6" s="359"/>
      <c r="B6" s="358"/>
      <c r="C6" s="116" t="s">
        <v>432</v>
      </c>
      <c r="D6" s="54">
        <v>1</v>
      </c>
      <c r="E6" s="54" t="str">
        <v/>
      </c>
      <c r="F6" s="54" t="str">
        <v/>
      </c>
      <c r="G6" s="54" t="str">
        <v/>
      </c>
      <c r="H6" s="54" t="str">
        <v/>
      </c>
      <c r="I6" s="54" t="str">
        <v/>
      </c>
      <c r="J6" s="16" t="str">
        <v/>
      </c>
      <c r="K6" s="16" t="str">
        <v/>
      </c>
      <c r="L6" s="16" t="str">
        <v/>
      </c>
      <c r="M6" s="16" t="str">
        <v/>
      </c>
      <c r="N6" s="16" t="str">
        <v/>
      </c>
      <c r="O6" s="16" t="str">
        <v/>
      </c>
      <c r="P6" s="16" t="str">
        <v/>
      </c>
      <c r="Q6" s="16" t="str">
        <v/>
      </c>
      <c r="R6" s="16" t="str">
        <v/>
      </c>
      <c r="S6" s="16" t="str">
        <v/>
      </c>
      <c r="T6" s="16" t="str">
        <v/>
      </c>
      <c r="U6" s="16" t="str">
        <v/>
      </c>
      <c r="V6" s="16" t="str">
        <v/>
      </c>
      <c r="W6" s="16" t="str">
        <v/>
      </c>
      <c r="X6" s="16" t="str">
        <v/>
      </c>
      <c r="Y6" s="16" t="str">
        <v/>
      </c>
      <c r="Z6" s="16" t="str">
        <v/>
      </c>
      <c r="AA6" s="16" t="str">
        <v/>
      </c>
      <c r="AB6" s="16" t="str">
        <v/>
      </c>
      <c r="AC6" s="16" t="str">
        <v/>
      </c>
      <c r="AD6" s="16" t="str">
        <v/>
      </c>
      <c r="AE6" s="16" t="str">
        <v/>
      </c>
      <c r="AF6" s="16" t="str">
        <v/>
      </c>
      <c r="AG6" s="16" t="str">
        <v/>
      </c>
      <c r="AH6" s="16" t="str">
        <v/>
      </c>
      <c r="AI6" s="16" t="str">
        <v/>
      </c>
      <c r="AJ6" s="16" t="str">
        <v/>
      </c>
      <c r="AK6" s="16" t="str">
        <v/>
      </c>
      <c r="AL6" s="16" t="str">
        <v/>
      </c>
      <c r="AM6" s="16" t="str">
        <v/>
      </c>
      <c r="AN6" s="16" t="str">
        <v/>
      </c>
      <c r="AO6" s="16" t="str">
        <v/>
      </c>
      <c r="AP6" s="16" t="str">
        <v/>
      </c>
      <c r="AQ6" s="16" t="str">
        <v/>
      </c>
      <c r="AR6" s="16" t="str">
        <v/>
      </c>
      <c r="AS6" s="16" t="str">
        <v/>
      </c>
      <c r="AT6" s="16" t="str">
        <v/>
      </c>
      <c r="AU6" s="16" t="str">
        <v/>
      </c>
      <c r="AV6" s="16" t="str">
        <v/>
      </c>
      <c r="AW6" s="16" t="str">
        <v/>
      </c>
      <c r="AX6" s="16" t="str">
        <v/>
      </c>
      <c r="AY6" s="16" t="str">
        <v/>
      </c>
      <c r="AZ6" s="16" t="str">
        <v/>
      </c>
      <c r="BA6" s="16" t="str">
        <v/>
      </c>
      <c r="BB6" s="17"/>
      <c r="BC6" s="186">
        <f t="shared" si="2"/>
        <v>1</v>
      </c>
      <c r="BD6" s="187">
        <f t="shared" si="0"/>
        <v>1</v>
      </c>
      <c r="BE6" s="187"/>
      <c r="BF6" s="180">
        <f t="shared" si="1"/>
        <v>0</v>
      </c>
      <c r="BG6" s="181"/>
      <c r="BH6" s="182"/>
      <c r="BI6" s="182"/>
      <c r="BJ6" s="182"/>
    </row>
    <row r="7" spans="1:62" ht="12.75" x14ac:dyDescent="0.2">
      <c r="A7" s="359"/>
      <c r="B7" s="358" t="s">
        <v>474</v>
      </c>
      <c r="C7" s="116" t="s">
        <v>431</v>
      </c>
      <c r="D7" s="54">
        <v>1</v>
      </c>
      <c r="E7" s="54" t="str">
        <v/>
      </c>
      <c r="F7" s="54" t="str">
        <v/>
      </c>
      <c r="G7" s="54" t="str">
        <v/>
      </c>
      <c r="H7" s="54" t="str">
        <v/>
      </c>
      <c r="I7" s="54" t="str">
        <v/>
      </c>
      <c r="J7" s="16" t="str">
        <v/>
      </c>
      <c r="K7" s="16" t="str">
        <v/>
      </c>
      <c r="L7" s="16" t="str">
        <v/>
      </c>
      <c r="M7" s="16" t="str">
        <v/>
      </c>
      <c r="N7" s="16" t="str">
        <v/>
      </c>
      <c r="O7" s="16" t="str">
        <v/>
      </c>
      <c r="P7" s="16" t="str">
        <v/>
      </c>
      <c r="Q7" s="16" t="str">
        <v/>
      </c>
      <c r="R7" s="16" t="str">
        <v/>
      </c>
      <c r="S7" s="16" t="str">
        <v/>
      </c>
      <c r="T7" s="16" t="str">
        <v/>
      </c>
      <c r="U7" s="16" t="str">
        <v/>
      </c>
      <c r="V7" s="16" t="str">
        <v/>
      </c>
      <c r="W7" s="16" t="str">
        <v/>
      </c>
      <c r="X7" s="16" t="str">
        <v/>
      </c>
      <c r="Y7" s="16" t="str">
        <v/>
      </c>
      <c r="Z7" s="16" t="str">
        <v/>
      </c>
      <c r="AA7" s="16" t="str">
        <v/>
      </c>
      <c r="AB7" s="16" t="str">
        <v/>
      </c>
      <c r="AC7" s="16" t="str">
        <v/>
      </c>
      <c r="AD7" s="16" t="str">
        <v/>
      </c>
      <c r="AE7" s="16" t="str">
        <v/>
      </c>
      <c r="AF7" s="16" t="str">
        <v/>
      </c>
      <c r="AG7" s="16" t="str">
        <v/>
      </c>
      <c r="AH7" s="16" t="str">
        <v/>
      </c>
      <c r="AI7" s="16" t="str">
        <v/>
      </c>
      <c r="AJ7" s="16" t="str">
        <v/>
      </c>
      <c r="AK7" s="16" t="str">
        <v/>
      </c>
      <c r="AL7" s="16" t="str">
        <v/>
      </c>
      <c r="AM7" s="16" t="str">
        <v/>
      </c>
      <c r="AN7" s="16" t="str">
        <v/>
      </c>
      <c r="AO7" s="16" t="str">
        <v/>
      </c>
      <c r="AP7" s="16" t="str">
        <v/>
      </c>
      <c r="AQ7" s="16" t="str">
        <v/>
      </c>
      <c r="AR7" s="16" t="str">
        <v/>
      </c>
      <c r="AS7" s="16" t="str">
        <v/>
      </c>
      <c r="AT7" s="16" t="str">
        <v/>
      </c>
      <c r="AU7" s="16" t="str">
        <v/>
      </c>
      <c r="AV7" s="16" t="str">
        <v/>
      </c>
      <c r="AW7" s="16" t="str">
        <v/>
      </c>
      <c r="AX7" s="16" t="str">
        <v/>
      </c>
      <c r="AY7" s="16" t="str">
        <v/>
      </c>
      <c r="AZ7" s="16" t="str">
        <v/>
      </c>
      <c r="BA7" s="16" t="str">
        <v/>
      </c>
      <c r="BB7" s="17"/>
      <c r="BC7" s="186">
        <f t="shared" si="2"/>
        <v>1</v>
      </c>
      <c r="BD7" s="187">
        <f t="shared" si="0"/>
        <v>1</v>
      </c>
      <c r="BE7" s="187">
        <v>1</v>
      </c>
      <c r="BF7" s="180">
        <f t="shared" si="1"/>
        <v>1</v>
      </c>
      <c r="BG7" s="181">
        <f>MIN(1,SUM(BF7:BF8)/SUM(BC7:BC8))</f>
        <v>0.5</v>
      </c>
      <c r="BH7" s="181">
        <v>0.2</v>
      </c>
      <c r="BI7" s="182">
        <f>BG7*BH7</f>
        <v>0.1</v>
      </c>
      <c r="BJ7" s="182"/>
    </row>
    <row r="8" spans="1:62" ht="12.75" x14ac:dyDescent="0.2">
      <c r="A8" s="359"/>
      <c r="B8" s="358"/>
      <c r="C8" s="116" t="s">
        <v>432</v>
      </c>
      <c r="D8" s="54">
        <v>1</v>
      </c>
      <c r="E8" s="54" t="str">
        <v/>
      </c>
      <c r="F8" s="54" t="str">
        <v/>
      </c>
      <c r="G8" s="54" t="str">
        <v/>
      </c>
      <c r="H8" s="54" t="str">
        <v/>
      </c>
      <c r="I8" s="54" t="str">
        <v/>
      </c>
      <c r="J8" s="16" t="str">
        <v/>
      </c>
      <c r="K8" s="16" t="str">
        <v/>
      </c>
      <c r="L8" s="16" t="str">
        <v/>
      </c>
      <c r="M8" s="16" t="str">
        <v/>
      </c>
      <c r="N8" s="16" t="str">
        <v/>
      </c>
      <c r="O8" s="16" t="str">
        <v/>
      </c>
      <c r="P8" s="16" t="str">
        <v/>
      </c>
      <c r="Q8" s="16" t="str">
        <v/>
      </c>
      <c r="R8" s="16" t="str">
        <v/>
      </c>
      <c r="S8" s="16" t="str">
        <v/>
      </c>
      <c r="T8" s="16" t="str">
        <v/>
      </c>
      <c r="U8" s="16" t="str">
        <v/>
      </c>
      <c r="V8" s="16" t="str">
        <v/>
      </c>
      <c r="W8" s="16" t="str">
        <v/>
      </c>
      <c r="X8" s="16" t="str">
        <v/>
      </c>
      <c r="Y8" s="16" t="str">
        <v/>
      </c>
      <c r="Z8" s="16" t="str">
        <v/>
      </c>
      <c r="AA8" s="16" t="str">
        <v/>
      </c>
      <c r="AB8" s="16" t="str">
        <v/>
      </c>
      <c r="AC8" s="16" t="str">
        <v/>
      </c>
      <c r="AD8" s="16" t="str">
        <v/>
      </c>
      <c r="AE8" s="16" t="str">
        <v/>
      </c>
      <c r="AF8" s="16" t="str">
        <v/>
      </c>
      <c r="AG8" s="16" t="str">
        <v/>
      </c>
      <c r="AH8" s="16" t="str">
        <v/>
      </c>
      <c r="AI8" s="16" t="str">
        <v/>
      </c>
      <c r="AJ8" s="16" t="str">
        <v/>
      </c>
      <c r="AK8" s="16" t="str">
        <v/>
      </c>
      <c r="AL8" s="16" t="str">
        <v/>
      </c>
      <c r="AM8" s="16" t="str">
        <v/>
      </c>
      <c r="AN8" s="16" t="str">
        <v/>
      </c>
      <c r="AO8" s="16" t="str">
        <v/>
      </c>
      <c r="AP8" s="16" t="str">
        <v/>
      </c>
      <c r="AQ8" s="16" t="str">
        <v/>
      </c>
      <c r="AR8" s="16" t="str">
        <v/>
      </c>
      <c r="AS8" s="16" t="str">
        <v/>
      </c>
      <c r="AT8" s="16" t="str">
        <v/>
      </c>
      <c r="AU8" s="16" t="str">
        <v/>
      </c>
      <c r="AV8" s="16" t="str">
        <v/>
      </c>
      <c r="AW8" s="16" t="str">
        <v/>
      </c>
      <c r="AX8" s="16" t="str">
        <v/>
      </c>
      <c r="AY8" s="16" t="str">
        <v/>
      </c>
      <c r="AZ8" s="16" t="str">
        <v/>
      </c>
      <c r="BA8" s="16" t="str">
        <v/>
      </c>
      <c r="BB8" s="17"/>
      <c r="BC8" s="186">
        <f t="shared" si="2"/>
        <v>1</v>
      </c>
      <c r="BD8" s="187">
        <f t="shared" si="0"/>
        <v>1</v>
      </c>
      <c r="BE8" s="187"/>
      <c r="BF8" s="180">
        <f t="shared" si="1"/>
        <v>0</v>
      </c>
      <c r="BG8" s="181"/>
      <c r="BH8" s="182"/>
      <c r="BI8" s="182"/>
      <c r="BJ8" s="182"/>
    </row>
    <row r="9" spans="1:62" ht="12.75" x14ac:dyDescent="0.2">
      <c r="A9" s="359"/>
      <c r="B9" s="358" t="s">
        <v>475</v>
      </c>
      <c r="C9" s="116" t="s">
        <v>431</v>
      </c>
      <c r="D9" s="54">
        <v>1</v>
      </c>
      <c r="E9" s="54" t="str">
        <v/>
      </c>
      <c r="F9" s="54" t="str">
        <v/>
      </c>
      <c r="G9" s="54" t="str">
        <v/>
      </c>
      <c r="H9" s="54" t="str">
        <v/>
      </c>
      <c r="I9" s="54" t="str">
        <v/>
      </c>
      <c r="J9" s="16" t="str">
        <v/>
      </c>
      <c r="K9" s="16" t="str">
        <v/>
      </c>
      <c r="L9" s="16" t="str">
        <v/>
      </c>
      <c r="M9" s="16" t="str">
        <v/>
      </c>
      <c r="N9" s="16" t="str">
        <v/>
      </c>
      <c r="O9" s="16" t="str">
        <v/>
      </c>
      <c r="P9" s="16" t="str">
        <v/>
      </c>
      <c r="Q9" s="16" t="str">
        <v/>
      </c>
      <c r="R9" s="16" t="str">
        <v/>
      </c>
      <c r="S9" s="16" t="str">
        <v/>
      </c>
      <c r="T9" s="16" t="str">
        <v/>
      </c>
      <c r="U9" s="16" t="str">
        <v/>
      </c>
      <c r="V9" s="16" t="str">
        <v/>
      </c>
      <c r="W9" s="16" t="str">
        <v/>
      </c>
      <c r="X9" s="16" t="str">
        <v/>
      </c>
      <c r="Y9" s="16" t="str">
        <v/>
      </c>
      <c r="Z9" s="16" t="str">
        <v/>
      </c>
      <c r="AA9" s="16" t="str">
        <v/>
      </c>
      <c r="AB9" s="16" t="str">
        <v/>
      </c>
      <c r="AC9" s="16" t="str">
        <v/>
      </c>
      <c r="AD9" s="16" t="str">
        <v/>
      </c>
      <c r="AE9" s="16" t="str">
        <v/>
      </c>
      <c r="AF9" s="16" t="str">
        <v/>
      </c>
      <c r="AG9" s="16" t="str">
        <v/>
      </c>
      <c r="AH9" s="16" t="str">
        <v/>
      </c>
      <c r="AI9" s="16" t="str">
        <v/>
      </c>
      <c r="AJ9" s="16" t="str">
        <v/>
      </c>
      <c r="AK9" s="16" t="str">
        <v/>
      </c>
      <c r="AL9" s="16" t="str">
        <v/>
      </c>
      <c r="AM9" s="16" t="str">
        <v/>
      </c>
      <c r="AN9" s="16" t="str">
        <v/>
      </c>
      <c r="AO9" s="16" t="str">
        <v/>
      </c>
      <c r="AP9" s="16" t="str">
        <v/>
      </c>
      <c r="AQ9" s="16" t="str">
        <v/>
      </c>
      <c r="AR9" s="16" t="str">
        <v/>
      </c>
      <c r="AS9" s="16" t="str">
        <v/>
      </c>
      <c r="AT9" s="16" t="str">
        <v/>
      </c>
      <c r="AU9" s="16" t="str">
        <v/>
      </c>
      <c r="AV9" s="16" t="str">
        <v/>
      </c>
      <c r="AW9" s="16" t="str">
        <v/>
      </c>
      <c r="AX9" s="16" t="str">
        <v/>
      </c>
      <c r="AY9" s="16" t="str">
        <v/>
      </c>
      <c r="AZ9" s="16" t="str">
        <v/>
      </c>
      <c r="BA9" s="16" t="str">
        <v/>
      </c>
      <c r="BB9" s="17"/>
      <c r="BC9" s="186">
        <f t="shared" si="2"/>
        <v>1</v>
      </c>
      <c r="BD9" s="187">
        <f t="shared" si="0"/>
        <v>1</v>
      </c>
      <c r="BE9" s="187">
        <v>1</v>
      </c>
      <c r="BF9" s="180">
        <f t="shared" si="1"/>
        <v>1</v>
      </c>
      <c r="BG9" s="181">
        <f>MIN(1,SUM(BF9:BF10)/SUM(BC9:BC10))</f>
        <v>0.5</v>
      </c>
      <c r="BH9" s="181">
        <v>0.15</v>
      </c>
      <c r="BI9" s="182">
        <f>BG9*BH9</f>
        <v>7.4999999999999997E-2</v>
      </c>
      <c r="BJ9" s="182"/>
    </row>
    <row r="10" spans="1:62" ht="12.75" x14ac:dyDescent="0.2">
      <c r="A10" s="359"/>
      <c r="B10" s="358"/>
      <c r="C10" s="116" t="s">
        <v>432</v>
      </c>
      <c r="D10" s="54">
        <v>1</v>
      </c>
      <c r="E10" s="54" t="str">
        <v/>
      </c>
      <c r="F10" s="54" t="str">
        <v/>
      </c>
      <c r="G10" s="54" t="str">
        <v/>
      </c>
      <c r="H10" s="54" t="str">
        <v/>
      </c>
      <c r="I10" s="54" t="str">
        <v/>
      </c>
      <c r="J10" s="16" t="str">
        <v/>
      </c>
      <c r="K10" s="16" t="str">
        <v/>
      </c>
      <c r="L10" s="16" t="str">
        <v/>
      </c>
      <c r="M10" s="16" t="str">
        <v/>
      </c>
      <c r="N10" s="16" t="str">
        <v/>
      </c>
      <c r="O10" s="16" t="str">
        <v/>
      </c>
      <c r="P10" s="16" t="str">
        <v/>
      </c>
      <c r="Q10" s="16" t="str">
        <v/>
      </c>
      <c r="R10" s="16" t="str">
        <v/>
      </c>
      <c r="S10" s="16" t="str">
        <v/>
      </c>
      <c r="T10" s="16" t="str">
        <v/>
      </c>
      <c r="U10" s="16" t="str">
        <v/>
      </c>
      <c r="V10" s="16" t="str">
        <v/>
      </c>
      <c r="W10" s="16" t="str">
        <v/>
      </c>
      <c r="X10" s="16" t="str">
        <v/>
      </c>
      <c r="Y10" s="16" t="str">
        <v/>
      </c>
      <c r="Z10" s="16" t="str">
        <v/>
      </c>
      <c r="AA10" s="16" t="str">
        <v/>
      </c>
      <c r="AB10" s="16" t="str">
        <v/>
      </c>
      <c r="AC10" s="16" t="str">
        <v/>
      </c>
      <c r="AD10" s="16" t="str">
        <v/>
      </c>
      <c r="AE10" s="16" t="str">
        <v/>
      </c>
      <c r="AF10" s="16" t="str">
        <v/>
      </c>
      <c r="AG10" s="16" t="str">
        <v/>
      </c>
      <c r="AH10" s="16" t="str">
        <v/>
      </c>
      <c r="AI10" s="16" t="str">
        <v/>
      </c>
      <c r="AJ10" s="16" t="str">
        <v/>
      </c>
      <c r="AK10" s="16" t="str">
        <v/>
      </c>
      <c r="AL10" s="16" t="str">
        <v/>
      </c>
      <c r="AM10" s="16" t="str">
        <v/>
      </c>
      <c r="AN10" s="16" t="str">
        <v/>
      </c>
      <c r="AO10" s="16" t="str">
        <v/>
      </c>
      <c r="AP10" s="16" t="str">
        <v/>
      </c>
      <c r="AQ10" s="16" t="str">
        <v/>
      </c>
      <c r="AR10" s="16" t="str">
        <v/>
      </c>
      <c r="AS10" s="16" t="str">
        <v/>
      </c>
      <c r="AT10" s="16" t="str">
        <v/>
      </c>
      <c r="AU10" s="16" t="str">
        <v/>
      </c>
      <c r="AV10" s="16" t="str">
        <v/>
      </c>
      <c r="AW10" s="16" t="str">
        <v/>
      </c>
      <c r="AX10" s="16" t="str">
        <v/>
      </c>
      <c r="AY10" s="16" t="str">
        <v/>
      </c>
      <c r="AZ10" s="16" t="str">
        <v/>
      </c>
      <c r="BA10" s="16" t="str">
        <v/>
      </c>
      <c r="BB10" s="17"/>
      <c r="BC10" s="186">
        <f t="shared" si="2"/>
        <v>1</v>
      </c>
      <c r="BD10" s="187">
        <f t="shared" si="0"/>
        <v>1</v>
      </c>
      <c r="BE10" s="187"/>
      <c r="BF10" s="180">
        <f t="shared" si="1"/>
        <v>0</v>
      </c>
      <c r="BG10" s="181"/>
      <c r="BH10" s="182"/>
      <c r="BI10" s="182"/>
      <c r="BJ10" s="182"/>
    </row>
    <row r="11" spans="1:62" ht="12.75" x14ac:dyDescent="0.2">
      <c r="A11" s="359"/>
      <c r="B11" s="358" t="s">
        <v>476</v>
      </c>
      <c r="C11" s="116" t="s">
        <v>431</v>
      </c>
      <c r="D11" s="54">
        <v>1</v>
      </c>
      <c r="E11" s="54" t="str">
        <v/>
      </c>
      <c r="F11" s="54" t="str">
        <v/>
      </c>
      <c r="G11" s="54" t="str">
        <v/>
      </c>
      <c r="H11" s="54" t="str">
        <v/>
      </c>
      <c r="I11" s="54" t="str">
        <v/>
      </c>
      <c r="J11" s="16" t="str">
        <v/>
      </c>
      <c r="K11" s="16" t="str">
        <v/>
      </c>
      <c r="L11" s="16" t="str">
        <v/>
      </c>
      <c r="M11" s="16" t="str">
        <v/>
      </c>
      <c r="N11" s="16" t="str">
        <v/>
      </c>
      <c r="O11" s="16" t="str">
        <v/>
      </c>
      <c r="P11" s="16" t="str">
        <v/>
      </c>
      <c r="Q11" s="16" t="str">
        <v/>
      </c>
      <c r="R11" s="16" t="str">
        <v/>
      </c>
      <c r="S11" s="16" t="str">
        <v/>
      </c>
      <c r="T11" s="16" t="str">
        <v/>
      </c>
      <c r="U11" s="16" t="str">
        <v/>
      </c>
      <c r="V11" s="16" t="str">
        <v/>
      </c>
      <c r="W11" s="16" t="str">
        <v/>
      </c>
      <c r="X11" s="16" t="str">
        <v/>
      </c>
      <c r="Y11" s="16" t="str">
        <v/>
      </c>
      <c r="Z11" s="16" t="str">
        <v/>
      </c>
      <c r="AA11" s="16" t="str">
        <v/>
      </c>
      <c r="AB11" s="16" t="str">
        <v/>
      </c>
      <c r="AC11" s="16" t="str">
        <v/>
      </c>
      <c r="AD11" s="16" t="str">
        <v/>
      </c>
      <c r="AE11" s="16" t="str">
        <v/>
      </c>
      <c r="AF11" s="16" t="str">
        <v/>
      </c>
      <c r="AG11" s="16" t="str">
        <v/>
      </c>
      <c r="AH11" s="16" t="str">
        <v/>
      </c>
      <c r="AI11" s="16" t="str">
        <v/>
      </c>
      <c r="AJ11" s="16" t="str">
        <v/>
      </c>
      <c r="AK11" s="16" t="str">
        <v/>
      </c>
      <c r="AL11" s="16" t="str">
        <v/>
      </c>
      <c r="AM11" s="16" t="str">
        <v/>
      </c>
      <c r="AN11" s="16" t="str">
        <v/>
      </c>
      <c r="AO11" s="16" t="str">
        <v/>
      </c>
      <c r="AP11" s="16" t="str">
        <v/>
      </c>
      <c r="AQ11" s="16" t="str">
        <v/>
      </c>
      <c r="AR11" s="16" t="str">
        <v/>
      </c>
      <c r="AS11" s="16" t="str">
        <v/>
      </c>
      <c r="AT11" s="16" t="str">
        <v/>
      </c>
      <c r="AU11" s="16" t="str">
        <v/>
      </c>
      <c r="AV11" s="16" t="str">
        <v/>
      </c>
      <c r="AW11" s="16" t="str">
        <v/>
      </c>
      <c r="AX11" s="16" t="str">
        <v/>
      </c>
      <c r="AY11" s="16" t="str">
        <v/>
      </c>
      <c r="AZ11" s="16" t="str">
        <v/>
      </c>
      <c r="BA11" s="16" t="str">
        <v/>
      </c>
      <c r="BB11" s="17"/>
      <c r="BC11" s="186">
        <f t="shared" si="2"/>
        <v>1</v>
      </c>
      <c r="BD11" s="187">
        <f t="shared" si="0"/>
        <v>1</v>
      </c>
      <c r="BE11" s="187">
        <v>1</v>
      </c>
      <c r="BF11" s="180">
        <f t="shared" si="1"/>
        <v>1</v>
      </c>
      <c r="BG11" s="181">
        <f>MIN(1,SUM(BF11:BF12)/SUM(BC11:BC12))</f>
        <v>0.5</v>
      </c>
      <c r="BH11" s="181">
        <v>0.1</v>
      </c>
      <c r="BI11" s="182">
        <f>BG11*BH11</f>
        <v>0.05</v>
      </c>
      <c r="BJ11" s="182"/>
    </row>
    <row r="12" spans="1:62" ht="12.75" x14ac:dyDescent="0.2">
      <c r="A12" s="359"/>
      <c r="B12" s="358"/>
      <c r="C12" s="116" t="s">
        <v>432</v>
      </c>
      <c r="D12" s="54">
        <v>1</v>
      </c>
      <c r="E12" s="54" t="str">
        <v/>
      </c>
      <c r="F12" s="54" t="str">
        <v/>
      </c>
      <c r="G12" s="54" t="str">
        <v/>
      </c>
      <c r="H12" s="54" t="str">
        <v/>
      </c>
      <c r="I12" s="54" t="str">
        <v/>
      </c>
      <c r="J12" s="16" t="str">
        <v/>
      </c>
      <c r="K12" s="16" t="str">
        <v/>
      </c>
      <c r="L12" s="16" t="str">
        <v/>
      </c>
      <c r="M12" s="16" t="str">
        <v/>
      </c>
      <c r="N12" s="16" t="str">
        <v/>
      </c>
      <c r="O12" s="16" t="str">
        <v/>
      </c>
      <c r="P12" s="16" t="str">
        <v/>
      </c>
      <c r="Q12" s="16" t="str">
        <v/>
      </c>
      <c r="R12" s="16" t="str">
        <v/>
      </c>
      <c r="S12" s="16" t="str">
        <v/>
      </c>
      <c r="T12" s="16" t="str">
        <v/>
      </c>
      <c r="U12" s="16" t="str">
        <v/>
      </c>
      <c r="V12" s="16" t="str">
        <v/>
      </c>
      <c r="W12" s="16" t="str">
        <v/>
      </c>
      <c r="X12" s="16" t="str">
        <v/>
      </c>
      <c r="Y12" s="16" t="str">
        <v/>
      </c>
      <c r="Z12" s="16" t="str">
        <v/>
      </c>
      <c r="AA12" s="16" t="str">
        <v/>
      </c>
      <c r="AB12" s="16" t="str">
        <v/>
      </c>
      <c r="AC12" s="16" t="str">
        <v/>
      </c>
      <c r="AD12" s="16" t="str">
        <v/>
      </c>
      <c r="AE12" s="16" t="str">
        <v/>
      </c>
      <c r="AF12" s="16" t="str">
        <v/>
      </c>
      <c r="AG12" s="16" t="str">
        <v/>
      </c>
      <c r="AH12" s="16" t="str">
        <v/>
      </c>
      <c r="AI12" s="16" t="str">
        <v/>
      </c>
      <c r="AJ12" s="16" t="str">
        <v/>
      </c>
      <c r="AK12" s="16" t="str">
        <v/>
      </c>
      <c r="AL12" s="16" t="str">
        <v/>
      </c>
      <c r="AM12" s="16" t="str">
        <v/>
      </c>
      <c r="AN12" s="16" t="str">
        <v/>
      </c>
      <c r="AO12" s="16" t="str">
        <v/>
      </c>
      <c r="AP12" s="16" t="str">
        <v/>
      </c>
      <c r="AQ12" s="16" t="str">
        <v/>
      </c>
      <c r="AR12" s="16" t="str">
        <v/>
      </c>
      <c r="AS12" s="16" t="str">
        <v/>
      </c>
      <c r="AT12" s="16" t="str">
        <v/>
      </c>
      <c r="AU12" s="16" t="str">
        <v/>
      </c>
      <c r="AV12" s="16" t="str">
        <v/>
      </c>
      <c r="AW12" s="16" t="str">
        <v/>
      </c>
      <c r="AX12" s="16" t="str">
        <v/>
      </c>
      <c r="AY12" s="16" t="str">
        <v/>
      </c>
      <c r="AZ12" s="16" t="str">
        <v/>
      </c>
      <c r="BA12" s="16" t="str">
        <v/>
      </c>
      <c r="BB12" s="17"/>
      <c r="BC12" s="186">
        <f t="shared" si="2"/>
        <v>1</v>
      </c>
      <c r="BD12" s="187">
        <f t="shared" si="0"/>
        <v>1</v>
      </c>
      <c r="BE12" s="187"/>
      <c r="BF12" s="180">
        <f t="shared" si="1"/>
        <v>0</v>
      </c>
      <c r="BG12" s="181"/>
      <c r="BH12" s="182"/>
      <c r="BI12" s="182"/>
      <c r="BJ12" s="182"/>
    </row>
    <row r="13" spans="1:62" ht="63.75" x14ac:dyDescent="0.2">
      <c r="A13" s="359" t="s">
        <v>170</v>
      </c>
      <c r="B13" s="141" t="s">
        <v>1442</v>
      </c>
      <c r="C13" s="145" t="s">
        <v>494</v>
      </c>
      <c r="D13" s="54">
        <v>1</v>
      </c>
      <c r="E13" s="54" t="str">
        <v/>
      </c>
      <c r="F13" s="54" t="str">
        <v/>
      </c>
      <c r="G13" s="54" t="str">
        <v/>
      </c>
      <c r="H13" s="54" t="str">
        <v/>
      </c>
      <c r="I13" s="54" t="str">
        <v/>
      </c>
      <c r="J13" s="16" t="str">
        <v/>
      </c>
      <c r="K13" s="16" t="str">
        <v/>
      </c>
      <c r="L13" s="16" t="str">
        <v/>
      </c>
      <c r="M13" s="16" t="str">
        <v/>
      </c>
      <c r="N13" s="16" t="str">
        <v/>
      </c>
      <c r="O13" s="16" t="str">
        <v/>
      </c>
      <c r="P13" s="16" t="str">
        <v/>
      </c>
      <c r="Q13" s="16" t="str">
        <v/>
      </c>
      <c r="R13" s="16" t="str">
        <v/>
      </c>
      <c r="S13" s="16" t="str">
        <v/>
      </c>
      <c r="T13" s="16" t="str">
        <v/>
      </c>
      <c r="U13" s="16" t="str">
        <v/>
      </c>
      <c r="V13" s="16" t="str">
        <v/>
      </c>
      <c r="W13" s="16" t="str">
        <v/>
      </c>
      <c r="X13" s="16" t="str">
        <v/>
      </c>
      <c r="Y13" s="16" t="str">
        <v/>
      </c>
      <c r="Z13" s="16" t="str">
        <v/>
      </c>
      <c r="AA13" s="16" t="str">
        <v/>
      </c>
      <c r="AB13" s="16" t="str">
        <v/>
      </c>
      <c r="AC13" s="16" t="str">
        <v/>
      </c>
      <c r="AD13" s="16" t="str">
        <v/>
      </c>
      <c r="AE13" s="16" t="str">
        <v/>
      </c>
      <c r="AF13" s="16" t="str">
        <v/>
      </c>
      <c r="AG13" s="16" t="str">
        <v/>
      </c>
      <c r="AH13" s="16" t="str">
        <v/>
      </c>
      <c r="AI13" s="16" t="str">
        <v/>
      </c>
      <c r="AJ13" s="16" t="str">
        <v/>
      </c>
      <c r="AK13" s="16" t="str">
        <v/>
      </c>
      <c r="AL13" s="16" t="str">
        <v/>
      </c>
      <c r="AM13" s="16" t="str">
        <v/>
      </c>
      <c r="AN13" s="16" t="str">
        <v/>
      </c>
      <c r="AO13" s="16" t="str">
        <v/>
      </c>
      <c r="AP13" s="16" t="str">
        <v/>
      </c>
      <c r="AQ13" s="16" t="str">
        <v/>
      </c>
      <c r="AR13" s="16" t="str">
        <v/>
      </c>
      <c r="AS13" s="16" t="str">
        <v/>
      </c>
      <c r="AT13" s="16" t="str">
        <v/>
      </c>
      <c r="AU13" s="16" t="str">
        <v/>
      </c>
      <c r="AV13" s="16" t="str">
        <v/>
      </c>
      <c r="AW13" s="16" t="str">
        <v/>
      </c>
      <c r="AX13" s="16" t="str">
        <v/>
      </c>
      <c r="AY13" s="16" t="str">
        <v/>
      </c>
      <c r="AZ13" s="16" t="str">
        <v/>
      </c>
      <c r="BA13" s="16" t="str">
        <v/>
      </c>
      <c r="BB13" s="17"/>
      <c r="BC13" s="186">
        <f t="shared" si="2"/>
        <v>1</v>
      </c>
      <c r="BD13" s="187">
        <f t="shared" si="0"/>
        <v>1</v>
      </c>
      <c r="BE13" s="187">
        <v>0.5</v>
      </c>
      <c r="BF13" s="180">
        <f t="shared" si="1"/>
        <v>0.5</v>
      </c>
      <c r="BG13" s="181">
        <f>MIN(1,SUM(BF13:BF19)/SUM(BC13:BC19))</f>
        <v>0.75</v>
      </c>
      <c r="BH13" s="182">
        <v>0.2</v>
      </c>
      <c r="BI13" s="182">
        <f>BG13*BH13</f>
        <v>0.15000000000000002</v>
      </c>
      <c r="BJ13" s="185">
        <f>SUM(BI13:BI38)</f>
        <v>0.56761904761904769</v>
      </c>
    </row>
    <row r="14" spans="1:62" ht="25.5" x14ac:dyDescent="0.2">
      <c r="A14" s="359"/>
      <c r="B14" s="367" t="s">
        <v>1443</v>
      </c>
      <c r="C14" s="116" t="s">
        <v>489</v>
      </c>
      <c r="D14" s="54">
        <v>1</v>
      </c>
      <c r="E14" s="54" t="str">
        <v/>
      </c>
      <c r="F14" s="54" t="str">
        <v/>
      </c>
      <c r="G14" s="54" t="str">
        <v/>
      </c>
      <c r="H14" s="54" t="str">
        <v/>
      </c>
      <c r="I14" s="54" t="str">
        <v/>
      </c>
      <c r="J14" s="16" t="str">
        <v/>
      </c>
      <c r="K14" s="16" t="str">
        <v/>
      </c>
      <c r="L14" s="16" t="str">
        <v/>
      </c>
      <c r="M14" s="16" t="str">
        <v/>
      </c>
      <c r="N14" s="16" t="str">
        <v/>
      </c>
      <c r="O14" s="16" t="str">
        <v/>
      </c>
      <c r="P14" s="16" t="str">
        <v/>
      </c>
      <c r="Q14" s="16" t="str">
        <v/>
      </c>
      <c r="R14" s="16" t="str">
        <v/>
      </c>
      <c r="S14" s="16" t="str">
        <v/>
      </c>
      <c r="T14" s="16" t="str">
        <v/>
      </c>
      <c r="U14" s="16" t="str">
        <v/>
      </c>
      <c r="V14" s="16" t="str">
        <v/>
      </c>
      <c r="W14" s="16" t="str">
        <v/>
      </c>
      <c r="X14" s="16" t="str">
        <v/>
      </c>
      <c r="Y14" s="16" t="str">
        <v/>
      </c>
      <c r="Z14" s="16" t="str">
        <v/>
      </c>
      <c r="AA14" s="16" t="str">
        <v/>
      </c>
      <c r="AB14" s="16" t="str">
        <v/>
      </c>
      <c r="AC14" s="16" t="str">
        <v/>
      </c>
      <c r="AD14" s="16" t="str">
        <v/>
      </c>
      <c r="AE14" s="16" t="str">
        <v/>
      </c>
      <c r="AF14" s="16" t="str">
        <v/>
      </c>
      <c r="AG14" s="16" t="str">
        <v/>
      </c>
      <c r="AH14" s="16" t="str">
        <v/>
      </c>
      <c r="AI14" s="16" t="str">
        <v/>
      </c>
      <c r="AJ14" s="16" t="str">
        <v/>
      </c>
      <c r="AK14" s="16" t="str">
        <v/>
      </c>
      <c r="AL14" s="16" t="str">
        <v/>
      </c>
      <c r="AM14" s="16" t="str">
        <v/>
      </c>
      <c r="AN14" s="16" t="str">
        <v/>
      </c>
      <c r="AO14" s="16" t="str">
        <v/>
      </c>
      <c r="AP14" s="16" t="str">
        <v/>
      </c>
      <c r="AQ14" s="16" t="str">
        <v/>
      </c>
      <c r="AR14" s="16" t="str">
        <v/>
      </c>
      <c r="AS14" s="16" t="str">
        <v/>
      </c>
      <c r="AT14" s="16" t="str">
        <v/>
      </c>
      <c r="AU14" s="16" t="str">
        <v/>
      </c>
      <c r="AV14" s="16" t="str">
        <v/>
      </c>
      <c r="AW14" s="16" t="str">
        <v/>
      </c>
      <c r="AX14" s="16" t="str">
        <v/>
      </c>
      <c r="AY14" s="16" t="str">
        <v/>
      </c>
      <c r="AZ14" s="16" t="str">
        <v/>
      </c>
      <c r="BA14" s="16" t="str">
        <v/>
      </c>
      <c r="BB14" s="17"/>
      <c r="BC14" s="186">
        <f t="shared" si="2"/>
        <v>1</v>
      </c>
      <c r="BD14" s="187">
        <f t="shared" si="0"/>
        <v>1</v>
      </c>
      <c r="BE14" s="187">
        <v>1</v>
      </c>
      <c r="BF14" s="180">
        <f t="shared" si="1"/>
        <v>1</v>
      </c>
      <c r="BG14" s="181"/>
      <c r="BH14" s="183"/>
      <c r="BI14" s="181"/>
      <c r="BJ14" s="184"/>
    </row>
    <row r="15" spans="1:62" ht="38.25" x14ac:dyDescent="0.2">
      <c r="A15" s="359"/>
      <c r="B15" s="368"/>
      <c r="C15" s="116" t="s">
        <v>490</v>
      </c>
      <c r="D15" s="54">
        <v>1</v>
      </c>
      <c r="E15" s="54" t="str">
        <v/>
      </c>
      <c r="F15" s="54" t="str">
        <v/>
      </c>
      <c r="G15" s="54" t="str">
        <v/>
      </c>
      <c r="H15" s="54" t="str">
        <v/>
      </c>
      <c r="I15" s="54" t="str">
        <v/>
      </c>
      <c r="J15" s="16" t="str">
        <v/>
      </c>
      <c r="K15" s="16" t="str">
        <v/>
      </c>
      <c r="L15" s="16" t="str">
        <v/>
      </c>
      <c r="M15" s="16" t="str">
        <v/>
      </c>
      <c r="N15" s="16" t="str">
        <v/>
      </c>
      <c r="O15" s="16" t="str">
        <v/>
      </c>
      <c r="P15" s="16" t="str">
        <v/>
      </c>
      <c r="Q15" s="16" t="str">
        <v/>
      </c>
      <c r="R15" s="16" t="str">
        <v/>
      </c>
      <c r="S15" s="16" t="str">
        <v/>
      </c>
      <c r="T15" s="16" t="str">
        <v/>
      </c>
      <c r="U15" s="16" t="str">
        <v/>
      </c>
      <c r="V15" s="16" t="str">
        <v/>
      </c>
      <c r="W15" s="16" t="str">
        <v/>
      </c>
      <c r="X15" s="16" t="str">
        <v/>
      </c>
      <c r="Y15" s="16" t="str">
        <v/>
      </c>
      <c r="Z15" s="16" t="str">
        <v/>
      </c>
      <c r="AA15" s="16" t="str">
        <v/>
      </c>
      <c r="AB15" s="16" t="str">
        <v/>
      </c>
      <c r="AC15" s="16" t="str">
        <v/>
      </c>
      <c r="AD15" s="16" t="str">
        <v/>
      </c>
      <c r="AE15" s="16" t="str">
        <v/>
      </c>
      <c r="AF15" s="16" t="str">
        <v/>
      </c>
      <c r="AG15" s="16" t="str">
        <v/>
      </c>
      <c r="AH15" s="16" t="str">
        <v/>
      </c>
      <c r="AI15" s="16" t="str">
        <v/>
      </c>
      <c r="AJ15" s="16" t="str">
        <v/>
      </c>
      <c r="AK15" s="16" t="str">
        <v/>
      </c>
      <c r="AL15" s="16" t="str">
        <v/>
      </c>
      <c r="AM15" s="16" t="str">
        <v/>
      </c>
      <c r="AN15" s="16" t="str">
        <v/>
      </c>
      <c r="AO15" s="16" t="str">
        <v/>
      </c>
      <c r="AP15" s="16" t="str">
        <v/>
      </c>
      <c r="AQ15" s="16" t="str">
        <v/>
      </c>
      <c r="AR15" s="16" t="str">
        <v/>
      </c>
      <c r="AS15" s="16" t="str">
        <v/>
      </c>
      <c r="AT15" s="16" t="str">
        <v/>
      </c>
      <c r="AU15" s="16" t="str">
        <v/>
      </c>
      <c r="AV15" s="16" t="str">
        <v/>
      </c>
      <c r="AW15" s="16" t="str">
        <v/>
      </c>
      <c r="AX15" s="16" t="str">
        <v/>
      </c>
      <c r="AY15" s="16" t="str">
        <v/>
      </c>
      <c r="AZ15" s="16" t="str">
        <v/>
      </c>
      <c r="BA15" s="16" t="str">
        <v/>
      </c>
      <c r="BB15" s="17"/>
      <c r="BC15" s="186">
        <f t="shared" si="2"/>
        <v>1</v>
      </c>
      <c r="BD15" s="187">
        <f t="shared" si="0"/>
        <v>1</v>
      </c>
      <c r="BE15" s="187">
        <v>1</v>
      </c>
      <c r="BF15" s="180">
        <f t="shared" si="1"/>
        <v>1</v>
      </c>
      <c r="BG15" s="181"/>
      <c r="BH15" s="183"/>
      <c r="BI15" s="181"/>
      <c r="BJ15" s="184"/>
    </row>
    <row r="16" spans="1:62" ht="25.5" x14ac:dyDescent="0.2">
      <c r="A16" s="359"/>
      <c r="B16" s="368"/>
      <c r="C16" s="116" t="s">
        <v>491</v>
      </c>
      <c r="D16" s="54">
        <v>1</v>
      </c>
      <c r="E16" s="54" t="str">
        <v/>
      </c>
      <c r="F16" s="54" t="str">
        <v/>
      </c>
      <c r="G16" s="54" t="str">
        <v/>
      </c>
      <c r="H16" s="54" t="str">
        <v/>
      </c>
      <c r="I16" s="54" t="str">
        <v/>
      </c>
      <c r="J16" s="16" t="str">
        <v/>
      </c>
      <c r="K16" s="16" t="str">
        <v/>
      </c>
      <c r="L16" s="16" t="str">
        <v/>
      </c>
      <c r="M16" s="16" t="str">
        <v/>
      </c>
      <c r="N16" s="16" t="str">
        <v/>
      </c>
      <c r="O16" s="16" t="str">
        <v/>
      </c>
      <c r="P16" s="16" t="str">
        <v/>
      </c>
      <c r="Q16" s="16" t="str">
        <v/>
      </c>
      <c r="R16" s="16" t="str">
        <v/>
      </c>
      <c r="S16" s="16" t="str">
        <v/>
      </c>
      <c r="T16" s="16" t="str">
        <v/>
      </c>
      <c r="U16" s="16" t="str">
        <v/>
      </c>
      <c r="V16" s="16" t="str">
        <v/>
      </c>
      <c r="W16" s="16" t="str">
        <v/>
      </c>
      <c r="X16" s="16" t="str">
        <v/>
      </c>
      <c r="Y16" s="16" t="str">
        <v/>
      </c>
      <c r="Z16" s="16" t="str">
        <v/>
      </c>
      <c r="AA16" s="16" t="str">
        <v/>
      </c>
      <c r="AB16" s="16" t="str">
        <v/>
      </c>
      <c r="AC16" s="16" t="str">
        <v/>
      </c>
      <c r="AD16" s="16" t="str">
        <v/>
      </c>
      <c r="AE16" s="16" t="str">
        <v/>
      </c>
      <c r="AF16" s="16" t="str">
        <v/>
      </c>
      <c r="AG16" s="16" t="str">
        <v/>
      </c>
      <c r="AH16" s="16" t="str">
        <v/>
      </c>
      <c r="AI16" s="16" t="str">
        <v/>
      </c>
      <c r="AJ16" s="16" t="str">
        <v/>
      </c>
      <c r="AK16" s="16" t="str">
        <v/>
      </c>
      <c r="AL16" s="16" t="str">
        <v/>
      </c>
      <c r="AM16" s="16" t="str">
        <v/>
      </c>
      <c r="AN16" s="16" t="str">
        <v/>
      </c>
      <c r="AO16" s="16" t="str">
        <v/>
      </c>
      <c r="AP16" s="16" t="str">
        <v/>
      </c>
      <c r="AQ16" s="16" t="str">
        <v/>
      </c>
      <c r="AR16" s="16" t="str">
        <v/>
      </c>
      <c r="AS16" s="16" t="str">
        <v/>
      </c>
      <c r="AT16" s="16" t="str">
        <v/>
      </c>
      <c r="AU16" s="16" t="str">
        <v/>
      </c>
      <c r="AV16" s="16" t="str">
        <v/>
      </c>
      <c r="AW16" s="16" t="str">
        <v/>
      </c>
      <c r="AX16" s="16" t="str">
        <v/>
      </c>
      <c r="AY16" s="16" t="str">
        <v/>
      </c>
      <c r="AZ16" s="16" t="str">
        <v/>
      </c>
      <c r="BA16" s="16" t="str">
        <v/>
      </c>
      <c r="BB16" s="17"/>
      <c r="BC16" s="186">
        <f t="shared" si="2"/>
        <v>1</v>
      </c>
      <c r="BD16" s="187">
        <f t="shared" si="0"/>
        <v>1</v>
      </c>
      <c r="BE16" s="187">
        <v>1</v>
      </c>
      <c r="BF16" s="180">
        <f t="shared" si="1"/>
        <v>1</v>
      </c>
      <c r="BG16" s="181"/>
      <c r="BH16" s="183"/>
      <c r="BI16" s="181"/>
      <c r="BJ16" s="182"/>
    </row>
    <row r="17" spans="1:62" ht="25.5" x14ac:dyDescent="0.2">
      <c r="A17" s="359"/>
      <c r="B17" s="368"/>
      <c r="C17" s="116" t="s">
        <v>492</v>
      </c>
      <c r="D17" s="54">
        <v>1</v>
      </c>
      <c r="E17" s="54" t="str">
        <v/>
      </c>
      <c r="F17" s="54" t="str">
        <v/>
      </c>
      <c r="G17" s="54" t="str">
        <v/>
      </c>
      <c r="H17" s="54" t="str">
        <v/>
      </c>
      <c r="I17" s="54" t="str">
        <v/>
      </c>
      <c r="J17" s="16" t="str">
        <v/>
      </c>
      <c r="K17" s="16" t="str">
        <v/>
      </c>
      <c r="L17" s="16" t="str">
        <v/>
      </c>
      <c r="M17" s="16" t="str">
        <v/>
      </c>
      <c r="N17" s="16" t="str">
        <v/>
      </c>
      <c r="O17" s="16" t="str">
        <v/>
      </c>
      <c r="P17" s="16" t="str">
        <v/>
      </c>
      <c r="Q17" s="16" t="str">
        <v/>
      </c>
      <c r="R17" s="16" t="str">
        <v/>
      </c>
      <c r="S17" s="16" t="str">
        <v/>
      </c>
      <c r="T17" s="16" t="str">
        <v/>
      </c>
      <c r="U17" s="16" t="str">
        <v/>
      </c>
      <c r="V17" s="16" t="str">
        <v/>
      </c>
      <c r="W17" s="16" t="str">
        <v/>
      </c>
      <c r="X17" s="16" t="str">
        <v/>
      </c>
      <c r="Y17" s="16" t="str">
        <v/>
      </c>
      <c r="Z17" s="16" t="str">
        <v/>
      </c>
      <c r="AA17" s="16" t="str">
        <v/>
      </c>
      <c r="AB17" s="16" t="str">
        <v/>
      </c>
      <c r="AC17" s="16" t="str">
        <v/>
      </c>
      <c r="AD17" s="16" t="str">
        <v/>
      </c>
      <c r="AE17" s="16" t="str">
        <v/>
      </c>
      <c r="AF17" s="16" t="str">
        <v/>
      </c>
      <c r="AG17" s="16" t="str">
        <v/>
      </c>
      <c r="AH17" s="16" t="str">
        <v/>
      </c>
      <c r="AI17" s="16" t="str">
        <v/>
      </c>
      <c r="AJ17" s="16" t="str">
        <v/>
      </c>
      <c r="AK17" s="16" t="str">
        <v/>
      </c>
      <c r="AL17" s="16" t="str">
        <v/>
      </c>
      <c r="AM17" s="16" t="str">
        <v/>
      </c>
      <c r="AN17" s="16" t="str">
        <v/>
      </c>
      <c r="AO17" s="16" t="str">
        <v/>
      </c>
      <c r="AP17" s="16" t="str">
        <v/>
      </c>
      <c r="AQ17" s="16" t="str">
        <v/>
      </c>
      <c r="AR17" s="16" t="str">
        <v/>
      </c>
      <c r="AS17" s="16" t="str">
        <v/>
      </c>
      <c r="AT17" s="16" t="str">
        <v/>
      </c>
      <c r="AU17" s="16" t="str">
        <v/>
      </c>
      <c r="AV17" s="16" t="str">
        <v/>
      </c>
      <c r="AW17" s="16" t="str">
        <v/>
      </c>
      <c r="AX17" s="16" t="str">
        <v/>
      </c>
      <c r="AY17" s="16" t="str">
        <v/>
      </c>
      <c r="AZ17" s="16" t="str">
        <v/>
      </c>
      <c r="BA17" s="16" t="str">
        <v/>
      </c>
      <c r="BB17" s="17"/>
      <c r="BC17" s="186">
        <f t="shared" si="2"/>
        <v>1</v>
      </c>
      <c r="BD17" s="187">
        <f t="shared" si="0"/>
        <v>1</v>
      </c>
      <c r="BE17" s="187">
        <v>0.5</v>
      </c>
      <c r="BF17" s="180">
        <f t="shared" si="1"/>
        <v>0.5</v>
      </c>
      <c r="BG17" s="181"/>
      <c r="BH17" s="183"/>
      <c r="BI17" s="181"/>
      <c r="BJ17" s="184"/>
    </row>
    <row r="18" spans="1:62" ht="25.5" x14ac:dyDescent="0.2">
      <c r="A18" s="359"/>
      <c r="B18" s="368"/>
      <c r="C18" s="116" t="s">
        <v>493</v>
      </c>
      <c r="D18" s="54">
        <v>1</v>
      </c>
      <c r="E18" s="54" t="str">
        <v/>
      </c>
      <c r="F18" s="54" t="str">
        <v/>
      </c>
      <c r="G18" s="54" t="str">
        <v/>
      </c>
      <c r="H18" s="54" t="str">
        <v/>
      </c>
      <c r="I18" s="54" t="str">
        <v/>
      </c>
      <c r="J18" s="16" t="str">
        <v/>
      </c>
      <c r="K18" s="16" t="str">
        <v/>
      </c>
      <c r="L18" s="16" t="str">
        <v/>
      </c>
      <c r="M18" s="16" t="str">
        <v/>
      </c>
      <c r="N18" s="16" t="str">
        <v/>
      </c>
      <c r="O18" s="16" t="str">
        <v/>
      </c>
      <c r="P18" s="16" t="str">
        <v/>
      </c>
      <c r="Q18" s="16" t="str">
        <v/>
      </c>
      <c r="R18" s="16" t="str">
        <v/>
      </c>
      <c r="S18" s="16" t="str">
        <v/>
      </c>
      <c r="T18" s="16" t="str">
        <v/>
      </c>
      <c r="U18" s="16" t="str">
        <v/>
      </c>
      <c r="V18" s="16" t="str">
        <v/>
      </c>
      <c r="W18" s="16" t="str">
        <v/>
      </c>
      <c r="X18" s="16" t="str">
        <v/>
      </c>
      <c r="Y18" s="16" t="str">
        <v/>
      </c>
      <c r="Z18" s="16" t="str">
        <v/>
      </c>
      <c r="AA18" s="16" t="str">
        <v/>
      </c>
      <c r="AB18" s="16" t="str">
        <v/>
      </c>
      <c r="AC18" s="16" t="str">
        <v/>
      </c>
      <c r="AD18" s="16" t="str">
        <v/>
      </c>
      <c r="AE18" s="16" t="str">
        <v/>
      </c>
      <c r="AF18" s="16" t="str">
        <v/>
      </c>
      <c r="AG18" s="16" t="str">
        <v/>
      </c>
      <c r="AH18" s="16" t="str">
        <v/>
      </c>
      <c r="AI18" s="16" t="str">
        <v/>
      </c>
      <c r="AJ18" s="16" t="str">
        <v/>
      </c>
      <c r="AK18" s="16" t="str">
        <v/>
      </c>
      <c r="AL18" s="16" t="str">
        <v/>
      </c>
      <c r="AM18" s="16" t="str">
        <v/>
      </c>
      <c r="AN18" s="16" t="str">
        <v/>
      </c>
      <c r="AO18" s="16" t="str">
        <v/>
      </c>
      <c r="AP18" s="16" t="str">
        <v/>
      </c>
      <c r="AQ18" s="16" t="str">
        <v/>
      </c>
      <c r="AR18" s="16" t="str">
        <v/>
      </c>
      <c r="AS18" s="16" t="str">
        <v/>
      </c>
      <c r="AT18" s="16" t="str">
        <v/>
      </c>
      <c r="AU18" s="16" t="str">
        <v/>
      </c>
      <c r="AV18" s="16" t="str">
        <v/>
      </c>
      <c r="AW18" s="16" t="str">
        <v/>
      </c>
      <c r="AX18" s="16" t="str">
        <v/>
      </c>
      <c r="AY18" s="16" t="str">
        <v/>
      </c>
      <c r="AZ18" s="16" t="str">
        <v/>
      </c>
      <c r="BA18" s="16" t="str">
        <v/>
      </c>
      <c r="BB18" s="17"/>
      <c r="BC18" s="186">
        <f t="shared" si="2"/>
        <v>1</v>
      </c>
      <c r="BD18" s="187">
        <f t="shared" si="0"/>
        <v>1</v>
      </c>
      <c r="BE18" s="187">
        <v>0.5</v>
      </c>
      <c r="BF18" s="180">
        <f t="shared" si="1"/>
        <v>0.5</v>
      </c>
      <c r="BG18" s="181"/>
      <c r="BH18" s="183"/>
      <c r="BI18" s="181"/>
      <c r="BJ18" s="184"/>
    </row>
    <row r="19" spans="1:62" ht="12.75" x14ac:dyDescent="0.2">
      <c r="A19" s="359"/>
      <c r="B19" s="369"/>
      <c r="C19" s="116" t="s">
        <v>495</v>
      </c>
      <c r="D19" s="54" t="str">
        <v/>
      </c>
      <c r="E19" s="54" t="str">
        <v/>
      </c>
      <c r="F19" s="54" t="str">
        <v/>
      </c>
      <c r="G19" s="54" t="str">
        <v/>
      </c>
      <c r="H19" s="54" t="str">
        <v/>
      </c>
      <c r="I19" s="54" t="str">
        <v/>
      </c>
      <c r="J19" s="16" t="str">
        <v/>
      </c>
      <c r="K19" s="16" t="str">
        <v/>
      </c>
      <c r="L19" s="16" t="str">
        <v/>
      </c>
      <c r="M19" s="16" t="str">
        <v/>
      </c>
      <c r="N19" s="16" t="str">
        <v/>
      </c>
      <c r="O19" s="16" t="str">
        <v/>
      </c>
      <c r="P19" s="16" t="str">
        <v/>
      </c>
      <c r="Q19" s="16" t="str">
        <v/>
      </c>
      <c r="R19" s="16" t="str">
        <v/>
      </c>
      <c r="S19" s="16" t="str">
        <v/>
      </c>
      <c r="T19" s="16" t="str">
        <v/>
      </c>
      <c r="U19" s="16" t="str">
        <v/>
      </c>
      <c r="V19" s="16" t="str">
        <v/>
      </c>
      <c r="W19" s="16" t="str">
        <v/>
      </c>
      <c r="X19" s="16" t="str">
        <v/>
      </c>
      <c r="Y19" s="16" t="str">
        <v/>
      </c>
      <c r="Z19" s="16" t="str">
        <v/>
      </c>
      <c r="AA19" s="16" t="str">
        <v/>
      </c>
      <c r="AB19" s="16" t="str">
        <v/>
      </c>
      <c r="AC19" s="16" t="str">
        <v/>
      </c>
      <c r="AD19" s="16" t="str">
        <v/>
      </c>
      <c r="AE19" s="16" t="str">
        <v/>
      </c>
      <c r="AF19" s="16" t="str">
        <v/>
      </c>
      <c r="AG19" s="16" t="str">
        <v/>
      </c>
      <c r="AH19" s="16" t="str">
        <v/>
      </c>
      <c r="AI19" s="16" t="str">
        <v/>
      </c>
      <c r="AJ19" s="16" t="str">
        <v/>
      </c>
      <c r="AK19" s="16" t="str">
        <v/>
      </c>
      <c r="AL19" s="16" t="str">
        <v/>
      </c>
      <c r="AM19" s="16" t="str">
        <v/>
      </c>
      <c r="AN19" s="16" t="str">
        <v/>
      </c>
      <c r="AO19" s="16" t="str">
        <v/>
      </c>
      <c r="AP19" s="16" t="str">
        <v/>
      </c>
      <c r="AQ19" s="16" t="str">
        <v/>
      </c>
      <c r="AR19" s="16" t="str">
        <v/>
      </c>
      <c r="AS19" s="16" t="str">
        <v/>
      </c>
      <c r="AT19" s="16" t="str">
        <v/>
      </c>
      <c r="AU19" s="16" t="str">
        <v/>
      </c>
      <c r="AV19" s="16" t="str">
        <v/>
      </c>
      <c r="AW19" s="16" t="str">
        <v/>
      </c>
      <c r="AX19" s="16" t="str">
        <v/>
      </c>
      <c r="AY19" s="16" t="str">
        <v/>
      </c>
      <c r="AZ19" s="16" t="str">
        <v/>
      </c>
      <c r="BA19" s="16" t="str">
        <v/>
      </c>
      <c r="BB19" s="17"/>
      <c r="BC19" s="186">
        <f t="shared" si="2"/>
        <v>0</v>
      </c>
      <c r="BD19" s="187">
        <f t="shared" si="0"/>
        <v>0</v>
      </c>
      <c r="BE19" s="187">
        <v>0.1</v>
      </c>
      <c r="BF19" s="180">
        <f t="shared" si="1"/>
        <v>0</v>
      </c>
      <c r="BG19" s="181"/>
      <c r="BH19" s="183"/>
      <c r="BI19" s="181"/>
      <c r="BJ19" s="184"/>
    </row>
    <row r="20" spans="1:62" ht="38.25" x14ac:dyDescent="0.2">
      <c r="A20" s="359"/>
      <c r="B20" s="141" t="s">
        <v>478</v>
      </c>
      <c r="C20" s="145" t="s">
        <v>496</v>
      </c>
      <c r="D20" s="54">
        <v>1</v>
      </c>
      <c r="E20" s="54" t="str">
        <v/>
      </c>
      <c r="F20" s="54" t="str">
        <v/>
      </c>
      <c r="G20" s="54" t="str">
        <v/>
      </c>
      <c r="H20" s="54" t="str">
        <v/>
      </c>
      <c r="I20" s="54" t="str">
        <v/>
      </c>
      <c r="J20" s="16" t="str">
        <v/>
      </c>
      <c r="K20" s="16" t="str">
        <v/>
      </c>
      <c r="L20" s="16" t="str">
        <v/>
      </c>
      <c r="M20" s="16" t="str">
        <v/>
      </c>
      <c r="N20" s="16" t="str">
        <v/>
      </c>
      <c r="O20" s="16" t="str">
        <v/>
      </c>
      <c r="P20" s="16" t="str">
        <v/>
      </c>
      <c r="Q20" s="16" t="str">
        <v/>
      </c>
      <c r="R20" s="16" t="str">
        <v/>
      </c>
      <c r="S20" s="16" t="str">
        <v/>
      </c>
      <c r="T20" s="16" t="str">
        <v/>
      </c>
      <c r="U20" s="16" t="str">
        <v/>
      </c>
      <c r="V20" s="16" t="str">
        <v/>
      </c>
      <c r="W20" s="16" t="str">
        <v/>
      </c>
      <c r="X20" s="16" t="str">
        <v/>
      </c>
      <c r="Y20" s="16" t="str">
        <v/>
      </c>
      <c r="Z20" s="16" t="str">
        <v/>
      </c>
      <c r="AA20" s="16" t="str">
        <v/>
      </c>
      <c r="AB20" s="16" t="str">
        <v/>
      </c>
      <c r="AC20" s="16" t="str">
        <v/>
      </c>
      <c r="AD20" s="16" t="str">
        <v/>
      </c>
      <c r="AE20" s="16" t="str">
        <v/>
      </c>
      <c r="AF20" s="16" t="str">
        <v/>
      </c>
      <c r="AG20" s="16" t="str">
        <v/>
      </c>
      <c r="AH20" s="16" t="str">
        <v/>
      </c>
      <c r="AI20" s="16" t="str">
        <v/>
      </c>
      <c r="AJ20" s="16" t="str">
        <v/>
      </c>
      <c r="AK20" s="16" t="str">
        <v/>
      </c>
      <c r="AL20" s="16" t="str">
        <v/>
      </c>
      <c r="AM20" s="16" t="str">
        <v/>
      </c>
      <c r="AN20" s="16" t="str">
        <v/>
      </c>
      <c r="AO20" s="16" t="str">
        <v/>
      </c>
      <c r="AP20" s="16" t="str">
        <v/>
      </c>
      <c r="AQ20" s="16" t="str">
        <v/>
      </c>
      <c r="AR20" s="16" t="str">
        <v/>
      </c>
      <c r="AS20" s="16" t="str">
        <v/>
      </c>
      <c r="AT20" s="16" t="str">
        <v/>
      </c>
      <c r="AU20" s="16" t="str">
        <v/>
      </c>
      <c r="AV20" s="16" t="str">
        <v/>
      </c>
      <c r="AW20" s="16" t="str">
        <v/>
      </c>
      <c r="AX20" s="16" t="str">
        <v/>
      </c>
      <c r="AY20" s="16" t="str">
        <v/>
      </c>
      <c r="AZ20" s="16" t="str">
        <v/>
      </c>
      <c r="BA20" s="16" t="str">
        <v/>
      </c>
      <c r="BB20" s="17"/>
      <c r="BC20" s="186">
        <f t="shared" si="2"/>
        <v>1</v>
      </c>
      <c r="BD20" s="187">
        <f t="shared" si="0"/>
        <v>1</v>
      </c>
      <c r="BE20" s="187"/>
      <c r="BF20" s="180">
        <f t="shared" si="1"/>
        <v>0</v>
      </c>
      <c r="BG20" s="181">
        <f>MIN(1,SUM(BF20:BF26)/SUM(BC20:BC26))</f>
        <v>0.61428571428571443</v>
      </c>
      <c r="BH20" s="181">
        <v>0.3</v>
      </c>
      <c r="BI20" s="182">
        <f>BG20*BH20</f>
        <v>0.18428571428571433</v>
      </c>
      <c r="BJ20" s="184"/>
    </row>
    <row r="21" spans="1:62" ht="25.5" x14ac:dyDescent="0.2">
      <c r="A21" s="359"/>
      <c r="B21" s="367" t="s">
        <v>1443</v>
      </c>
      <c r="C21" s="116" t="s">
        <v>489</v>
      </c>
      <c r="D21" s="54">
        <v>1</v>
      </c>
      <c r="E21" s="54" t="str">
        <v/>
      </c>
      <c r="F21" s="54" t="str">
        <v/>
      </c>
      <c r="G21" s="54" t="str">
        <v/>
      </c>
      <c r="H21" s="54" t="str">
        <v/>
      </c>
      <c r="I21" s="54" t="str">
        <v/>
      </c>
      <c r="J21" s="16" t="str">
        <v/>
      </c>
      <c r="K21" s="16" t="str">
        <v/>
      </c>
      <c r="L21" s="16" t="str">
        <v/>
      </c>
      <c r="M21" s="16" t="str">
        <v/>
      </c>
      <c r="N21" s="16" t="str">
        <v/>
      </c>
      <c r="O21" s="16" t="str">
        <v/>
      </c>
      <c r="P21" s="16" t="str">
        <v/>
      </c>
      <c r="Q21" s="16" t="str">
        <v/>
      </c>
      <c r="R21" s="16" t="str">
        <v/>
      </c>
      <c r="S21" s="16" t="str">
        <v/>
      </c>
      <c r="T21" s="16" t="str">
        <v/>
      </c>
      <c r="U21" s="16" t="str">
        <v/>
      </c>
      <c r="V21" s="16" t="str">
        <v/>
      </c>
      <c r="W21" s="16" t="str">
        <v/>
      </c>
      <c r="X21" s="16" t="str">
        <v/>
      </c>
      <c r="Y21" s="16" t="str">
        <v/>
      </c>
      <c r="Z21" s="16" t="str">
        <v/>
      </c>
      <c r="AA21" s="16" t="str">
        <v/>
      </c>
      <c r="AB21" s="16" t="str">
        <v/>
      </c>
      <c r="AC21" s="16" t="str">
        <v/>
      </c>
      <c r="AD21" s="16" t="str">
        <v/>
      </c>
      <c r="AE21" s="16" t="str">
        <v/>
      </c>
      <c r="AF21" s="16" t="str">
        <v/>
      </c>
      <c r="AG21" s="16" t="str">
        <v/>
      </c>
      <c r="AH21" s="16" t="str">
        <v/>
      </c>
      <c r="AI21" s="16" t="str">
        <v/>
      </c>
      <c r="AJ21" s="16" t="str">
        <v/>
      </c>
      <c r="AK21" s="16" t="str">
        <v/>
      </c>
      <c r="AL21" s="16" t="str">
        <v/>
      </c>
      <c r="AM21" s="16" t="str">
        <v/>
      </c>
      <c r="AN21" s="16" t="str">
        <v/>
      </c>
      <c r="AO21" s="16" t="str">
        <v/>
      </c>
      <c r="AP21" s="16" t="str">
        <v/>
      </c>
      <c r="AQ21" s="16" t="str">
        <v/>
      </c>
      <c r="AR21" s="16" t="str">
        <v/>
      </c>
      <c r="AS21" s="16" t="str">
        <v/>
      </c>
      <c r="AT21" s="16" t="str">
        <v/>
      </c>
      <c r="AU21" s="16" t="str">
        <v/>
      </c>
      <c r="AV21" s="16" t="str">
        <v/>
      </c>
      <c r="AW21" s="16" t="str">
        <v/>
      </c>
      <c r="AX21" s="16" t="str">
        <v/>
      </c>
      <c r="AY21" s="16" t="str">
        <v/>
      </c>
      <c r="AZ21" s="16" t="str">
        <v/>
      </c>
      <c r="BA21" s="16" t="str">
        <v/>
      </c>
      <c r="BB21" s="17"/>
      <c r="BC21" s="186">
        <f t="shared" si="2"/>
        <v>1</v>
      </c>
      <c r="BD21" s="187">
        <f t="shared" si="0"/>
        <v>1</v>
      </c>
      <c r="BE21" s="187">
        <v>1</v>
      </c>
      <c r="BF21" s="180">
        <f t="shared" si="1"/>
        <v>1</v>
      </c>
      <c r="BG21" s="181"/>
      <c r="BH21" s="183"/>
      <c r="BI21" s="181"/>
      <c r="BJ21" s="184"/>
    </row>
    <row r="22" spans="1:62" ht="38.25" x14ac:dyDescent="0.2">
      <c r="A22" s="359"/>
      <c r="B22" s="368"/>
      <c r="C22" s="116" t="s">
        <v>490</v>
      </c>
      <c r="D22" s="54">
        <v>1</v>
      </c>
      <c r="E22" s="54" t="str">
        <v/>
      </c>
      <c r="F22" s="54" t="str">
        <v/>
      </c>
      <c r="G22" s="54" t="str">
        <v/>
      </c>
      <c r="H22" s="54" t="str">
        <v/>
      </c>
      <c r="I22" s="54" t="str">
        <v/>
      </c>
      <c r="J22" s="16" t="str">
        <v/>
      </c>
      <c r="K22" s="16" t="str">
        <v/>
      </c>
      <c r="L22" s="16" t="str">
        <v/>
      </c>
      <c r="M22" s="16" t="str">
        <v/>
      </c>
      <c r="N22" s="16" t="str">
        <v/>
      </c>
      <c r="O22" s="16" t="str">
        <v/>
      </c>
      <c r="P22" s="16" t="str">
        <v/>
      </c>
      <c r="Q22" s="16" t="str">
        <v/>
      </c>
      <c r="R22" s="16" t="str">
        <v/>
      </c>
      <c r="S22" s="16" t="str">
        <v/>
      </c>
      <c r="T22" s="16" t="str">
        <v/>
      </c>
      <c r="U22" s="16" t="str">
        <v/>
      </c>
      <c r="V22" s="16" t="str">
        <v/>
      </c>
      <c r="W22" s="16" t="str">
        <v/>
      </c>
      <c r="X22" s="16" t="str">
        <v/>
      </c>
      <c r="Y22" s="16" t="str">
        <v/>
      </c>
      <c r="Z22" s="16" t="str">
        <v/>
      </c>
      <c r="AA22" s="16" t="str">
        <v/>
      </c>
      <c r="AB22" s="16" t="str">
        <v/>
      </c>
      <c r="AC22" s="16" t="str">
        <v/>
      </c>
      <c r="AD22" s="16" t="str">
        <v/>
      </c>
      <c r="AE22" s="16" t="str">
        <v/>
      </c>
      <c r="AF22" s="16" t="str">
        <v/>
      </c>
      <c r="AG22" s="16" t="str">
        <v/>
      </c>
      <c r="AH22" s="16" t="str">
        <v/>
      </c>
      <c r="AI22" s="16" t="str">
        <v/>
      </c>
      <c r="AJ22" s="16" t="str">
        <v/>
      </c>
      <c r="AK22" s="16" t="str">
        <v/>
      </c>
      <c r="AL22" s="16" t="str">
        <v/>
      </c>
      <c r="AM22" s="16" t="str">
        <v/>
      </c>
      <c r="AN22" s="16" t="str">
        <v/>
      </c>
      <c r="AO22" s="16" t="str">
        <v/>
      </c>
      <c r="AP22" s="16" t="str">
        <v/>
      </c>
      <c r="AQ22" s="16" t="str">
        <v/>
      </c>
      <c r="AR22" s="16" t="str">
        <v/>
      </c>
      <c r="AS22" s="16" t="str">
        <v/>
      </c>
      <c r="AT22" s="16" t="str">
        <v/>
      </c>
      <c r="AU22" s="16" t="str">
        <v/>
      </c>
      <c r="AV22" s="16" t="str">
        <v/>
      </c>
      <c r="AW22" s="16" t="str">
        <v/>
      </c>
      <c r="AX22" s="16" t="str">
        <v/>
      </c>
      <c r="AY22" s="16" t="str">
        <v/>
      </c>
      <c r="AZ22" s="16" t="str">
        <v/>
      </c>
      <c r="BA22" s="16" t="str">
        <v/>
      </c>
      <c r="BB22" s="17"/>
      <c r="BC22" s="186">
        <f t="shared" si="2"/>
        <v>1</v>
      </c>
      <c r="BD22" s="187">
        <f t="shared" si="0"/>
        <v>1</v>
      </c>
      <c r="BE22" s="187">
        <v>1</v>
      </c>
      <c r="BF22" s="180">
        <f t="shared" si="1"/>
        <v>1</v>
      </c>
      <c r="BG22" s="181"/>
      <c r="BH22" s="183"/>
      <c r="BI22" s="181"/>
      <c r="BJ22" s="184"/>
    </row>
    <row r="23" spans="1:62" ht="25.5" x14ac:dyDescent="0.2">
      <c r="A23" s="359"/>
      <c r="B23" s="368"/>
      <c r="C23" s="116" t="s">
        <v>491</v>
      </c>
      <c r="D23" s="54">
        <v>1</v>
      </c>
      <c r="E23" s="54" t="str">
        <v/>
      </c>
      <c r="F23" s="54" t="str">
        <v/>
      </c>
      <c r="G23" s="54" t="str">
        <v/>
      </c>
      <c r="H23" s="54" t="str">
        <v/>
      </c>
      <c r="I23" s="54" t="str">
        <v/>
      </c>
      <c r="J23" s="16" t="str">
        <v/>
      </c>
      <c r="K23" s="16" t="str">
        <v/>
      </c>
      <c r="L23" s="16" t="str">
        <v/>
      </c>
      <c r="M23" s="16" t="str">
        <v/>
      </c>
      <c r="N23" s="16" t="str">
        <v/>
      </c>
      <c r="O23" s="16" t="str">
        <v/>
      </c>
      <c r="P23" s="16" t="str">
        <v/>
      </c>
      <c r="Q23" s="16" t="str">
        <v/>
      </c>
      <c r="R23" s="16" t="str">
        <v/>
      </c>
      <c r="S23" s="16" t="str">
        <v/>
      </c>
      <c r="T23" s="16" t="str">
        <v/>
      </c>
      <c r="U23" s="16" t="str">
        <v/>
      </c>
      <c r="V23" s="16" t="str">
        <v/>
      </c>
      <c r="W23" s="16" t="str">
        <v/>
      </c>
      <c r="X23" s="16" t="str">
        <v/>
      </c>
      <c r="Y23" s="16" t="str">
        <v/>
      </c>
      <c r="Z23" s="16" t="str">
        <v/>
      </c>
      <c r="AA23" s="16" t="str">
        <v/>
      </c>
      <c r="AB23" s="16" t="str">
        <v/>
      </c>
      <c r="AC23" s="16" t="str">
        <v/>
      </c>
      <c r="AD23" s="16" t="str">
        <v/>
      </c>
      <c r="AE23" s="16" t="str">
        <v/>
      </c>
      <c r="AF23" s="16" t="str">
        <v/>
      </c>
      <c r="AG23" s="16" t="str">
        <v/>
      </c>
      <c r="AH23" s="16" t="str">
        <v/>
      </c>
      <c r="AI23" s="16" t="str">
        <v/>
      </c>
      <c r="AJ23" s="16" t="str">
        <v/>
      </c>
      <c r="AK23" s="16" t="str">
        <v/>
      </c>
      <c r="AL23" s="16" t="str">
        <v/>
      </c>
      <c r="AM23" s="16" t="str">
        <v/>
      </c>
      <c r="AN23" s="16" t="str">
        <v/>
      </c>
      <c r="AO23" s="16" t="str">
        <v/>
      </c>
      <c r="AP23" s="16" t="str">
        <v/>
      </c>
      <c r="AQ23" s="16" t="str">
        <v/>
      </c>
      <c r="AR23" s="16" t="str">
        <v/>
      </c>
      <c r="AS23" s="16" t="str">
        <v/>
      </c>
      <c r="AT23" s="16" t="str">
        <v/>
      </c>
      <c r="AU23" s="16" t="str">
        <v/>
      </c>
      <c r="AV23" s="16" t="str">
        <v/>
      </c>
      <c r="AW23" s="16" t="str">
        <v/>
      </c>
      <c r="AX23" s="16" t="str">
        <v/>
      </c>
      <c r="AY23" s="16" t="str">
        <v/>
      </c>
      <c r="AZ23" s="16" t="str">
        <v/>
      </c>
      <c r="BA23" s="16" t="str">
        <v/>
      </c>
      <c r="BB23" s="17"/>
      <c r="BC23" s="186">
        <f t="shared" si="2"/>
        <v>1</v>
      </c>
      <c r="BD23" s="187">
        <f t="shared" si="0"/>
        <v>1</v>
      </c>
      <c r="BE23" s="187">
        <v>0.7</v>
      </c>
      <c r="BF23" s="180">
        <f t="shared" si="1"/>
        <v>0.7</v>
      </c>
      <c r="BG23" s="181"/>
      <c r="BH23" s="183"/>
      <c r="BI23" s="181"/>
      <c r="BJ23" s="184"/>
    </row>
    <row r="24" spans="1:62" ht="25.5" x14ac:dyDescent="0.2">
      <c r="A24" s="359"/>
      <c r="B24" s="368"/>
      <c r="C24" s="116" t="s">
        <v>492</v>
      </c>
      <c r="D24" s="54">
        <v>1</v>
      </c>
      <c r="E24" s="54" t="str">
        <v/>
      </c>
      <c r="F24" s="54" t="str">
        <v/>
      </c>
      <c r="G24" s="54" t="str">
        <v/>
      </c>
      <c r="H24" s="54" t="str">
        <v/>
      </c>
      <c r="I24" s="54" t="str">
        <v/>
      </c>
      <c r="J24" s="16" t="str">
        <v/>
      </c>
      <c r="K24" s="16" t="str">
        <v/>
      </c>
      <c r="L24" s="16" t="str">
        <v/>
      </c>
      <c r="M24" s="16" t="str">
        <v/>
      </c>
      <c r="N24" s="16" t="str">
        <v/>
      </c>
      <c r="O24" s="16" t="str">
        <v/>
      </c>
      <c r="P24" s="16" t="str">
        <v/>
      </c>
      <c r="Q24" s="16" t="str">
        <v/>
      </c>
      <c r="R24" s="16" t="str">
        <v/>
      </c>
      <c r="S24" s="16" t="str">
        <v/>
      </c>
      <c r="T24" s="16" t="str">
        <v/>
      </c>
      <c r="U24" s="16" t="str">
        <v/>
      </c>
      <c r="V24" s="16" t="str">
        <v/>
      </c>
      <c r="W24" s="16" t="str">
        <v/>
      </c>
      <c r="X24" s="16" t="str">
        <v/>
      </c>
      <c r="Y24" s="16" t="str">
        <v/>
      </c>
      <c r="Z24" s="16" t="str">
        <v/>
      </c>
      <c r="AA24" s="16" t="str">
        <v/>
      </c>
      <c r="AB24" s="16" t="str">
        <v/>
      </c>
      <c r="AC24" s="16" t="str">
        <v/>
      </c>
      <c r="AD24" s="16" t="str">
        <v/>
      </c>
      <c r="AE24" s="16" t="str">
        <v/>
      </c>
      <c r="AF24" s="16" t="str">
        <v/>
      </c>
      <c r="AG24" s="16" t="str">
        <v/>
      </c>
      <c r="AH24" s="16" t="str">
        <v/>
      </c>
      <c r="AI24" s="16" t="str">
        <v/>
      </c>
      <c r="AJ24" s="16" t="str">
        <v/>
      </c>
      <c r="AK24" s="16" t="str">
        <v/>
      </c>
      <c r="AL24" s="16" t="str">
        <v/>
      </c>
      <c r="AM24" s="16" t="str">
        <v/>
      </c>
      <c r="AN24" s="16" t="str">
        <v/>
      </c>
      <c r="AO24" s="16" t="str">
        <v/>
      </c>
      <c r="AP24" s="16" t="str">
        <v/>
      </c>
      <c r="AQ24" s="16" t="str">
        <v/>
      </c>
      <c r="AR24" s="16" t="str">
        <v/>
      </c>
      <c r="AS24" s="16" t="str">
        <v/>
      </c>
      <c r="AT24" s="16" t="str">
        <v/>
      </c>
      <c r="AU24" s="16" t="str">
        <v/>
      </c>
      <c r="AV24" s="16" t="str">
        <v/>
      </c>
      <c r="AW24" s="16" t="str">
        <v/>
      </c>
      <c r="AX24" s="16" t="str">
        <v/>
      </c>
      <c r="AY24" s="16" t="str">
        <v/>
      </c>
      <c r="AZ24" s="16" t="str">
        <v/>
      </c>
      <c r="BA24" s="16" t="str">
        <v/>
      </c>
      <c r="BB24" s="17"/>
      <c r="BC24" s="186">
        <f t="shared" si="2"/>
        <v>1</v>
      </c>
      <c r="BD24" s="187">
        <f t="shared" si="0"/>
        <v>1</v>
      </c>
      <c r="BE24" s="187">
        <v>0.7</v>
      </c>
      <c r="BF24" s="180">
        <f t="shared" si="1"/>
        <v>0.7</v>
      </c>
      <c r="BG24" s="181"/>
      <c r="BH24" s="183"/>
      <c r="BI24" s="181"/>
      <c r="BJ24" s="184"/>
    </row>
    <row r="25" spans="1:62" ht="25.5" x14ac:dyDescent="0.2">
      <c r="A25" s="359"/>
      <c r="B25" s="368"/>
      <c r="C25" s="116" t="s">
        <v>493</v>
      </c>
      <c r="D25" s="54">
        <v>1</v>
      </c>
      <c r="E25" s="54" t="str">
        <v/>
      </c>
      <c r="F25" s="54" t="str">
        <v/>
      </c>
      <c r="G25" s="54" t="str">
        <v/>
      </c>
      <c r="H25" s="54" t="str">
        <v/>
      </c>
      <c r="I25" s="54" t="str">
        <v/>
      </c>
      <c r="J25" s="16" t="str">
        <v/>
      </c>
      <c r="K25" s="16" t="str">
        <v/>
      </c>
      <c r="L25" s="16" t="str">
        <v/>
      </c>
      <c r="M25" s="16" t="str">
        <v/>
      </c>
      <c r="N25" s="16" t="str">
        <v/>
      </c>
      <c r="O25" s="16" t="str">
        <v/>
      </c>
      <c r="P25" s="16" t="str">
        <v/>
      </c>
      <c r="Q25" s="16" t="str">
        <v/>
      </c>
      <c r="R25" s="16" t="str">
        <v/>
      </c>
      <c r="S25" s="16" t="str">
        <v/>
      </c>
      <c r="T25" s="16" t="str">
        <v/>
      </c>
      <c r="U25" s="16" t="str">
        <v/>
      </c>
      <c r="V25" s="16" t="str">
        <v/>
      </c>
      <c r="W25" s="16" t="str">
        <v/>
      </c>
      <c r="X25" s="16" t="str">
        <v/>
      </c>
      <c r="Y25" s="16" t="str">
        <v/>
      </c>
      <c r="Z25" s="16" t="str">
        <v/>
      </c>
      <c r="AA25" s="16" t="str">
        <v/>
      </c>
      <c r="AB25" s="16" t="str">
        <v/>
      </c>
      <c r="AC25" s="16" t="str">
        <v/>
      </c>
      <c r="AD25" s="16" t="str">
        <v/>
      </c>
      <c r="AE25" s="16" t="str">
        <v/>
      </c>
      <c r="AF25" s="16" t="str">
        <v/>
      </c>
      <c r="AG25" s="16" t="str">
        <v/>
      </c>
      <c r="AH25" s="16" t="str">
        <v/>
      </c>
      <c r="AI25" s="16" t="str">
        <v/>
      </c>
      <c r="AJ25" s="16" t="str">
        <v/>
      </c>
      <c r="AK25" s="16" t="str">
        <v/>
      </c>
      <c r="AL25" s="16" t="str">
        <v/>
      </c>
      <c r="AM25" s="16" t="str">
        <v/>
      </c>
      <c r="AN25" s="16" t="str">
        <v/>
      </c>
      <c r="AO25" s="16" t="str">
        <v/>
      </c>
      <c r="AP25" s="16" t="str">
        <v/>
      </c>
      <c r="AQ25" s="16" t="str">
        <v/>
      </c>
      <c r="AR25" s="16" t="str">
        <v/>
      </c>
      <c r="AS25" s="16" t="str">
        <v/>
      </c>
      <c r="AT25" s="16" t="str">
        <v/>
      </c>
      <c r="AU25" s="16" t="str">
        <v/>
      </c>
      <c r="AV25" s="16" t="str">
        <v/>
      </c>
      <c r="AW25" s="16" t="str">
        <v/>
      </c>
      <c r="AX25" s="16" t="str">
        <v/>
      </c>
      <c r="AY25" s="16" t="str">
        <v/>
      </c>
      <c r="AZ25" s="16" t="str">
        <v/>
      </c>
      <c r="BA25" s="16" t="str">
        <v/>
      </c>
      <c r="BB25" s="17"/>
      <c r="BC25" s="186">
        <f t="shared" si="2"/>
        <v>1</v>
      </c>
      <c r="BD25" s="187">
        <f t="shared" si="0"/>
        <v>1</v>
      </c>
      <c r="BE25" s="187">
        <v>0.7</v>
      </c>
      <c r="BF25" s="180">
        <f t="shared" si="1"/>
        <v>0.7</v>
      </c>
      <c r="BG25" s="181"/>
      <c r="BH25" s="183"/>
      <c r="BI25" s="181"/>
      <c r="BJ25" s="184"/>
    </row>
    <row r="26" spans="1:62" ht="12.75" x14ac:dyDescent="0.2">
      <c r="A26" s="359"/>
      <c r="B26" s="369"/>
      <c r="C26" s="116" t="s">
        <v>495</v>
      </c>
      <c r="D26" s="54">
        <v>1</v>
      </c>
      <c r="E26" s="54" t="str">
        <v/>
      </c>
      <c r="F26" s="54" t="str">
        <v/>
      </c>
      <c r="G26" s="54" t="str">
        <v/>
      </c>
      <c r="H26" s="54" t="str">
        <v/>
      </c>
      <c r="I26" s="54" t="str">
        <v/>
      </c>
      <c r="J26" s="16" t="str">
        <v/>
      </c>
      <c r="K26" s="16" t="str">
        <v/>
      </c>
      <c r="L26" s="16" t="str">
        <v/>
      </c>
      <c r="M26" s="16" t="str">
        <v/>
      </c>
      <c r="N26" s="16" t="str">
        <v/>
      </c>
      <c r="O26" s="16" t="str">
        <v/>
      </c>
      <c r="P26" s="16" t="str">
        <v/>
      </c>
      <c r="Q26" s="16" t="str">
        <v/>
      </c>
      <c r="R26" s="16" t="str">
        <v/>
      </c>
      <c r="S26" s="16" t="str">
        <v/>
      </c>
      <c r="T26" s="16" t="str">
        <v/>
      </c>
      <c r="U26" s="16" t="str">
        <v/>
      </c>
      <c r="V26" s="16" t="str">
        <v/>
      </c>
      <c r="W26" s="16" t="str">
        <v/>
      </c>
      <c r="X26" s="16" t="str">
        <v/>
      </c>
      <c r="Y26" s="16" t="str">
        <v/>
      </c>
      <c r="Z26" s="16" t="str">
        <v/>
      </c>
      <c r="AA26" s="16" t="str">
        <v/>
      </c>
      <c r="AB26" s="16" t="str">
        <v/>
      </c>
      <c r="AC26" s="16" t="str">
        <v/>
      </c>
      <c r="AD26" s="16" t="str">
        <v/>
      </c>
      <c r="AE26" s="16" t="str">
        <v/>
      </c>
      <c r="AF26" s="16" t="str">
        <v/>
      </c>
      <c r="AG26" s="16" t="str">
        <v/>
      </c>
      <c r="AH26" s="16" t="str">
        <v/>
      </c>
      <c r="AI26" s="16" t="str">
        <v/>
      </c>
      <c r="AJ26" s="16" t="str">
        <v/>
      </c>
      <c r="AK26" s="16" t="str">
        <v/>
      </c>
      <c r="AL26" s="16" t="str">
        <v/>
      </c>
      <c r="AM26" s="16" t="str">
        <v/>
      </c>
      <c r="AN26" s="16" t="str">
        <v/>
      </c>
      <c r="AO26" s="16" t="str">
        <v/>
      </c>
      <c r="AP26" s="16" t="str">
        <v/>
      </c>
      <c r="AQ26" s="16" t="str">
        <v/>
      </c>
      <c r="AR26" s="16" t="str">
        <v/>
      </c>
      <c r="AS26" s="16" t="str">
        <v/>
      </c>
      <c r="AT26" s="16" t="str">
        <v/>
      </c>
      <c r="AU26" s="16" t="str">
        <v/>
      </c>
      <c r="AV26" s="16" t="str">
        <v/>
      </c>
      <c r="AW26" s="16" t="str">
        <v/>
      </c>
      <c r="AX26" s="16" t="str">
        <v/>
      </c>
      <c r="AY26" s="16" t="str">
        <v/>
      </c>
      <c r="AZ26" s="16" t="str">
        <v/>
      </c>
      <c r="BA26" s="16" t="str">
        <v/>
      </c>
      <c r="BB26" s="17"/>
      <c r="BC26" s="186">
        <f t="shared" si="2"/>
        <v>1</v>
      </c>
      <c r="BD26" s="187">
        <f t="shared" si="0"/>
        <v>1</v>
      </c>
      <c r="BE26" s="187">
        <v>0.2</v>
      </c>
      <c r="BF26" s="180">
        <f t="shared" si="1"/>
        <v>0.2</v>
      </c>
      <c r="BG26" s="181"/>
      <c r="BH26" s="183"/>
      <c r="BI26" s="181"/>
      <c r="BJ26" s="184"/>
    </row>
    <row r="27" spans="1:62" ht="12.75" x14ac:dyDescent="0.2">
      <c r="A27" s="359"/>
      <c r="B27" s="358" t="s">
        <v>479</v>
      </c>
      <c r="C27" s="116" t="s">
        <v>431</v>
      </c>
      <c r="D27" s="54">
        <v>1</v>
      </c>
      <c r="E27" s="54" t="str">
        <v/>
      </c>
      <c r="F27" s="54" t="str">
        <v/>
      </c>
      <c r="G27" s="54" t="str">
        <v/>
      </c>
      <c r="H27" s="54" t="str">
        <v/>
      </c>
      <c r="I27" s="54" t="str">
        <v/>
      </c>
      <c r="J27" s="16" t="str">
        <v/>
      </c>
      <c r="K27" s="16" t="str">
        <v/>
      </c>
      <c r="L27" s="16" t="str">
        <v/>
      </c>
      <c r="M27" s="16" t="str">
        <v/>
      </c>
      <c r="N27" s="16" t="str">
        <v/>
      </c>
      <c r="O27" s="16" t="str">
        <v/>
      </c>
      <c r="P27" s="16" t="str">
        <v/>
      </c>
      <c r="Q27" s="16" t="str">
        <v/>
      </c>
      <c r="R27" s="16" t="str">
        <v/>
      </c>
      <c r="S27" s="16" t="str">
        <v/>
      </c>
      <c r="T27" s="16" t="str">
        <v/>
      </c>
      <c r="U27" s="16" t="str">
        <v/>
      </c>
      <c r="V27" s="16" t="str">
        <v/>
      </c>
      <c r="W27" s="16" t="str">
        <v/>
      </c>
      <c r="X27" s="16" t="str">
        <v/>
      </c>
      <c r="Y27" s="16" t="str">
        <v/>
      </c>
      <c r="Z27" s="16" t="str">
        <v/>
      </c>
      <c r="AA27" s="16" t="str">
        <v/>
      </c>
      <c r="AB27" s="16" t="str">
        <v/>
      </c>
      <c r="AC27" s="16" t="str">
        <v/>
      </c>
      <c r="AD27" s="16" t="str">
        <v/>
      </c>
      <c r="AE27" s="16" t="str">
        <v/>
      </c>
      <c r="AF27" s="16" t="str">
        <v/>
      </c>
      <c r="AG27" s="16" t="str">
        <v/>
      </c>
      <c r="AH27" s="16" t="str">
        <v/>
      </c>
      <c r="AI27" s="16" t="str">
        <v/>
      </c>
      <c r="AJ27" s="16" t="str">
        <v/>
      </c>
      <c r="AK27" s="16" t="str">
        <v/>
      </c>
      <c r="AL27" s="16" t="str">
        <v/>
      </c>
      <c r="AM27" s="16" t="str">
        <v/>
      </c>
      <c r="AN27" s="16" t="str">
        <v/>
      </c>
      <c r="AO27" s="16" t="str">
        <v/>
      </c>
      <c r="AP27" s="16" t="str">
        <v/>
      </c>
      <c r="AQ27" s="16" t="str">
        <v/>
      </c>
      <c r="AR27" s="16" t="str">
        <v/>
      </c>
      <c r="AS27" s="16" t="str">
        <v/>
      </c>
      <c r="AT27" s="16" t="str">
        <v/>
      </c>
      <c r="AU27" s="16" t="str">
        <v/>
      </c>
      <c r="AV27" s="16" t="str">
        <v/>
      </c>
      <c r="AW27" s="16" t="str">
        <v/>
      </c>
      <c r="AX27" s="16" t="str">
        <v/>
      </c>
      <c r="AY27" s="16" t="str">
        <v/>
      </c>
      <c r="AZ27" s="16" t="str">
        <v/>
      </c>
      <c r="BA27" s="16" t="str">
        <v/>
      </c>
      <c r="BB27" s="17"/>
      <c r="BC27" s="186">
        <f t="shared" si="2"/>
        <v>1</v>
      </c>
      <c r="BD27" s="187">
        <f t="shared" si="0"/>
        <v>1</v>
      </c>
      <c r="BE27" s="187">
        <v>1</v>
      </c>
      <c r="BF27" s="180">
        <f t="shared" si="1"/>
        <v>1</v>
      </c>
      <c r="BG27" s="181">
        <f>MIN(1,SUM(BF27:BF28)/SUM(BC27:BC28))</f>
        <v>0.5</v>
      </c>
      <c r="BH27" s="181">
        <v>0.2</v>
      </c>
      <c r="BI27" s="182">
        <f>BG27*BH27</f>
        <v>0.1</v>
      </c>
      <c r="BJ27" s="184"/>
    </row>
    <row r="28" spans="1:62" ht="12.75" x14ac:dyDescent="0.2">
      <c r="A28" s="359"/>
      <c r="B28" s="358"/>
      <c r="C28" s="116" t="s">
        <v>432</v>
      </c>
      <c r="D28" s="54">
        <v>1</v>
      </c>
      <c r="E28" s="54" t="str">
        <v/>
      </c>
      <c r="F28" s="54" t="str">
        <v/>
      </c>
      <c r="G28" s="54" t="str">
        <v/>
      </c>
      <c r="H28" s="54" t="str">
        <v/>
      </c>
      <c r="I28" s="54" t="str">
        <v/>
      </c>
      <c r="J28" s="16" t="str">
        <v/>
      </c>
      <c r="K28" s="16" t="str">
        <v/>
      </c>
      <c r="L28" s="16" t="str">
        <v/>
      </c>
      <c r="M28" s="16" t="str">
        <v/>
      </c>
      <c r="N28" s="16" t="str">
        <v/>
      </c>
      <c r="O28" s="16" t="str">
        <v/>
      </c>
      <c r="P28" s="16" t="str">
        <v/>
      </c>
      <c r="Q28" s="16" t="str">
        <v/>
      </c>
      <c r="R28" s="16" t="str">
        <v/>
      </c>
      <c r="S28" s="16" t="str">
        <v/>
      </c>
      <c r="T28" s="16" t="str">
        <v/>
      </c>
      <c r="U28" s="16" t="str">
        <v/>
      </c>
      <c r="V28" s="16" t="str">
        <v/>
      </c>
      <c r="W28" s="16" t="str">
        <v/>
      </c>
      <c r="X28" s="16" t="str">
        <v/>
      </c>
      <c r="Y28" s="16" t="str">
        <v/>
      </c>
      <c r="Z28" s="16" t="str">
        <v/>
      </c>
      <c r="AA28" s="16" t="str">
        <v/>
      </c>
      <c r="AB28" s="16" t="str">
        <v/>
      </c>
      <c r="AC28" s="16" t="str">
        <v/>
      </c>
      <c r="AD28" s="16" t="str">
        <v/>
      </c>
      <c r="AE28" s="16" t="str">
        <v/>
      </c>
      <c r="AF28" s="16" t="str">
        <v/>
      </c>
      <c r="AG28" s="16" t="str">
        <v/>
      </c>
      <c r="AH28" s="16" t="str">
        <v/>
      </c>
      <c r="AI28" s="16" t="str">
        <v/>
      </c>
      <c r="AJ28" s="16" t="str">
        <v/>
      </c>
      <c r="AK28" s="16" t="str">
        <v/>
      </c>
      <c r="AL28" s="16" t="str">
        <v/>
      </c>
      <c r="AM28" s="16" t="str">
        <v/>
      </c>
      <c r="AN28" s="16" t="str">
        <v/>
      </c>
      <c r="AO28" s="16" t="str">
        <v/>
      </c>
      <c r="AP28" s="16" t="str">
        <v/>
      </c>
      <c r="AQ28" s="16" t="str">
        <v/>
      </c>
      <c r="AR28" s="16" t="str">
        <v/>
      </c>
      <c r="AS28" s="16" t="str">
        <v/>
      </c>
      <c r="AT28" s="16" t="str">
        <v/>
      </c>
      <c r="AU28" s="16" t="str">
        <v/>
      </c>
      <c r="AV28" s="16" t="str">
        <v/>
      </c>
      <c r="AW28" s="16" t="str">
        <v/>
      </c>
      <c r="AX28" s="16" t="str">
        <v/>
      </c>
      <c r="AY28" s="16" t="str">
        <v/>
      </c>
      <c r="AZ28" s="16" t="str">
        <v/>
      </c>
      <c r="BA28" s="16" t="str">
        <v/>
      </c>
      <c r="BB28" s="17"/>
      <c r="BC28" s="186">
        <f t="shared" si="2"/>
        <v>1</v>
      </c>
      <c r="BD28" s="187">
        <f t="shared" si="0"/>
        <v>1</v>
      </c>
      <c r="BE28" s="187"/>
      <c r="BF28" s="180">
        <f t="shared" si="1"/>
        <v>0</v>
      </c>
      <c r="BG28" s="181"/>
      <c r="BH28" s="183"/>
      <c r="BI28" s="182"/>
      <c r="BJ28" s="184"/>
    </row>
    <row r="29" spans="1:62" ht="12.75" x14ac:dyDescent="0.2">
      <c r="A29" s="359"/>
      <c r="B29" s="358" t="s">
        <v>480</v>
      </c>
      <c r="C29" s="116" t="s">
        <v>431</v>
      </c>
      <c r="D29" s="54">
        <v>1</v>
      </c>
      <c r="E29" s="54" t="str">
        <v/>
      </c>
      <c r="F29" s="54" t="str">
        <v/>
      </c>
      <c r="G29" s="54" t="str">
        <v/>
      </c>
      <c r="H29" s="54" t="str">
        <v/>
      </c>
      <c r="I29" s="54" t="str">
        <v/>
      </c>
      <c r="J29" s="16" t="str">
        <v/>
      </c>
      <c r="K29" s="16" t="str">
        <v/>
      </c>
      <c r="L29" s="16" t="str">
        <v/>
      </c>
      <c r="M29" s="16" t="str">
        <v/>
      </c>
      <c r="N29" s="16" t="str">
        <v/>
      </c>
      <c r="O29" s="16" t="str">
        <v/>
      </c>
      <c r="P29" s="16" t="str">
        <v/>
      </c>
      <c r="Q29" s="16" t="str">
        <v/>
      </c>
      <c r="R29" s="16" t="str">
        <v/>
      </c>
      <c r="S29" s="16" t="str">
        <v/>
      </c>
      <c r="T29" s="16" t="str">
        <v/>
      </c>
      <c r="U29" s="16" t="str">
        <v/>
      </c>
      <c r="V29" s="16" t="str">
        <v/>
      </c>
      <c r="W29" s="16" t="str">
        <v/>
      </c>
      <c r="X29" s="16" t="str">
        <v/>
      </c>
      <c r="Y29" s="16" t="str">
        <v/>
      </c>
      <c r="Z29" s="16" t="str">
        <v/>
      </c>
      <c r="AA29" s="16" t="str">
        <v/>
      </c>
      <c r="AB29" s="16" t="str">
        <v/>
      </c>
      <c r="AC29" s="16" t="str">
        <v/>
      </c>
      <c r="AD29" s="16" t="str">
        <v/>
      </c>
      <c r="AE29" s="16" t="str">
        <v/>
      </c>
      <c r="AF29" s="16" t="str">
        <v/>
      </c>
      <c r="AG29" s="16" t="str">
        <v/>
      </c>
      <c r="AH29" s="16" t="str">
        <v/>
      </c>
      <c r="AI29" s="16" t="str">
        <v/>
      </c>
      <c r="AJ29" s="16" t="str">
        <v/>
      </c>
      <c r="AK29" s="16" t="str">
        <v/>
      </c>
      <c r="AL29" s="16" t="str">
        <v/>
      </c>
      <c r="AM29" s="16" t="str">
        <v/>
      </c>
      <c r="AN29" s="16" t="str">
        <v/>
      </c>
      <c r="AO29" s="16" t="str">
        <v/>
      </c>
      <c r="AP29" s="16" t="str">
        <v/>
      </c>
      <c r="AQ29" s="16" t="str">
        <v/>
      </c>
      <c r="AR29" s="16" t="str">
        <v/>
      </c>
      <c r="AS29" s="16" t="str">
        <v/>
      </c>
      <c r="AT29" s="16" t="str">
        <v/>
      </c>
      <c r="AU29" s="16" t="str">
        <v/>
      </c>
      <c r="AV29" s="16" t="str">
        <v/>
      </c>
      <c r="AW29" s="16" t="str">
        <v/>
      </c>
      <c r="AX29" s="16" t="str">
        <v/>
      </c>
      <c r="AY29" s="16" t="str">
        <v/>
      </c>
      <c r="AZ29" s="16" t="str">
        <v/>
      </c>
      <c r="BA29" s="16" t="str">
        <v/>
      </c>
      <c r="BB29" s="17"/>
      <c r="BC29" s="186">
        <f t="shared" si="2"/>
        <v>1</v>
      </c>
      <c r="BD29" s="187">
        <f t="shared" si="0"/>
        <v>1</v>
      </c>
      <c r="BE29" s="187">
        <v>1</v>
      </c>
      <c r="BF29" s="180">
        <f t="shared" si="1"/>
        <v>1</v>
      </c>
      <c r="BG29" s="181">
        <f>MIN(1,SUM(BF29:BF30)/SUM(BC29:BC30))</f>
        <v>0.5</v>
      </c>
      <c r="BH29" s="181">
        <v>0.15</v>
      </c>
      <c r="BI29" s="182">
        <f>BG29*BH29</f>
        <v>7.4999999999999997E-2</v>
      </c>
      <c r="BJ29" s="184"/>
    </row>
    <row r="30" spans="1:62" ht="12.75" x14ac:dyDescent="0.2">
      <c r="A30" s="359"/>
      <c r="B30" s="358"/>
      <c r="C30" s="116" t="s">
        <v>432</v>
      </c>
      <c r="D30" s="54">
        <v>1</v>
      </c>
      <c r="E30" s="54" t="str">
        <v/>
      </c>
      <c r="F30" s="54" t="str">
        <v/>
      </c>
      <c r="G30" s="54" t="str">
        <v/>
      </c>
      <c r="H30" s="54" t="str">
        <v/>
      </c>
      <c r="I30" s="54" t="str">
        <v/>
      </c>
      <c r="J30" s="16" t="str">
        <v/>
      </c>
      <c r="K30" s="16" t="str">
        <v/>
      </c>
      <c r="L30" s="16" t="str">
        <v/>
      </c>
      <c r="M30" s="16" t="str">
        <v/>
      </c>
      <c r="N30" s="16" t="str">
        <v/>
      </c>
      <c r="O30" s="16" t="str">
        <v/>
      </c>
      <c r="P30" s="16" t="str">
        <v/>
      </c>
      <c r="Q30" s="16" t="str">
        <v/>
      </c>
      <c r="R30" s="16" t="str">
        <v/>
      </c>
      <c r="S30" s="16" t="str">
        <v/>
      </c>
      <c r="T30" s="16" t="str">
        <v/>
      </c>
      <c r="U30" s="16" t="str">
        <v/>
      </c>
      <c r="V30" s="16" t="str">
        <v/>
      </c>
      <c r="W30" s="16" t="str">
        <v/>
      </c>
      <c r="X30" s="16" t="str">
        <v/>
      </c>
      <c r="Y30" s="16" t="str">
        <v/>
      </c>
      <c r="Z30" s="16" t="str">
        <v/>
      </c>
      <c r="AA30" s="16" t="str">
        <v/>
      </c>
      <c r="AB30" s="16" t="str">
        <v/>
      </c>
      <c r="AC30" s="16" t="str">
        <v/>
      </c>
      <c r="AD30" s="16" t="str">
        <v/>
      </c>
      <c r="AE30" s="16" t="str">
        <v/>
      </c>
      <c r="AF30" s="16" t="str">
        <v/>
      </c>
      <c r="AG30" s="16" t="str">
        <v/>
      </c>
      <c r="AH30" s="16" t="str">
        <v/>
      </c>
      <c r="AI30" s="16" t="str">
        <v/>
      </c>
      <c r="AJ30" s="16" t="str">
        <v/>
      </c>
      <c r="AK30" s="16" t="str">
        <v/>
      </c>
      <c r="AL30" s="16" t="str">
        <v/>
      </c>
      <c r="AM30" s="16" t="str">
        <v/>
      </c>
      <c r="AN30" s="16" t="str">
        <v/>
      </c>
      <c r="AO30" s="16" t="str">
        <v/>
      </c>
      <c r="AP30" s="16" t="str">
        <v/>
      </c>
      <c r="AQ30" s="16" t="str">
        <v/>
      </c>
      <c r="AR30" s="16" t="str">
        <v/>
      </c>
      <c r="AS30" s="16" t="str">
        <v/>
      </c>
      <c r="AT30" s="16" t="str">
        <v/>
      </c>
      <c r="AU30" s="16" t="str">
        <v/>
      </c>
      <c r="AV30" s="16" t="str">
        <v/>
      </c>
      <c r="AW30" s="16" t="str">
        <v/>
      </c>
      <c r="AX30" s="16" t="str">
        <v/>
      </c>
      <c r="AY30" s="16" t="str">
        <v/>
      </c>
      <c r="AZ30" s="16" t="str">
        <v/>
      </c>
      <c r="BA30" s="16" t="str">
        <v/>
      </c>
      <c r="BB30" s="17"/>
      <c r="BC30" s="186">
        <f t="shared" si="2"/>
        <v>1</v>
      </c>
      <c r="BD30" s="187">
        <f t="shared" si="0"/>
        <v>1</v>
      </c>
      <c r="BE30" s="187"/>
      <c r="BF30" s="180">
        <f t="shared" si="1"/>
        <v>0</v>
      </c>
      <c r="BG30" s="181"/>
      <c r="BH30" s="183"/>
      <c r="BI30" s="182"/>
      <c r="BJ30" s="184"/>
    </row>
    <row r="31" spans="1:62" ht="12.75" x14ac:dyDescent="0.2">
      <c r="A31" s="359"/>
      <c r="B31" s="358" t="s">
        <v>481</v>
      </c>
      <c r="C31" s="116" t="s">
        <v>431</v>
      </c>
      <c r="D31" s="54">
        <v>1</v>
      </c>
      <c r="E31" s="54" t="str">
        <v/>
      </c>
      <c r="F31" s="54" t="str">
        <v/>
      </c>
      <c r="G31" s="54" t="str">
        <v/>
      </c>
      <c r="H31" s="54" t="str">
        <v/>
      </c>
      <c r="I31" s="54" t="str">
        <v/>
      </c>
      <c r="J31" s="16" t="str">
        <v/>
      </c>
      <c r="K31" s="16" t="str">
        <v/>
      </c>
      <c r="L31" s="16" t="str">
        <v/>
      </c>
      <c r="M31" s="16" t="str">
        <v/>
      </c>
      <c r="N31" s="16" t="str">
        <v/>
      </c>
      <c r="O31" s="16" t="str">
        <v/>
      </c>
      <c r="P31" s="16" t="str">
        <v/>
      </c>
      <c r="Q31" s="16" t="str">
        <v/>
      </c>
      <c r="R31" s="16" t="str">
        <v/>
      </c>
      <c r="S31" s="16" t="str">
        <v/>
      </c>
      <c r="T31" s="16" t="str">
        <v/>
      </c>
      <c r="U31" s="16" t="str">
        <v/>
      </c>
      <c r="V31" s="16" t="str">
        <v/>
      </c>
      <c r="W31" s="16" t="str">
        <v/>
      </c>
      <c r="X31" s="16" t="str">
        <v/>
      </c>
      <c r="Y31" s="16" t="str">
        <v/>
      </c>
      <c r="Z31" s="16" t="str">
        <v/>
      </c>
      <c r="AA31" s="16" t="str">
        <v/>
      </c>
      <c r="AB31" s="16" t="str">
        <v/>
      </c>
      <c r="AC31" s="16" t="str">
        <v/>
      </c>
      <c r="AD31" s="16" t="str">
        <v/>
      </c>
      <c r="AE31" s="16" t="str">
        <v/>
      </c>
      <c r="AF31" s="16" t="str">
        <v/>
      </c>
      <c r="AG31" s="16" t="str">
        <v/>
      </c>
      <c r="AH31" s="16" t="str">
        <v/>
      </c>
      <c r="AI31" s="16" t="str">
        <v/>
      </c>
      <c r="AJ31" s="16" t="str">
        <v/>
      </c>
      <c r="AK31" s="16" t="str">
        <v/>
      </c>
      <c r="AL31" s="16" t="str">
        <v/>
      </c>
      <c r="AM31" s="16" t="str">
        <v/>
      </c>
      <c r="AN31" s="16" t="str">
        <v/>
      </c>
      <c r="AO31" s="16" t="str">
        <v/>
      </c>
      <c r="AP31" s="16" t="str">
        <v/>
      </c>
      <c r="AQ31" s="16" t="str">
        <v/>
      </c>
      <c r="AR31" s="16" t="str">
        <v/>
      </c>
      <c r="AS31" s="16" t="str">
        <v/>
      </c>
      <c r="AT31" s="16" t="str">
        <v/>
      </c>
      <c r="AU31" s="16" t="str">
        <v/>
      </c>
      <c r="AV31" s="16" t="str">
        <v/>
      </c>
      <c r="AW31" s="16" t="str">
        <v/>
      </c>
      <c r="AX31" s="16" t="str">
        <v/>
      </c>
      <c r="AY31" s="16" t="str">
        <v/>
      </c>
      <c r="AZ31" s="16" t="str">
        <v/>
      </c>
      <c r="BA31" s="16" t="str">
        <v/>
      </c>
      <c r="BB31" s="17"/>
      <c r="BC31" s="186">
        <f t="shared" si="2"/>
        <v>1</v>
      </c>
      <c r="BD31" s="187">
        <f t="shared" si="0"/>
        <v>1</v>
      </c>
      <c r="BE31" s="187">
        <v>1</v>
      </c>
      <c r="BF31" s="180">
        <f t="shared" si="1"/>
        <v>1</v>
      </c>
      <c r="BG31" s="181">
        <f>MIN(1,SUM(BF31:BF32)/SUM(BC31:BC32))</f>
        <v>0.5</v>
      </c>
      <c r="BH31" s="181">
        <v>0.1</v>
      </c>
      <c r="BI31" s="182">
        <f>BG31*BH31</f>
        <v>0.05</v>
      </c>
      <c r="BJ31" s="184"/>
    </row>
    <row r="32" spans="1:62" ht="12.75" x14ac:dyDescent="0.2">
      <c r="A32" s="359"/>
      <c r="B32" s="358"/>
      <c r="C32" s="116" t="s">
        <v>432</v>
      </c>
      <c r="D32" s="54">
        <v>1</v>
      </c>
      <c r="E32" s="54" t="str">
        <v/>
      </c>
      <c r="F32" s="54" t="str">
        <v/>
      </c>
      <c r="G32" s="54" t="str">
        <v/>
      </c>
      <c r="H32" s="54" t="str">
        <v/>
      </c>
      <c r="I32" s="54" t="str">
        <v/>
      </c>
      <c r="J32" s="16" t="str">
        <v/>
      </c>
      <c r="K32" s="16" t="str">
        <v/>
      </c>
      <c r="L32" s="16" t="str">
        <v/>
      </c>
      <c r="M32" s="16" t="str">
        <v/>
      </c>
      <c r="N32" s="16" t="str">
        <v/>
      </c>
      <c r="O32" s="16" t="str">
        <v/>
      </c>
      <c r="P32" s="16" t="str">
        <v/>
      </c>
      <c r="Q32" s="16" t="str">
        <v/>
      </c>
      <c r="R32" s="16" t="str">
        <v/>
      </c>
      <c r="S32" s="16" t="str">
        <v/>
      </c>
      <c r="T32" s="16" t="str">
        <v/>
      </c>
      <c r="U32" s="16" t="str">
        <v/>
      </c>
      <c r="V32" s="16" t="str">
        <v/>
      </c>
      <c r="W32" s="16" t="str">
        <v/>
      </c>
      <c r="X32" s="16" t="str">
        <v/>
      </c>
      <c r="Y32" s="16" t="str">
        <v/>
      </c>
      <c r="Z32" s="16" t="str">
        <v/>
      </c>
      <c r="AA32" s="16" t="str">
        <v/>
      </c>
      <c r="AB32" s="16" t="str">
        <v/>
      </c>
      <c r="AC32" s="16" t="str">
        <v/>
      </c>
      <c r="AD32" s="16" t="str">
        <v/>
      </c>
      <c r="AE32" s="16" t="str">
        <v/>
      </c>
      <c r="AF32" s="16" t="str">
        <v/>
      </c>
      <c r="AG32" s="16" t="str">
        <v/>
      </c>
      <c r="AH32" s="16" t="str">
        <v/>
      </c>
      <c r="AI32" s="16" t="str">
        <v/>
      </c>
      <c r="AJ32" s="16" t="str">
        <v/>
      </c>
      <c r="AK32" s="16" t="str">
        <v/>
      </c>
      <c r="AL32" s="16" t="str">
        <v/>
      </c>
      <c r="AM32" s="16" t="str">
        <v/>
      </c>
      <c r="AN32" s="16" t="str">
        <v/>
      </c>
      <c r="AO32" s="16" t="str">
        <v/>
      </c>
      <c r="AP32" s="16" t="str">
        <v/>
      </c>
      <c r="AQ32" s="16" t="str">
        <v/>
      </c>
      <c r="AR32" s="16" t="str">
        <v/>
      </c>
      <c r="AS32" s="16" t="str">
        <v/>
      </c>
      <c r="AT32" s="16" t="str">
        <v/>
      </c>
      <c r="AU32" s="16" t="str">
        <v/>
      </c>
      <c r="AV32" s="16" t="str">
        <v/>
      </c>
      <c r="AW32" s="16" t="str">
        <v/>
      </c>
      <c r="AX32" s="16" t="str">
        <v/>
      </c>
      <c r="AY32" s="16" t="str">
        <v/>
      </c>
      <c r="AZ32" s="16" t="str">
        <v/>
      </c>
      <c r="BA32" s="16" t="str">
        <v/>
      </c>
      <c r="BB32" s="17"/>
      <c r="BC32" s="186">
        <f t="shared" si="2"/>
        <v>1</v>
      </c>
      <c r="BD32" s="187">
        <f t="shared" si="0"/>
        <v>1</v>
      </c>
      <c r="BE32" s="187"/>
      <c r="BF32" s="180">
        <f t="shared" si="1"/>
        <v>0</v>
      </c>
      <c r="BG32" s="181"/>
      <c r="BH32" s="183"/>
      <c r="BI32" s="182"/>
      <c r="BJ32" s="184"/>
    </row>
    <row r="33" spans="1:62" ht="12.75" x14ac:dyDescent="0.2">
      <c r="A33" s="359"/>
      <c r="B33" s="358" t="s">
        <v>482</v>
      </c>
      <c r="C33" s="116" t="s">
        <v>497</v>
      </c>
      <c r="D33" s="54">
        <v>1</v>
      </c>
      <c r="E33" s="54" t="str">
        <v/>
      </c>
      <c r="F33" s="54" t="str">
        <v/>
      </c>
      <c r="G33" s="54" t="str">
        <v/>
      </c>
      <c r="H33" s="54" t="str">
        <v/>
      </c>
      <c r="I33" s="54" t="str">
        <v/>
      </c>
      <c r="J33" s="16" t="str">
        <v/>
      </c>
      <c r="K33" s="16" t="str">
        <v/>
      </c>
      <c r="L33" s="16" t="str">
        <v/>
      </c>
      <c r="M33" s="16" t="str">
        <v/>
      </c>
      <c r="N33" s="16" t="str">
        <v/>
      </c>
      <c r="O33" s="16" t="str">
        <v/>
      </c>
      <c r="P33" s="16" t="str">
        <v/>
      </c>
      <c r="Q33" s="16" t="str">
        <v/>
      </c>
      <c r="R33" s="16" t="str">
        <v/>
      </c>
      <c r="S33" s="16" t="str">
        <v/>
      </c>
      <c r="T33" s="16" t="str">
        <v/>
      </c>
      <c r="U33" s="16" t="str">
        <v/>
      </c>
      <c r="V33" s="16" t="str">
        <v/>
      </c>
      <c r="W33" s="16" t="str">
        <v/>
      </c>
      <c r="X33" s="16" t="str">
        <v/>
      </c>
      <c r="Y33" s="16" t="str">
        <v/>
      </c>
      <c r="Z33" s="16" t="str">
        <v/>
      </c>
      <c r="AA33" s="16" t="str">
        <v/>
      </c>
      <c r="AB33" s="16" t="str">
        <v/>
      </c>
      <c r="AC33" s="16" t="str">
        <v/>
      </c>
      <c r="AD33" s="16" t="str">
        <v/>
      </c>
      <c r="AE33" s="16" t="str">
        <v/>
      </c>
      <c r="AF33" s="16" t="str">
        <v/>
      </c>
      <c r="AG33" s="16" t="str">
        <v/>
      </c>
      <c r="AH33" s="16" t="str">
        <v/>
      </c>
      <c r="AI33" s="16" t="str">
        <v/>
      </c>
      <c r="AJ33" s="16" t="str">
        <v/>
      </c>
      <c r="AK33" s="16" t="str">
        <v/>
      </c>
      <c r="AL33" s="16" t="str">
        <v/>
      </c>
      <c r="AM33" s="16" t="str">
        <v/>
      </c>
      <c r="AN33" s="16" t="str">
        <v/>
      </c>
      <c r="AO33" s="16" t="str">
        <v/>
      </c>
      <c r="AP33" s="16" t="str">
        <v/>
      </c>
      <c r="AQ33" s="16" t="str">
        <v/>
      </c>
      <c r="AR33" s="16" t="str">
        <v/>
      </c>
      <c r="AS33" s="16" t="str">
        <v/>
      </c>
      <c r="AT33" s="16" t="str">
        <v/>
      </c>
      <c r="AU33" s="16" t="str">
        <v/>
      </c>
      <c r="AV33" s="16" t="str">
        <v/>
      </c>
      <c r="AW33" s="16" t="str">
        <v/>
      </c>
      <c r="AX33" s="16" t="str">
        <v/>
      </c>
      <c r="AY33" s="16" t="str">
        <v/>
      </c>
      <c r="AZ33" s="16" t="str">
        <v/>
      </c>
      <c r="BA33" s="16" t="str">
        <v/>
      </c>
      <c r="BB33" s="17"/>
      <c r="BC33" s="186">
        <f t="shared" si="2"/>
        <v>1</v>
      </c>
      <c r="BD33" s="187">
        <f t="shared" si="0"/>
        <v>1</v>
      </c>
      <c r="BE33" s="187">
        <v>0.1</v>
      </c>
      <c r="BF33" s="180">
        <f t="shared" si="1"/>
        <v>0.1</v>
      </c>
      <c r="BG33" s="181">
        <f>MIN(1,SUM(BF33:BF38)/SUM(BC33:BC38))</f>
        <v>0.16666666666666671</v>
      </c>
      <c r="BH33" s="181">
        <v>0.05</v>
      </c>
      <c r="BI33" s="182">
        <f>BG33*BH33</f>
        <v>8.3333333333333367E-3</v>
      </c>
      <c r="BJ33" s="184"/>
    </row>
    <row r="34" spans="1:62" ht="12.75" x14ac:dyDescent="0.2">
      <c r="A34" s="359"/>
      <c r="B34" s="358"/>
      <c r="C34" s="116" t="s">
        <v>498</v>
      </c>
      <c r="D34" s="54">
        <v>1</v>
      </c>
      <c r="E34" s="54" t="str">
        <v/>
      </c>
      <c r="F34" s="54" t="str">
        <v/>
      </c>
      <c r="G34" s="54" t="str">
        <v/>
      </c>
      <c r="H34" s="54" t="str">
        <v/>
      </c>
      <c r="I34" s="54" t="str">
        <v/>
      </c>
      <c r="J34" s="16" t="str">
        <v/>
      </c>
      <c r="K34" s="16" t="str">
        <v/>
      </c>
      <c r="L34" s="16" t="str">
        <v/>
      </c>
      <c r="M34" s="16" t="str">
        <v/>
      </c>
      <c r="N34" s="16" t="str">
        <v/>
      </c>
      <c r="O34" s="16" t="str">
        <v/>
      </c>
      <c r="P34" s="16" t="str">
        <v/>
      </c>
      <c r="Q34" s="16" t="str">
        <v/>
      </c>
      <c r="R34" s="16" t="str">
        <v/>
      </c>
      <c r="S34" s="16" t="str">
        <v/>
      </c>
      <c r="T34" s="16" t="str">
        <v/>
      </c>
      <c r="U34" s="16" t="str">
        <v/>
      </c>
      <c r="V34" s="16" t="str">
        <v/>
      </c>
      <c r="W34" s="16" t="str">
        <v/>
      </c>
      <c r="X34" s="16" t="str">
        <v/>
      </c>
      <c r="Y34" s="16" t="str">
        <v/>
      </c>
      <c r="Z34" s="16" t="str">
        <v/>
      </c>
      <c r="AA34" s="16" t="str">
        <v/>
      </c>
      <c r="AB34" s="16" t="str">
        <v/>
      </c>
      <c r="AC34" s="16" t="str">
        <v/>
      </c>
      <c r="AD34" s="16" t="str">
        <v/>
      </c>
      <c r="AE34" s="16" t="str">
        <v/>
      </c>
      <c r="AF34" s="16" t="str">
        <v/>
      </c>
      <c r="AG34" s="16" t="str">
        <v/>
      </c>
      <c r="AH34" s="16" t="str">
        <v/>
      </c>
      <c r="AI34" s="16" t="str">
        <v/>
      </c>
      <c r="AJ34" s="16" t="str">
        <v/>
      </c>
      <c r="AK34" s="16" t="str">
        <v/>
      </c>
      <c r="AL34" s="16" t="str">
        <v/>
      </c>
      <c r="AM34" s="16" t="str">
        <v/>
      </c>
      <c r="AN34" s="16" t="str">
        <v/>
      </c>
      <c r="AO34" s="16" t="str">
        <v/>
      </c>
      <c r="AP34" s="16" t="str">
        <v/>
      </c>
      <c r="AQ34" s="16" t="str">
        <v/>
      </c>
      <c r="AR34" s="16" t="str">
        <v/>
      </c>
      <c r="AS34" s="16" t="str">
        <v/>
      </c>
      <c r="AT34" s="16" t="str">
        <v/>
      </c>
      <c r="AU34" s="16" t="str">
        <v/>
      </c>
      <c r="AV34" s="16" t="str">
        <v/>
      </c>
      <c r="AW34" s="16" t="str">
        <v/>
      </c>
      <c r="AX34" s="16" t="str">
        <v/>
      </c>
      <c r="AY34" s="16" t="str">
        <v/>
      </c>
      <c r="AZ34" s="16" t="str">
        <v/>
      </c>
      <c r="BA34" s="16" t="str">
        <v/>
      </c>
      <c r="BB34" s="17"/>
      <c r="BC34" s="186">
        <f t="shared" si="2"/>
        <v>1</v>
      </c>
      <c r="BD34" s="187">
        <f t="shared" si="0"/>
        <v>1</v>
      </c>
      <c r="BE34" s="187">
        <v>0.2</v>
      </c>
      <c r="BF34" s="180">
        <f t="shared" si="1"/>
        <v>0.2</v>
      </c>
      <c r="BG34" s="181"/>
      <c r="BH34" s="183"/>
      <c r="BI34" s="181"/>
      <c r="BJ34" s="184"/>
    </row>
    <row r="35" spans="1:62" ht="12.75" x14ac:dyDescent="0.2">
      <c r="A35" s="359"/>
      <c r="B35" s="358"/>
      <c r="C35" s="116" t="s">
        <v>499</v>
      </c>
      <c r="D35" s="54">
        <v>1</v>
      </c>
      <c r="E35" s="54" t="str">
        <v/>
      </c>
      <c r="F35" s="54" t="str">
        <v/>
      </c>
      <c r="G35" s="54" t="str">
        <v/>
      </c>
      <c r="H35" s="54" t="str">
        <v/>
      </c>
      <c r="I35" s="54" t="str">
        <v/>
      </c>
      <c r="J35" s="16" t="str">
        <v/>
      </c>
      <c r="K35" s="16" t="str">
        <v/>
      </c>
      <c r="L35" s="16" t="str">
        <v/>
      </c>
      <c r="M35" s="16" t="str">
        <v/>
      </c>
      <c r="N35" s="16" t="str">
        <v/>
      </c>
      <c r="O35" s="16" t="str">
        <v/>
      </c>
      <c r="P35" s="16" t="str">
        <v/>
      </c>
      <c r="Q35" s="16" t="str">
        <v/>
      </c>
      <c r="R35" s="16" t="str">
        <v/>
      </c>
      <c r="S35" s="16" t="str">
        <v/>
      </c>
      <c r="T35" s="16" t="str">
        <v/>
      </c>
      <c r="U35" s="16" t="str">
        <v/>
      </c>
      <c r="V35" s="16" t="str">
        <v/>
      </c>
      <c r="W35" s="16" t="str">
        <v/>
      </c>
      <c r="X35" s="16" t="str">
        <v/>
      </c>
      <c r="Y35" s="16" t="str">
        <v/>
      </c>
      <c r="Z35" s="16" t="str">
        <v/>
      </c>
      <c r="AA35" s="16" t="str">
        <v/>
      </c>
      <c r="AB35" s="16" t="str">
        <v/>
      </c>
      <c r="AC35" s="16" t="str">
        <v/>
      </c>
      <c r="AD35" s="16" t="str">
        <v/>
      </c>
      <c r="AE35" s="16" t="str">
        <v/>
      </c>
      <c r="AF35" s="16" t="str">
        <v/>
      </c>
      <c r="AG35" s="16" t="str">
        <v/>
      </c>
      <c r="AH35" s="16" t="str">
        <v/>
      </c>
      <c r="AI35" s="16" t="str">
        <v/>
      </c>
      <c r="AJ35" s="16" t="str">
        <v/>
      </c>
      <c r="AK35" s="16" t="str">
        <v/>
      </c>
      <c r="AL35" s="16" t="str">
        <v/>
      </c>
      <c r="AM35" s="16" t="str">
        <v/>
      </c>
      <c r="AN35" s="16" t="str">
        <v/>
      </c>
      <c r="AO35" s="16" t="str">
        <v/>
      </c>
      <c r="AP35" s="16" t="str">
        <v/>
      </c>
      <c r="AQ35" s="16" t="str">
        <v/>
      </c>
      <c r="AR35" s="16" t="str">
        <v/>
      </c>
      <c r="AS35" s="16" t="str">
        <v/>
      </c>
      <c r="AT35" s="16" t="str">
        <v/>
      </c>
      <c r="AU35" s="16" t="str">
        <v/>
      </c>
      <c r="AV35" s="16" t="str">
        <v/>
      </c>
      <c r="AW35" s="16" t="str">
        <v/>
      </c>
      <c r="AX35" s="16" t="str">
        <v/>
      </c>
      <c r="AY35" s="16" t="str">
        <v/>
      </c>
      <c r="AZ35" s="16" t="str">
        <v/>
      </c>
      <c r="BA35" s="16" t="str">
        <v/>
      </c>
      <c r="BB35" s="17"/>
      <c r="BC35" s="186">
        <f t="shared" si="2"/>
        <v>1</v>
      </c>
      <c r="BD35" s="187">
        <f t="shared" si="0"/>
        <v>1</v>
      </c>
      <c r="BE35" s="187">
        <v>0.4</v>
      </c>
      <c r="BF35" s="180">
        <f t="shared" si="1"/>
        <v>0.4</v>
      </c>
      <c r="BG35" s="181"/>
      <c r="BH35" s="183"/>
      <c r="BI35" s="181"/>
      <c r="BJ35" s="184"/>
    </row>
    <row r="36" spans="1:62" ht="12.75" x14ac:dyDescent="0.2">
      <c r="A36" s="359"/>
      <c r="B36" s="358"/>
      <c r="C36" s="116" t="s">
        <v>500</v>
      </c>
      <c r="D36" s="54">
        <v>1</v>
      </c>
      <c r="E36" s="54" t="str">
        <v/>
      </c>
      <c r="F36" s="54" t="str">
        <v/>
      </c>
      <c r="G36" s="54" t="str">
        <v/>
      </c>
      <c r="H36" s="54" t="str">
        <v/>
      </c>
      <c r="I36" s="54" t="str">
        <v/>
      </c>
      <c r="J36" s="16" t="str">
        <v/>
      </c>
      <c r="K36" s="16" t="str">
        <v/>
      </c>
      <c r="L36" s="16" t="str">
        <v/>
      </c>
      <c r="M36" s="16" t="str">
        <v/>
      </c>
      <c r="N36" s="16" t="str">
        <v/>
      </c>
      <c r="O36" s="16" t="str">
        <v/>
      </c>
      <c r="P36" s="16" t="str">
        <v/>
      </c>
      <c r="Q36" s="16" t="str">
        <v/>
      </c>
      <c r="R36" s="16" t="str">
        <v/>
      </c>
      <c r="S36" s="16" t="str">
        <v/>
      </c>
      <c r="T36" s="16" t="str">
        <v/>
      </c>
      <c r="U36" s="16" t="str">
        <v/>
      </c>
      <c r="V36" s="16" t="str">
        <v/>
      </c>
      <c r="W36" s="16" t="str">
        <v/>
      </c>
      <c r="X36" s="16" t="str">
        <v/>
      </c>
      <c r="Y36" s="16" t="str">
        <v/>
      </c>
      <c r="Z36" s="16" t="str">
        <v/>
      </c>
      <c r="AA36" s="16" t="str">
        <v/>
      </c>
      <c r="AB36" s="16" t="str">
        <v/>
      </c>
      <c r="AC36" s="16" t="str">
        <v/>
      </c>
      <c r="AD36" s="16" t="str">
        <v/>
      </c>
      <c r="AE36" s="16" t="str">
        <v/>
      </c>
      <c r="AF36" s="16" t="str">
        <v/>
      </c>
      <c r="AG36" s="16" t="str">
        <v/>
      </c>
      <c r="AH36" s="16" t="str">
        <v/>
      </c>
      <c r="AI36" s="16" t="str">
        <v/>
      </c>
      <c r="AJ36" s="16" t="str">
        <v/>
      </c>
      <c r="AK36" s="16" t="str">
        <v/>
      </c>
      <c r="AL36" s="16" t="str">
        <v/>
      </c>
      <c r="AM36" s="16" t="str">
        <v/>
      </c>
      <c r="AN36" s="16" t="str">
        <v/>
      </c>
      <c r="AO36" s="16" t="str">
        <v/>
      </c>
      <c r="AP36" s="16" t="str">
        <v/>
      </c>
      <c r="AQ36" s="16" t="str">
        <v/>
      </c>
      <c r="AR36" s="16" t="str">
        <v/>
      </c>
      <c r="AS36" s="16" t="str">
        <v/>
      </c>
      <c r="AT36" s="16" t="str">
        <v/>
      </c>
      <c r="AU36" s="16" t="str">
        <v/>
      </c>
      <c r="AV36" s="16" t="str">
        <v/>
      </c>
      <c r="AW36" s="16" t="str">
        <v/>
      </c>
      <c r="AX36" s="16" t="str">
        <v/>
      </c>
      <c r="AY36" s="16" t="str">
        <v/>
      </c>
      <c r="AZ36" s="16" t="str">
        <v/>
      </c>
      <c r="BA36" s="16" t="str">
        <v/>
      </c>
      <c r="BB36" s="17"/>
      <c r="BC36" s="186">
        <f t="shared" si="2"/>
        <v>1</v>
      </c>
      <c r="BD36" s="187">
        <f t="shared" si="0"/>
        <v>1</v>
      </c>
      <c r="BE36" s="187">
        <v>0.2</v>
      </c>
      <c r="BF36" s="180">
        <f t="shared" si="1"/>
        <v>0.2</v>
      </c>
      <c r="BG36" s="181"/>
      <c r="BH36" s="183"/>
      <c r="BI36" s="181"/>
      <c r="BJ36" s="184"/>
    </row>
    <row r="37" spans="1:62" ht="12.75" x14ac:dyDescent="0.2">
      <c r="A37" s="359"/>
      <c r="B37" s="358"/>
      <c r="C37" s="116" t="s">
        <v>501</v>
      </c>
      <c r="D37" s="54">
        <v>1</v>
      </c>
      <c r="E37" s="54" t="str">
        <v/>
      </c>
      <c r="F37" s="54" t="str">
        <v/>
      </c>
      <c r="G37" s="54" t="str">
        <v/>
      </c>
      <c r="H37" s="54" t="str">
        <v/>
      </c>
      <c r="I37" s="54" t="str">
        <v/>
      </c>
      <c r="J37" s="16" t="str">
        <v/>
      </c>
      <c r="K37" s="16" t="str">
        <v/>
      </c>
      <c r="L37" s="16" t="str">
        <v/>
      </c>
      <c r="M37" s="16" t="str">
        <v/>
      </c>
      <c r="N37" s="16" t="str">
        <v/>
      </c>
      <c r="O37" s="16" t="str">
        <v/>
      </c>
      <c r="P37" s="16" t="str">
        <v/>
      </c>
      <c r="Q37" s="16" t="str">
        <v/>
      </c>
      <c r="R37" s="16" t="str">
        <v/>
      </c>
      <c r="S37" s="16" t="str">
        <v/>
      </c>
      <c r="T37" s="16" t="str">
        <v/>
      </c>
      <c r="U37" s="16" t="str">
        <v/>
      </c>
      <c r="V37" s="16" t="str">
        <v/>
      </c>
      <c r="W37" s="16" t="str">
        <v/>
      </c>
      <c r="X37" s="16" t="str">
        <v/>
      </c>
      <c r="Y37" s="16" t="str">
        <v/>
      </c>
      <c r="Z37" s="16" t="str">
        <v/>
      </c>
      <c r="AA37" s="16" t="str">
        <v/>
      </c>
      <c r="AB37" s="16" t="str">
        <v/>
      </c>
      <c r="AC37" s="16" t="str">
        <v/>
      </c>
      <c r="AD37" s="16" t="str">
        <v/>
      </c>
      <c r="AE37" s="16" t="str">
        <v/>
      </c>
      <c r="AF37" s="16" t="str">
        <v/>
      </c>
      <c r="AG37" s="16" t="str">
        <v/>
      </c>
      <c r="AH37" s="16" t="str">
        <v/>
      </c>
      <c r="AI37" s="16" t="str">
        <v/>
      </c>
      <c r="AJ37" s="16" t="str">
        <v/>
      </c>
      <c r="AK37" s="16" t="str">
        <v/>
      </c>
      <c r="AL37" s="16" t="str">
        <v/>
      </c>
      <c r="AM37" s="16" t="str">
        <v/>
      </c>
      <c r="AN37" s="16" t="str">
        <v/>
      </c>
      <c r="AO37" s="16" t="str">
        <v/>
      </c>
      <c r="AP37" s="16" t="str">
        <v/>
      </c>
      <c r="AQ37" s="16" t="str">
        <v/>
      </c>
      <c r="AR37" s="16" t="str">
        <v/>
      </c>
      <c r="AS37" s="16" t="str">
        <v/>
      </c>
      <c r="AT37" s="16" t="str">
        <v/>
      </c>
      <c r="AU37" s="16" t="str">
        <v/>
      </c>
      <c r="AV37" s="16" t="str">
        <v/>
      </c>
      <c r="AW37" s="16" t="str">
        <v/>
      </c>
      <c r="AX37" s="16" t="str">
        <v/>
      </c>
      <c r="AY37" s="16" t="str">
        <v/>
      </c>
      <c r="AZ37" s="16" t="str">
        <v/>
      </c>
      <c r="BA37" s="16" t="str">
        <v/>
      </c>
      <c r="BB37" s="17"/>
      <c r="BC37" s="186">
        <f t="shared" si="2"/>
        <v>1</v>
      </c>
      <c r="BD37" s="187">
        <f t="shared" si="0"/>
        <v>1</v>
      </c>
      <c r="BE37" s="187">
        <v>0.1</v>
      </c>
      <c r="BF37" s="180">
        <f t="shared" si="1"/>
        <v>0.1</v>
      </c>
      <c r="BG37" s="181"/>
      <c r="BH37" s="183"/>
      <c r="BI37" s="181"/>
      <c r="BJ37" s="184"/>
    </row>
    <row r="38" spans="1:62" ht="12.75" x14ac:dyDescent="0.2">
      <c r="A38" s="359"/>
      <c r="B38" s="358"/>
      <c r="C38" s="116" t="s">
        <v>477</v>
      </c>
      <c r="D38" s="54">
        <v>1</v>
      </c>
      <c r="E38" s="54" t="str">
        <v/>
      </c>
      <c r="F38" s="54" t="str">
        <v/>
      </c>
      <c r="G38" s="54" t="str">
        <v/>
      </c>
      <c r="H38" s="54" t="str">
        <v/>
      </c>
      <c r="I38" s="54" t="str">
        <v/>
      </c>
      <c r="J38" s="16" t="str">
        <v/>
      </c>
      <c r="K38" s="16" t="str">
        <v/>
      </c>
      <c r="L38" s="16" t="str">
        <v/>
      </c>
      <c r="M38" s="16" t="str">
        <v/>
      </c>
      <c r="N38" s="16" t="str">
        <v/>
      </c>
      <c r="O38" s="16" t="str">
        <v/>
      </c>
      <c r="P38" s="16" t="str">
        <v/>
      </c>
      <c r="Q38" s="16" t="str">
        <v/>
      </c>
      <c r="R38" s="16" t="str">
        <v/>
      </c>
      <c r="S38" s="16" t="str">
        <v/>
      </c>
      <c r="T38" s="16" t="str">
        <v/>
      </c>
      <c r="U38" s="16" t="str">
        <v/>
      </c>
      <c r="V38" s="16" t="str">
        <v/>
      </c>
      <c r="W38" s="16" t="str">
        <v/>
      </c>
      <c r="X38" s="16" t="str">
        <v/>
      </c>
      <c r="Y38" s="16" t="str">
        <v/>
      </c>
      <c r="Z38" s="16" t="str">
        <v/>
      </c>
      <c r="AA38" s="16" t="str">
        <v/>
      </c>
      <c r="AB38" s="16" t="str">
        <v/>
      </c>
      <c r="AC38" s="16" t="str">
        <v/>
      </c>
      <c r="AD38" s="16" t="str">
        <v/>
      </c>
      <c r="AE38" s="16" t="str">
        <v/>
      </c>
      <c r="AF38" s="16" t="str">
        <v/>
      </c>
      <c r="AG38" s="16" t="str">
        <v/>
      </c>
      <c r="AH38" s="16" t="str">
        <v/>
      </c>
      <c r="AI38" s="16" t="str">
        <v/>
      </c>
      <c r="AJ38" s="16" t="str">
        <v/>
      </c>
      <c r="AK38" s="16" t="str">
        <v/>
      </c>
      <c r="AL38" s="16" t="str">
        <v/>
      </c>
      <c r="AM38" s="16" t="str">
        <v/>
      </c>
      <c r="AN38" s="16" t="str">
        <v/>
      </c>
      <c r="AO38" s="16" t="str">
        <v/>
      </c>
      <c r="AP38" s="16" t="str">
        <v/>
      </c>
      <c r="AQ38" s="16" t="str">
        <v/>
      </c>
      <c r="AR38" s="16" t="str">
        <v/>
      </c>
      <c r="AS38" s="16" t="str">
        <v/>
      </c>
      <c r="AT38" s="16" t="str">
        <v/>
      </c>
      <c r="AU38" s="16" t="str">
        <v/>
      </c>
      <c r="AV38" s="16" t="str">
        <v/>
      </c>
      <c r="AW38" s="16" t="str">
        <v/>
      </c>
      <c r="AX38" s="16" t="str">
        <v/>
      </c>
      <c r="AY38" s="16" t="str">
        <v/>
      </c>
      <c r="AZ38" s="16" t="str">
        <v/>
      </c>
      <c r="BA38" s="16" t="str">
        <v/>
      </c>
      <c r="BB38" s="17"/>
      <c r="BC38" s="186">
        <f t="shared" si="2"/>
        <v>1</v>
      </c>
      <c r="BD38" s="187">
        <f t="shared" si="0"/>
        <v>1</v>
      </c>
      <c r="BE38" s="187"/>
      <c r="BF38" s="180">
        <f t="shared" si="1"/>
        <v>0</v>
      </c>
      <c r="BG38" s="181"/>
      <c r="BH38" s="183"/>
      <c r="BI38" s="181"/>
      <c r="BJ38" s="184"/>
    </row>
    <row r="39" spans="1:62" ht="12.75" x14ac:dyDescent="0.2">
      <c r="A39" s="359" t="s">
        <v>205</v>
      </c>
      <c r="B39" s="367" t="s">
        <v>483</v>
      </c>
      <c r="C39" s="116" t="s">
        <v>431</v>
      </c>
      <c r="D39" s="54">
        <v>1</v>
      </c>
      <c r="E39" s="54" t="str">
        <v/>
      </c>
      <c r="F39" s="54" t="str">
        <v/>
      </c>
      <c r="G39" s="54" t="str">
        <v/>
      </c>
      <c r="H39" s="54" t="str">
        <v/>
      </c>
      <c r="I39" s="54" t="str">
        <v/>
      </c>
      <c r="J39" s="16" t="str">
        <v/>
      </c>
      <c r="K39" s="16" t="str">
        <v/>
      </c>
      <c r="L39" s="16" t="str">
        <v/>
      </c>
      <c r="M39" s="16" t="str">
        <v/>
      </c>
      <c r="N39" s="16" t="str">
        <v/>
      </c>
      <c r="O39" s="16" t="str">
        <v/>
      </c>
      <c r="P39" s="16" t="str">
        <v/>
      </c>
      <c r="Q39" s="16" t="str">
        <v/>
      </c>
      <c r="R39" s="16" t="str">
        <v/>
      </c>
      <c r="S39" s="16" t="str">
        <v/>
      </c>
      <c r="T39" s="16" t="str">
        <v/>
      </c>
      <c r="U39" s="16" t="str">
        <v/>
      </c>
      <c r="V39" s="16" t="str">
        <v/>
      </c>
      <c r="W39" s="16" t="str">
        <v/>
      </c>
      <c r="X39" s="16" t="str">
        <v/>
      </c>
      <c r="Y39" s="16" t="str">
        <v/>
      </c>
      <c r="Z39" s="16" t="str">
        <v/>
      </c>
      <c r="AA39" s="16" t="str">
        <v/>
      </c>
      <c r="AB39" s="16" t="str">
        <v/>
      </c>
      <c r="AC39" s="16" t="str">
        <v/>
      </c>
      <c r="AD39" s="16" t="str">
        <v/>
      </c>
      <c r="AE39" s="16" t="str">
        <v/>
      </c>
      <c r="AF39" s="16" t="str">
        <v/>
      </c>
      <c r="AG39" s="16" t="str">
        <v/>
      </c>
      <c r="AH39" s="16" t="str">
        <v/>
      </c>
      <c r="AI39" s="16" t="str">
        <v/>
      </c>
      <c r="AJ39" s="16" t="str">
        <v/>
      </c>
      <c r="AK39" s="16" t="str">
        <v/>
      </c>
      <c r="AL39" s="16" t="str">
        <v/>
      </c>
      <c r="AM39" s="16" t="str">
        <v/>
      </c>
      <c r="AN39" s="16" t="str">
        <v/>
      </c>
      <c r="AO39" s="16" t="str">
        <v/>
      </c>
      <c r="AP39" s="16" t="str">
        <v/>
      </c>
      <c r="AQ39" s="16" t="str">
        <v/>
      </c>
      <c r="AR39" s="16" t="str">
        <v/>
      </c>
      <c r="AS39" s="16" t="str">
        <v/>
      </c>
      <c r="AT39" s="16" t="str">
        <v/>
      </c>
      <c r="AU39" s="16" t="str">
        <v/>
      </c>
      <c r="AV39" s="16" t="str">
        <v/>
      </c>
      <c r="AW39" s="16" t="str">
        <v/>
      </c>
      <c r="AX39" s="16" t="str">
        <v/>
      </c>
      <c r="AY39" s="16" t="str">
        <v/>
      </c>
      <c r="AZ39" s="16" t="str">
        <v/>
      </c>
      <c r="BA39" s="16" t="str">
        <v/>
      </c>
      <c r="BB39" s="17"/>
      <c r="BC39" s="186">
        <f t="shared" si="2"/>
        <v>1</v>
      </c>
      <c r="BD39" s="187">
        <f t="shared" si="0"/>
        <v>1</v>
      </c>
      <c r="BE39" s="187">
        <v>1</v>
      </c>
      <c r="BF39" s="180">
        <f t="shared" si="1"/>
        <v>1</v>
      </c>
      <c r="BG39" s="181">
        <f>MIN(1,SUM(BF39:BF41)/SUM(BC39:BC41))</f>
        <v>0.33333333333333331</v>
      </c>
      <c r="BH39" s="181">
        <v>0.15</v>
      </c>
      <c r="BI39" s="182">
        <f>BG39*BH39</f>
        <v>4.9999999999999996E-2</v>
      </c>
      <c r="BJ39" s="182">
        <f>SUM(BI39:BI275)</f>
        <v>0.63928571428571423</v>
      </c>
    </row>
    <row r="40" spans="1:62" ht="12.75" x14ac:dyDescent="0.2">
      <c r="A40" s="359"/>
      <c r="B40" s="368"/>
      <c r="C40" s="116" t="s">
        <v>432</v>
      </c>
      <c r="D40" s="54">
        <v>1</v>
      </c>
      <c r="E40" s="54" t="str">
        <v/>
      </c>
      <c r="F40" s="54" t="str">
        <v/>
      </c>
      <c r="G40" s="54" t="str">
        <v/>
      </c>
      <c r="H40" s="54" t="str">
        <v/>
      </c>
      <c r="I40" s="54" t="str">
        <v/>
      </c>
      <c r="J40" s="16" t="str">
        <v/>
      </c>
      <c r="K40" s="16" t="str">
        <v/>
      </c>
      <c r="L40" s="16" t="str">
        <v/>
      </c>
      <c r="M40" s="16" t="str">
        <v/>
      </c>
      <c r="N40" s="16" t="str">
        <v/>
      </c>
      <c r="O40" s="16" t="str">
        <v/>
      </c>
      <c r="P40" s="16" t="str">
        <v/>
      </c>
      <c r="Q40" s="16" t="str">
        <v/>
      </c>
      <c r="R40" s="16" t="str">
        <v/>
      </c>
      <c r="S40" s="16" t="str">
        <v/>
      </c>
      <c r="T40" s="16" t="str">
        <v/>
      </c>
      <c r="U40" s="16" t="str">
        <v/>
      </c>
      <c r="V40" s="16" t="str">
        <v/>
      </c>
      <c r="W40" s="16" t="str">
        <v/>
      </c>
      <c r="X40" s="16" t="str">
        <v/>
      </c>
      <c r="Y40" s="16" t="str">
        <v/>
      </c>
      <c r="Z40" s="16" t="str">
        <v/>
      </c>
      <c r="AA40" s="16" t="str">
        <v/>
      </c>
      <c r="AB40" s="16" t="str">
        <v/>
      </c>
      <c r="AC40" s="16" t="str">
        <v/>
      </c>
      <c r="AD40" s="16" t="str">
        <v/>
      </c>
      <c r="AE40" s="16" t="str">
        <v/>
      </c>
      <c r="AF40" s="16" t="str">
        <v/>
      </c>
      <c r="AG40" s="16" t="str">
        <v/>
      </c>
      <c r="AH40" s="16" t="str">
        <v/>
      </c>
      <c r="AI40" s="16" t="str">
        <v/>
      </c>
      <c r="AJ40" s="16" t="str">
        <v/>
      </c>
      <c r="AK40" s="16" t="str">
        <v/>
      </c>
      <c r="AL40" s="16" t="str">
        <v/>
      </c>
      <c r="AM40" s="16" t="str">
        <v/>
      </c>
      <c r="AN40" s="16" t="str">
        <v/>
      </c>
      <c r="AO40" s="16" t="str">
        <v/>
      </c>
      <c r="AP40" s="16" t="str">
        <v/>
      </c>
      <c r="AQ40" s="16" t="str">
        <v/>
      </c>
      <c r="AR40" s="16" t="str">
        <v/>
      </c>
      <c r="AS40" s="16" t="str">
        <v/>
      </c>
      <c r="AT40" s="16" t="str">
        <v/>
      </c>
      <c r="AU40" s="16" t="str">
        <v/>
      </c>
      <c r="AV40" s="16" t="str">
        <v/>
      </c>
      <c r="AW40" s="16" t="str">
        <v/>
      </c>
      <c r="AX40" s="16" t="str">
        <v/>
      </c>
      <c r="AY40" s="16" t="str">
        <v/>
      </c>
      <c r="AZ40" s="16" t="str">
        <v/>
      </c>
      <c r="BA40" s="16" t="str">
        <v/>
      </c>
      <c r="BB40" s="17"/>
      <c r="BC40" s="186">
        <f t="shared" si="2"/>
        <v>1</v>
      </c>
      <c r="BD40" s="187">
        <f t="shared" si="0"/>
        <v>1</v>
      </c>
      <c r="BE40" s="187"/>
      <c r="BF40" s="180">
        <f t="shared" si="1"/>
        <v>0</v>
      </c>
      <c r="BG40" s="181"/>
      <c r="BH40" s="183"/>
      <c r="BI40" s="182"/>
      <c r="BJ40" s="182"/>
    </row>
    <row r="41" spans="1:62" ht="12.75" x14ac:dyDescent="0.2">
      <c r="A41" s="359"/>
      <c r="B41" s="369"/>
      <c r="C41" s="116" t="s">
        <v>477</v>
      </c>
      <c r="D41" s="54">
        <v>1</v>
      </c>
      <c r="E41" s="54" t="str">
        <v/>
      </c>
      <c r="F41" s="54" t="str">
        <v/>
      </c>
      <c r="G41" s="54" t="str">
        <v/>
      </c>
      <c r="H41" s="54" t="str">
        <v/>
      </c>
      <c r="I41" s="54" t="str">
        <v/>
      </c>
      <c r="J41" s="16" t="str">
        <v/>
      </c>
      <c r="K41" s="16" t="str">
        <v/>
      </c>
      <c r="L41" s="16" t="str">
        <v/>
      </c>
      <c r="M41" s="16" t="str">
        <v/>
      </c>
      <c r="N41" s="16" t="str">
        <v/>
      </c>
      <c r="O41" s="16" t="str">
        <v/>
      </c>
      <c r="P41" s="16" t="str">
        <v/>
      </c>
      <c r="Q41" s="16" t="str">
        <v/>
      </c>
      <c r="R41" s="16" t="str">
        <v/>
      </c>
      <c r="S41" s="16" t="str">
        <v/>
      </c>
      <c r="T41" s="16" t="str">
        <v/>
      </c>
      <c r="U41" s="16" t="str">
        <v/>
      </c>
      <c r="V41" s="16" t="str">
        <v/>
      </c>
      <c r="W41" s="16" t="str">
        <v/>
      </c>
      <c r="X41" s="16" t="str">
        <v/>
      </c>
      <c r="Y41" s="16" t="str">
        <v/>
      </c>
      <c r="Z41" s="16" t="str">
        <v/>
      </c>
      <c r="AA41" s="16" t="str">
        <v/>
      </c>
      <c r="AB41" s="16" t="str">
        <v/>
      </c>
      <c r="AC41" s="16" t="str">
        <v/>
      </c>
      <c r="AD41" s="16" t="str">
        <v/>
      </c>
      <c r="AE41" s="16" t="str">
        <v/>
      </c>
      <c r="AF41" s="16" t="str">
        <v/>
      </c>
      <c r="AG41" s="16" t="str">
        <v/>
      </c>
      <c r="AH41" s="16" t="str">
        <v/>
      </c>
      <c r="AI41" s="16" t="str">
        <v/>
      </c>
      <c r="AJ41" s="16" t="str">
        <v/>
      </c>
      <c r="AK41" s="16" t="str">
        <v/>
      </c>
      <c r="AL41" s="16" t="str">
        <v/>
      </c>
      <c r="AM41" s="16" t="str">
        <v/>
      </c>
      <c r="AN41" s="16" t="str">
        <v/>
      </c>
      <c r="AO41" s="16" t="str">
        <v/>
      </c>
      <c r="AP41" s="16" t="str">
        <v/>
      </c>
      <c r="AQ41" s="16" t="str">
        <v/>
      </c>
      <c r="AR41" s="16" t="str">
        <v/>
      </c>
      <c r="AS41" s="16" t="str">
        <v/>
      </c>
      <c r="AT41" s="16" t="str">
        <v/>
      </c>
      <c r="AU41" s="16" t="str">
        <v/>
      </c>
      <c r="AV41" s="16" t="str">
        <v/>
      </c>
      <c r="AW41" s="16" t="str">
        <v/>
      </c>
      <c r="AX41" s="16" t="str">
        <v/>
      </c>
      <c r="AY41" s="16" t="str">
        <v/>
      </c>
      <c r="AZ41" s="16" t="str">
        <v/>
      </c>
      <c r="BA41" s="16" t="str">
        <v/>
      </c>
      <c r="BB41" s="17"/>
      <c r="BC41" s="186">
        <f t="shared" si="2"/>
        <v>1</v>
      </c>
      <c r="BD41" s="187">
        <f t="shared" si="0"/>
        <v>1</v>
      </c>
      <c r="BE41" s="187"/>
      <c r="BF41" s="180">
        <f t="shared" si="1"/>
        <v>0</v>
      </c>
      <c r="BG41" s="181"/>
      <c r="BH41" s="183"/>
      <c r="BI41" s="182"/>
      <c r="BJ41" s="182"/>
    </row>
    <row r="42" spans="1:62" ht="12.75" x14ac:dyDescent="0.2">
      <c r="A42" s="359"/>
      <c r="B42" s="358" t="s">
        <v>484</v>
      </c>
      <c r="C42" s="116" t="s">
        <v>431</v>
      </c>
      <c r="D42" s="54">
        <v>1</v>
      </c>
      <c r="E42" s="54" t="str">
        <v/>
      </c>
      <c r="F42" s="54" t="str">
        <v/>
      </c>
      <c r="G42" s="54" t="str">
        <v/>
      </c>
      <c r="H42" s="54" t="str">
        <v/>
      </c>
      <c r="I42" s="54" t="str">
        <v/>
      </c>
      <c r="J42" s="16" t="str">
        <v/>
      </c>
      <c r="K42" s="16" t="str">
        <v/>
      </c>
      <c r="L42" s="16" t="str">
        <v/>
      </c>
      <c r="M42" s="16" t="str">
        <v/>
      </c>
      <c r="N42" s="16" t="str">
        <v/>
      </c>
      <c r="O42" s="16" t="str">
        <v/>
      </c>
      <c r="P42" s="16" t="str">
        <v/>
      </c>
      <c r="Q42" s="16" t="str">
        <v/>
      </c>
      <c r="R42" s="16" t="str">
        <v/>
      </c>
      <c r="S42" s="16" t="str">
        <v/>
      </c>
      <c r="T42" s="16" t="str">
        <v/>
      </c>
      <c r="U42" s="16" t="str">
        <v/>
      </c>
      <c r="V42" s="16" t="str">
        <v/>
      </c>
      <c r="W42" s="16" t="str">
        <v/>
      </c>
      <c r="X42" s="16" t="str">
        <v/>
      </c>
      <c r="Y42" s="16" t="str">
        <v/>
      </c>
      <c r="Z42" s="16" t="str">
        <v/>
      </c>
      <c r="AA42" s="16" t="str">
        <v/>
      </c>
      <c r="AB42" s="16" t="str">
        <v/>
      </c>
      <c r="AC42" s="16" t="str">
        <v/>
      </c>
      <c r="AD42" s="16" t="str">
        <v/>
      </c>
      <c r="AE42" s="16" t="str">
        <v/>
      </c>
      <c r="AF42" s="16" t="str">
        <v/>
      </c>
      <c r="AG42" s="16" t="str">
        <v/>
      </c>
      <c r="AH42" s="16" t="str">
        <v/>
      </c>
      <c r="AI42" s="16" t="str">
        <v/>
      </c>
      <c r="AJ42" s="16" t="str">
        <v/>
      </c>
      <c r="AK42" s="16" t="str">
        <v/>
      </c>
      <c r="AL42" s="16" t="str">
        <v/>
      </c>
      <c r="AM42" s="16" t="str">
        <v/>
      </c>
      <c r="AN42" s="16" t="str">
        <v/>
      </c>
      <c r="AO42" s="16" t="str">
        <v/>
      </c>
      <c r="AP42" s="16" t="str">
        <v/>
      </c>
      <c r="AQ42" s="16" t="str">
        <v/>
      </c>
      <c r="AR42" s="16" t="str">
        <v/>
      </c>
      <c r="AS42" s="16" t="str">
        <v/>
      </c>
      <c r="AT42" s="16" t="str">
        <v/>
      </c>
      <c r="AU42" s="16" t="str">
        <v/>
      </c>
      <c r="AV42" s="16" t="str">
        <v/>
      </c>
      <c r="AW42" s="16" t="str">
        <v/>
      </c>
      <c r="AX42" s="16" t="str">
        <v/>
      </c>
      <c r="AY42" s="16" t="str">
        <v/>
      </c>
      <c r="AZ42" s="16" t="str">
        <v/>
      </c>
      <c r="BA42" s="16" t="str">
        <v/>
      </c>
      <c r="BB42" s="17"/>
      <c r="BC42" s="186">
        <f t="shared" si="2"/>
        <v>1</v>
      </c>
      <c r="BD42" s="187">
        <f t="shared" si="0"/>
        <v>1</v>
      </c>
      <c r="BE42" s="187">
        <v>1</v>
      </c>
      <c r="BF42" s="180">
        <f t="shared" si="1"/>
        <v>1</v>
      </c>
      <c r="BG42" s="181">
        <f>MIN(1,SUM(BF42:BF43)/SUM(BC42:BC43))</f>
        <v>0.5</v>
      </c>
      <c r="BH42" s="181">
        <v>0.1</v>
      </c>
      <c r="BI42" s="182">
        <f>BG42*BH42</f>
        <v>0.05</v>
      </c>
      <c r="BJ42" s="182"/>
    </row>
    <row r="43" spans="1:62" ht="12.75" x14ac:dyDescent="0.2">
      <c r="A43" s="359"/>
      <c r="B43" s="358"/>
      <c r="C43" s="116" t="s">
        <v>432</v>
      </c>
      <c r="D43" s="54">
        <v>1</v>
      </c>
      <c r="E43" s="54" t="str">
        <v/>
      </c>
      <c r="F43" s="54" t="str">
        <v/>
      </c>
      <c r="G43" s="54" t="str">
        <v/>
      </c>
      <c r="H43" s="54" t="str">
        <v/>
      </c>
      <c r="I43" s="54" t="str">
        <v/>
      </c>
      <c r="J43" s="16" t="str">
        <v/>
      </c>
      <c r="K43" s="16" t="str">
        <v/>
      </c>
      <c r="L43" s="16" t="str">
        <v/>
      </c>
      <c r="M43" s="16" t="str">
        <v/>
      </c>
      <c r="N43" s="16" t="str">
        <v/>
      </c>
      <c r="O43" s="16" t="str">
        <v/>
      </c>
      <c r="P43" s="16" t="str">
        <v/>
      </c>
      <c r="Q43" s="16" t="str">
        <v/>
      </c>
      <c r="R43" s="16" t="str">
        <v/>
      </c>
      <c r="S43" s="16" t="str">
        <v/>
      </c>
      <c r="T43" s="16" t="str">
        <v/>
      </c>
      <c r="U43" s="16" t="str">
        <v/>
      </c>
      <c r="V43" s="16" t="str">
        <v/>
      </c>
      <c r="W43" s="16" t="str">
        <v/>
      </c>
      <c r="X43" s="16" t="str">
        <v/>
      </c>
      <c r="Y43" s="16" t="str">
        <v/>
      </c>
      <c r="Z43" s="16" t="str">
        <v/>
      </c>
      <c r="AA43" s="16" t="str">
        <v/>
      </c>
      <c r="AB43" s="16" t="str">
        <v/>
      </c>
      <c r="AC43" s="16" t="str">
        <v/>
      </c>
      <c r="AD43" s="16" t="str">
        <v/>
      </c>
      <c r="AE43" s="16" t="str">
        <v/>
      </c>
      <c r="AF43" s="16" t="str">
        <v/>
      </c>
      <c r="AG43" s="16" t="str">
        <v/>
      </c>
      <c r="AH43" s="16" t="str">
        <v/>
      </c>
      <c r="AI43" s="16" t="str">
        <v/>
      </c>
      <c r="AJ43" s="16" t="str">
        <v/>
      </c>
      <c r="AK43" s="16" t="str">
        <v/>
      </c>
      <c r="AL43" s="16" t="str">
        <v/>
      </c>
      <c r="AM43" s="16" t="str">
        <v/>
      </c>
      <c r="AN43" s="16" t="str">
        <v/>
      </c>
      <c r="AO43" s="16" t="str">
        <v/>
      </c>
      <c r="AP43" s="16" t="str">
        <v/>
      </c>
      <c r="AQ43" s="16" t="str">
        <v/>
      </c>
      <c r="AR43" s="16" t="str">
        <v/>
      </c>
      <c r="AS43" s="16" t="str">
        <v/>
      </c>
      <c r="AT43" s="16" t="str">
        <v/>
      </c>
      <c r="AU43" s="16" t="str">
        <v/>
      </c>
      <c r="AV43" s="16" t="str">
        <v/>
      </c>
      <c r="AW43" s="16" t="str">
        <v/>
      </c>
      <c r="AX43" s="16" t="str">
        <v/>
      </c>
      <c r="AY43" s="16" t="str">
        <v/>
      </c>
      <c r="AZ43" s="16" t="str">
        <v/>
      </c>
      <c r="BA43" s="16" t="str">
        <v/>
      </c>
      <c r="BB43" s="17"/>
      <c r="BC43" s="186">
        <f t="shared" si="2"/>
        <v>1</v>
      </c>
      <c r="BD43" s="187">
        <f t="shared" si="0"/>
        <v>1</v>
      </c>
      <c r="BE43" s="187"/>
      <c r="BF43" s="180">
        <f t="shared" si="1"/>
        <v>0</v>
      </c>
      <c r="BG43" s="181"/>
      <c r="BH43" s="183"/>
      <c r="BI43" s="182"/>
      <c r="BJ43" s="182"/>
    </row>
    <row r="44" spans="1:62" ht="12.75" x14ac:dyDescent="0.2">
      <c r="A44" s="359"/>
      <c r="B44" s="358" t="s">
        <v>485</v>
      </c>
      <c r="C44" s="116" t="s">
        <v>431</v>
      </c>
      <c r="D44" s="54">
        <v>1</v>
      </c>
      <c r="E44" s="54" t="str">
        <v/>
      </c>
      <c r="F44" s="54" t="str">
        <v/>
      </c>
      <c r="G44" s="54" t="str">
        <v/>
      </c>
      <c r="H44" s="54" t="str">
        <v/>
      </c>
      <c r="I44" s="54" t="str">
        <v/>
      </c>
      <c r="J44" s="16" t="str">
        <v/>
      </c>
      <c r="K44" s="16" t="str">
        <v/>
      </c>
      <c r="L44" s="16" t="str">
        <v/>
      </c>
      <c r="M44" s="16" t="str">
        <v/>
      </c>
      <c r="N44" s="16" t="str">
        <v/>
      </c>
      <c r="O44" s="16" t="str">
        <v/>
      </c>
      <c r="P44" s="16" t="str">
        <v/>
      </c>
      <c r="Q44" s="16" t="str">
        <v/>
      </c>
      <c r="R44" s="16" t="str">
        <v/>
      </c>
      <c r="S44" s="16" t="str">
        <v/>
      </c>
      <c r="T44" s="16" t="str">
        <v/>
      </c>
      <c r="U44" s="16" t="str">
        <v/>
      </c>
      <c r="V44" s="16" t="str">
        <v/>
      </c>
      <c r="W44" s="16" t="str">
        <v/>
      </c>
      <c r="X44" s="16" t="str">
        <v/>
      </c>
      <c r="Y44" s="16" t="str">
        <v/>
      </c>
      <c r="Z44" s="16" t="str">
        <v/>
      </c>
      <c r="AA44" s="16" t="str">
        <v/>
      </c>
      <c r="AB44" s="16" t="str">
        <v/>
      </c>
      <c r="AC44" s="16" t="str">
        <v/>
      </c>
      <c r="AD44" s="16" t="str">
        <v/>
      </c>
      <c r="AE44" s="16" t="str">
        <v/>
      </c>
      <c r="AF44" s="16" t="str">
        <v/>
      </c>
      <c r="AG44" s="16" t="str">
        <v/>
      </c>
      <c r="AH44" s="16" t="str">
        <v/>
      </c>
      <c r="AI44" s="16" t="str">
        <v/>
      </c>
      <c r="AJ44" s="16" t="str">
        <v/>
      </c>
      <c r="AK44" s="16" t="str">
        <v/>
      </c>
      <c r="AL44" s="16" t="str">
        <v/>
      </c>
      <c r="AM44" s="16" t="str">
        <v/>
      </c>
      <c r="AN44" s="16" t="str">
        <v/>
      </c>
      <c r="AO44" s="16" t="str">
        <v/>
      </c>
      <c r="AP44" s="16" t="str">
        <v/>
      </c>
      <c r="AQ44" s="16" t="str">
        <v/>
      </c>
      <c r="AR44" s="16" t="str">
        <v/>
      </c>
      <c r="AS44" s="16" t="str">
        <v/>
      </c>
      <c r="AT44" s="16" t="str">
        <v/>
      </c>
      <c r="AU44" s="16" t="str">
        <v/>
      </c>
      <c r="AV44" s="16" t="str">
        <v/>
      </c>
      <c r="AW44" s="16" t="str">
        <v/>
      </c>
      <c r="AX44" s="16" t="str">
        <v/>
      </c>
      <c r="AY44" s="16" t="str">
        <v/>
      </c>
      <c r="AZ44" s="16" t="str">
        <v/>
      </c>
      <c r="BA44" s="16" t="str">
        <v/>
      </c>
      <c r="BB44" s="17"/>
      <c r="BC44" s="186">
        <f t="shared" si="2"/>
        <v>1</v>
      </c>
      <c r="BD44" s="187">
        <f t="shared" si="0"/>
        <v>1</v>
      </c>
      <c r="BE44" s="187">
        <v>1</v>
      </c>
      <c r="BF44" s="180">
        <f t="shared" si="1"/>
        <v>1</v>
      </c>
      <c r="BG44" s="181">
        <f>MIN(1,SUM(BF44:BF45)/SUM(BC44:BC45))</f>
        <v>0.5</v>
      </c>
      <c r="BH44" s="181">
        <v>0.05</v>
      </c>
      <c r="BI44" s="182">
        <f>BG44*BH44</f>
        <v>2.5000000000000001E-2</v>
      </c>
      <c r="BJ44" s="182"/>
    </row>
    <row r="45" spans="1:62" ht="12.75" x14ac:dyDescent="0.2">
      <c r="A45" s="359"/>
      <c r="B45" s="358"/>
      <c r="C45" s="116" t="s">
        <v>432</v>
      </c>
      <c r="D45" s="54">
        <v>1</v>
      </c>
      <c r="E45" s="54" t="str">
        <v/>
      </c>
      <c r="F45" s="54" t="str">
        <v/>
      </c>
      <c r="G45" s="54" t="str">
        <v/>
      </c>
      <c r="H45" s="54" t="str">
        <v/>
      </c>
      <c r="I45" s="54" t="str">
        <v/>
      </c>
      <c r="J45" s="16" t="str">
        <v/>
      </c>
      <c r="K45" s="16" t="str">
        <v/>
      </c>
      <c r="L45" s="16" t="str">
        <v/>
      </c>
      <c r="M45" s="16" t="str">
        <v/>
      </c>
      <c r="N45" s="16" t="str">
        <v/>
      </c>
      <c r="O45" s="16" t="str">
        <v/>
      </c>
      <c r="P45" s="16" t="str">
        <v/>
      </c>
      <c r="Q45" s="16" t="str">
        <v/>
      </c>
      <c r="R45" s="16" t="str">
        <v/>
      </c>
      <c r="S45" s="16" t="str">
        <v/>
      </c>
      <c r="T45" s="16" t="str">
        <v/>
      </c>
      <c r="U45" s="16" t="str">
        <v/>
      </c>
      <c r="V45" s="16" t="str">
        <v/>
      </c>
      <c r="W45" s="16" t="str">
        <v/>
      </c>
      <c r="X45" s="16" t="str">
        <v/>
      </c>
      <c r="Y45" s="16" t="str">
        <v/>
      </c>
      <c r="Z45" s="16" t="str">
        <v/>
      </c>
      <c r="AA45" s="16" t="str">
        <v/>
      </c>
      <c r="AB45" s="16" t="str">
        <v/>
      </c>
      <c r="AC45" s="16" t="str">
        <v/>
      </c>
      <c r="AD45" s="16" t="str">
        <v/>
      </c>
      <c r="AE45" s="16" t="str">
        <v/>
      </c>
      <c r="AF45" s="16" t="str">
        <v/>
      </c>
      <c r="AG45" s="16" t="str">
        <v/>
      </c>
      <c r="AH45" s="16" t="str">
        <v/>
      </c>
      <c r="AI45" s="16" t="str">
        <v/>
      </c>
      <c r="AJ45" s="16" t="str">
        <v/>
      </c>
      <c r="AK45" s="16" t="str">
        <v/>
      </c>
      <c r="AL45" s="16" t="str">
        <v/>
      </c>
      <c r="AM45" s="16" t="str">
        <v/>
      </c>
      <c r="AN45" s="16" t="str">
        <v/>
      </c>
      <c r="AO45" s="16" t="str">
        <v/>
      </c>
      <c r="AP45" s="16" t="str">
        <v/>
      </c>
      <c r="AQ45" s="16" t="str">
        <v/>
      </c>
      <c r="AR45" s="16" t="str">
        <v/>
      </c>
      <c r="AS45" s="16" t="str">
        <v/>
      </c>
      <c r="AT45" s="16" t="str">
        <v/>
      </c>
      <c r="AU45" s="16" t="str">
        <v/>
      </c>
      <c r="AV45" s="16" t="str">
        <v/>
      </c>
      <c r="AW45" s="16" t="str">
        <v/>
      </c>
      <c r="AX45" s="16" t="str">
        <v/>
      </c>
      <c r="AY45" s="16" t="str">
        <v/>
      </c>
      <c r="AZ45" s="16" t="str">
        <v/>
      </c>
      <c r="BA45" s="16" t="str">
        <v/>
      </c>
      <c r="BB45" s="17"/>
      <c r="BC45" s="186">
        <f t="shared" si="2"/>
        <v>1</v>
      </c>
      <c r="BD45" s="187">
        <f t="shared" si="0"/>
        <v>1</v>
      </c>
      <c r="BE45" s="187"/>
      <c r="BF45" s="180">
        <f t="shared" si="1"/>
        <v>0</v>
      </c>
      <c r="BG45" s="181"/>
      <c r="BH45" s="183"/>
      <c r="BI45" s="182"/>
      <c r="BJ45" s="182"/>
    </row>
    <row r="46" spans="1:62" ht="12.75" x14ac:dyDescent="0.2">
      <c r="A46" s="359"/>
      <c r="B46" s="358" t="s">
        <v>486</v>
      </c>
      <c r="C46" s="116" t="s">
        <v>431</v>
      </c>
      <c r="D46" s="54">
        <v>1</v>
      </c>
      <c r="E46" s="54" t="str">
        <v/>
      </c>
      <c r="F46" s="54" t="str">
        <v/>
      </c>
      <c r="G46" s="54" t="str">
        <v/>
      </c>
      <c r="H46" s="54" t="str">
        <v/>
      </c>
      <c r="I46" s="54" t="str">
        <v/>
      </c>
      <c r="J46" s="16" t="str">
        <v/>
      </c>
      <c r="K46" s="16" t="str">
        <v/>
      </c>
      <c r="L46" s="16" t="str">
        <v/>
      </c>
      <c r="M46" s="16" t="str">
        <v/>
      </c>
      <c r="N46" s="16" t="str">
        <v/>
      </c>
      <c r="O46" s="16" t="str">
        <v/>
      </c>
      <c r="P46" s="16" t="str">
        <v/>
      </c>
      <c r="Q46" s="16" t="str">
        <v/>
      </c>
      <c r="R46" s="16" t="str">
        <v/>
      </c>
      <c r="S46" s="16" t="str">
        <v/>
      </c>
      <c r="T46" s="16" t="str">
        <v/>
      </c>
      <c r="U46" s="16" t="str">
        <v/>
      </c>
      <c r="V46" s="16" t="str">
        <v/>
      </c>
      <c r="W46" s="16" t="str">
        <v/>
      </c>
      <c r="X46" s="16" t="str">
        <v/>
      </c>
      <c r="Y46" s="16" t="str">
        <v/>
      </c>
      <c r="Z46" s="16" t="str">
        <v/>
      </c>
      <c r="AA46" s="16" t="str">
        <v/>
      </c>
      <c r="AB46" s="16" t="str">
        <v/>
      </c>
      <c r="AC46" s="16" t="str">
        <v/>
      </c>
      <c r="AD46" s="16" t="str">
        <v/>
      </c>
      <c r="AE46" s="16" t="str">
        <v/>
      </c>
      <c r="AF46" s="16" t="str">
        <v/>
      </c>
      <c r="AG46" s="16" t="str">
        <v/>
      </c>
      <c r="AH46" s="16" t="str">
        <v/>
      </c>
      <c r="AI46" s="16" t="str">
        <v/>
      </c>
      <c r="AJ46" s="16" t="str">
        <v/>
      </c>
      <c r="AK46" s="16" t="str">
        <v/>
      </c>
      <c r="AL46" s="16" t="str">
        <v/>
      </c>
      <c r="AM46" s="16" t="str">
        <v/>
      </c>
      <c r="AN46" s="16" t="str">
        <v/>
      </c>
      <c r="AO46" s="16" t="str">
        <v/>
      </c>
      <c r="AP46" s="16" t="str">
        <v/>
      </c>
      <c r="AQ46" s="16" t="str">
        <v/>
      </c>
      <c r="AR46" s="16" t="str">
        <v/>
      </c>
      <c r="AS46" s="16" t="str">
        <v/>
      </c>
      <c r="AT46" s="16" t="str">
        <v/>
      </c>
      <c r="AU46" s="16" t="str">
        <v/>
      </c>
      <c r="AV46" s="16" t="str">
        <v/>
      </c>
      <c r="AW46" s="16" t="str">
        <v/>
      </c>
      <c r="AX46" s="16" t="str">
        <v/>
      </c>
      <c r="AY46" s="16" t="str">
        <v/>
      </c>
      <c r="AZ46" s="16" t="str">
        <v/>
      </c>
      <c r="BA46" s="16" t="str">
        <v/>
      </c>
      <c r="BB46" s="17"/>
      <c r="BC46" s="186">
        <f t="shared" si="2"/>
        <v>1</v>
      </c>
      <c r="BD46" s="187">
        <f t="shared" si="0"/>
        <v>1</v>
      </c>
      <c r="BE46" s="187">
        <v>1</v>
      </c>
      <c r="BF46" s="180">
        <f t="shared" si="1"/>
        <v>1</v>
      </c>
      <c r="BG46" s="181">
        <f>MIN(1,SUM(BF46:BF47)/SUM(BC46:BC47))</f>
        <v>0.5</v>
      </c>
      <c r="BH46" s="181">
        <v>0.05</v>
      </c>
      <c r="BI46" s="182">
        <f>BG46*BH46</f>
        <v>2.5000000000000001E-2</v>
      </c>
      <c r="BJ46" s="182"/>
    </row>
    <row r="47" spans="1:62" ht="12.75" x14ac:dyDescent="0.2">
      <c r="A47" s="359"/>
      <c r="B47" s="358"/>
      <c r="C47" s="116" t="s">
        <v>432</v>
      </c>
      <c r="D47" s="54">
        <v>1</v>
      </c>
      <c r="E47" s="54" t="str">
        <v/>
      </c>
      <c r="F47" s="54" t="str">
        <v/>
      </c>
      <c r="G47" s="54" t="str">
        <v/>
      </c>
      <c r="H47" s="54" t="str">
        <v/>
      </c>
      <c r="I47" s="54" t="str">
        <v/>
      </c>
      <c r="J47" s="16" t="str">
        <v/>
      </c>
      <c r="K47" s="16" t="str">
        <v/>
      </c>
      <c r="L47" s="16" t="str">
        <v/>
      </c>
      <c r="M47" s="16" t="str">
        <v/>
      </c>
      <c r="N47" s="16" t="str">
        <v/>
      </c>
      <c r="O47" s="16" t="str">
        <v/>
      </c>
      <c r="P47" s="16" t="str">
        <v/>
      </c>
      <c r="Q47" s="16" t="str">
        <v/>
      </c>
      <c r="R47" s="16" t="str">
        <v/>
      </c>
      <c r="S47" s="16" t="str">
        <v/>
      </c>
      <c r="T47" s="16" t="str">
        <v/>
      </c>
      <c r="U47" s="16" t="str">
        <v/>
      </c>
      <c r="V47" s="16" t="str">
        <v/>
      </c>
      <c r="W47" s="16" t="str">
        <v/>
      </c>
      <c r="X47" s="16" t="str">
        <v/>
      </c>
      <c r="Y47" s="16" t="str">
        <v/>
      </c>
      <c r="Z47" s="16" t="str">
        <v/>
      </c>
      <c r="AA47" s="16" t="str">
        <v/>
      </c>
      <c r="AB47" s="16" t="str">
        <v/>
      </c>
      <c r="AC47" s="16" t="str">
        <v/>
      </c>
      <c r="AD47" s="16" t="str">
        <v/>
      </c>
      <c r="AE47" s="16" t="str">
        <v/>
      </c>
      <c r="AF47" s="16" t="str">
        <v/>
      </c>
      <c r="AG47" s="16" t="str">
        <v/>
      </c>
      <c r="AH47" s="16" t="str">
        <v/>
      </c>
      <c r="AI47" s="16" t="str">
        <v/>
      </c>
      <c r="AJ47" s="16" t="str">
        <v/>
      </c>
      <c r="AK47" s="16" t="str">
        <v/>
      </c>
      <c r="AL47" s="16" t="str">
        <v/>
      </c>
      <c r="AM47" s="16" t="str">
        <v/>
      </c>
      <c r="AN47" s="16" t="str">
        <v/>
      </c>
      <c r="AO47" s="16" t="str">
        <v/>
      </c>
      <c r="AP47" s="16" t="str">
        <v/>
      </c>
      <c r="AQ47" s="16" t="str">
        <v/>
      </c>
      <c r="AR47" s="16" t="str">
        <v/>
      </c>
      <c r="AS47" s="16" t="str">
        <v/>
      </c>
      <c r="AT47" s="16" t="str">
        <v/>
      </c>
      <c r="AU47" s="16" t="str">
        <v/>
      </c>
      <c r="AV47" s="16" t="str">
        <v/>
      </c>
      <c r="AW47" s="16" t="str">
        <v/>
      </c>
      <c r="AX47" s="16" t="str">
        <v/>
      </c>
      <c r="AY47" s="16" t="str">
        <v/>
      </c>
      <c r="AZ47" s="16" t="str">
        <v/>
      </c>
      <c r="BA47" s="16" t="str">
        <v/>
      </c>
      <c r="BB47" s="17"/>
      <c r="BC47" s="186">
        <f t="shared" si="2"/>
        <v>1</v>
      </c>
      <c r="BD47" s="187">
        <f t="shared" si="0"/>
        <v>1</v>
      </c>
      <c r="BE47" s="187"/>
      <c r="BF47" s="180">
        <f t="shared" si="1"/>
        <v>0</v>
      </c>
      <c r="BG47" s="181"/>
      <c r="BH47" s="183"/>
      <c r="BI47" s="182"/>
      <c r="BJ47" s="182"/>
    </row>
    <row r="48" spans="1:62" ht="12.75" x14ac:dyDescent="0.2">
      <c r="A48" s="359"/>
      <c r="B48" s="358" t="s">
        <v>487</v>
      </c>
      <c r="C48" s="116" t="s">
        <v>431</v>
      </c>
      <c r="D48" s="54">
        <v>1</v>
      </c>
      <c r="E48" s="54" t="str">
        <v/>
      </c>
      <c r="F48" s="54" t="str">
        <v/>
      </c>
      <c r="G48" s="54" t="str">
        <v/>
      </c>
      <c r="H48" s="54" t="str">
        <v/>
      </c>
      <c r="I48" s="54" t="str">
        <v/>
      </c>
      <c r="J48" s="16" t="str">
        <v/>
      </c>
      <c r="K48" s="16" t="str">
        <v/>
      </c>
      <c r="L48" s="16" t="str">
        <v/>
      </c>
      <c r="M48" s="16" t="str">
        <v/>
      </c>
      <c r="N48" s="16" t="str">
        <v/>
      </c>
      <c r="O48" s="16" t="str">
        <v/>
      </c>
      <c r="P48" s="16" t="str">
        <v/>
      </c>
      <c r="Q48" s="16" t="str">
        <v/>
      </c>
      <c r="R48" s="16" t="str">
        <v/>
      </c>
      <c r="S48" s="16" t="str">
        <v/>
      </c>
      <c r="T48" s="16" t="str">
        <v/>
      </c>
      <c r="U48" s="16" t="str">
        <v/>
      </c>
      <c r="V48" s="16" t="str">
        <v/>
      </c>
      <c r="W48" s="16" t="str">
        <v/>
      </c>
      <c r="X48" s="16" t="str">
        <v/>
      </c>
      <c r="Y48" s="16" t="str">
        <v/>
      </c>
      <c r="Z48" s="16" t="str">
        <v/>
      </c>
      <c r="AA48" s="16" t="str">
        <v/>
      </c>
      <c r="AB48" s="16" t="str">
        <v/>
      </c>
      <c r="AC48" s="16" t="str">
        <v/>
      </c>
      <c r="AD48" s="16" t="str">
        <v/>
      </c>
      <c r="AE48" s="16" t="str">
        <v/>
      </c>
      <c r="AF48" s="16" t="str">
        <v/>
      </c>
      <c r="AG48" s="16" t="str">
        <v/>
      </c>
      <c r="AH48" s="16" t="str">
        <v/>
      </c>
      <c r="AI48" s="16" t="str">
        <v/>
      </c>
      <c r="AJ48" s="16" t="str">
        <v/>
      </c>
      <c r="AK48" s="16" t="str">
        <v/>
      </c>
      <c r="AL48" s="16" t="str">
        <v/>
      </c>
      <c r="AM48" s="16" t="str">
        <v/>
      </c>
      <c r="AN48" s="16" t="str">
        <v/>
      </c>
      <c r="AO48" s="16" t="str">
        <v/>
      </c>
      <c r="AP48" s="16" t="str">
        <v/>
      </c>
      <c r="AQ48" s="16" t="str">
        <v/>
      </c>
      <c r="AR48" s="16" t="str">
        <v/>
      </c>
      <c r="AS48" s="16" t="str">
        <v/>
      </c>
      <c r="AT48" s="16" t="str">
        <v/>
      </c>
      <c r="AU48" s="16" t="str">
        <v/>
      </c>
      <c r="AV48" s="16" t="str">
        <v/>
      </c>
      <c r="AW48" s="16" t="str">
        <v/>
      </c>
      <c r="AX48" s="16" t="str">
        <v/>
      </c>
      <c r="AY48" s="16" t="str">
        <v/>
      </c>
      <c r="AZ48" s="16" t="str">
        <v/>
      </c>
      <c r="BA48" s="16" t="str">
        <v/>
      </c>
      <c r="BB48" s="17"/>
      <c r="BC48" s="186">
        <f t="shared" si="2"/>
        <v>1</v>
      </c>
      <c r="BD48" s="187">
        <f t="shared" si="0"/>
        <v>1</v>
      </c>
      <c r="BE48" s="187">
        <v>1</v>
      </c>
      <c r="BF48" s="180">
        <f t="shared" si="1"/>
        <v>1</v>
      </c>
      <c r="BG48" s="181">
        <f>MIN(1,SUM(BF48:BF49)/SUM(BC48:BC49))</f>
        <v>0.5</v>
      </c>
      <c r="BH48" s="181">
        <v>7.0000000000000007E-2</v>
      </c>
      <c r="BI48" s="182">
        <f>BG48*BH48</f>
        <v>3.5000000000000003E-2</v>
      </c>
      <c r="BJ48" s="182"/>
    </row>
    <row r="49" spans="1:62" ht="12.75" x14ac:dyDescent="0.2">
      <c r="A49" s="359"/>
      <c r="B49" s="358"/>
      <c r="C49" s="116" t="s">
        <v>432</v>
      </c>
      <c r="D49" s="54">
        <v>1</v>
      </c>
      <c r="E49" s="54" t="str">
        <v/>
      </c>
      <c r="F49" s="54" t="str">
        <v/>
      </c>
      <c r="G49" s="54" t="str">
        <v/>
      </c>
      <c r="H49" s="54" t="str">
        <v/>
      </c>
      <c r="I49" s="54" t="str">
        <v/>
      </c>
      <c r="J49" s="16" t="str">
        <v/>
      </c>
      <c r="K49" s="16" t="str">
        <v/>
      </c>
      <c r="L49" s="16" t="str">
        <v/>
      </c>
      <c r="M49" s="16" t="str">
        <v/>
      </c>
      <c r="N49" s="16" t="str">
        <v/>
      </c>
      <c r="O49" s="16" t="str">
        <v/>
      </c>
      <c r="P49" s="16" t="str">
        <v/>
      </c>
      <c r="Q49" s="16" t="str">
        <v/>
      </c>
      <c r="R49" s="16" t="str">
        <v/>
      </c>
      <c r="S49" s="16" t="str">
        <v/>
      </c>
      <c r="T49" s="16" t="str">
        <v/>
      </c>
      <c r="U49" s="16" t="str">
        <v/>
      </c>
      <c r="V49" s="16" t="str">
        <v/>
      </c>
      <c r="W49" s="16" t="str">
        <v/>
      </c>
      <c r="X49" s="16" t="str">
        <v/>
      </c>
      <c r="Y49" s="16" t="str">
        <v/>
      </c>
      <c r="Z49" s="16" t="str">
        <v/>
      </c>
      <c r="AA49" s="16" t="str">
        <v/>
      </c>
      <c r="AB49" s="16" t="str">
        <v/>
      </c>
      <c r="AC49" s="16" t="str">
        <v/>
      </c>
      <c r="AD49" s="16" t="str">
        <v/>
      </c>
      <c r="AE49" s="16" t="str">
        <v/>
      </c>
      <c r="AF49" s="16" t="str">
        <v/>
      </c>
      <c r="AG49" s="16" t="str">
        <v/>
      </c>
      <c r="AH49" s="16" t="str">
        <v/>
      </c>
      <c r="AI49" s="16" t="str">
        <v/>
      </c>
      <c r="AJ49" s="16" t="str">
        <v/>
      </c>
      <c r="AK49" s="16" t="str">
        <v/>
      </c>
      <c r="AL49" s="16" t="str">
        <v/>
      </c>
      <c r="AM49" s="16" t="str">
        <v/>
      </c>
      <c r="AN49" s="16" t="str">
        <v/>
      </c>
      <c r="AO49" s="16" t="str">
        <v/>
      </c>
      <c r="AP49" s="16" t="str">
        <v/>
      </c>
      <c r="AQ49" s="16" t="str">
        <v/>
      </c>
      <c r="AR49" s="16" t="str">
        <v/>
      </c>
      <c r="AS49" s="16" t="str">
        <v/>
      </c>
      <c r="AT49" s="16" t="str">
        <v/>
      </c>
      <c r="AU49" s="16" t="str">
        <v/>
      </c>
      <c r="AV49" s="16" t="str">
        <v/>
      </c>
      <c r="AW49" s="16" t="str">
        <v/>
      </c>
      <c r="AX49" s="16" t="str">
        <v/>
      </c>
      <c r="AY49" s="16" t="str">
        <v/>
      </c>
      <c r="AZ49" s="16" t="str">
        <v/>
      </c>
      <c r="BA49" s="16" t="str">
        <v/>
      </c>
      <c r="BB49" s="17"/>
      <c r="BC49" s="186">
        <f t="shared" si="2"/>
        <v>1</v>
      </c>
      <c r="BD49" s="187">
        <f t="shared" si="0"/>
        <v>1</v>
      </c>
      <c r="BE49" s="187"/>
      <c r="BF49" s="180">
        <f t="shared" si="1"/>
        <v>0</v>
      </c>
      <c r="BG49" s="181"/>
      <c r="BH49" s="183"/>
      <c r="BI49" s="182"/>
      <c r="BJ49" s="182"/>
    </row>
    <row r="50" spans="1:62" ht="12.75" x14ac:dyDescent="0.2">
      <c r="A50" s="359"/>
      <c r="B50" s="358" t="s">
        <v>488</v>
      </c>
      <c r="C50" s="116" t="s">
        <v>431</v>
      </c>
      <c r="D50" s="54">
        <v>1</v>
      </c>
      <c r="E50" s="54" t="str">
        <v/>
      </c>
      <c r="F50" s="54" t="str">
        <v/>
      </c>
      <c r="G50" s="54" t="str">
        <v/>
      </c>
      <c r="H50" s="54" t="str">
        <v/>
      </c>
      <c r="I50" s="54" t="str">
        <v/>
      </c>
      <c r="J50" s="16" t="str">
        <v/>
      </c>
      <c r="K50" s="16" t="str">
        <v/>
      </c>
      <c r="L50" s="16" t="str">
        <v/>
      </c>
      <c r="M50" s="16" t="str">
        <v/>
      </c>
      <c r="N50" s="16" t="str">
        <v/>
      </c>
      <c r="O50" s="16" t="str">
        <v/>
      </c>
      <c r="P50" s="16" t="str">
        <v/>
      </c>
      <c r="Q50" s="16" t="str">
        <v/>
      </c>
      <c r="R50" s="16" t="str">
        <v/>
      </c>
      <c r="S50" s="16" t="str">
        <v/>
      </c>
      <c r="T50" s="16" t="str">
        <v/>
      </c>
      <c r="U50" s="16" t="str">
        <v/>
      </c>
      <c r="V50" s="16" t="str">
        <v/>
      </c>
      <c r="W50" s="16" t="str">
        <v/>
      </c>
      <c r="X50" s="16" t="str">
        <v/>
      </c>
      <c r="Y50" s="16" t="str">
        <v/>
      </c>
      <c r="Z50" s="16" t="str">
        <v/>
      </c>
      <c r="AA50" s="16" t="str">
        <v/>
      </c>
      <c r="AB50" s="16" t="str">
        <v/>
      </c>
      <c r="AC50" s="16" t="str">
        <v/>
      </c>
      <c r="AD50" s="16" t="str">
        <v/>
      </c>
      <c r="AE50" s="16" t="str">
        <v/>
      </c>
      <c r="AF50" s="16" t="str">
        <v/>
      </c>
      <c r="AG50" s="16" t="str">
        <v/>
      </c>
      <c r="AH50" s="16" t="str">
        <v/>
      </c>
      <c r="AI50" s="16" t="str">
        <v/>
      </c>
      <c r="AJ50" s="16" t="str">
        <v/>
      </c>
      <c r="AK50" s="16" t="str">
        <v/>
      </c>
      <c r="AL50" s="16" t="str">
        <v/>
      </c>
      <c r="AM50" s="16" t="str">
        <v/>
      </c>
      <c r="AN50" s="16" t="str">
        <v/>
      </c>
      <c r="AO50" s="16" t="str">
        <v/>
      </c>
      <c r="AP50" s="16" t="str">
        <v/>
      </c>
      <c r="AQ50" s="16" t="str">
        <v/>
      </c>
      <c r="AR50" s="16" t="str">
        <v/>
      </c>
      <c r="AS50" s="16" t="str">
        <v/>
      </c>
      <c r="AT50" s="16" t="str">
        <v/>
      </c>
      <c r="AU50" s="16" t="str">
        <v/>
      </c>
      <c r="AV50" s="16" t="str">
        <v/>
      </c>
      <c r="AW50" s="16" t="str">
        <v/>
      </c>
      <c r="AX50" s="16" t="str">
        <v/>
      </c>
      <c r="AY50" s="16" t="str">
        <v/>
      </c>
      <c r="AZ50" s="16" t="str">
        <v/>
      </c>
      <c r="BA50" s="16" t="str">
        <v/>
      </c>
      <c r="BB50" s="17"/>
      <c r="BC50" s="186">
        <f t="shared" si="2"/>
        <v>1</v>
      </c>
      <c r="BD50" s="187">
        <f t="shared" si="0"/>
        <v>1</v>
      </c>
      <c r="BE50" s="187"/>
      <c r="BF50" s="180">
        <f t="shared" si="1"/>
        <v>0</v>
      </c>
      <c r="BG50" s="181">
        <f>MIN(1,SUM(BF50:BF51)/SUM(BC50:BC51))</f>
        <v>0.5</v>
      </c>
      <c r="BH50" s="181">
        <v>0.08</v>
      </c>
      <c r="BI50" s="182">
        <f>BG50*BH50</f>
        <v>0.04</v>
      </c>
      <c r="BJ50" s="182"/>
    </row>
    <row r="51" spans="1:62" ht="12.75" x14ac:dyDescent="0.2">
      <c r="A51" s="359"/>
      <c r="B51" s="358"/>
      <c r="C51" s="116" t="s">
        <v>432</v>
      </c>
      <c r="D51" s="54">
        <v>1</v>
      </c>
      <c r="E51" s="54" t="str">
        <v/>
      </c>
      <c r="F51" s="54" t="str">
        <v/>
      </c>
      <c r="G51" s="54" t="str">
        <v/>
      </c>
      <c r="H51" s="54" t="str">
        <v/>
      </c>
      <c r="I51" s="54" t="str">
        <v/>
      </c>
      <c r="J51" s="16" t="str">
        <v/>
      </c>
      <c r="K51" s="16" t="str">
        <v/>
      </c>
      <c r="L51" s="16" t="str">
        <v/>
      </c>
      <c r="M51" s="16" t="str">
        <v/>
      </c>
      <c r="N51" s="16" t="str">
        <v/>
      </c>
      <c r="O51" s="16" t="str">
        <v/>
      </c>
      <c r="P51" s="16" t="str">
        <v/>
      </c>
      <c r="Q51" s="16" t="str">
        <v/>
      </c>
      <c r="R51" s="16" t="str">
        <v/>
      </c>
      <c r="S51" s="16" t="str">
        <v/>
      </c>
      <c r="T51" s="16" t="str">
        <v/>
      </c>
      <c r="U51" s="16" t="str">
        <v/>
      </c>
      <c r="V51" s="16" t="str">
        <v/>
      </c>
      <c r="W51" s="16" t="str">
        <v/>
      </c>
      <c r="X51" s="16" t="str">
        <v/>
      </c>
      <c r="Y51" s="16" t="str">
        <v/>
      </c>
      <c r="Z51" s="16" t="str">
        <v/>
      </c>
      <c r="AA51" s="16" t="str">
        <v/>
      </c>
      <c r="AB51" s="16" t="str">
        <v/>
      </c>
      <c r="AC51" s="16" t="str">
        <v/>
      </c>
      <c r="AD51" s="16" t="str">
        <v/>
      </c>
      <c r="AE51" s="16" t="str">
        <v/>
      </c>
      <c r="AF51" s="16" t="str">
        <v/>
      </c>
      <c r="AG51" s="16" t="str">
        <v/>
      </c>
      <c r="AH51" s="16" t="str">
        <v/>
      </c>
      <c r="AI51" s="16" t="str">
        <v/>
      </c>
      <c r="AJ51" s="16" t="str">
        <v/>
      </c>
      <c r="AK51" s="16" t="str">
        <v/>
      </c>
      <c r="AL51" s="16" t="str">
        <v/>
      </c>
      <c r="AM51" s="16" t="str">
        <v/>
      </c>
      <c r="AN51" s="16" t="str">
        <v/>
      </c>
      <c r="AO51" s="16" t="str">
        <v/>
      </c>
      <c r="AP51" s="16" t="str">
        <v/>
      </c>
      <c r="AQ51" s="16" t="str">
        <v/>
      </c>
      <c r="AR51" s="16" t="str">
        <v/>
      </c>
      <c r="AS51" s="16" t="str">
        <v/>
      </c>
      <c r="AT51" s="16" t="str">
        <v/>
      </c>
      <c r="AU51" s="16" t="str">
        <v/>
      </c>
      <c r="AV51" s="16" t="str">
        <v/>
      </c>
      <c r="AW51" s="16" t="str">
        <v/>
      </c>
      <c r="AX51" s="16" t="str">
        <v/>
      </c>
      <c r="AY51" s="16" t="str">
        <v/>
      </c>
      <c r="AZ51" s="16" t="str">
        <v/>
      </c>
      <c r="BA51" s="16" t="str">
        <v/>
      </c>
      <c r="BB51" s="17"/>
      <c r="BC51" s="186">
        <f t="shared" si="2"/>
        <v>1</v>
      </c>
      <c r="BD51" s="187">
        <f t="shared" si="0"/>
        <v>1</v>
      </c>
      <c r="BE51" s="187">
        <v>1</v>
      </c>
      <c r="BF51" s="180">
        <f t="shared" si="1"/>
        <v>1</v>
      </c>
      <c r="BG51" s="181"/>
      <c r="BH51" s="183"/>
      <c r="BI51" s="182"/>
      <c r="BJ51" s="182"/>
    </row>
    <row r="52" spans="1:62" ht="25.5" x14ac:dyDescent="0.2">
      <c r="A52" s="82"/>
      <c r="B52" s="358" t="s">
        <v>1437</v>
      </c>
      <c r="C52" s="116" t="s">
        <v>502</v>
      </c>
      <c r="D52" s="54">
        <v>1</v>
      </c>
      <c r="E52" s="54" t="str">
        <v/>
      </c>
      <c r="F52" s="54" t="str">
        <v/>
      </c>
      <c r="G52" s="54" t="str">
        <v/>
      </c>
      <c r="H52" s="54" t="str">
        <v/>
      </c>
      <c r="I52" s="54" t="str">
        <v/>
      </c>
      <c r="J52" s="54" t="str">
        <v/>
      </c>
      <c r="K52" s="54" t="str">
        <v/>
      </c>
      <c r="L52" s="16" t="str">
        <v/>
      </c>
      <c r="M52" s="16" t="str">
        <v/>
      </c>
      <c r="N52" s="16" t="str">
        <v/>
      </c>
      <c r="O52" s="16" t="str">
        <v/>
      </c>
      <c r="P52" s="16" t="str">
        <v/>
      </c>
      <c r="Q52" s="16" t="str">
        <v/>
      </c>
      <c r="R52" s="16" t="str">
        <v/>
      </c>
      <c r="S52" s="16" t="str">
        <v/>
      </c>
      <c r="T52" s="16" t="str">
        <v/>
      </c>
      <c r="U52" s="16" t="str">
        <v/>
      </c>
      <c r="V52" s="16" t="str">
        <v/>
      </c>
      <c r="W52" s="16" t="str">
        <v/>
      </c>
      <c r="X52" s="16" t="str">
        <v/>
      </c>
      <c r="Y52" s="16" t="str">
        <v/>
      </c>
      <c r="Z52" s="16" t="str">
        <v/>
      </c>
      <c r="AA52" s="16" t="str">
        <v/>
      </c>
      <c r="AB52" s="16" t="str">
        <v/>
      </c>
      <c r="AC52" s="16" t="str">
        <v/>
      </c>
      <c r="AD52" s="16" t="str">
        <v/>
      </c>
      <c r="AE52" s="16" t="str">
        <v/>
      </c>
      <c r="AF52" s="16" t="str">
        <v/>
      </c>
      <c r="AG52" s="16" t="str">
        <v/>
      </c>
      <c r="AH52" s="16" t="str">
        <v/>
      </c>
      <c r="AI52" s="16" t="str">
        <v/>
      </c>
      <c r="AJ52" s="53" t="str">
        <v/>
      </c>
      <c r="AK52" s="16" t="str">
        <v/>
      </c>
      <c r="AL52" s="16" t="str">
        <v/>
      </c>
      <c r="AM52" s="53" t="str">
        <v/>
      </c>
      <c r="AN52" s="16" t="str">
        <v/>
      </c>
      <c r="AO52" s="16" t="str">
        <v/>
      </c>
      <c r="AP52" s="16" t="str">
        <v/>
      </c>
      <c r="AQ52" s="16" t="str">
        <v/>
      </c>
      <c r="AR52" s="16" t="str">
        <v/>
      </c>
      <c r="AS52" s="16" t="str">
        <v/>
      </c>
      <c r="AT52" s="16" t="str">
        <v/>
      </c>
      <c r="AU52" s="16" t="str">
        <v/>
      </c>
      <c r="AV52" s="16" t="str">
        <v/>
      </c>
      <c r="AW52" s="16" t="str">
        <v/>
      </c>
      <c r="AX52" s="16" t="str">
        <v/>
      </c>
      <c r="AY52" s="16" t="str">
        <v/>
      </c>
      <c r="AZ52" s="16" t="str">
        <v/>
      </c>
      <c r="BA52" s="16" t="str">
        <v/>
      </c>
      <c r="BB52" s="16"/>
      <c r="BC52" s="186">
        <f t="shared" si="2"/>
        <v>1</v>
      </c>
      <c r="BD52" s="187">
        <f t="shared" si="0"/>
        <v>1</v>
      </c>
      <c r="BE52" s="187">
        <v>1</v>
      </c>
      <c r="BF52" s="180">
        <f t="shared" si="1"/>
        <v>1</v>
      </c>
      <c r="BG52" s="181">
        <f>MIN(1,SUM(BF52:BF163)/SUM(BC52:BC163))</f>
        <v>0.39999999999999991</v>
      </c>
      <c r="BH52" s="181">
        <v>0.5</v>
      </c>
      <c r="BI52" s="182">
        <f>BG52*BH52</f>
        <v>0.19999999999999996</v>
      </c>
      <c r="BJ52" s="182"/>
    </row>
    <row r="53" spans="1:62" ht="38.25" x14ac:dyDescent="0.2">
      <c r="A53" s="82"/>
      <c r="B53" s="358"/>
      <c r="C53" s="116" t="s">
        <v>503</v>
      </c>
      <c r="D53" s="54">
        <v>1</v>
      </c>
      <c r="E53" s="54" t="str">
        <v/>
      </c>
      <c r="F53" s="54" t="str">
        <v/>
      </c>
      <c r="G53" s="54" t="str">
        <v/>
      </c>
      <c r="H53" s="54" t="str">
        <v/>
      </c>
      <c r="I53" s="54" t="str">
        <v/>
      </c>
      <c r="J53" s="54" t="str">
        <v/>
      </c>
      <c r="K53" s="54" t="str">
        <v/>
      </c>
      <c r="L53" s="16" t="str">
        <v/>
      </c>
      <c r="M53" s="16" t="str">
        <v/>
      </c>
      <c r="N53" s="16" t="str">
        <v/>
      </c>
      <c r="O53" s="16" t="str">
        <v/>
      </c>
      <c r="P53" s="16" t="str">
        <v/>
      </c>
      <c r="Q53" s="16" t="str">
        <v/>
      </c>
      <c r="R53" s="16" t="str">
        <v/>
      </c>
      <c r="S53" s="16" t="str">
        <v/>
      </c>
      <c r="T53" s="16" t="str">
        <v/>
      </c>
      <c r="U53" s="16" t="str">
        <v/>
      </c>
      <c r="V53" s="16" t="str">
        <v/>
      </c>
      <c r="W53" s="16" t="str">
        <v/>
      </c>
      <c r="X53" s="16" t="str">
        <v/>
      </c>
      <c r="Y53" s="16" t="str">
        <v/>
      </c>
      <c r="Z53" s="16" t="str">
        <v/>
      </c>
      <c r="AA53" s="16" t="str">
        <v/>
      </c>
      <c r="AB53" s="16" t="str">
        <v/>
      </c>
      <c r="AC53" s="16" t="str">
        <v/>
      </c>
      <c r="AD53" s="16" t="str">
        <v/>
      </c>
      <c r="AE53" s="16" t="str">
        <v/>
      </c>
      <c r="AF53" s="16" t="str">
        <v/>
      </c>
      <c r="AG53" s="16" t="str">
        <v/>
      </c>
      <c r="AH53" s="16" t="str">
        <v/>
      </c>
      <c r="AI53" s="16" t="str">
        <v/>
      </c>
      <c r="AJ53" s="53" t="str">
        <v/>
      </c>
      <c r="AK53" s="16" t="str">
        <v/>
      </c>
      <c r="AL53" s="16" t="str">
        <v/>
      </c>
      <c r="AM53" s="53" t="str">
        <v/>
      </c>
      <c r="AN53" s="16" t="str">
        <v/>
      </c>
      <c r="AO53" s="16" t="str">
        <v/>
      </c>
      <c r="AP53" s="16" t="str">
        <v/>
      </c>
      <c r="AQ53" s="16" t="str">
        <v/>
      </c>
      <c r="AR53" s="16" t="str">
        <v/>
      </c>
      <c r="AS53" s="16" t="str">
        <v/>
      </c>
      <c r="AT53" s="16" t="str">
        <v/>
      </c>
      <c r="AU53" s="16" t="str">
        <v/>
      </c>
      <c r="AV53" s="16" t="str">
        <v/>
      </c>
      <c r="AW53" s="16" t="str">
        <v/>
      </c>
      <c r="AX53" s="16" t="str">
        <v/>
      </c>
      <c r="AY53" s="16" t="str">
        <v/>
      </c>
      <c r="AZ53" s="16" t="str">
        <v/>
      </c>
      <c r="BA53" s="16" t="str">
        <v/>
      </c>
      <c r="BB53" s="16"/>
      <c r="BC53" s="186">
        <f t="shared" si="2"/>
        <v>1</v>
      </c>
      <c r="BD53" s="187">
        <f t="shared" si="0"/>
        <v>1</v>
      </c>
      <c r="BE53" s="187">
        <v>0.8</v>
      </c>
      <c r="BF53" s="180">
        <f t="shared" si="1"/>
        <v>0.8</v>
      </c>
      <c r="BG53" s="181"/>
      <c r="BH53" s="179"/>
      <c r="BI53" s="181"/>
      <c r="BJ53" s="182"/>
    </row>
    <row r="54" spans="1:62" ht="38.25" x14ac:dyDescent="0.2">
      <c r="A54" s="82"/>
      <c r="B54" s="358"/>
      <c r="C54" s="116" t="s">
        <v>504</v>
      </c>
      <c r="D54" s="54">
        <v>1</v>
      </c>
      <c r="E54" s="54" t="str">
        <v/>
      </c>
      <c r="F54" s="54" t="str">
        <v/>
      </c>
      <c r="G54" s="54" t="str">
        <v/>
      </c>
      <c r="H54" s="54" t="str">
        <v/>
      </c>
      <c r="I54" s="54" t="str">
        <v/>
      </c>
      <c r="J54" s="54" t="str">
        <v/>
      </c>
      <c r="K54" s="54" t="str">
        <v/>
      </c>
      <c r="L54" s="16" t="str">
        <v/>
      </c>
      <c r="M54" s="16" t="str">
        <v/>
      </c>
      <c r="N54" s="16" t="str">
        <v/>
      </c>
      <c r="O54" s="16" t="str">
        <v/>
      </c>
      <c r="P54" s="16" t="str">
        <v/>
      </c>
      <c r="Q54" s="16" t="str">
        <v/>
      </c>
      <c r="R54" s="16" t="str">
        <v/>
      </c>
      <c r="S54" s="16" t="str">
        <v/>
      </c>
      <c r="T54" s="16" t="str">
        <v/>
      </c>
      <c r="U54" s="16" t="str">
        <v/>
      </c>
      <c r="V54" s="16" t="str">
        <v/>
      </c>
      <c r="W54" s="16" t="str">
        <v/>
      </c>
      <c r="X54" s="16" t="str">
        <v/>
      </c>
      <c r="Y54" s="16" t="str">
        <v/>
      </c>
      <c r="Z54" s="16" t="str">
        <v/>
      </c>
      <c r="AA54" s="16" t="str">
        <v/>
      </c>
      <c r="AB54" s="16" t="str">
        <v/>
      </c>
      <c r="AC54" s="16" t="str">
        <v/>
      </c>
      <c r="AD54" s="16" t="str">
        <v/>
      </c>
      <c r="AE54" s="16" t="str">
        <v/>
      </c>
      <c r="AF54" s="16" t="str">
        <v/>
      </c>
      <c r="AG54" s="16" t="str">
        <v/>
      </c>
      <c r="AH54" s="16" t="str">
        <v/>
      </c>
      <c r="AI54" s="16" t="str">
        <v/>
      </c>
      <c r="AJ54" s="53" t="str">
        <v/>
      </c>
      <c r="AK54" s="16" t="str">
        <v/>
      </c>
      <c r="AL54" s="16" t="str">
        <v/>
      </c>
      <c r="AM54" s="53" t="str">
        <v/>
      </c>
      <c r="AN54" s="16" t="str">
        <v/>
      </c>
      <c r="AO54" s="16" t="str">
        <v/>
      </c>
      <c r="AP54" s="16" t="str">
        <v/>
      </c>
      <c r="AQ54" s="16" t="str">
        <v/>
      </c>
      <c r="AR54" s="16" t="str">
        <v/>
      </c>
      <c r="AS54" s="16" t="str">
        <v/>
      </c>
      <c r="AT54" s="16" t="str">
        <v/>
      </c>
      <c r="AU54" s="16" t="str">
        <v/>
      </c>
      <c r="AV54" s="16" t="str">
        <v/>
      </c>
      <c r="AW54" s="16" t="str">
        <v/>
      </c>
      <c r="AX54" s="16" t="str">
        <v/>
      </c>
      <c r="AY54" s="16" t="str">
        <v/>
      </c>
      <c r="AZ54" s="16" t="str">
        <v/>
      </c>
      <c r="BA54" s="16" t="str">
        <v/>
      </c>
      <c r="BB54" s="16"/>
      <c r="BC54" s="186">
        <f t="shared" si="2"/>
        <v>1</v>
      </c>
      <c r="BD54" s="187">
        <f t="shared" si="0"/>
        <v>1</v>
      </c>
      <c r="BE54" s="187">
        <v>0.6</v>
      </c>
      <c r="BF54" s="180">
        <f t="shared" si="1"/>
        <v>0.6</v>
      </c>
      <c r="BG54" s="181"/>
      <c r="BH54" s="179"/>
      <c r="BI54" s="181"/>
      <c r="BJ54" s="182"/>
    </row>
    <row r="55" spans="1:62" ht="38.25" x14ac:dyDescent="0.2">
      <c r="A55" s="82"/>
      <c r="B55" s="358"/>
      <c r="C55" s="116" t="s">
        <v>505</v>
      </c>
      <c r="D55" s="54">
        <v>1</v>
      </c>
      <c r="E55" s="54" t="str">
        <v/>
      </c>
      <c r="F55" s="54" t="str">
        <v/>
      </c>
      <c r="G55" s="54" t="str">
        <v/>
      </c>
      <c r="H55" s="54" t="str">
        <v/>
      </c>
      <c r="I55" s="54" t="str">
        <v/>
      </c>
      <c r="J55" s="54" t="str">
        <v/>
      </c>
      <c r="K55" s="54" t="str">
        <v/>
      </c>
      <c r="L55" s="16" t="str">
        <v/>
      </c>
      <c r="M55" s="16" t="str">
        <v/>
      </c>
      <c r="N55" s="16" t="str">
        <v/>
      </c>
      <c r="O55" s="16" t="str">
        <v/>
      </c>
      <c r="P55" s="16" t="str">
        <v/>
      </c>
      <c r="Q55" s="16" t="str">
        <v/>
      </c>
      <c r="R55" s="16" t="str">
        <v/>
      </c>
      <c r="S55" s="16" t="str">
        <v/>
      </c>
      <c r="T55" s="16" t="str">
        <v/>
      </c>
      <c r="U55" s="16" t="str">
        <v/>
      </c>
      <c r="V55" s="16" t="str">
        <v/>
      </c>
      <c r="W55" s="16" t="str">
        <v/>
      </c>
      <c r="X55" s="16" t="str">
        <v/>
      </c>
      <c r="Y55" s="16" t="str">
        <v/>
      </c>
      <c r="Z55" s="16" t="str">
        <v/>
      </c>
      <c r="AA55" s="16" t="str">
        <v/>
      </c>
      <c r="AB55" s="16" t="str">
        <v/>
      </c>
      <c r="AC55" s="16" t="str">
        <v/>
      </c>
      <c r="AD55" s="16" t="str">
        <v/>
      </c>
      <c r="AE55" s="16" t="str">
        <v/>
      </c>
      <c r="AF55" s="16" t="str">
        <v/>
      </c>
      <c r="AG55" s="16" t="str">
        <v/>
      </c>
      <c r="AH55" s="16" t="str">
        <v/>
      </c>
      <c r="AI55" s="16" t="str">
        <v/>
      </c>
      <c r="AJ55" s="53" t="str">
        <v/>
      </c>
      <c r="AK55" s="16" t="str">
        <v/>
      </c>
      <c r="AL55" s="16" t="str">
        <v/>
      </c>
      <c r="AM55" s="53" t="str">
        <v/>
      </c>
      <c r="AN55" s="16" t="str">
        <v/>
      </c>
      <c r="AO55" s="16" t="str">
        <v/>
      </c>
      <c r="AP55" s="16" t="str">
        <v/>
      </c>
      <c r="AQ55" s="16" t="str">
        <v/>
      </c>
      <c r="AR55" s="16" t="str">
        <v/>
      </c>
      <c r="AS55" s="16" t="str">
        <v/>
      </c>
      <c r="AT55" s="16" t="str">
        <v/>
      </c>
      <c r="AU55" s="16" t="str">
        <v/>
      </c>
      <c r="AV55" s="16" t="str">
        <v/>
      </c>
      <c r="AW55" s="16" t="str">
        <v/>
      </c>
      <c r="AX55" s="16" t="str">
        <v/>
      </c>
      <c r="AY55" s="16" t="str">
        <v/>
      </c>
      <c r="AZ55" s="16" t="str">
        <v/>
      </c>
      <c r="BA55" s="16" t="str">
        <v/>
      </c>
      <c r="BB55" s="16"/>
      <c r="BC55" s="186">
        <f t="shared" si="2"/>
        <v>1</v>
      </c>
      <c r="BD55" s="187">
        <f t="shared" si="0"/>
        <v>1</v>
      </c>
      <c r="BE55" s="187">
        <v>0.4</v>
      </c>
      <c r="BF55" s="180">
        <f t="shared" si="1"/>
        <v>0.4</v>
      </c>
      <c r="BG55" s="181"/>
      <c r="BH55" s="179"/>
      <c r="BI55" s="181"/>
      <c r="BJ55" s="182"/>
    </row>
    <row r="56" spans="1:62" ht="25.5" x14ac:dyDescent="0.2">
      <c r="A56" s="142"/>
      <c r="B56" s="358"/>
      <c r="C56" s="116" t="s">
        <v>506</v>
      </c>
      <c r="D56" s="54">
        <v>1</v>
      </c>
      <c r="E56" s="54" t="str">
        <v/>
      </c>
      <c r="F56" s="54" t="str">
        <v/>
      </c>
      <c r="G56" s="54" t="str">
        <v/>
      </c>
      <c r="H56" s="54" t="str">
        <v/>
      </c>
      <c r="I56" s="54" t="str">
        <v/>
      </c>
      <c r="J56" s="54" t="str">
        <v/>
      </c>
      <c r="K56" s="54" t="str">
        <v/>
      </c>
      <c r="L56" s="16" t="str">
        <v/>
      </c>
      <c r="M56" s="16" t="str">
        <v/>
      </c>
      <c r="N56" s="16" t="str">
        <v/>
      </c>
      <c r="O56" s="16" t="str">
        <v/>
      </c>
      <c r="P56" s="16" t="str">
        <v/>
      </c>
      <c r="Q56" s="16" t="str">
        <v/>
      </c>
      <c r="R56" s="16" t="str">
        <v/>
      </c>
      <c r="S56" s="16" t="str">
        <v/>
      </c>
      <c r="T56" s="16" t="str">
        <v/>
      </c>
      <c r="U56" s="16" t="str">
        <v/>
      </c>
      <c r="V56" s="16" t="str">
        <v/>
      </c>
      <c r="W56" s="16" t="str">
        <v/>
      </c>
      <c r="X56" s="16" t="str">
        <v/>
      </c>
      <c r="Y56" s="16" t="str">
        <v/>
      </c>
      <c r="Z56" s="16" t="str">
        <v/>
      </c>
      <c r="AA56" s="16" t="str">
        <v/>
      </c>
      <c r="AB56" s="16" t="str">
        <v/>
      </c>
      <c r="AC56" s="16" t="str">
        <v/>
      </c>
      <c r="AD56" s="16" t="str">
        <v/>
      </c>
      <c r="AE56" s="16" t="str">
        <v/>
      </c>
      <c r="AF56" s="16" t="str">
        <v/>
      </c>
      <c r="AG56" s="16" t="str">
        <v/>
      </c>
      <c r="AH56" s="16" t="str">
        <v/>
      </c>
      <c r="AI56" s="16" t="str">
        <v/>
      </c>
      <c r="AJ56" s="53" t="str">
        <v/>
      </c>
      <c r="AK56" s="16" t="str">
        <v/>
      </c>
      <c r="AL56" s="16" t="str">
        <v/>
      </c>
      <c r="AM56" s="53" t="str">
        <v/>
      </c>
      <c r="AN56" s="16" t="str">
        <v/>
      </c>
      <c r="AO56" s="16" t="str">
        <v/>
      </c>
      <c r="AP56" s="16" t="str">
        <v/>
      </c>
      <c r="AQ56" s="16" t="str">
        <v/>
      </c>
      <c r="AR56" s="16" t="str">
        <v/>
      </c>
      <c r="AS56" s="16" t="str">
        <v/>
      </c>
      <c r="AT56" s="16" t="str">
        <v/>
      </c>
      <c r="AU56" s="16" t="str">
        <v/>
      </c>
      <c r="AV56" s="16" t="str">
        <v/>
      </c>
      <c r="AW56" s="16" t="str">
        <v/>
      </c>
      <c r="AX56" s="16" t="str">
        <v/>
      </c>
      <c r="AY56" s="16" t="str">
        <v/>
      </c>
      <c r="AZ56" s="16" t="str">
        <v/>
      </c>
      <c r="BA56" s="16" t="str">
        <v/>
      </c>
      <c r="BB56" s="16"/>
      <c r="BC56" s="186">
        <f t="shared" si="2"/>
        <v>1</v>
      </c>
      <c r="BD56" s="187">
        <f t="shared" si="0"/>
        <v>1</v>
      </c>
      <c r="BE56" s="187"/>
      <c r="BF56" s="180">
        <f t="shared" si="1"/>
        <v>0</v>
      </c>
      <c r="BG56" s="181"/>
      <c r="BH56" s="179"/>
      <c r="BI56" s="181"/>
      <c r="BJ56" s="182"/>
    </row>
    <row r="57" spans="1:62" ht="25.5" x14ac:dyDescent="0.2">
      <c r="A57" s="142"/>
      <c r="B57" s="358"/>
      <c r="C57" s="116" t="s">
        <v>507</v>
      </c>
      <c r="D57" s="54">
        <v>1</v>
      </c>
      <c r="E57" s="54" t="str">
        <v/>
      </c>
      <c r="F57" s="54" t="str">
        <v/>
      </c>
      <c r="G57" s="54" t="str">
        <v/>
      </c>
      <c r="H57" s="54" t="str">
        <v/>
      </c>
      <c r="I57" s="54" t="str">
        <v/>
      </c>
      <c r="J57" s="54" t="str">
        <v/>
      </c>
      <c r="K57" s="54" t="str">
        <v/>
      </c>
      <c r="L57" s="16" t="str">
        <v/>
      </c>
      <c r="M57" s="16" t="str">
        <v/>
      </c>
      <c r="N57" s="16" t="str">
        <v/>
      </c>
      <c r="O57" s="16" t="str">
        <v/>
      </c>
      <c r="P57" s="16" t="str">
        <v/>
      </c>
      <c r="Q57" s="16" t="str">
        <v/>
      </c>
      <c r="R57" s="16" t="str">
        <v/>
      </c>
      <c r="S57" s="16" t="str">
        <v/>
      </c>
      <c r="T57" s="16" t="str">
        <v/>
      </c>
      <c r="U57" s="16" t="str">
        <v/>
      </c>
      <c r="V57" s="16" t="str">
        <v/>
      </c>
      <c r="W57" s="16" t="str">
        <v/>
      </c>
      <c r="X57" s="16" t="str">
        <v/>
      </c>
      <c r="Y57" s="16" t="str">
        <v/>
      </c>
      <c r="Z57" s="16" t="str">
        <v/>
      </c>
      <c r="AA57" s="16" t="str">
        <v/>
      </c>
      <c r="AB57" s="16" t="str">
        <v/>
      </c>
      <c r="AC57" s="16" t="str">
        <v/>
      </c>
      <c r="AD57" s="16" t="str">
        <v/>
      </c>
      <c r="AE57" s="16" t="str">
        <v/>
      </c>
      <c r="AF57" s="16" t="str">
        <v/>
      </c>
      <c r="AG57" s="16" t="str">
        <v/>
      </c>
      <c r="AH57" s="16" t="str">
        <v/>
      </c>
      <c r="AI57" s="16" t="str">
        <v/>
      </c>
      <c r="AJ57" s="53" t="str">
        <v/>
      </c>
      <c r="AK57" s="16" t="str">
        <v/>
      </c>
      <c r="AL57" s="16" t="str">
        <v/>
      </c>
      <c r="AM57" s="53" t="str">
        <v/>
      </c>
      <c r="AN57" s="16" t="str">
        <v/>
      </c>
      <c r="AO57" s="16" t="str">
        <v/>
      </c>
      <c r="AP57" s="16" t="str">
        <v/>
      </c>
      <c r="AQ57" s="16" t="str">
        <v/>
      </c>
      <c r="AR57" s="16" t="str">
        <v/>
      </c>
      <c r="AS57" s="16" t="str">
        <v/>
      </c>
      <c r="AT57" s="16" t="str">
        <v/>
      </c>
      <c r="AU57" s="16" t="str">
        <v/>
      </c>
      <c r="AV57" s="16" t="str">
        <v/>
      </c>
      <c r="AW57" s="16" t="str">
        <v/>
      </c>
      <c r="AX57" s="16" t="str">
        <v/>
      </c>
      <c r="AY57" s="16" t="str">
        <v/>
      </c>
      <c r="AZ57" s="16" t="str">
        <v/>
      </c>
      <c r="BA57" s="16" t="str">
        <v/>
      </c>
      <c r="BB57" s="16"/>
      <c r="BC57" s="186">
        <f t="shared" si="2"/>
        <v>1</v>
      </c>
      <c r="BD57" s="187">
        <f t="shared" si="0"/>
        <v>1</v>
      </c>
      <c r="BE57" s="187"/>
      <c r="BF57" s="180">
        <f t="shared" si="1"/>
        <v>0</v>
      </c>
      <c r="BG57" s="181"/>
      <c r="BH57" s="179"/>
      <c r="BI57" s="181"/>
      <c r="BJ57" s="182"/>
    </row>
    <row r="58" spans="1:62" ht="12.75" x14ac:dyDescent="0.2">
      <c r="A58" s="142"/>
      <c r="B58" s="358"/>
      <c r="C58" s="116" t="s">
        <v>508</v>
      </c>
      <c r="D58" s="54">
        <v>1</v>
      </c>
      <c r="E58" s="54" t="str">
        <v/>
      </c>
      <c r="F58" s="54" t="str">
        <v/>
      </c>
      <c r="G58" s="54" t="str">
        <v/>
      </c>
      <c r="H58" s="54" t="str">
        <v/>
      </c>
      <c r="I58" s="54" t="str">
        <v/>
      </c>
      <c r="J58" s="54" t="str">
        <v/>
      </c>
      <c r="K58" s="54" t="str">
        <v/>
      </c>
      <c r="L58" s="16" t="str">
        <v/>
      </c>
      <c r="M58" s="16" t="str">
        <v/>
      </c>
      <c r="N58" s="16" t="str">
        <v/>
      </c>
      <c r="O58" s="16" t="str">
        <v/>
      </c>
      <c r="P58" s="16" t="str">
        <v/>
      </c>
      <c r="Q58" s="16" t="str">
        <v/>
      </c>
      <c r="R58" s="16" t="str">
        <v/>
      </c>
      <c r="S58" s="16" t="str">
        <v/>
      </c>
      <c r="T58" s="16" t="str">
        <v/>
      </c>
      <c r="U58" s="16" t="str">
        <v/>
      </c>
      <c r="V58" s="16" t="str">
        <v/>
      </c>
      <c r="W58" s="16" t="str">
        <v/>
      </c>
      <c r="X58" s="16" t="str">
        <v/>
      </c>
      <c r="Y58" s="16" t="str">
        <v/>
      </c>
      <c r="Z58" s="16" t="str">
        <v/>
      </c>
      <c r="AA58" s="16" t="str">
        <v/>
      </c>
      <c r="AB58" s="16" t="str">
        <v/>
      </c>
      <c r="AC58" s="16" t="str">
        <v/>
      </c>
      <c r="AD58" s="16" t="str">
        <v/>
      </c>
      <c r="AE58" s="16" t="str">
        <v/>
      </c>
      <c r="AF58" s="16" t="str">
        <v/>
      </c>
      <c r="AG58" s="16" t="str">
        <v/>
      </c>
      <c r="AH58" s="16" t="str">
        <v/>
      </c>
      <c r="AI58" s="16" t="str">
        <v/>
      </c>
      <c r="AJ58" s="53" t="str">
        <v/>
      </c>
      <c r="AK58" s="16" t="str">
        <v/>
      </c>
      <c r="AL58" s="16" t="str">
        <v/>
      </c>
      <c r="AM58" s="53" t="str">
        <v/>
      </c>
      <c r="AN58" s="16" t="str">
        <v/>
      </c>
      <c r="AO58" s="16" t="str">
        <v/>
      </c>
      <c r="AP58" s="16" t="str">
        <v/>
      </c>
      <c r="AQ58" s="16" t="str">
        <v/>
      </c>
      <c r="AR58" s="16" t="str">
        <v/>
      </c>
      <c r="AS58" s="16" t="str">
        <v/>
      </c>
      <c r="AT58" s="16" t="str">
        <v/>
      </c>
      <c r="AU58" s="16" t="str">
        <v/>
      </c>
      <c r="AV58" s="16" t="str">
        <v/>
      </c>
      <c r="AW58" s="16" t="str">
        <v/>
      </c>
      <c r="AX58" s="16" t="str">
        <v/>
      </c>
      <c r="AY58" s="16" t="str">
        <v/>
      </c>
      <c r="AZ58" s="16" t="str">
        <v/>
      </c>
      <c r="BA58" s="16" t="str">
        <v/>
      </c>
      <c r="BB58" s="16"/>
      <c r="BC58" s="186">
        <f t="shared" si="2"/>
        <v>1</v>
      </c>
      <c r="BD58" s="187">
        <f t="shared" si="0"/>
        <v>1</v>
      </c>
      <c r="BE58" s="187"/>
      <c r="BF58" s="180">
        <f t="shared" si="1"/>
        <v>0</v>
      </c>
      <c r="BG58" s="181"/>
      <c r="BH58" s="179"/>
      <c r="BI58" s="181"/>
      <c r="BJ58" s="182"/>
    </row>
    <row r="59" spans="1:62" ht="25.5" x14ac:dyDescent="0.2">
      <c r="A59" s="142"/>
      <c r="B59" s="358"/>
      <c r="C59" s="116" t="s">
        <v>509</v>
      </c>
      <c r="D59" s="54">
        <v>1</v>
      </c>
      <c r="E59" s="54" t="str">
        <v/>
      </c>
      <c r="F59" s="54" t="str">
        <v/>
      </c>
      <c r="G59" s="54" t="str">
        <v/>
      </c>
      <c r="H59" s="54" t="str">
        <v/>
      </c>
      <c r="I59" s="54" t="str">
        <v/>
      </c>
      <c r="J59" s="54" t="str">
        <v/>
      </c>
      <c r="K59" s="54" t="str">
        <v/>
      </c>
      <c r="L59" s="16" t="str">
        <v/>
      </c>
      <c r="M59" s="16" t="str">
        <v/>
      </c>
      <c r="N59" s="16" t="str">
        <v/>
      </c>
      <c r="O59" s="16" t="str">
        <v/>
      </c>
      <c r="P59" s="16" t="str">
        <v/>
      </c>
      <c r="Q59" s="16" t="str">
        <v/>
      </c>
      <c r="R59" s="16" t="str">
        <v/>
      </c>
      <c r="S59" s="16" t="str">
        <v/>
      </c>
      <c r="T59" s="16" t="str">
        <v/>
      </c>
      <c r="U59" s="16" t="str">
        <v/>
      </c>
      <c r="V59" s="16" t="str">
        <v/>
      </c>
      <c r="W59" s="16" t="str">
        <v/>
      </c>
      <c r="X59" s="16" t="str">
        <v/>
      </c>
      <c r="Y59" s="16" t="str">
        <v/>
      </c>
      <c r="Z59" s="16" t="str">
        <v/>
      </c>
      <c r="AA59" s="16" t="str">
        <v/>
      </c>
      <c r="AB59" s="16" t="str">
        <v/>
      </c>
      <c r="AC59" s="16" t="str">
        <v/>
      </c>
      <c r="AD59" s="16" t="str">
        <v/>
      </c>
      <c r="AE59" s="16" t="str">
        <v/>
      </c>
      <c r="AF59" s="16" t="str">
        <v/>
      </c>
      <c r="AG59" s="16" t="str">
        <v/>
      </c>
      <c r="AH59" s="16" t="str">
        <v/>
      </c>
      <c r="AI59" s="16" t="str">
        <v/>
      </c>
      <c r="AJ59" s="53" t="str">
        <v/>
      </c>
      <c r="AK59" s="16" t="str">
        <v/>
      </c>
      <c r="AL59" s="16" t="str">
        <v/>
      </c>
      <c r="AM59" s="53" t="str">
        <v/>
      </c>
      <c r="AN59" s="16" t="str">
        <v/>
      </c>
      <c r="AO59" s="16" t="str">
        <v/>
      </c>
      <c r="AP59" s="16" t="str">
        <v/>
      </c>
      <c r="AQ59" s="16" t="str">
        <v/>
      </c>
      <c r="AR59" s="16" t="str">
        <v/>
      </c>
      <c r="AS59" s="16" t="str">
        <v/>
      </c>
      <c r="AT59" s="16" t="str">
        <v/>
      </c>
      <c r="AU59" s="16" t="str">
        <v/>
      </c>
      <c r="AV59" s="16" t="str">
        <v/>
      </c>
      <c r="AW59" s="16" t="str">
        <v/>
      </c>
      <c r="AX59" s="16" t="str">
        <v/>
      </c>
      <c r="AY59" s="16" t="str">
        <v/>
      </c>
      <c r="AZ59" s="16" t="str">
        <v/>
      </c>
      <c r="BA59" s="16" t="str">
        <v/>
      </c>
      <c r="BB59" s="16"/>
      <c r="BC59" s="186">
        <f t="shared" si="2"/>
        <v>1</v>
      </c>
      <c r="BD59" s="187">
        <f t="shared" si="0"/>
        <v>1</v>
      </c>
      <c r="BE59" s="187">
        <v>1</v>
      </c>
      <c r="BF59" s="180">
        <f t="shared" si="1"/>
        <v>1</v>
      </c>
      <c r="BG59" s="181"/>
      <c r="BH59" s="179"/>
      <c r="BI59" s="181"/>
      <c r="BJ59" s="182"/>
    </row>
    <row r="60" spans="1:62" ht="38.25" x14ac:dyDescent="0.2">
      <c r="A60" s="142"/>
      <c r="B60" s="358"/>
      <c r="C60" s="116" t="s">
        <v>510</v>
      </c>
      <c r="D60" s="54">
        <v>1</v>
      </c>
      <c r="E60" s="54" t="str">
        <v/>
      </c>
      <c r="F60" s="54" t="str">
        <v/>
      </c>
      <c r="G60" s="54" t="str">
        <v/>
      </c>
      <c r="H60" s="54" t="str">
        <v/>
      </c>
      <c r="I60" s="54" t="str">
        <v/>
      </c>
      <c r="J60" s="54" t="str">
        <v/>
      </c>
      <c r="K60" s="54" t="str">
        <v/>
      </c>
      <c r="L60" s="16" t="str">
        <v/>
      </c>
      <c r="M60" s="16" t="str">
        <v/>
      </c>
      <c r="N60" s="16" t="str">
        <v/>
      </c>
      <c r="O60" s="16" t="str">
        <v/>
      </c>
      <c r="P60" s="16" t="str">
        <v/>
      </c>
      <c r="Q60" s="16" t="str">
        <v/>
      </c>
      <c r="R60" s="16" t="str">
        <v/>
      </c>
      <c r="S60" s="16" t="str">
        <v/>
      </c>
      <c r="T60" s="16" t="str">
        <v/>
      </c>
      <c r="U60" s="16" t="str">
        <v/>
      </c>
      <c r="V60" s="16" t="str">
        <v/>
      </c>
      <c r="W60" s="16" t="str">
        <v/>
      </c>
      <c r="X60" s="16" t="str">
        <v/>
      </c>
      <c r="Y60" s="16" t="str">
        <v/>
      </c>
      <c r="Z60" s="16" t="str">
        <v/>
      </c>
      <c r="AA60" s="16" t="str">
        <v/>
      </c>
      <c r="AB60" s="16" t="str">
        <v/>
      </c>
      <c r="AC60" s="16" t="str">
        <v/>
      </c>
      <c r="AD60" s="16" t="str">
        <v/>
      </c>
      <c r="AE60" s="16" t="str">
        <v/>
      </c>
      <c r="AF60" s="16" t="str">
        <v/>
      </c>
      <c r="AG60" s="16" t="str">
        <v/>
      </c>
      <c r="AH60" s="16" t="str">
        <v/>
      </c>
      <c r="AI60" s="16" t="str">
        <v/>
      </c>
      <c r="AJ60" s="53" t="str">
        <v/>
      </c>
      <c r="AK60" s="16" t="str">
        <v/>
      </c>
      <c r="AL60" s="16" t="str">
        <v/>
      </c>
      <c r="AM60" s="53" t="str">
        <v/>
      </c>
      <c r="AN60" s="16" t="str">
        <v/>
      </c>
      <c r="AO60" s="16" t="str">
        <v/>
      </c>
      <c r="AP60" s="16" t="str">
        <v/>
      </c>
      <c r="AQ60" s="16" t="str">
        <v/>
      </c>
      <c r="AR60" s="16" t="str">
        <v/>
      </c>
      <c r="AS60" s="16" t="str">
        <v/>
      </c>
      <c r="AT60" s="16" t="str">
        <v/>
      </c>
      <c r="AU60" s="16" t="str">
        <v/>
      </c>
      <c r="AV60" s="16" t="str">
        <v/>
      </c>
      <c r="AW60" s="16" t="str">
        <v/>
      </c>
      <c r="AX60" s="16" t="str">
        <v/>
      </c>
      <c r="AY60" s="16" t="str">
        <v/>
      </c>
      <c r="AZ60" s="16" t="str">
        <v/>
      </c>
      <c r="BA60" s="16" t="str">
        <v/>
      </c>
      <c r="BB60" s="16"/>
      <c r="BC60" s="186">
        <f t="shared" si="2"/>
        <v>1</v>
      </c>
      <c r="BD60" s="187">
        <f t="shared" si="0"/>
        <v>1</v>
      </c>
      <c r="BE60" s="187">
        <v>0.8</v>
      </c>
      <c r="BF60" s="180">
        <f t="shared" si="1"/>
        <v>0.8</v>
      </c>
      <c r="BG60" s="181"/>
      <c r="BH60" s="179"/>
      <c r="BI60" s="181"/>
      <c r="BJ60" s="182"/>
    </row>
    <row r="61" spans="1:62" ht="38.25" x14ac:dyDescent="0.2">
      <c r="A61" s="142"/>
      <c r="B61" s="358"/>
      <c r="C61" s="116" t="s">
        <v>511</v>
      </c>
      <c r="D61" s="54">
        <v>1</v>
      </c>
      <c r="E61" s="54" t="str">
        <v/>
      </c>
      <c r="F61" s="54" t="str">
        <v/>
      </c>
      <c r="G61" s="54" t="str">
        <v/>
      </c>
      <c r="H61" s="54" t="str">
        <v/>
      </c>
      <c r="I61" s="54" t="str">
        <v/>
      </c>
      <c r="J61" s="54" t="str">
        <v/>
      </c>
      <c r="K61" s="54" t="str">
        <v/>
      </c>
      <c r="L61" s="16" t="str">
        <v/>
      </c>
      <c r="M61" s="16" t="str">
        <v/>
      </c>
      <c r="N61" s="16" t="str">
        <v/>
      </c>
      <c r="O61" s="16" t="str">
        <v/>
      </c>
      <c r="P61" s="16" t="str">
        <v/>
      </c>
      <c r="Q61" s="16" t="str">
        <v/>
      </c>
      <c r="R61" s="16" t="str">
        <v/>
      </c>
      <c r="S61" s="16" t="str">
        <v/>
      </c>
      <c r="T61" s="16" t="str">
        <v/>
      </c>
      <c r="U61" s="16" t="str">
        <v/>
      </c>
      <c r="V61" s="16" t="str">
        <v/>
      </c>
      <c r="W61" s="16" t="str">
        <v/>
      </c>
      <c r="X61" s="16" t="str">
        <v/>
      </c>
      <c r="Y61" s="16" t="str">
        <v/>
      </c>
      <c r="Z61" s="16" t="str">
        <v/>
      </c>
      <c r="AA61" s="16" t="str">
        <v/>
      </c>
      <c r="AB61" s="16" t="str">
        <v/>
      </c>
      <c r="AC61" s="16" t="str">
        <v/>
      </c>
      <c r="AD61" s="16" t="str">
        <v/>
      </c>
      <c r="AE61" s="16" t="str">
        <v/>
      </c>
      <c r="AF61" s="16" t="str">
        <v/>
      </c>
      <c r="AG61" s="16" t="str">
        <v/>
      </c>
      <c r="AH61" s="16" t="str">
        <v/>
      </c>
      <c r="AI61" s="16" t="str">
        <v/>
      </c>
      <c r="AJ61" s="53" t="str">
        <v/>
      </c>
      <c r="AK61" s="16" t="str">
        <v/>
      </c>
      <c r="AL61" s="16" t="str">
        <v/>
      </c>
      <c r="AM61" s="53" t="str">
        <v/>
      </c>
      <c r="AN61" s="16" t="str">
        <v/>
      </c>
      <c r="AO61" s="16" t="str">
        <v/>
      </c>
      <c r="AP61" s="16" t="str">
        <v/>
      </c>
      <c r="AQ61" s="16" t="str">
        <v/>
      </c>
      <c r="AR61" s="16" t="str">
        <v/>
      </c>
      <c r="AS61" s="16" t="str">
        <v/>
      </c>
      <c r="AT61" s="16" t="str">
        <v/>
      </c>
      <c r="AU61" s="16" t="str">
        <v/>
      </c>
      <c r="AV61" s="16" t="str">
        <v/>
      </c>
      <c r="AW61" s="16" t="str">
        <v/>
      </c>
      <c r="AX61" s="16" t="str">
        <v/>
      </c>
      <c r="AY61" s="16" t="str">
        <v/>
      </c>
      <c r="AZ61" s="16" t="str">
        <v/>
      </c>
      <c r="BA61" s="16" t="str">
        <v/>
      </c>
      <c r="BB61" s="16"/>
      <c r="BC61" s="186">
        <f t="shared" si="2"/>
        <v>1</v>
      </c>
      <c r="BD61" s="187">
        <f t="shared" si="0"/>
        <v>1</v>
      </c>
      <c r="BE61" s="187">
        <v>0.6</v>
      </c>
      <c r="BF61" s="180">
        <f t="shared" si="1"/>
        <v>0.6</v>
      </c>
      <c r="BG61" s="181"/>
      <c r="BH61" s="179"/>
      <c r="BI61" s="181"/>
      <c r="BJ61" s="182"/>
    </row>
    <row r="62" spans="1:62" ht="25.5" x14ac:dyDescent="0.2">
      <c r="A62" s="142"/>
      <c r="B62" s="358"/>
      <c r="C62" s="116" t="s">
        <v>512</v>
      </c>
      <c r="D62" s="54">
        <v>1</v>
      </c>
      <c r="E62" s="54" t="str">
        <v/>
      </c>
      <c r="F62" s="54" t="str">
        <v/>
      </c>
      <c r="G62" s="54" t="str">
        <v/>
      </c>
      <c r="H62" s="54" t="str">
        <v/>
      </c>
      <c r="I62" s="54" t="str">
        <v/>
      </c>
      <c r="J62" s="54" t="str">
        <v/>
      </c>
      <c r="K62" s="54" t="str">
        <v/>
      </c>
      <c r="L62" s="16" t="str">
        <v/>
      </c>
      <c r="M62" s="16" t="str">
        <v/>
      </c>
      <c r="N62" s="16" t="str">
        <v/>
      </c>
      <c r="O62" s="16" t="str">
        <v/>
      </c>
      <c r="P62" s="16" t="str">
        <v/>
      </c>
      <c r="Q62" s="16" t="str">
        <v/>
      </c>
      <c r="R62" s="16" t="str">
        <v/>
      </c>
      <c r="S62" s="16" t="str">
        <v/>
      </c>
      <c r="T62" s="16" t="str">
        <v/>
      </c>
      <c r="U62" s="16" t="str">
        <v/>
      </c>
      <c r="V62" s="16" t="str">
        <v/>
      </c>
      <c r="W62" s="16" t="str">
        <v/>
      </c>
      <c r="X62" s="16" t="str">
        <v/>
      </c>
      <c r="Y62" s="16" t="str">
        <v/>
      </c>
      <c r="Z62" s="16" t="str">
        <v/>
      </c>
      <c r="AA62" s="16" t="str">
        <v/>
      </c>
      <c r="AB62" s="16" t="str">
        <v/>
      </c>
      <c r="AC62" s="16" t="str">
        <v/>
      </c>
      <c r="AD62" s="16" t="str">
        <v/>
      </c>
      <c r="AE62" s="16" t="str">
        <v/>
      </c>
      <c r="AF62" s="16" t="str">
        <v/>
      </c>
      <c r="AG62" s="16" t="str">
        <v/>
      </c>
      <c r="AH62" s="16" t="str">
        <v/>
      </c>
      <c r="AI62" s="16" t="str">
        <v/>
      </c>
      <c r="AJ62" s="53" t="str">
        <v/>
      </c>
      <c r="AK62" s="16" t="str">
        <v/>
      </c>
      <c r="AL62" s="16" t="str">
        <v/>
      </c>
      <c r="AM62" s="53" t="str">
        <v/>
      </c>
      <c r="AN62" s="16" t="str">
        <v/>
      </c>
      <c r="AO62" s="16" t="str">
        <v/>
      </c>
      <c r="AP62" s="16" t="str">
        <v/>
      </c>
      <c r="AQ62" s="16" t="str">
        <v/>
      </c>
      <c r="AR62" s="16" t="str">
        <v/>
      </c>
      <c r="AS62" s="16" t="str">
        <v/>
      </c>
      <c r="AT62" s="16" t="str">
        <v/>
      </c>
      <c r="AU62" s="16" t="str">
        <v/>
      </c>
      <c r="AV62" s="16" t="str">
        <v/>
      </c>
      <c r="AW62" s="16" t="str">
        <v/>
      </c>
      <c r="AX62" s="16" t="str">
        <v/>
      </c>
      <c r="AY62" s="16" t="str">
        <v/>
      </c>
      <c r="AZ62" s="16" t="str">
        <v/>
      </c>
      <c r="BA62" s="16" t="str">
        <v/>
      </c>
      <c r="BB62" s="16"/>
      <c r="BC62" s="186">
        <f t="shared" si="2"/>
        <v>1</v>
      </c>
      <c r="BD62" s="187">
        <f t="shared" si="0"/>
        <v>1</v>
      </c>
      <c r="BE62" s="187">
        <v>0.4</v>
      </c>
      <c r="BF62" s="180">
        <f t="shared" si="1"/>
        <v>0.4</v>
      </c>
      <c r="BG62" s="181"/>
      <c r="BH62" s="179"/>
      <c r="BI62" s="181"/>
      <c r="BJ62" s="182"/>
    </row>
    <row r="63" spans="1:62" ht="25.5" x14ac:dyDescent="0.2">
      <c r="A63" s="142"/>
      <c r="B63" s="358"/>
      <c r="C63" s="116" t="s">
        <v>513</v>
      </c>
      <c r="D63" s="54">
        <v>1</v>
      </c>
      <c r="E63" s="54" t="str">
        <v/>
      </c>
      <c r="F63" s="54" t="str">
        <v/>
      </c>
      <c r="G63" s="54" t="str">
        <v/>
      </c>
      <c r="H63" s="54" t="str">
        <v/>
      </c>
      <c r="I63" s="54" t="str">
        <v/>
      </c>
      <c r="J63" s="54" t="str">
        <v/>
      </c>
      <c r="K63" s="54" t="str">
        <v/>
      </c>
      <c r="L63" s="16" t="str">
        <v/>
      </c>
      <c r="M63" s="16" t="str">
        <v/>
      </c>
      <c r="N63" s="16" t="str">
        <v/>
      </c>
      <c r="O63" s="16" t="str">
        <v/>
      </c>
      <c r="P63" s="16" t="str">
        <v/>
      </c>
      <c r="Q63" s="16" t="str">
        <v/>
      </c>
      <c r="R63" s="16" t="str">
        <v/>
      </c>
      <c r="S63" s="16" t="str">
        <v/>
      </c>
      <c r="T63" s="16" t="str">
        <v/>
      </c>
      <c r="U63" s="16" t="str">
        <v/>
      </c>
      <c r="V63" s="16" t="str">
        <v/>
      </c>
      <c r="W63" s="16" t="str">
        <v/>
      </c>
      <c r="X63" s="16" t="str">
        <v/>
      </c>
      <c r="Y63" s="16" t="str">
        <v/>
      </c>
      <c r="Z63" s="16" t="str">
        <v/>
      </c>
      <c r="AA63" s="16" t="str">
        <v/>
      </c>
      <c r="AB63" s="16" t="str">
        <v/>
      </c>
      <c r="AC63" s="16" t="str">
        <v/>
      </c>
      <c r="AD63" s="16" t="str">
        <v/>
      </c>
      <c r="AE63" s="16" t="str">
        <v/>
      </c>
      <c r="AF63" s="16" t="str">
        <v/>
      </c>
      <c r="AG63" s="16" t="str">
        <v/>
      </c>
      <c r="AH63" s="16" t="str">
        <v/>
      </c>
      <c r="AI63" s="16" t="str">
        <v/>
      </c>
      <c r="AJ63" s="53" t="str">
        <v/>
      </c>
      <c r="AK63" s="16" t="str">
        <v/>
      </c>
      <c r="AL63" s="16" t="str">
        <v/>
      </c>
      <c r="AM63" s="53" t="str">
        <v/>
      </c>
      <c r="AN63" s="16" t="str">
        <v/>
      </c>
      <c r="AO63" s="16" t="str">
        <v/>
      </c>
      <c r="AP63" s="16" t="str">
        <v/>
      </c>
      <c r="AQ63" s="16" t="str">
        <v/>
      </c>
      <c r="AR63" s="16" t="str">
        <v/>
      </c>
      <c r="AS63" s="16" t="str">
        <v/>
      </c>
      <c r="AT63" s="16" t="str">
        <v/>
      </c>
      <c r="AU63" s="16" t="str">
        <v/>
      </c>
      <c r="AV63" s="16" t="str">
        <v/>
      </c>
      <c r="AW63" s="16" t="str">
        <v/>
      </c>
      <c r="AX63" s="16" t="str">
        <v/>
      </c>
      <c r="AY63" s="16" t="str">
        <v/>
      </c>
      <c r="AZ63" s="16" t="str">
        <v/>
      </c>
      <c r="BA63" s="16" t="str">
        <v/>
      </c>
      <c r="BB63" s="16"/>
      <c r="BC63" s="186">
        <f t="shared" si="2"/>
        <v>1</v>
      </c>
      <c r="BD63" s="187">
        <f t="shared" si="0"/>
        <v>1</v>
      </c>
      <c r="BE63" s="187"/>
      <c r="BF63" s="180">
        <f t="shared" si="1"/>
        <v>0</v>
      </c>
      <c r="BG63" s="181"/>
      <c r="BH63" s="179"/>
      <c r="BI63" s="181"/>
      <c r="BJ63" s="182"/>
    </row>
    <row r="64" spans="1:62" ht="12.75" x14ac:dyDescent="0.2">
      <c r="A64" s="9"/>
      <c r="B64" s="358"/>
      <c r="C64" s="116" t="s">
        <v>514</v>
      </c>
      <c r="D64" s="54">
        <v>1</v>
      </c>
      <c r="E64" s="54" t="str">
        <v/>
      </c>
      <c r="F64" s="54" t="str">
        <v/>
      </c>
      <c r="G64" s="54" t="str">
        <v/>
      </c>
      <c r="H64" s="54" t="str">
        <v/>
      </c>
      <c r="I64" s="54" t="str">
        <v/>
      </c>
      <c r="J64" s="54" t="str">
        <v/>
      </c>
      <c r="K64" s="54" t="str">
        <v/>
      </c>
      <c r="L64" s="16" t="str">
        <v/>
      </c>
      <c r="M64" s="16" t="str">
        <v/>
      </c>
      <c r="N64" s="16" t="str">
        <v/>
      </c>
      <c r="O64" s="16" t="str">
        <v/>
      </c>
      <c r="P64" s="16" t="str">
        <v/>
      </c>
      <c r="Q64" s="16" t="str">
        <v/>
      </c>
      <c r="R64" s="16" t="str">
        <v/>
      </c>
      <c r="S64" s="16" t="str">
        <v/>
      </c>
      <c r="T64" s="16" t="str">
        <v/>
      </c>
      <c r="U64" s="16" t="str">
        <v/>
      </c>
      <c r="V64" s="16" t="str">
        <v/>
      </c>
      <c r="W64" s="16" t="str">
        <v/>
      </c>
      <c r="X64" s="16" t="str">
        <v/>
      </c>
      <c r="Y64" s="16" t="str">
        <v/>
      </c>
      <c r="Z64" s="16" t="str">
        <v/>
      </c>
      <c r="AA64" s="16" t="str">
        <v/>
      </c>
      <c r="AB64" s="16" t="str">
        <v/>
      </c>
      <c r="AC64" s="16" t="str">
        <v/>
      </c>
      <c r="AD64" s="16" t="str">
        <v/>
      </c>
      <c r="AE64" s="16" t="str">
        <v/>
      </c>
      <c r="AF64" s="16" t="str">
        <v/>
      </c>
      <c r="AG64" s="16" t="str">
        <v/>
      </c>
      <c r="AH64" s="16" t="str">
        <v/>
      </c>
      <c r="AI64" s="16" t="str">
        <v/>
      </c>
      <c r="AJ64" s="53" t="str">
        <v/>
      </c>
      <c r="AK64" s="16" t="str">
        <v/>
      </c>
      <c r="AL64" s="16" t="str">
        <v/>
      </c>
      <c r="AM64" s="53" t="str">
        <v/>
      </c>
      <c r="AN64" s="16" t="str">
        <v/>
      </c>
      <c r="AO64" s="16" t="str">
        <v/>
      </c>
      <c r="AP64" s="16" t="str">
        <v/>
      </c>
      <c r="AQ64" s="16" t="str">
        <v/>
      </c>
      <c r="AR64" s="16" t="str">
        <v/>
      </c>
      <c r="AS64" s="16" t="str">
        <v/>
      </c>
      <c r="AT64" s="16" t="str">
        <v/>
      </c>
      <c r="AU64" s="16" t="str">
        <v/>
      </c>
      <c r="AV64" s="16" t="str">
        <v/>
      </c>
      <c r="AW64" s="16" t="str">
        <v/>
      </c>
      <c r="AX64" s="16" t="str">
        <v/>
      </c>
      <c r="AY64" s="16" t="str">
        <v/>
      </c>
      <c r="AZ64" s="16" t="str">
        <v/>
      </c>
      <c r="BA64" s="16" t="str">
        <v/>
      </c>
      <c r="BB64" s="16"/>
      <c r="BC64" s="186">
        <f t="shared" si="2"/>
        <v>1</v>
      </c>
      <c r="BD64" s="187">
        <f t="shared" si="0"/>
        <v>1</v>
      </c>
      <c r="BE64" s="187"/>
      <c r="BF64" s="180">
        <f t="shared" si="1"/>
        <v>0</v>
      </c>
      <c r="BG64" s="181"/>
      <c r="BH64" s="179"/>
      <c r="BI64" s="181"/>
      <c r="BJ64" s="182"/>
    </row>
    <row r="65" spans="1:62" ht="12.75" x14ac:dyDescent="0.2">
      <c r="A65" s="9"/>
      <c r="B65" s="358"/>
      <c r="C65" s="116" t="s">
        <v>515</v>
      </c>
      <c r="D65" s="54">
        <v>1</v>
      </c>
      <c r="E65" s="54" t="str">
        <v/>
      </c>
      <c r="F65" s="54" t="str">
        <v/>
      </c>
      <c r="G65" s="54" t="str">
        <v/>
      </c>
      <c r="H65" s="54" t="str">
        <v/>
      </c>
      <c r="I65" s="54" t="str">
        <v/>
      </c>
      <c r="J65" s="54" t="str">
        <v/>
      </c>
      <c r="K65" s="54" t="str">
        <v/>
      </c>
      <c r="L65" s="16" t="str">
        <v/>
      </c>
      <c r="M65" s="16" t="str">
        <v/>
      </c>
      <c r="N65" s="16" t="str">
        <v/>
      </c>
      <c r="O65" s="16" t="str">
        <v/>
      </c>
      <c r="P65" s="16" t="str">
        <v/>
      </c>
      <c r="Q65" s="16" t="str">
        <v/>
      </c>
      <c r="R65" s="16" t="str">
        <v/>
      </c>
      <c r="S65" s="16" t="str">
        <v/>
      </c>
      <c r="T65" s="16" t="str">
        <v/>
      </c>
      <c r="U65" s="16" t="str">
        <v/>
      </c>
      <c r="V65" s="16" t="str">
        <v/>
      </c>
      <c r="W65" s="16" t="str">
        <v/>
      </c>
      <c r="X65" s="16" t="str">
        <v/>
      </c>
      <c r="Y65" s="16" t="str">
        <v/>
      </c>
      <c r="Z65" s="16" t="str">
        <v/>
      </c>
      <c r="AA65" s="16" t="str">
        <v/>
      </c>
      <c r="AB65" s="16" t="str">
        <v/>
      </c>
      <c r="AC65" s="16" t="str">
        <v/>
      </c>
      <c r="AD65" s="16" t="str">
        <v/>
      </c>
      <c r="AE65" s="16" t="str">
        <v/>
      </c>
      <c r="AF65" s="16" t="str">
        <v/>
      </c>
      <c r="AG65" s="16" t="str">
        <v/>
      </c>
      <c r="AH65" s="16" t="str">
        <v/>
      </c>
      <c r="AI65" s="16" t="str">
        <v/>
      </c>
      <c r="AJ65" s="53" t="str">
        <v/>
      </c>
      <c r="AK65" s="16" t="str">
        <v/>
      </c>
      <c r="AL65" s="16" t="str">
        <v/>
      </c>
      <c r="AM65" s="53" t="str">
        <v/>
      </c>
      <c r="AN65" s="16" t="str">
        <v/>
      </c>
      <c r="AO65" s="16" t="str">
        <v/>
      </c>
      <c r="AP65" s="16" t="str">
        <v/>
      </c>
      <c r="AQ65" s="16" t="str">
        <v/>
      </c>
      <c r="AR65" s="16" t="str">
        <v/>
      </c>
      <c r="AS65" s="16" t="str">
        <v/>
      </c>
      <c r="AT65" s="16" t="str">
        <v/>
      </c>
      <c r="AU65" s="16" t="str">
        <v/>
      </c>
      <c r="AV65" s="16" t="str">
        <v/>
      </c>
      <c r="AW65" s="16" t="str">
        <v/>
      </c>
      <c r="AX65" s="16" t="str">
        <v/>
      </c>
      <c r="AY65" s="16" t="str">
        <v/>
      </c>
      <c r="AZ65" s="16" t="str">
        <v/>
      </c>
      <c r="BA65" s="16" t="str">
        <v/>
      </c>
      <c r="BB65" s="16"/>
      <c r="BC65" s="186">
        <f t="shared" si="2"/>
        <v>1</v>
      </c>
      <c r="BD65" s="187">
        <f t="shared" si="0"/>
        <v>1</v>
      </c>
      <c r="BE65" s="187"/>
      <c r="BF65" s="180">
        <f t="shared" si="1"/>
        <v>0</v>
      </c>
      <c r="BG65" s="181"/>
      <c r="BH65" s="179"/>
      <c r="BI65" s="181"/>
      <c r="BJ65" s="182"/>
    </row>
    <row r="66" spans="1:62" ht="25.5" x14ac:dyDescent="0.2">
      <c r="A66" s="9"/>
      <c r="B66" s="358"/>
      <c r="C66" s="116" t="s">
        <v>516</v>
      </c>
      <c r="D66" s="54">
        <v>1</v>
      </c>
      <c r="E66" s="54" t="str">
        <v/>
      </c>
      <c r="F66" s="54" t="str">
        <v/>
      </c>
      <c r="G66" s="54" t="str">
        <v/>
      </c>
      <c r="H66" s="54" t="str">
        <v/>
      </c>
      <c r="I66" s="54" t="str">
        <v/>
      </c>
      <c r="J66" s="54" t="str">
        <v/>
      </c>
      <c r="K66" s="54" t="str">
        <v/>
      </c>
      <c r="L66" s="16" t="str">
        <v/>
      </c>
      <c r="M66" s="16" t="str">
        <v/>
      </c>
      <c r="N66" s="16" t="str">
        <v/>
      </c>
      <c r="O66" s="16" t="str">
        <v/>
      </c>
      <c r="P66" s="16" t="str">
        <v/>
      </c>
      <c r="Q66" s="16" t="str">
        <v/>
      </c>
      <c r="R66" s="16" t="str">
        <v/>
      </c>
      <c r="S66" s="16" t="str">
        <v/>
      </c>
      <c r="T66" s="16" t="str">
        <v/>
      </c>
      <c r="U66" s="16" t="str">
        <v/>
      </c>
      <c r="V66" s="16" t="str">
        <v/>
      </c>
      <c r="W66" s="16" t="str">
        <v/>
      </c>
      <c r="X66" s="16" t="str">
        <v/>
      </c>
      <c r="Y66" s="16" t="str">
        <v/>
      </c>
      <c r="Z66" s="16" t="str">
        <v/>
      </c>
      <c r="AA66" s="16" t="str">
        <v/>
      </c>
      <c r="AB66" s="16" t="str">
        <v/>
      </c>
      <c r="AC66" s="16" t="str">
        <v/>
      </c>
      <c r="AD66" s="16" t="str">
        <v/>
      </c>
      <c r="AE66" s="16" t="str">
        <v/>
      </c>
      <c r="AF66" s="16" t="str">
        <v/>
      </c>
      <c r="AG66" s="16" t="str">
        <v/>
      </c>
      <c r="AH66" s="16" t="str">
        <v/>
      </c>
      <c r="AI66" s="16" t="str">
        <v/>
      </c>
      <c r="AJ66" s="53" t="str">
        <v/>
      </c>
      <c r="AK66" s="16" t="str">
        <v/>
      </c>
      <c r="AL66" s="16" t="str">
        <v/>
      </c>
      <c r="AM66" s="53" t="str">
        <v/>
      </c>
      <c r="AN66" s="16" t="str">
        <v/>
      </c>
      <c r="AO66" s="16" t="str">
        <v/>
      </c>
      <c r="AP66" s="16" t="str">
        <v/>
      </c>
      <c r="AQ66" s="16" t="str">
        <v/>
      </c>
      <c r="AR66" s="16" t="str">
        <v/>
      </c>
      <c r="AS66" s="16" t="str">
        <v/>
      </c>
      <c r="AT66" s="16" t="str">
        <v/>
      </c>
      <c r="AU66" s="16" t="str">
        <v/>
      </c>
      <c r="AV66" s="16" t="str">
        <v/>
      </c>
      <c r="AW66" s="16" t="str">
        <v/>
      </c>
      <c r="AX66" s="16" t="str">
        <v/>
      </c>
      <c r="AY66" s="16" t="str">
        <v/>
      </c>
      <c r="AZ66" s="16" t="str">
        <v/>
      </c>
      <c r="BA66" s="16" t="str">
        <v/>
      </c>
      <c r="BB66" s="16"/>
      <c r="BC66" s="186">
        <f t="shared" si="2"/>
        <v>1</v>
      </c>
      <c r="BD66" s="187">
        <f t="shared" ref="BD66:BD129" si="3">BC66/NBR</f>
        <v>1</v>
      </c>
      <c r="BE66" s="187">
        <v>1</v>
      </c>
      <c r="BF66" s="180">
        <f t="shared" ref="BF66:BF129" si="4">BC66*BE66</f>
        <v>1</v>
      </c>
      <c r="BG66" s="181"/>
      <c r="BH66" s="179"/>
      <c r="BI66" s="181"/>
      <c r="BJ66" s="182"/>
    </row>
    <row r="67" spans="1:62" ht="38.25" x14ac:dyDescent="0.2">
      <c r="A67" s="9"/>
      <c r="B67" s="358"/>
      <c r="C67" s="116" t="s">
        <v>517</v>
      </c>
      <c r="D67" s="54">
        <v>1</v>
      </c>
      <c r="E67" s="54" t="str">
        <v/>
      </c>
      <c r="F67" s="54" t="str">
        <v/>
      </c>
      <c r="G67" s="54" t="str">
        <v/>
      </c>
      <c r="H67" s="54" t="str">
        <v/>
      </c>
      <c r="I67" s="54" t="str">
        <v/>
      </c>
      <c r="J67" s="54" t="str">
        <v/>
      </c>
      <c r="K67" s="54" t="str">
        <v/>
      </c>
      <c r="L67" s="16" t="str">
        <v/>
      </c>
      <c r="M67" s="16" t="str">
        <v/>
      </c>
      <c r="N67" s="16" t="str">
        <v/>
      </c>
      <c r="O67" s="16" t="str">
        <v/>
      </c>
      <c r="P67" s="16" t="str">
        <v/>
      </c>
      <c r="Q67" s="16" t="str">
        <v/>
      </c>
      <c r="R67" s="16" t="str">
        <v/>
      </c>
      <c r="S67" s="16" t="str">
        <v/>
      </c>
      <c r="T67" s="16" t="str">
        <v/>
      </c>
      <c r="U67" s="16" t="str">
        <v/>
      </c>
      <c r="V67" s="16" t="str">
        <v/>
      </c>
      <c r="W67" s="16" t="str">
        <v/>
      </c>
      <c r="X67" s="16" t="str">
        <v/>
      </c>
      <c r="Y67" s="16" t="str">
        <v/>
      </c>
      <c r="Z67" s="16" t="str">
        <v/>
      </c>
      <c r="AA67" s="16" t="str">
        <v/>
      </c>
      <c r="AB67" s="16" t="str">
        <v/>
      </c>
      <c r="AC67" s="16" t="str">
        <v/>
      </c>
      <c r="AD67" s="16" t="str">
        <v/>
      </c>
      <c r="AE67" s="16" t="str">
        <v/>
      </c>
      <c r="AF67" s="16" t="str">
        <v/>
      </c>
      <c r="AG67" s="16" t="str">
        <v/>
      </c>
      <c r="AH67" s="16" t="str">
        <v/>
      </c>
      <c r="AI67" s="16" t="str">
        <v/>
      </c>
      <c r="AJ67" s="53" t="str">
        <v/>
      </c>
      <c r="AK67" s="16" t="str">
        <v/>
      </c>
      <c r="AL67" s="16" t="str">
        <v/>
      </c>
      <c r="AM67" s="53" t="str">
        <v/>
      </c>
      <c r="AN67" s="16" t="str">
        <v/>
      </c>
      <c r="AO67" s="16" t="str">
        <v/>
      </c>
      <c r="AP67" s="16" t="str">
        <v/>
      </c>
      <c r="AQ67" s="16" t="str">
        <v/>
      </c>
      <c r="AR67" s="16" t="str">
        <v/>
      </c>
      <c r="AS67" s="16" t="str">
        <v/>
      </c>
      <c r="AT67" s="16" t="str">
        <v/>
      </c>
      <c r="AU67" s="16" t="str">
        <v/>
      </c>
      <c r="AV67" s="16" t="str">
        <v/>
      </c>
      <c r="AW67" s="16" t="str">
        <v/>
      </c>
      <c r="AX67" s="16" t="str">
        <v/>
      </c>
      <c r="AY67" s="16" t="str">
        <v/>
      </c>
      <c r="AZ67" s="16" t="str">
        <v/>
      </c>
      <c r="BA67" s="16" t="str">
        <v/>
      </c>
      <c r="BB67" s="16"/>
      <c r="BC67" s="186">
        <f t="shared" ref="BC67:BC130" si="5">SUM(D67:BA67)</f>
        <v>1</v>
      </c>
      <c r="BD67" s="187">
        <f t="shared" si="3"/>
        <v>1</v>
      </c>
      <c r="BE67" s="187">
        <v>0.8</v>
      </c>
      <c r="BF67" s="180">
        <f t="shared" si="4"/>
        <v>0.8</v>
      </c>
      <c r="BG67" s="181"/>
      <c r="BH67" s="179"/>
      <c r="BI67" s="181"/>
      <c r="BJ67" s="182"/>
    </row>
    <row r="68" spans="1:62" ht="38.25" x14ac:dyDescent="0.2">
      <c r="A68" s="9"/>
      <c r="B68" s="358"/>
      <c r="C68" s="116" t="s">
        <v>518</v>
      </c>
      <c r="D68" s="54">
        <v>1</v>
      </c>
      <c r="E68" s="54" t="str">
        <v/>
      </c>
      <c r="F68" s="54" t="str">
        <v/>
      </c>
      <c r="G68" s="54" t="str">
        <v/>
      </c>
      <c r="H68" s="54" t="str">
        <v/>
      </c>
      <c r="I68" s="54" t="str">
        <v/>
      </c>
      <c r="J68" s="54" t="str">
        <v/>
      </c>
      <c r="K68" s="54" t="str">
        <v/>
      </c>
      <c r="L68" s="16" t="str">
        <v/>
      </c>
      <c r="M68" s="16" t="str">
        <v/>
      </c>
      <c r="N68" s="16" t="str">
        <v/>
      </c>
      <c r="O68" s="16" t="str">
        <v/>
      </c>
      <c r="P68" s="16" t="str">
        <v/>
      </c>
      <c r="Q68" s="16" t="str">
        <v/>
      </c>
      <c r="R68" s="16" t="str">
        <v/>
      </c>
      <c r="S68" s="16" t="str">
        <v/>
      </c>
      <c r="T68" s="16" t="str">
        <v/>
      </c>
      <c r="U68" s="16" t="str">
        <v/>
      </c>
      <c r="V68" s="16" t="str">
        <v/>
      </c>
      <c r="W68" s="16" t="str">
        <v/>
      </c>
      <c r="X68" s="16" t="str">
        <v/>
      </c>
      <c r="Y68" s="16" t="str">
        <v/>
      </c>
      <c r="Z68" s="16" t="str">
        <v/>
      </c>
      <c r="AA68" s="16" t="str">
        <v/>
      </c>
      <c r="AB68" s="16" t="str">
        <v/>
      </c>
      <c r="AC68" s="16" t="str">
        <v/>
      </c>
      <c r="AD68" s="16" t="str">
        <v/>
      </c>
      <c r="AE68" s="16" t="str">
        <v/>
      </c>
      <c r="AF68" s="16" t="str">
        <v/>
      </c>
      <c r="AG68" s="16" t="str">
        <v/>
      </c>
      <c r="AH68" s="16" t="str">
        <v/>
      </c>
      <c r="AI68" s="16" t="str">
        <v/>
      </c>
      <c r="AJ68" s="53" t="str">
        <v/>
      </c>
      <c r="AK68" s="16" t="str">
        <v/>
      </c>
      <c r="AL68" s="16" t="str">
        <v/>
      </c>
      <c r="AM68" s="53" t="str">
        <v/>
      </c>
      <c r="AN68" s="16" t="str">
        <v/>
      </c>
      <c r="AO68" s="16" t="str">
        <v/>
      </c>
      <c r="AP68" s="16" t="str">
        <v/>
      </c>
      <c r="AQ68" s="16" t="str">
        <v/>
      </c>
      <c r="AR68" s="16" t="str">
        <v/>
      </c>
      <c r="AS68" s="16" t="str">
        <v/>
      </c>
      <c r="AT68" s="16" t="str">
        <v/>
      </c>
      <c r="AU68" s="16" t="str">
        <v/>
      </c>
      <c r="AV68" s="16" t="str">
        <v/>
      </c>
      <c r="AW68" s="16" t="str">
        <v/>
      </c>
      <c r="AX68" s="16" t="str">
        <v/>
      </c>
      <c r="AY68" s="16" t="str">
        <v/>
      </c>
      <c r="AZ68" s="16" t="str">
        <v/>
      </c>
      <c r="BA68" s="16" t="str">
        <v/>
      </c>
      <c r="BB68" s="16"/>
      <c r="BC68" s="186">
        <f t="shared" si="5"/>
        <v>1</v>
      </c>
      <c r="BD68" s="187">
        <f t="shared" si="3"/>
        <v>1</v>
      </c>
      <c r="BE68" s="187">
        <v>0.6</v>
      </c>
      <c r="BF68" s="180">
        <f t="shared" si="4"/>
        <v>0.6</v>
      </c>
      <c r="BG68" s="181"/>
      <c r="BH68" s="179"/>
      <c r="BI68" s="181"/>
      <c r="BJ68" s="182"/>
    </row>
    <row r="69" spans="1:62" ht="25.5" x14ac:dyDescent="0.2">
      <c r="A69" s="9"/>
      <c r="B69" s="358"/>
      <c r="C69" s="116" t="s">
        <v>519</v>
      </c>
      <c r="D69" s="54">
        <v>1</v>
      </c>
      <c r="E69" s="54" t="str">
        <v/>
      </c>
      <c r="F69" s="54" t="str">
        <v/>
      </c>
      <c r="G69" s="54" t="str">
        <v/>
      </c>
      <c r="H69" s="54" t="str">
        <v/>
      </c>
      <c r="I69" s="54" t="str">
        <v/>
      </c>
      <c r="J69" s="54" t="str">
        <v/>
      </c>
      <c r="K69" s="54" t="str">
        <v/>
      </c>
      <c r="L69" s="16" t="str">
        <v/>
      </c>
      <c r="M69" s="16" t="str">
        <v/>
      </c>
      <c r="N69" s="16" t="str">
        <v/>
      </c>
      <c r="O69" s="16" t="str">
        <v/>
      </c>
      <c r="P69" s="16" t="str">
        <v/>
      </c>
      <c r="Q69" s="16" t="str">
        <v/>
      </c>
      <c r="R69" s="16" t="str">
        <v/>
      </c>
      <c r="S69" s="16" t="str">
        <v/>
      </c>
      <c r="T69" s="16" t="str">
        <v/>
      </c>
      <c r="U69" s="16" t="str">
        <v/>
      </c>
      <c r="V69" s="16" t="str">
        <v/>
      </c>
      <c r="W69" s="16" t="str">
        <v/>
      </c>
      <c r="X69" s="16" t="str">
        <v/>
      </c>
      <c r="Y69" s="16" t="str">
        <v/>
      </c>
      <c r="Z69" s="16" t="str">
        <v/>
      </c>
      <c r="AA69" s="16" t="str">
        <v/>
      </c>
      <c r="AB69" s="16" t="str">
        <v/>
      </c>
      <c r="AC69" s="16" t="str">
        <v/>
      </c>
      <c r="AD69" s="16" t="str">
        <v/>
      </c>
      <c r="AE69" s="16" t="str">
        <v/>
      </c>
      <c r="AF69" s="16" t="str">
        <v/>
      </c>
      <c r="AG69" s="16" t="str">
        <v/>
      </c>
      <c r="AH69" s="16" t="str">
        <v/>
      </c>
      <c r="AI69" s="16" t="str">
        <v/>
      </c>
      <c r="AJ69" s="53" t="str">
        <v/>
      </c>
      <c r="AK69" s="16" t="str">
        <v/>
      </c>
      <c r="AL69" s="16" t="str">
        <v/>
      </c>
      <c r="AM69" s="53" t="str">
        <v/>
      </c>
      <c r="AN69" s="16" t="str">
        <v/>
      </c>
      <c r="AO69" s="16" t="str">
        <v/>
      </c>
      <c r="AP69" s="16" t="str">
        <v/>
      </c>
      <c r="AQ69" s="16" t="str">
        <v/>
      </c>
      <c r="AR69" s="16" t="str">
        <v/>
      </c>
      <c r="AS69" s="16" t="str">
        <v/>
      </c>
      <c r="AT69" s="16" t="str">
        <v/>
      </c>
      <c r="AU69" s="16" t="str">
        <v/>
      </c>
      <c r="AV69" s="16" t="str">
        <v/>
      </c>
      <c r="AW69" s="16" t="str">
        <v/>
      </c>
      <c r="AX69" s="16" t="str">
        <v/>
      </c>
      <c r="AY69" s="16" t="str">
        <v/>
      </c>
      <c r="AZ69" s="16" t="str">
        <v/>
      </c>
      <c r="BA69" s="16" t="str">
        <v/>
      </c>
      <c r="BB69" s="16"/>
      <c r="BC69" s="186">
        <f t="shared" si="5"/>
        <v>1</v>
      </c>
      <c r="BD69" s="187">
        <f t="shared" si="3"/>
        <v>1</v>
      </c>
      <c r="BE69" s="187">
        <v>0.4</v>
      </c>
      <c r="BF69" s="180">
        <f t="shared" si="4"/>
        <v>0.4</v>
      </c>
      <c r="BG69" s="181"/>
      <c r="BH69" s="179"/>
      <c r="BI69" s="181"/>
      <c r="BJ69" s="182"/>
    </row>
    <row r="70" spans="1:62" ht="25.5" x14ac:dyDescent="0.2">
      <c r="A70" s="9"/>
      <c r="B70" s="358"/>
      <c r="C70" s="116" t="s">
        <v>520</v>
      </c>
      <c r="D70" s="54">
        <v>1</v>
      </c>
      <c r="E70" s="54" t="str">
        <v/>
      </c>
      <c r="F70" s="54" t="str">
        <v/>
      </c>
      <c r="G70" s="54" t="str">
        <v/>
      </c>
      <c r="H70" s="54" t="str">
        <v/>
      </c>
      <c r="I70" s="54" t="str">
        <v/>
      </c>
      <c r="J70" s="54" t="str">
        <v/>
      </c>
      <c r="K70" s="54" t="str">
        <v/>
      </c>
      <c r="L70" s="16" t="str">
        <v/>
      </c>
      <c r="M70" s="16" t="str">
        <v/>
      </c>
      <c r="N70" s="16" t="str">
        <v/>
      </c>
      <c r="O70" s="16" t="str">
        <v/>
      </c>
      <c r="P70" s="16" t="str">
        <v/>
      </c>
      <c r="Q70" s="16" t="str">
        <v/>
      </c>
      <c r="R70" s="16" t="str">
        <v/>
      </c>
      <c r="S70" s="16" t="str">
        <v/>
      </c>
      <c r="T70" s="16" t="str">
        <v/>
      </c>
      <c r="U70" s="16" t="str">
        <v/>
      </c>
      <c r="V70" s="16" t="str">
        <v/>
      </c>
      <c r="W70" s="16" t="str">
        <v/>
      </c>
      <c r="X70" s="16" t="str">
        <v/>
      </c>
      <c r="Y70" s="16" t="str">
        <v/>
      </c>
      <c r="Z70" s="16" t="str">
        <v/>
      </c>
      <c r="AA70" s="16" t="str">
        <v/>
      </c>
      <c r="AB70" s="16" t="str">
        <v/>
      </c>
      <c r="AC70" s="16" t="str">
        <v/>
      </c>
      <c r="AD70" s="16" t="str">
        <v/>
      </c>
      <c r="AE70" s="16" t="str">
        <v/>
      </c>
      <c r="AF70" s="16" t="str">
        <v/>
      </c>
      <c r="AG70" s="16" t="str">
        <v/>
      </c>
      <c r="AH70" s="16" t="str">
        <v/>
      </c>
      <c r="AI70" s="16" t="str">
        <v/>
      </c>
      <c r="AJ70" s="53" t="str">
        <v/>
      </c>
      <c r="AK70" s="16" t="str">
        <v/>
      </c>
      <c r="AL70" s="16" t="str">
        <v/>
      </c>
      <c r="AM70" s="53" t="str">
        <v/>
      </c>
      <c r="AN70" s="16" t="str">
        <v/>
      </c>
      <c r="AO70" s="16" t="str">
        <v/>
      </c>
      <c r="AP70" s="16" t="str">
        <v/>
      </c>
      <c r="AQ70" s="16" t="str">
        <v/>
      </c>
      <c r="AR70" s="16" t="str">
        <v/>
      </c>
      <c r="AS70" s="16" t="str">
        <v/>
      </c>
      <c r="AT70" s="16" t="str">
        <v/>
      </c>
      <c r="AU70" s="16" t="str">
        <v/>
      </c>
      <c r="AV70" s="16" t="str">
        <v/>
      </c>
      <c r="AW70" s="16" t="str">
        <v/>
      </c>
      <c r="AX70" s="16" t="str">
        <v/>
      </c>
      <c r="AY70" s="16" t="str">
        <v/>
      </c>
      <c r="AZ70" s="16" t="str">
        <v/>
      </c>
      <c r="BA70" s="16" t="str">
        <v/>
      </c>
      <c r="BB70" s="16"/>
      <c r="BC70" s="186">
        <f t="shared" si="5"/>
        <v>1</v>
      </c>
      <c r="BD70" s="187">
        <f t="shared" si="3"/>
        <v>1</v>
      </c>
      <c r="BE70" s="187"/>
      <c r="BF70" s="180">
        <f t="shared" si="4"/>
        <v>0</v>
      </c>
      <c r="BG70" s="181"/>
      <c r="BH70" s="179"/>
      <c r="BI70" s="181"/>
      <c r="BJ70" s="182"/>
    </row>
    <row r="71" spans="1:62" ht="12.75" x14ac:dyDescent="0.2">
      <c r="A71" s="9"/>
      <c r="B71" s="358"/>
      <c r="C71" s="116" t="s">
        <v>521</v>
      </c>
      <c r="D71" s="54">
        <v>1</v>
      </c>
      <c r="E71" s="54" t="str">
        <v/>
      </c>
      <c r="F71" s="54" t="str">
        <v/>
      </c>
      <c r="G71" s="54" t="str">
        <v/>
      </c>
      <c r="H71" s="54" t="str">
        <v/>
      </c>
      <c r="I71" s="54" t="str">
        <v/>
      </c>
      <c r="J71" s="54" t="str">
        <v/>
      </c>
      <c r="K71" s="54" t="str">
        <v/>
      </c>
      <c r="L71" s="16" t="str">
        <v/>
      </c>
      <c r="M71" s="16" t="str">
        <v/>
      </c>
      <c r="N71" s="16" t="str">
        <v/>
      </c>
      <c r="O71" s="16" t="str">
        <v/>
      </c>
      <c r="P71" s="16" t="str">
        <v/>
      </c>
      <c r="Q71" s="16" t="str">
        <v/>
      </c>
      <c r="R71" s="16" t="str">
        <v/>
      </c>
      <c r="S71" s="16" t="str">
        <v/>
      </c>
      <c r="T71" s="16" t="str">
        <v/>
      </c>
      <c r="U71" s="16" t="str">
        <v/>
      </c>
      <c r="V71" s="16" t="str">
        <v/>
      </c>
      <c r="W71" s="16" t="str">
        <v/>
      </c>
      <c r="X71" s="16" t="str">
        <v/>
      </c>
      <c r="Y71" s="16" t="str">
        <v/>
      </c>
      <c r="Z71" s="16" t="str">
        <v/>
      </c>
      <c r="AA71" s="16" t="str">
        <v/>
      </c>
      <c r="AB71" s="16" t="str">
        <v/>
      </c>
      <c r="AC71" s="16" t="str">
        <v/>
      </c>
      <c r="AD71" s="16" t="str">
        <v/>
      </c>
      <c r="AE71" s="16" t="str">
        <v/>
      </c>
      <c r="AF71" s="16" t="str">
        <v/>
      </c>
      <c r="AG71" s="16" t="str">
        <v/>
      </c>
      <c r="AH71" s="16" t="str">
        <v/>
      </c>
      <c r="AI71" s="16" t="str">
        <v/>
      </c>
      <c r="AJ71" s="53" t="str">
        <v/>
      </c>
      <c r="AK71" s="16" t="str">
        <v/>
      </c>
      <c r="AL71" s="16" t="str">
        <v/>
      </c>
      <c r="AM71" s="53" t="str">
        <v/>
      </c>
      <c r="AN71" s="16" t="str">
        <v/>
      </c>
      <c r="AO71" s="16" t="str">
        <v/>
      </c>
      <c r="AP71" s="16" t="str">
        <v/>
      </c>
      <c r="AQ71" s="16" t="str">
        <v/>
      </c>
      <c r="AR71" s="16" t="str">
        <v/>
      </c>
      <c r="AS71" s="16" t="str">
        <v/>
      </c>
      <c r="AT71" s="16" t="str">
        <v/>
      </c>
      <c r="AU71" s="16" t="str">
        <v/>
      </c>
      <c r="AV71" s="16" t="str">
        <v/>
      </c>
      <c r="AW71" s="16" t="str">
        <v/>
      </c>
      <c r="AX71" s="16" t="str">
        <v/>
      </c>
      <c r="AY71" s="16" t="str">
        <v/>
      </c>
      <c r="AZ71" s="16" t="str">
        <v/>
      </c>
      <c r="BA71" s="16" t="str">
        <v/>
      </c>
      <c r="BB71" s="16"/>
      <c r="BC71" s="186">
        <f t="shared" si="5"/>
        <v>1</v>
      </c>
      <c r="BD71" s="187">
        <f t="shared" si="3"/>
        <v>1</v>
      </c>
      <c r="BE71" s="187"/>
      <c r="BF71" s="180">
        <f t="shared" si="4"/>
        <v>0</v>
      </c>
      <c r="BG71" s="181"/>
      <c r="BH71" s="179"/>
      <c r="BI71" s="181"/>
      <c r="BJ71" s="182"/>
    </row>
    <row r="72" spans="1:62" ht="12.75" x14ac:dyDescent="0.2">
      <c r="A72" s="9"/>
      <c r="B72" s="358"/>
      <c r="C72" s="116" t="s">
        <v>522</v>
      </c>
      <c r="D72" s="54">
        <v>1</v>
      </c>
      <c r="E72" s="54" t="str">
        <v/>
      </c>
      <c r="F72" s="54" t="str">
        <v/>
      </c>
      <c r="G72" s="54" t="str">
        <v/>
      </c>
      <c r="H72" s="54" t="str">
        <v/>
      </c>
      <c r="I72" s="54" t="str">
        <v/>
      </c>
      <c r="J72" s="54" t="str">
        <v/>
      </c>
      <c r="K72" s="54" t="str">
        <v/>
      </c>
      <c r="L72" s="16" t="str">
        <v/>
      </c>
      <c r="M72" s="16" t="str">
        <v/>
      </c>
      <c r="N72" s="16" t="str">
        <v/>
      </c>
      <c r="O72" s="16" t="str">
        <v/>
      </c>
      <c r="P72" s="16" t="str">
        <v/>
      </c>
      <c r="Q72" s="16" t="str">
        <v/>
      </c>
      <c r="R72" s="16" t="str">
        <v/>
      </c>
      <c r="S72" s="16" t="str">
        <v/>
      </c>
      <c r="T72" s="16" t="str">
        <v/>
      </c>
      <c r="U72" s="16" t="str">
        <v/>
      </c>
      <c r="V72" s="16" t="str">
        <v/>
      </c>
      <c r="W72" s="16" t="str">
        <v/>
      </c>
      <c r="X72" s="16" t="str">
        <v/>
      </c>
      <c r="Y72" s="16" t="str">
        <v/>
      </c>
      <c r="Z72" s="16" t="str">
        <v/>
      </c>
      <c r="AA72" s="16" t="str">
        <v/>
      </c>
      <c r="AB72" s="16" t="str">
        <v/>
      </c>
      <c r="AC72" s="16" t="str">
        <v/>
      </c>
      <c r="AD72" s="16" t="str">
        <v/>
      </c>
      <c r="AE72" s="16" t="str">
        <v/>
      </c>
      <c r="AF72" s="16" t="str">
        <v/>
      </c>
      <c r="AG72" s="16" t="str">
        <v/>
      </c>
      <c r="AH72" s="16" t="str">
        <v/>
      </c>
      <c r="AI72" s="16" t="str">
        <v/>
      </c>
      <c r="AJ72" s="53" t="str">
        <v/>
      </c>
      <c r="AK72" s="16" t="str">
        <v/>
      </c>
      <c r="AL72" s="16" t="str">
        <v/>
      </c>
      <c r="AM72" s="53" t="str">
        <v/>
      </c>
      <c r="AN72" s="16" t="str">
        <v/>
      </c>
      <c r="AO72" s="16" t="str">
        <v/>
      </c>
      <c r="AP72" s="16" t="str">
        <v/>
      </c>
      <c r="AQ72" s="16" t="str">
        <v/>
      </c>
      <c r="AR72" s="16" t="str">
        <v/>
      </c>
      <c r="AS72" s="16" t="str">
        <v/>
      </c>
      <c r="AT72" s="16" t="str">
        <v/>
      </c>
      <c r="AU72" s="16" t="str">
        <v/>
      </c>
      <c r="AV72" s="16" t="str">
        <v/>
      </c>
      <c r="AW72" s="16" t="str">
        <v/>
      </c>
      <c r="AX72" s="16" t="str">
        <v/>
      </c>
      <c r="AY72" s="16" t="str">
        <v/>
      </c>
      <c r="AZ72" s="16" t="str">
        <v/>
      </c>
      <c r="BA72" s="16" t="str">
        <v/>
      </c>
      <c r="BB72" s="16"/>
      <c r="BC72" s="186">
        <f t="shared" si="5"/>
        <v>1</v>
      </c>
      <c r="BD72" s="187">
        <f t="shared" si="3"/>
        <v>1</v>
      </c>
      <c r="BE72" s="187"/>
      <c r="BF72" s="180">
        <f t="shared" si="4"/>
        <v>0</v>
      </c>
      <c r="BG72" s="181"/>
      <c r="BH72" s="179"/>
      <c r="BI72" s="181"/>
      <c r="BJ72" s="182"/>
    </row>
    <row r="73" spans="1:62" ht="25.5" x14ac:dyDescent="0.2">
      <c r="A73" s="9"/>
      <c r="B73" s="358"/>
      <c r="C73" s="116" t="s">
        <v>523</v>
      </c>
      <c r="D73" s="54">
        <v>1</v>
      </c>
      <c r="E73" s="54" t="str">
        <v/>
      </c>
      <c r="F73" s="54" t="str">
        <v/>
      </c>
      <c r="G73" s="54" t="str">
        <v/>
      </c>
      <c r="H73" s="54" t="str">
        <v/>
      </c>
      <c r="I73" s="54" t="str">
        <v/>
      </c>
      <c r="J73" s="54" t="str">
        <v/>
      </c>
      <c r="K73" s="54" t="str">
        <v/>
      </c>
      <c r="L73" s="16" t="str">
        <v/>
      </c>
      <c r="M73" s="16" t="str">
        <v/>
      </c>
      <c r="N73" s="16" t="str">
        <v/>
      </c>
      <c r="O73" s="16" t="str">
        <v/>
      </c>
      <c r="P73" s="16" t="str">
        <v/>
      </c>
      <c r="Q73" s="16" t="str">
        <v/>
      </c>
      <c r="R73" s="16" t="str">
        <v/>
      </c>
      <c r="S73" s="16" t="str">
        <v/>
      </c>
      <c r="T73" s="16" t="str">
        <v/>
      </c>
      <c r="U73" s="16" t="str">
        <v/>
      </c>
      <c r="V73" s="16" t="str">
        <v/>
      </c>
      <c r="W73" s="16" t="str">
        <v/>
      </c>
      <c r="X73" s="16" t="str">
        <v/>
      </c>
      <c r="Y73" s="16" t="str">
        <v/>
      </c>
      <c r="Z73" s="16" t="str">
        <v/>
      </c>
      <c r="AA73" s="16" t="str">
        <v/>
      </c>
      <c r="AB73" s="16" t="str">
        <v/>
      </c>
      <c r="AC73" s="16" t="str">
        <v/>
      </c>
      <c r="AD73" s="16" t="str">
        <v/>
      </c>
      <c r="AE73" s="16" t="str">
        <v/>
      </c>
      <c r="AF73" s="16" t="str">
        <v/>
      </c>
      <c r="AG73" s="16" t="str">
        <v/>
      </c>
      <c r="AH73" s="16" t="str">
        <v/>
      </c>
      <c r="AI73" s="16" t="str">
        <v/>
      </c>
      <c r="AJ73" s="53" t="str">
        <v/>
      </c>
      <c r="AK73" s="16" t="str">
        <v/>
      </c>
      <c r="AL73" s="16" t="str">
        <v/>
      </c>
      <c r="AM73" s="53" t="str">
        <v/>
      </c>
      <c r="AN73" s="16" t="str">
        <v/>
      </c>
      <c r="AO73" s="16" t="str">
        <v/>
      </c>
      <c r="AP73" s="16" t="str">
        <v/>
      </c>
      <c r="AQ73" s="16" t="str">
        <v/>
      </c>
      <c r="AR73" s="16" t="str">
        <v/>
      </c>
      <c r="AS73" s="16" t="str">
        <v/>
      </c>
      <c r="AT73" s="16" t="str">
        <v/>
      </c>
      <c r="AU73" s="16" t="str">
        <v/>
      </c>
      <c r="AV73" s="16" t="str">
        <v/>
      </c>
      <c r="AW73" s="16" t="str">
        <v/>
      </c>
      <c r="AX73" s="16" t="str">
        <v/>
      </c>
      <c r="AY73" s="16" t="str">
        <v/>
      </c>
      <c r="AZ73" s="16" t="str">
        <v/>
      </c>
      <c r="BA73" s="16" t="str">
        <v/>
      </c>
      <c r="BB73" s="16"/>
      <c r="BC73" s="186">
        <f t="shared" si="5"/>
        <v>1</v>
      </c>
      <c r="BD73" s="187">
        <f t="shared" si="3"/>
        <v>1</v>
      </c>
      <c r="BE73" s="187">
        <v>1</v>
      </c>
      <c r="BF73" s="180">
        <f t="shared" si="4"/>
        <v>1</v>
      </c>
      <c r="BG73" s="181"/>
      <c r="BH73" s="179"/>
      <c r="BI73" s="181"/>
      <c r="BJ73" s="182"/>
    </row>
    <row r="74" spans="1:62" ht="38.25" x14ac:dyDescent="0.2">
      <c r="A74" s="9"/>
      <c r="B74" s="358"/>
      <c r="C74" s="116" t="s">
        <v>524</v>
      </c>
      <c r="D74" s="54">
        <v>1</v>
      </c>
      <c r="E74" s="54" t="str">
        <v/>
      </c>
      <c r="F74" s="54" t="str">
        <v/>
      </c>
      <c r="G74" s="54" t="str">
        <v/>
      </c>
      <c r="H74" s="54" t="str">
        <v/>
      </c>
      <c r="I74" s="54" t="str">
        <v/>
      </c>
      <c r="J74" s="54" t="str">
        <v/>
      </c>
      <c r="K74" s="54" t="str">
        <v/>
      </c>
      <c r="L74" s="16" t="str">
        <v/>
      </c>
      <c r="M74" s="16" t="str">
        <v/>
      </c>
      <c r="N74" s="16" t="str">
        <v/>
      </c>
      <c r="O74" s="16" t="str">
        <v/>
      </c>
      <c r="P74" s="16" t="str">
        <v/>
      </c>
      <c r="Q74" s="16" t="str">
        <v/>
      </c>
      <c r="R74" s="16" t="str">
        <v/>
      </c>
      <c r="S74" s="16" t="str">
        <v/>
      </c>
      <c r="T74" s="16" t="str">
        <v/>
      </c>
      <c r="U74" s="16" t="str">
        <v/>
      </c>
      <c r="V74" s="16" t="str">
        <v/>
      </c>
      <c r="W74" s="16" t="str">
        <v/>
      </c>
      <c r="X74" s="16" t="str">
        <v/>
      </c>
      <c r="Y74" s="16" t="str">
        <v/>
      </c>
      <c r="Z74" s="16" t="str">
        <v/>
      </c>
      <c r="AA74" s="16" t="str">
        <v/>
      </c>
      <c r="AB74" s="16" t="str">
        <v/>
      </c>
      <c r="AC74" s="16" t="str">
        <v/>
      </c>
      <c r="AD74" s="16" t="str">
        <v/>
      </c>
      <c r="AE74" s="16" t="str">
        <v/>
      </c>
      <c r="AF74" s="16" t="str">
        <v/>
      </c>
      <c r="AG74" s="16" t="str">
        <v/>
      </c>
      <c r="AH74" s="16" t="str">
        <v/>
      </c>
      <c r="AI74" s="16" t="str">
        <v/>
      </c>
      <c r="AJ74" s="53" t="str">
        <v/>
      </c>
      <c r="AK74" s="16" t="str">
        <v/>
      </c>
      <c r="AL74" s="16" t="str">
        <v/>
      </c>
      <c r="AM74" s="53" t="str">
        <v/>
      </c>
      <c r="AN74" s="16" t="str">
        <v/>
      </c>
      <c r="AO74" s="16" t="str">
        <v/>
      </c>
      <c r="AP74" s="16" t="str">
        <v/>
      </c>
      <c r="AQ74" s="16" t="str">
        <v/>
      </c>
      <c r="AR74" s="16" t="str">
        <v/>
      </c>
      <c r="AS74" s="16" t="str">
        <v/>
      </c>
      <c r="AT74" s="16" t="str">
        <v/>
      </c>
      <c r="AU74" s="16" t="str">
        <v/>
      </c>
      <c r="AV74" s="16" t="str">
        <v/>
      </c>
      <c r="AW74" s="16" t="str">
        <v/>
      </c>
      <c r="AX74" s="16" t="str">
        <v/>
      </c>
      <c r="AY74" s="16" t="str">
        <v/>
      </c>
      <c r="AZ74" s="16" t="str">
        <v/>
      </c>
      <c r="BA74" s="16" t="str">
        <v/>
      </c>
      <c r="BB74" s="16"/>
      <c r="BC74" s="186">
        <f t="shared" si="5"/>
        <v>1</v>
      </c>
      <c r="BD74" s="187">
        <f t="shared" si="3"/>
        <v>1</v>
      </c>
      <c r="BE74" s="187">
        <v>0.8</v>
      </c>
      <c r="BF74" s="180">
        <f t="shared" si="4"/>
        <v>0.8</v>
      </c>
      <c r="BG74" s="181"/>
      <c r="BH74" s="179"/>
      <c r="BI74" s="181"/>
      <c r="BJ74" s="182"/>
    </row>
    <row r="75" spans="1:62" ht="38.25" x14ac:dyDescent="0.2">
      <c r="A75" s="9"/>
      <c r="B75" s="358"/>
      <c r="C75" s="116" t="s">
        <v>525</v>
      </c>
      <c r="D75" s="54">
        <v>1</v>
      </c>
      <c r="E75" s="54" t="str">
        <v/>
      </c>
      <c r="F75" s="54" t="str">
        <v/>
      </c>
      <c r="G75" s="54" t="str">
        <v/>
      </c>
      <c r="H75" s="54" t="str">
        <v/>
      </c>
      <c r="I75" s="54" t="str">
        <v/>
      </c>
      <c r="J75" s="54" t="str">
        <v/>
      </c>
      <c r="K75" s="54" t="str">
        <v/>
      </c>
      <c r="L75" s="16" t="str">
        <v/>
      </c>
      <c r="M75" s="16" t="str">
        <v/>
      </c>
      <c r="N75" s="16" t="str">
        <v/>
      </c>
      <c r="O75" s="16" t="str">
        <v/>
      </c>
      <c r="P75" s="16" t="str">
        <v/>
      </c>
      <c r="Q75" s="16" t="str">
        <v/>
      </c>
      <c r="R75" s="16" t="str">
        <v/>
      </c>
      <c r="S75" s="16" t="str">
        <v/>
      </c>
      <c r="T75" s="16" t="str">
        <v/>
      </c>
      <c r="U75" s="16" t="str">
        <v/>
      </c>
      <c r="V75" s="16" t="str">
        <v/>
      </c>
      <c r="W75" s="16" t="str">
        <v/>
      </c>
      <c r="X75" s="16" t="str">
        <v/>
      </c>
      <c r="Y75" s="16" t="str">
        <v/>
      </c>
      <c r="Z75" s="16" t="str">
        <v/>
      </c>
      <c r="AA75" s="16" t="str">
        <v/>
      </c>
      <c r="AB75" s="16" t="str">
        <v/>
      </c>
      <c r="AC75" s="16" t="str">
        <v/>
      </c>
      <c r="AD75" s="16" t="str">
        <v/>
      </c>
      <c r="AE75" s="16" t="str">
        <v/>
      </c>
      <c r="AF75" s="16" t="str">
        <v/>
      </c>
      <c r="AG75" s="16" t="str">
        <v/>
      </c>
      <c r="AH75" s="16" t="str">
        <v/>
      </c>
      <c r="AI75" s="16" t="str">
        <v/>
      </c>
      <c r="AJ75" s="53" t="str">
        <v/>
      </c>
      <c r="AK75" s="16" t="str">
        <v/>
      </c>
      <c r="AL75" s="16" t="str">
        <v/>
      </c>
      <c r="AM75" s="53" t="str">
        <v/>
      </c>
      <c r="AN75" s="16" t="str">
        <v/>
      </c>
      <c r="AO75" s="16" t="str">
        <v/>
      </c>
      <c r="AP75" s="16" t="str">
        <v/>
      </c>
      <c r="AQ75" s="16" t="str">
        <v/>
      </c>
      <c r="AR75" s="16" t="str">
        <v/>
      </c>
      <c r="AS75" s="16" t="str">
        <v/>
      </c>
      <c r="AT75" s="16" t="str">
        <v/>
      </c>
      <c r="AU75" s="16" t="str">
        <v/>
      </c>
      <c r="AV75" s="16" t="str">
        <v/>
      </c>
      <c r="AW75" s="16" t="str">
        <v/>
      </c>
      <c r="AX75" s="16" t="str">
        <v/>
      </c>
      <c r="AY75" s="16" t="str">
        <v/>
      </c>
      <c r="AZ75" s="16" t="str">
        <v/>
      </c>
      <c r="BA75" s="16" t="str">
        <v/>
      </c>
      <c r="BB75" s="16"/>
      <c r="BC75" s="186">
        <f t="shared" si="5"/>
        <v>1</v>
      </c>
      <c r="BD75" s="187">
        <f t="shared" si="3"/>
        <v>1</v>
      </c>
      <c r="BE75" s="187">
        <v>0.6</v>
      </c>
      <c r="BF75" s="180">
        <f t="shared" si="4"/>
        <v>0.6</v>
      </c>
      <c r="BG75" s="181"/>
      <c r="BH75" s="179"/>
      <c r="BI75" s="181"/>
      <c r="BJ75" s="182"/>
    </row>
    <row r="76" spans="1:62" ht="25.5" x14ac:dyDescent="0.2">
      <c r="A76" s="9"/>
      <c r="B76" s="358"/>
      <c r="C76" s="116" t="s">
        <v>526</v>
      </c>
      <c r="D76" s="54">
        <v>1</v>
      </c>
      <c r="E76" s="54" t="str">
        <v/>
      </c>
      <c r="F76" s="54" t="str">
        <v/>
      </c>
      <c r="G76" s="54" t="str">
        <v/>
      </c>
      <c r="H76" s="54" t="str">
        <v/>
      </c>
      <c r="I76" s="54" t="str">
        <v/>
      </c>
      <c r="J76" s="54" t="str">
        <v/>
      </c>
      <c r="K76" s="54" t="str">
        <v/>
      </c>
      <c r="L76" s="16" t="str">
        <v/>
      </c>
      <c r="M76" s="16" t="str">
        <v/>
      </c>
      <c r="N76" s="16" t="str">
        <v/>
      </c>
      <c r="O76" s="16" t="str">
        <v/>
      </c>
      <c r="P76" s="16" t="str">
        <v/>
      </c>
      <c r="Q76" s="16" t="str">
        <v/>
      </c>
      <c r="R76" s="16" t="str">
        <v/>
      </c>
      <c r="S76" s="16" t="str">
        <v/>
      </c>
      <c r="T76" s="16" t="str">
        <v/>
      </c>
      <c r="U76" s="16" t="str">
        <v/>
      </c>
      <c r="V76" s="16" t="str">
        <v/>
      </c>
      <c r="W76" s="16" t="str">
        <v/>
      </c>
      <c r="X76" s="16" t="str">
        <v/>
      </c>
      <c r="Y76" s="16" t="str">
        <v/>
      </c>
      <c r="Z76" s="16" t="str">
        <v/>
      </c>
      <c r="AA76" s="16" t="str">
        <v/>
      </c>
      <c r="AB76" s="16" t="str">
        <v/>
      </c>
      <c r="AC76" s="16" t="str">
        <v/>
      </c>
      <c r="AD76" s="16" t="str">
        <v/>
      </c>
      <c r="AE76" s="16" t="str">
        <v/>
      </c>
      <c r="AF76" s="16" t="str">
        <v/>
      </c>
      <c r="AG76" s="16" t="str">
        <v/>
      </c>
      <c r="AH76" s="16" t="str">
        <v/>
      </c>
      <c r="AI76" s="16" t="str">
        <v/>
      </c>
      <c r="AJ76" s="53" t="str">
        <v/>
      </c>
      <c r="AK76" s="16" t="str">
        <v/>
      </c>
      <c r="AL76" s="16" t="str">
        <v/>
      </c>
      <c r="AM76" s="53" t="str">
        <v/>
      </c>
      <c r="AN76" s="16" t="str">
        <v/>
      </c>
      <c r="AO76" s="16" t="str">
        <v/>
      </c>
      <c r="AP76" s="16" t="str">
        <v/>
      </c>
      <c r="AQ76" s="16" t="str">
        <v/>
      </c>
      <c r="AR76" s="16" t="str">
        <v/>
      </c>
      <c r="AS76" s="16" t="str">
        <v/>
      </c>
      <c r="AT76" s="16" t="str">
        <v/>
      </c>
      <c r="AU76" s="16" t="str">
        <v/>
      </c>
      <c r="AV76" s="16" t="str">
        <v/>
      </c>
      <c r="AW76" s="16" t="str">
        <v/>
      </c>
      <c r="AX76" s="16" t="str">
        <v/>
      </c>
      <c r="AY76" s="16" t="str">
        <v/>
      </c>
      <c r="AZ76" s="16" t="str">
        <v/>
      </c>
      <c r="BA76" s="16" t="str">
        <v/>
      </c>
      <c r="BB76" s="16"/>
      <c r="BC76" s="186">
        <f t="shared" si="5"/>
        <v>1</v>
      </c>
      <c r="BD76" s="187">
        <f t="shared" si="3"/>
        <v>1</v>
      </c>
      <c r="BE76" s="187">
        <v>0.4</v>
      </c>
      <c r="BF76" s="180">
        <f t="shared" si="4"/>
        <v>0.4</v>
      </c>
      <c r="BG76" s="181"/>
      <c r="BH76" s="179"/>
      <c r="BI76" s="181"/>
      <c r="BJ76" s="182"/>
    </row>
    <row r="77" spans="1:62" ht="25.5" x14ac:dyDescent="0.2">
      <c r="A77" s="9"/>
      <c r="B77" s="358"/>
      <c r="C77" s="116" t="s">
        <v>527</v>
      </c>
      <c r="D77" s="54">
        <v>1</v>
      </c>
      <c r="E77" s="54" t="str">
        <v/>
      </c>
      <c r="F77" s="54" t="str">
        <v/>
      </c>
      <c r="G77" s="54" t="str">
        <v/>
      </c>
      <c r="H77" s="54" t="str">
        <v/>
      </c>
      <c r="I77" s="54" t="str">
        <v/>
      </c>
      <c r="J77" s="54" t="str">
        <v/>
      </c>
      <c r="K77" s="54" t="str">
        <v/>
      </c>
      <c r="L77" s="16" t="str">
        <v/>
      </c>
      <c r="M77" s="16" t="str">
        <v/>
      </c>
      <c r="N77" s="16" t="str">
        <v/>
      </c>
      <c r="O77" s="16" t="str">
        <v/>
      </c>
      <c r="P77" s="16" t="str">
        <v/>
      </c>
      <c r="Q77" s="16" t="str">
        <v/>
      </c>
      <c r="R77" s="16" t="str">
        <v/>
      </c>
      <c r="S77" s="16" t="str">
        <v/>
      </c>
      <c r="T77" s="16" t="str">
        <v/>
      </c>
      <c r="U77" s="16" t="str">
        <v/>
      </c>
      <c r="V77" s="16" t="str">
        <v/>
      </c>
      <c r="W77" s="16" t="str">
        <v/>
      </c>
      <c r="X77" s="16" t="str">
        <v/>
      </c>
      <c r="Y77" s="16" t="str">
        <v/>
      </c>
      <c r="Z77" s="16" t="str">
        <v/>
      </c>
      <c r="AA77" s="16" t="str">
        <v/>
      </c>
      <c r="AB77" s="16" t="str">
        <v/>
      </c>
      <c r="AC77" s="16" t="str">
        <v/>
      </c>
      <c r="AD77" s="16" t="str">
        <v/>
      </c>
      <c r="AE77" s="16" t="str">
        <v/>
      </c>
      <c r="AF77" s="16" t="str">
        <v/>
      </c>
      <c r="AG77" s="16" t="str">
        <v/>
      </c>
      <c r="AH77" s="16" t="str">
        <v/>
      </c>
      <c r="AI77" s="16" t="str">
        <v/>
      </c>
      <c r="AJ77" s="53" t="str">
        <v/>
      </c>
      <c r="AK77" s="16" t="str">
        <v/>
      </c>
      <c r="AL77" s="16" t="str">
        <v/>
      </c>
      <c r="AM77" s="53" t="str">
        <v/>
      </c>
      <c r="AN77" s="16" t="str">
        <v/>
      </c>
      <c r="AO77" s="16" t="str">
        <v/>
      </c>
      <c r="AP77" s="16" t="str">
        <v/>
      </c>
      <c r="AQ77" s="16" t="str">
        <v/>
      </c>
      <c r="AR77" s="16" t="str">
        <v/>
      </c>
      <c r="AS77" s="16" t="str">
        <v/>
      </c>
      <c r="AT77" s="16" t="str">
        <v/>
      </c>
      <c r="AU77" s="16" t="str">
        <v/>
      </c>
      <c r="AV77" s="16" t="str">
        <v/>
      </c>
      <c r="AW77" s="16" t="str">
        <v/>
      </c>
      <c r="AX77" s="16" t="str">
        <v/>
      </c>
      <c r="AY77" s="16" t="str">
        <v/>
      </c>
      <c r="AZ77" s="16" t="str">
        <v/>
      </c>
      <c r="BA77" s="16" t="str">
        <v/>
      </c>
      <c r="BB77" s="16"/>
      <c r="BC77" s="186">
        <f t="shared" si="5"/>
        <v>1</v>
      </c>
      <c r="BD77" s="187">
        <f t="shared" si="3"/>
        <v>1</v>
      </c>
      <c r="BE77" s="187"/>
      <c r="BF77" s="180">
        <f t="shared" si="4"/>
        <v>0</v>
      </c>
      <c r="BG77" s="181"/>
      <c r="BH77" s="179"/>
      <c r="BI77" s="181"/>
      <c r="BJ77" s="182"/>
    </row>
    <row r="78" spans="1:62" ht="12.75" x14ac:dyDescent="0.2">
      <c r="A78" s="9"/>
      <c r="B78" s="358"/>
      <c r="C78" s="116" t="s">
        <v>528</v>
      </c>
      <c r="D78" s="54">
        <v>1</v>
      </c>
      <c r="E78" s="54" t="str">
        <v/>
      </c>
      <c r="F78" s="54" t="str">
        <v/>
      </c>
      <c r="G78" s="54" t="str">
        <v/>
      </c>
      <c r="H78" s="54" t="str">
        <v/>
      </c>
      <c r="I78" s="54" t="str">
        <v/>
      </c>
      <c r="J78" s="54" t="str">
        <v/>
      </c>
      <c r="K78" s="54" t="str">
        <v/>
      </c>
      <c r="L78" s="16" t="str">
        <v/>
      </c>
      <c r="M78" s="16" t="str">
        <v/>
      </c>
      <c r="N78" s="16" t="str">
        <v/>
      </c>
      <c r="O78" s="16" t="str">
        <v/>
      </c>
      <c r="P78" s="16" t="str">
        <v/>
      </c>
      <c r="Q78" s="16" t="str">
        <v/>
      </c>
      <c r="R78" s="16" t="str">
        <v/>
      </c>
      <c r="S78" s="16" t="str">
        <v/>
      </c>
      <c r="T78" s="16" t="str">
        <v/>
      </c>
      <c r="U78" s="16" t="str">
        <v/>
      </c>
      <c r="V78" s="16" t="str">
        <v/>
      </c>
      <c r="W78" s="16" t="str">
        <v/>
      </c>
      <c r="X78" s="16" t="str">
        <v/>
      </c>
      <c r="Y78" s="16" t="str">
        <v/>
      </c>
      <c r="Z78" s="16" t="str">
        <v/>
      </c>
      <c r="AA78" s="16" t="str">
        <v/>
      </c>
      <c r="AB78" s="16" t="str">
        <v/>
      </c>
      <c r="AC78" s="16" t="str">
        <v/>
      </c>
      <c r="AD78" s="16" t="str">
        <v/>
      </c>
      <c r="AE78" s="16" t="str">
        <v/>
      </c>
      <c r="AF78" s="16" t="str">
        <v/>
      </c>
      <c r="AG78" s="16" t="str">
        <v/>
      </c>
      <c r="AH78" s="16" t="str">
        <v/>
      </c>
      <c r="AI78" s="16" t="str">
        <v/>
      </c>
      <c r="AJ78" s="53" t="str">
        <v/>
      </c>
      <c r="AK78" s="16" t="str">
        <v/>
      </c>
      <c r="AL78" s="16" t="str">
        <v/>
      </c>
      <c r="AM78" s="53" t="str">
        <v/>
      </c>
      <c r="AN78" s="16" t="str">
        <v/>
      </c>
      <c r="AO78" s="16" t="str">
        <v/>
      </c>
      <c r="AP78" s="16" t="str">
        <v/>
      </c>
      <c r="AQ78" s="16" t="str">
        <v/>
      </c>
      <c r="AR78" s="16" t="str">
        <v/>
      </c>
      <c r="AS78" s="16" t="str">
        <v/>
      </c>
      <c r="AT78" s="16" t="str">
        <v/>
      </c>
      <c r="AU78" s="16" t="str">
        <v/>
      </c>
      <c r="AV78" s="16" t="str">
        <v/>
      </c>
      <c r="AW78" s="16" t="str">
        <v/>
      </c>
      <c r="AX78" s="16" t="str">
        <v/>
      </c>
      <c r="AY78" s="16" t="str">
        <v/>
      </c>
      <c r="AZ78" s="16" t="str">
        <v/>
      </c>
      <c r="BA78" s="16" t="str">
        <v/>
      </c>
      <c r="BB78" s="16"/>
      <c r="BC78" s="186">
        <f t="shared" si="5"/>
        <v>1</v>
      </c>
      <c r="BD78" s="187">
        <f t="shared" si="3"/>
        <v>1</v>
      </c>
      <c r="BE78" s="187"/>
      <c r="BF78" s="180">
        <f t="shared" si="4"/>
        <v>0</v>
      </c>
      <c r="BG78" s="181"/>
      <c r="BH78" s="179"/>
      <c r="BI78" s="181"/>
      <c r="BJ78" s="182"/>
    </row>
    <row r="79" spans="1:62" ht="12.75" x14ac:dyDescent="0.2">
      <c r="A79" s="9"/>
      <c r="B79" s="358"/>
      <c r="C79" s="116" t="s">
        <v>529</v>
      </c>
      <c r="D79" s="54">
        <v>1</v>
      </c>
      <c r="E79" s="54" t="str">
        <v/>
      </c>
      <c r="F79" s="54" t="str">
        <v/>
      </c>
      <c r="G79" s="54" t="str">
        <v/>
      </c>
      <c r="H79" s="54" t="str">
        <v/>
      </c>
      <c r="I79" s="54" t="str">
        <v/>
      </c>
      <c r="J79" s="54" t="str">
        <v/>
      </c>
      <c r="K79" s="54" t="str">
        <v/>
      </c>
      <c r="L79" s="16" t="str">
        <v/>
      </c>
      <c r="M79" s="16" t="str">
        <v/>
      </c>
      <c r="N79" s="16" t="str">
        <v/>
      </c>
      <c r="O79" s="16" t="str">
        <v/>
      </c>
      <c r="P79" s="16" t="str">
        <v/>
      </c>
      <c r="Q79" s="16" t="str">
        <v/>
      </c>
      <c r="R79" s="16" t="str">
        <v/>
      </c>
      <c r="S79" s="16" t="str">
        <v/>
      </c>
      <c r="T79" s="16" t="str">
        <v/>
      </c>
      <c r="U79" s="16" t="str">
        <v/>
      </c>
      <c r="V79" s="16" t="str">
        <v/>
      </c>
      <c r="W79" s="16" t="str">
        <v/>
      </c>
      <c r="X79" s="16" t="str">
        <v/>
      </c>
      <c r="Y79" s="16" t="str">
        <v/>
      </c>
      <c r="Z79" s="16" t="str">
        <v/>
      </c>
      <c r="AA79" s="16" t="str">
        <v/>
      </c>
      <c r="AB79" s="16" t="str">
        <v/>
      </c>
      <c r="AC79" s="16" t="str">
        <v/>
      </c>
      <c r="AD79" s="16" t="str">
        <v/>
      </c>
      <c r="AE79" s="16" t="str">
        <v/>
      </c>
      <c r="AF79" s="16" t="str">
        <v/>
      </c>
      <c r="AG79" s="16" t="str">
        <v/>
      </c>
      <c r="AH79" s="16" t="str">
        <v/>
      </c>
      <c r="AI79" s="16" t="str">
        <v/>
      </c>
      <c r="AJ79" s="53" t="str">
        <v/>
      </c>
      <c r="AK79" s="16" t="str">
        <v/>
      </c>
      <c r="AL79" s="16" t="str">
        <v/>
      </c>
      <c r="AM79" s="53" t="str">
        <v/>
      </c>
      <c r="AN79" s="16" t="str">
        <v/>
      </c>
      <c r="AO79" s="16" t="str">
        <v/>
      </c>
      <c r="AP79" s="16" t="str">
        <v/>
      </c>
      <c r="AQ79" s="16" t="str">
        <v/>
      </c>
      <c r="AR79" s="16" t="str">
        <v/>
      </c>
      <c r="AS79" s="16" t="str">
        <v/>
      </c>
      <c r="AT79" s="16" t="str">
        <v/>
      </c>
      <c r="AU79" s="16" t="str">
        <v/>
      </c>
      <c r="AV79" s="16" t="str">
        <v/>
      </c>
      <c r="AW79" s="16" t="str">
        <v/>
      </c>
      <c r="AX79" s="16" t="str">
        <v/>
      </c>
      <c r="AY79" s="16" t="str">
        <v/>
      </c>
      <c r="AZ79" s="16" t="str">
        <v/>
      </c>
      <c r="BA79" s="16" t="str">
        <v/>
      </c>
      <c r="BB79" s="16"/>
      <c r="BC79" s="186">
        <f t="shared" si="5"/>
        <v>1</v>
      </c>
      <c r="BD79" s="187">
        <f t="shared" si="3"/>
        <v>1</v>
      </c>
      <c r="BE79" s="187"/>
      <c r="BF79" s="180">
        <f t="shared" si="4"/>
        <v>0</v>
      </c>
      <c r="BG79" s="181"/>
      <c r="BH79" s="179"/>
      <c r="BI79" s="181"/>
      <c r="BJ79" s="182"/>
    </row>
    <row r="80" spans="1:62" ht="25.5" x14ac:dyDescent="0.2">
      <c r="A80" s="9"/>
      <c r="B80" s="358"/>
      <c r="C80" s="116" t="s">
        <v>530</v>
      </c>
      <c r="D80" s="54">
        <v>1</v>
      </c>
      <c r="E80" s="54" t="str">
        <v/>
      </c>
      <c r="F80" s="54" t="str">
        <v/>
      </c>
      <c r="G80" s="54" t="str">
        <v/>
      </c>
      <c r="H80" s="54" t="str">
        <v/>
      </c>
      <c r="I80" s="54" t="str">
        <v/>
      </c>
      <c r="J80" s="54" t="str">
        <v/>
      </c>
      <c r="K80" s="54" t="str">
        <v/>
      </c>
      <c r="L80" s="16" t="str">
        <v/>
      </c>
      <c r="M80" s="16" t="str">
        <v/>
      </c>
      <c r="N80" s="16" t="str">
        <v/>
      </c>
      <c r="O80" s="16" t="str">
        <v/>
      </c>
      <c r="P80" s="16" t="str">
        <v/>
      </c>
      <c r="Q80" s="16" t="str">
        <v/>
      </c>
      <c r="R80" s="16" t="str">
        <v/>
      </c>
      <c r="S80" s="16" t="str">
        <v/>
      </c>
      <c r="T80" s="16" t="str">
        <v/>
      </c>
      <c r="U80" s="16" t="str">
        <v/>
      </c>
      <c r="V80" s="16" t="str">
        <v/>
      </c>
      <c r="W80" s="16" t="str">
        <v/>
      </c>
      <c r="X80" s="16" t="str">
        <v/>
      </c>
      <c r="Y80" s="16" t="str">
        <v/>
      </c>
      <c r="Z80" s="16" t="str">
        <v/>
      </c>
      <c r="AA80" s="16" t="str">
        <v/>
      </c>
      <c r="AB80" s="16" t="str">
        <v/>
      </c>
      <c r="AC80" s="16" t="str">
        <v/>
      </c>
      <c r="AD80" s="16" t="str">
        <v/>
      </c>
      <c r="AE80" s="16" t="str">
        <v/>
      </c>
      <c r="AF80" s="16" t="str">
        <v/>
      </c>
      <c r="AG80" s="16" t="str">
        <v/>
      </c>
      <c r="AH80" s="16" t="str">
        <v/>
      </c>
      <c r="AI80" s="16" t="str">
        <v/>
      </c>
      <c r="AJ80" s="53" t="str">
        <v/>
      </c>
      <c r="AK80" s="16" t="str">
        <v/>
      </c>
      <c r="AL80" s="16" t="str">
        <v/>
      </c>
      <c r="AM80" s="53" t="str">
        <v/>
      </c>
      <c r="AN80" s="16" t="str">
        <v/>
      </c>
      <c r="AO80" s="16" t="str">
        <v/>
      </c>
      <c r="AP80" s="16" t="str">
        <v/>
      </c>
      <c r="AQ80" s="16" t="str">
        <v/>
      </c>
      <c r="AR80" s="16" t="str">
        <v/>
      </c>
      <c r="AS80" s="16" t="str">
        <v/>
      </c>
      <c r="AT80" s="16" t="str">
        <v/>
      </c>
      <c r="AU80" s="16" t="str">
        <v/>
      </c>
      <c r="AV80" s="16" t="str">
        <v/>
      </c>
      <c r="AW80" s="16" t="str">
        <v/>
      </c>
      <c r="AX80" s="16" t="str">
        <v/>
      </c>
      <c r="AY80" s="16" t="str">
        <v/>
      </c>
      <c r="AZ80" s="16" t="str">
        <v/>
      </c>
      <c r="BA80" s="16" t="str">
        <v/>
      </c>
      <c r="BB80" s="16"/>
      <c r="BC80" s="186">
        <f t="shared" si="5"/>
        <v>1</v>
      </c>
      <c r="BD80" s="187">
        <f t="shared" si="3"/>
        <v>1</v>
      </c>
      <c r="BE80" s="187">
        <v>1</v>
      </c>
      <c r="BF80" s="180">
        <f t="shared" si="4"/>
        <v>1</v>
      </c>
      <c r="BG80" s="181"/>
      <c r="BH80" s="179"/>
      <c r="BI80" s="181"/>
      <c r="BJ80" s="182"/>
    </row>
    <row r="81" spans="1:62" ht="38.25" x14ac:dyDescent="0.2">
      <c r="A81" s="9"/>
      <c r="B81" s="358"/>
      <c r="C81" s="116" t="s">
        <v>531</v>
      </c>
      <c r="D81" s="54">
        <v>1</v>
      </c>
      <c r="E81" s="54" t="str">
        <v/>
      </c>
      <c r="F81" s="54" t="str">
        <v/>
      </c>
      <c r="G81" s="54" t="str">
        <v/>
      </c>
      <c r="H81" s="54" t="str">
        <v/>
      </c>
      <c r="I81" s="54" t="str">
        <v/>
      </c>
      <c r="J81" s="54" t="str">
        <v/>
      </c>
      <c r="K81" s="54" t="str">
        <v/>
      </c>
      <c r="L81" s="16" t="str">
        <v/>
      </c>
      <c r="M81" s="16" t="str">
        <v/>
      </c>
      <c r="N81" s="16" t="str">
        <v/>
      </c>
      <c r="O81" s="16" t="str">
        <v/>
      </c>
      <c r="P81" s="16" t="str">
        <v/>
      </c>
      <c r="Q81" s="16" t="str">
        <v/>
      </c>
      <c r="R81" s="16" t="str">
        <v/>
      </c>
      <c r="S81" s="16" t="str">
        <v/>
      </c>
      <c r="T81" s="16" t="str">
        <v/>
      </c>
      <c r="U81" s="16" t="str">
        <v/>
      </c>
      <c r="V81" s="16" t="str">
        <v/>
      </c>
      <c r="W81" s="16" t="str">
        <v/>
      </c>
      <c r="X81" s="16" t="str">
        <v/>
      </c>
      <c r="Y81" s="16" t="str">
        <v/>
      </c>
      <c r="Z81" s="16" t="str">
        <v/>
      </c>
      <c r="AA81" s="16" t="str">
        <v/>
      </c>
      <c r="AB81" s="16" t="str">
        <v/>
      </c>
      <c r="AC81" s="16" t="str">
        <v/>
      </c>
      <c r="AD81" s="16" t="str">
        <v/>
      </c>
      <c r="AE81" s="16" t="str">
        <v/>
      </c>
      <c r="AF81" s="16" t="str">
        <v/>
      </c>
      <c r="AG81" s="16" t="str">
        <v/>
      </c>
      <c r="AH81" s="16" t="str">
        <v/>
      </c>
      <c r="AI81" s="16" t="str">
        <v/>
      </c>
      <c r="AJ81" s="53" t="str">
        <v/>
      </c>
      <c r="AK81" s="16" t="str">
        <v/>
      </c>
      <c r="AL81" s="16" t="str">
        <v/>
      </c>
      <c r="AM81" s="53" t="str">
        <v/>
      </c>
      <c r="AN81" s="16" t="str">
        <v/>
      </c>
      <c r="AO81" s="16" t="str">
        <v/>
      </c>
      <c r="AP81" s="16" t="str">
        <v/>
      </c>
      <c r="AQ81" s="16" t="str">
        <v/>
      </c>
      <c r="AR81" s="16" t="str">
        <v/>
      </c>
      <c r="AS81" s="16" t="str">
        <v/>
      </c>
      <c r="AT81" s="16" t="str">
        <v/>
      </c>
      <c r="AU81" s="16" t="str">
        <v/>
      </c>
      <c r="AV81" s="16" t="str">
        <v/>
      </c>
      <c r="AW81" s="16" t="str">
        <v/>
      </c>
      <c r="AX81" s="16" t="str">
        <v/>
      </c>
      <c r="AY81" s="16" t="str">
        <v/>
      </c>
      <c r="AZ81" s="16" t="str">
        <v/>
      </c>
      <c r="BA81" s="16" t="str">
        <v/>
      </c>
      <c r="BB81" s="16"/>
      <c r="BC81" s="186">
        <f t="shared" si="5"/>
        <v>1</v>
      </c>
      <c r="BD81" s="187">
        <f t="shared" si="3"/>
        <v>1</v>
      </c>
      <c r="BE81" s="187">
        <v>0.8</v>
      </c>
      <c r="BF81" s="180">
        <f t="shared" si="4"/>
        <v>0.8</v>
      </c>
      <c r="BG81" s="181"/>
      <c r="BH81" s="179"/>
      <c r="BI81" s="181"/>
      <c r="BJ81" s="182"/>
    </row>
    <row r="82" spans="1:62" ht="38.25" x14ac:dyDescent="0.2">
      <c r="A82" s="9"/>
      <c r="B82" s="358"/>
      <c r="C82" s="116" t="s">
        <v>532</v>
      </c>
      <c r="D82" s="54">
        <v>1</v>
      </c>
      <c r="E82" s="54" t="str">
        <v/>
      </c>
      <c r="F82" s="54" t="str">
        <v/>
      </c>
      <c r="G82" s="54" t="str">
        <v/>
      </c>
      <c r="H82" s="54" t="str">
        <v/>
      </c>
      <c r="I82" s="54" t="str">
        <v/>
      </c>
      <c r="J82" s="54" t="str">
        <v/>
      </c>
      <c r="K82" s="54" t="str">
        <v/>
      </c>
      <c r="L82" s="16" t="str">
        <v/>
      </c>
      <c r="M82" s="16" t="str">
        <v/>
      </c>
      <c r="N82" s="16" t="str">
        <v/>
      </c>
      <c r="O82" s="16" t="str">
        <v/>
      </c>
      <c r="P82" s="16" t="str">
        <v/>
      </c>
      <c r="Q82" s="16" t="str">
        <v/>
      </c>
      <c r="R82" s="16" t="str">
        <v/>
      </c>
      <c r="S82" s="16" t="str">
        <v/>
      </c>
      <c r="T82" s="16" t="str">
        <v/>
      </c>
      <c r="U82" s="16" t="str">
        <v/>
      </c>
      <c r="V82" s="16" t="str">
        <v/>
      </c>
      <c r="W82" s="16" t="str">
        <v/>
      </c>
      <c r="X82" s="16" t="str">
        <v/>
      </c>
      <c r="Y82" s="16" t="str">
        <v/>
      </c>
      <c r="Z82" s="16" t="str">
        <v/>
      </c>
      <c r="AA82" s="16" t="str">
        <v/>
      </c>
      <c r="AB82" s="16" t="str">
        <v/>
      </c>
      <c r="AC82" s="16" t="str">
        <v/>
      </c>
      <c r="AD82" s="16" t="str">
        <v/>
      </c>
      <c r="AE82" s="16" t="str">
        <v/>
      </c>
      <c r="AF82" s="16" t="str">
        <v/>
      </c>
      <c r="AG82" s="16" t="str">
        <v/>
      </c>
      <c r="AH82" s="16" t="str">
        <v/>
      </c>
      <c r="AI82" s="16" t="str">
        <v/>
      </c>
      <c r="AJ82" s="53" t="str">
        <v/>
      </c>
      <c r="AK82" s="16" t="str">
        <v/>
      </c>
      <c r="AL82" s="16" t="str">
        <v/>
      </c>
      <c r="AM82" s="53" t="str">
        <v/>
      </c>
      <c r="AN82" s="16" t="str">
        <v/>
      </c>
      <c r="AO82" s="16" t="str">
        <v/>
      </c>
      <c r="AP82" s="16" t="str">
        <v/>
      </c>
      <c r="AQ82" s="16" t="str">
        <v/>
      </c>
      <c r="AR82" s="16" t="str">
        <v/>
      </c>
      <c r="AS82" s="16" t="str">
        <v/>
      </c>
      <c r="AT82" s="16" t="str">
        <v/>
      </c>
      <c r="AU82" s="16" t="str">
        <v/>
      </c>
      <c r="AV82" s="16" t="str">
        <v/>
      </c>
      <c r="AW82" s="16" t="str">
        <v/>
      </c>
      <c r="AX82" s="16" t="str">
        <v/>
      </c>
      <c r="AY82" s="16" t="str">
        <v/>
      </c>
      <c r="AZ82" s="16" t="str">
        <v/>
      </c>
      <c r="BA82" s="16" t="str">
        <v/>
      </c>
      <c r="BB82" s="16"/>
      <c r="BC82" s="186">
        <f t="shared" si="5"/>
        <v>1</v>
      </c>
      <c r="BD82" s="187">
        <f t="shared" si="3"/>
        <v>1</v>
      </c>
      <c r="BE82" s="187">
        <v>0.6</v>
      </c>
      <c r="BF82" s="180">
        <f t="shared" si="4"/>
        <v>0.6</v>
      </c>
      <c r="BG82" s="181"/>
      <c r="BH82" s="179"/>
      <c r="BI82" s="181"/>
      <c r="BJ82" s="182"/>
    </row>
    <row r="83" spans="1:62" ht="25.5" x14ac:dyDescent="0.2">
      <c r="A83" s="9"/>
      <c r="B83" s="358"/>
      <c r="C83" s="116" t="s">
        <v>533</v>
      </c>
      <c r="D83" s="54">
        <v>1</v>
      </c>
      <c r="E83" s="54" t="str">
        <v/>
      </c>
      <c r="F83" s="54" t="str">
        <v/>
      </c>
      <c r="G83" s="54" t="str">
        <v/>
      </c>
      <c r="H83" s="54" t="str">
        <v/>
      </c>
      <c r="I83" s="54" t="str">
        <v/>
      </c>
      <c r="J83" s="54" t="str">
        <v/>
      </c>
      <c r="K83" s="54" t="str">
        <v/>
      </c>
      <c r="L83" s="16" t="str">
        <v/>
      </c>
      <c r="M83" s="16" t="str">
        <v/>
      </c>
      <c r="N83" s="16" t="str">
        <v/>
      </c>
      <c r="O83" s="16" t="str">
        <v/>
      </c>
      <c r="P83" s="16" t="str">
        <v/>
      </c>
      <c r="Q83" s="16" t="str">
        <v/>
      </c>
      <c r="R83" s="16" t="str">
        <v/>
      </c>
      <c r="S83" s="16" t="str">
        <v/>
      </c>
      <c r="T83" s="16" t="str">
        <v/>
      </c>
      <c r="U83" s="16" t="str">
        <v/>
      </c>
      <c r="V83" s="16" t="str">
        <v/>
      </c>
      <c r="W83" s="16" t="str">
        <v/>
      </c>
      <c r="X83" s="16" t="str">
        <v/>
      </c>
      <c r="Y83" s="16" t="str">
        <v/>
      </c>
      <c r="Z83" s="16" t="str">
        <v/>
      </c>
      <c r="AA83" s="16" t="str">
        <v/>
      </c>
      <c r="AB83" s="16" t="str">
        <v/>
      </c>
      <c r="AC83" s="16" t="str">
        <v/>
      </c>
      <c r="AD83" s="16" t="str">
        <v/>
      </c>
      <c r="AE83" s="16" t="str">
        <v/>
      </c>
      <c r="AF83" s="16" t="str">
        <v/>
      </c>
      <c r="AG83" s="16" t="str">
        <v/>
      </c>
      <c r="AH83" s="16" t="str">
        <v/>
      </c>
      <c r="AI83" s="16" t="str">
        <v/>
      </c>
      <c r="AJ83" s="53" t="str">
        <v/>
      </c>
      <c r="AK83" s="16" t="str">
        <v/>
      </c>
      <c r="AL83" s="16" t="str">
        <v/>
      </c>
      <c r="AM83" s="53" t="str">
        <v/>
      </c>
      <c r="AN83" s="16" t="str">
        <v/>
      </c>
      <c r="AO83" s="16" t="str">
        <v/>
      </c>
      <c r="AP83" s="16" t="str">
        <v/>
      </c>
      <c r="AQ83" s="16" t="str">
        <v/>
      </c>
      <c r="AR83" s="16" t="str">
        <v/>
      </c>
      <c r="AS83" s="16" t="str">
        <v/>
      </c>
      <c r="AT83" s="16" t="str">
        <v/>
      </c>
      <c r="AU83" s="16" t="str">
        <v/>
      </c>
      <c r="AV83" s="16" t="str">
        <v/>
      </c>
      <c r="AW83" s="16" t="str">
        <v/>
      </c>
      <c r="AX83" s="16" t="str">
        <v/>
      </c>
      <c r="AY83" s="16" t="str">
        <v/>
      </c>
      <c r="AZ83" s="16" t="str">
        <v/>
      </c>
      <c r="BA83" s="16" t="str">
        <v/>
      </c>
      <c r="BB83" s="16"/>
      <c r="BC83" s="186">
        <f t="shared" si="5"/>
        <v>1</v>
      </c>
      <c r="BD83" s="187">
        <f t="shared" si="3"/>
        <v>1</v>
      </c>
      <c r="BE83" s="187">
        <v>0.4</v>
      </c>
      <c r="BF83" s="180">
        <f t="shared" si="4"/>
        <v>0.4</v>
      </c>
      <c r="BG83" s="181"/>
      <c r="BH83" s="179"/>
      <c r="BI83" s="181"/>
      <c r="BJ83" s="182"/>
    </row>
    <row r="84" spans="1:62" ht="25.5" x14ac:dyDescent="0.2">
      <c r="A84" s="9"/>
      <c r="B84" s="358"/>
      <c r="C84" s="116" t="s">
        <v>534</v>
      </c>
      <c r="D84" s="54">
        <v>1</v>
      </c>
      <c r="E84" s="54" t="str">
        <v/>
      </c>
      <c r="F84" s="54" t="str">
        <v/>
      </c>
      <c r="G84" s="54" t="str">
        <v/>
      </c>
      <c r="H84" s="54" t="str">
        <v/>
      </c>
      <c r="I84" s="54" t="str">
        <v/>
      </c>
      <c r="J84" s="54" t="str">
        <v/>
      </c>
      <c r="K84" s="54" t="str">
        <v/>
      </c>
      <c r="L84" s="16" t="str">
        <v/>
      </c>
      <c r="M84" s="16" t="str">
        <v/>
      </c>
      <c r="N84" s="16" t="str">
        <v/>
      </c>
      <c r="O84" s="16" t="str">
        <v/>
      </c>
      <c r="P84" s="16" t="str">
        <v/>
      </c>
      <c r="Q84" s="16" t="str">
        <v/>
      </c>
      <c r="R84" s="16" t="str">
        <v/>
      </c>
      <c r="S84" s="16" t="str">
        <v/>
      </c>
      <c r="T84" s="16" t="str">
        <v/>
      </c>
      <c r="U84" s="16" t="str">
        <v/>
      </c>
      <c r="V84" s="16" t="str">
        <v/>
      </c>
      <c r="W84" s="16" t="str">
        <v/>
      </c>
      <c r="X84" s="16" t="str">
        <v/>
      </c>
      <c r="Y84" s="16" t="str">
        <v/>
      </c>
      <c r="Z84" s="16" t="str">
        <v/>
      </c>
      <c r="AA84" s="16" t="str">
        <v/>
      </c>
      <c r="AB84" s="16" t="str">
        <v/>
      </c>
      <c r="AC84" s="16" t="str">
        <v/>
      </c>
      <c r="AD84" s="16" t="str">
        <v/>
      </c>
      <c r="AE84" s="16" t="str">
        <v/>
      </c>
      <c r="AF84" s="16" t="str">
        <v/>
      </c>
      <c r="AG84" s="16" t="str">
        <v/>
      </c>
      <c r="AH84" s="16" t="str">
        <v/>
      </c>
      <c r="AI84" s="16" t="str">
        <v/>
      </c>
      <c r="AJ84" s="53" t="str">
        <v/>
      </c>
      <c r="AK84" s="16" t="str">
        <v/>
      </c>
      <c r="AL84" s="16" t="str">
        <v/>
      </c>
      <c r="AM84" s="53" t="str">
        <v/>
      </c>
      <c r="AN84" s="16" t="str">
        <v/>
      </c>
      <c r="AO84" s="16" t="str">
        <v/>
      </c>
      <c r="AP84" s="16" t="str">
        <v/>
      </c>
      <c r="AQ84" s="16" t="str">
        <v/>
      </c>
      <c r="AR84" s="16" t="str">
        <v/>
      </c>
      <c r="AS84" s="16" t="str">
        <v/>
      </c>
      <c r="AT84" s="16" t="str">
        <v/>
      </c>
      <c r="AU84" s="16" t="str">
        <v/>
      </c>
      <c r="AV84" s="16" t="str">
        <v/>
      </c>
      <c r="AW84" s="16" t="str">
        <v/>
      </c>
      <c r="AX84" s="16" t="str">
        <v/>
      </c>
      <c r="AY84" s="16" t="str">
        <v/>
      </c>
      <c r="AZ84" s="16" t="str">
        <v/>
      </c>
      <c r="BA84" s="16" t="str">
        <v/>
      </c>
      <c r="BB84" s="16"/>
      <c r="BC84" s="186">
        <f t="shared" si="5"/>
        <v>1</v>
      </c>
      <c r="BD84" s="187">
        <f t="shared" si="3"/>
        <v>1</v>
      </c>
      <c r="BE84" s="187"/>
      <c r="BF84" s="180">
        <f t="shared" si="4"/>
        <v>0</v>
      </c>
      <c r="BG84" s="181"/>
      <c r="BH84" s="179"/>
      <c r="BI84" s="181"/>
      <c r="BJ84" s="182"/>
    </row>
    <row r="85" spans="1:62" ht="12.75" x14ac:dyDescent="0.2">
      <c r="A85" s="9"/>
      <c r="B85" s="358"/>
      <c r="C85" s="116" t="s">
        <v>535</v>
      </c>
      <c r="D85" s="54">
        <v>1</v>
      </c>
      <c r="E85" s="54" t="str">
        <v/>
      </c>
      <c r="F85" s="54" t="str">
        <v/>
      </c>
      <c r="G85" s="54" t="str">
        <v/>
      </c>
      <c r="H85" s="54" t="str">
        <v/>
      </c>
      <c r="I85" s="54" t="str">
        <v/>
      </c>
      <c r="J85" s="54" t="str">
        <v/>
      </c>
      <c r="K85" s="54" t="str">
        <v/>
      </c>
      <c r="L85" s="16" t="str">
        <v/>
      </c>
      <c r="M85" s="16" t="str">
        <v/>
      </c>
      <c r="N85" s="16" t="str">
        <v/>
      </c>
      <c r="O85" s="16" t="str">
        <v/>
      </c>
      <c r="P85" s="16" t="str">
        <v/>
      </c>
      <c r="Q85" s="16" t="str">
        <v/>
      </c>
      <c r="R85" s="16" t="str">
        <v/>
      </c>
      <c r="S85" s="16" t="str">
        <v/>
      </c>
      <c r="T85" s="16" t="str">
        <v/>
      </c>
      <c r="U85" s="16" t="str">
        <v/>
      </c>
      <c r="V85" s="16" t="str">
        <v/>
      </c>
      <c r="W85" s="16" t="str">
        <v/>
      </c>
      <c r="X85" s="16" t="str">
        <v/>
      </c>
      <c r="Y85" s="16" t="str">
        <v/>
      </c>
      <c r="Z85" s="16" t="str">
        <v/>
      </c>
      <c r="AA85" s="16" t="str">
        <v/>
      </c>
      <c r="AB85" s="16" t="str">
        <v/>
      </c>
      <c r="AC85" s="16" t="str">
        <v/>
      </c>
      <c r="AD85" s="16" t="str">
        <v/>
      </c>
      <c r="AE85" s="16" t="str">
        <v/>
      </c>
      <c r="AF85" s="16" t="str">
        <v/>
      </c>
      <c r="AG85" s="16" t="str">
        <v/>
      </c>
      <c r="AH85" s="16" t="str">
        <v/>
      </c>
      <c r="AI85" s="16" t="str">
        <v/>
      </c>
      <c r="AJ85" s="53" t="str">
        <v/>
      </c>
      <c r="AK85" s="16" t="str">
        <v/>
      </c>
      <c r="AL85" s="16" t="str">
        <v/>
      </c>
      <c r="AM85" s="53" t="str">
        <v/>
      </c>
      <c r="AN85" s="16" t="str">
        <v/>
      </c>
      <c r="AO85" s="16" t="str">
        <v/>
      </c>
      <c r="AP85" s="16" t="str">
        <v/>
      </c>
      <c r="AQ85" s="16" t="str">
        <v/>
      </c>
      <c r="AR85" s="16" t="str">
        <v/>
      </c>
      <c r="AS85" s="16" t="str">
        <v/>
      </c>
      <c r="AT85" s="16" t="str">
        <v/>
      </c>
      <c r="AU85" s="16" t="str">
        <v/>
      </c>
      <c r="AV85" s="16" t="str">
        <v/>
      </c>
      <c r="AW85" s="16" t="str">
        <v/>
      </c>
      <c r="AX85" s="16" t="str">
        <v/>
      </c>
      <c r="AY85" s="16" t="str">
        <v/>
      </c>
      <c r="AZ85" s="16" t="str">
        <v/>
      </c>
      <c r="BA85" s="16" t="str">
        <v/>
      </c>
      <c r="BB85" s="16"/>
      <c r="BC85" s="186">
        <f t="shared" si="5"/>
        <v>1</v>
      </c>
      <c r="BD85" s="187">
        <f t="shared" si="3"/>
        <v>1</v>
      </c>
      <c r="BE85" s="187"/>
      <c r="BF85" s="180">
        <f t="shared" si="4"/>
        <v>0</v>
      </c>
      <c r="BG85" s="181"/>
      <c r="BH85" s="179"/>
      <c r="BI85" s="181"/>
      <c r="BJ85" s="182"/>
    </row>
    <row r="86" spans="1:62" ht="12.75" x14ac:dyDescent="0.2">
      <c r="A86" s="9"/>
      <c r="B86" s="358"/>
      <c r="C86" s="116" t="s">
        <v>536</v>
      </c>
      <c r="D86" s="54">
        <v>1</v>
      </c>
      <c r="E86" s="54" t="str">
        <v/>
      </c>
      <c r="F86" s="54" t="str">
        <v/>
      </c>
      <c r="G86" s="54" t="str">
        <v/>
      </c>
      <c r="H86" s="54" t="str">
        <v/>
      </c>
      <c r="I86" s="54" t="str">
        <v/>
      </c>
      <c r="J86" s="54" t="str">
        <v/>
      </c>
      <c r="K86" s="54" t="str">
        <v/>
      </c>
      <c r="L86" s="16" t="str">
        <v/>
      </c>
      <c r="M86" s="16" t="str">
        <v/>
      </c>
      <c r="N86" s="16" t="str">
        <v/>
      </c>
      <c r="O86" s="16" t="str">
        <v/>
      </c>
      <c r="P86" s="16" t="str">
        <v/>
      </c>
      <c r="Q86" s="16" t="str">
        <v/>
      </c>
      <c r="R86" s="16" t="str">
        <v/>
      </c>
      <c r="S86" s="16" t="str">
        <v/>
      </c>
      <c r="T86" s="16" t="str">
        <v/>
      </c>
      <c r="U86" s="16" t="str">
        <v/>
      </c>
      <c r="V86" s="16" t="str">
        <v/>
      </c>
      <c r="W86" s="16" t="str">
        <v/>
      </c>
      <c r="X86" s="16" t="str">
        <v/>
      </c>
      <c r="Y86" s="16" t="str">
        <v/>
      </c>
      <c r="Z86" s="16" t="str">
        <v/>
      </c>
      <c r="AA86" s="16" t="str">
        <v/>
      </c>
      <c r="AB86" s="16" t="str">
        <v/>
      </c>
      <c r="AC86" s="16" t="str">
        <v/>
      </c>
      <c r="AD86" s="16" t="str">
        <v/>
      </c>
      <c r="AE86" s="16" t="str">
        <v/>
      </c>
      <c r="AF86" s="16" t="str">
        <v/>
      </c>
      <c r="AG86" s="16" t="str">
        <v/>
      </c>
      <c r="AH86" s="16" t="str">
        <v/>
      </c>
      <c r="AI86" s="16" t="str">
        <v/>
      </c>
      <c r="AJ86" s="53" t="str">
        <v/>
      </c>
      <c r="AK86" s="16" t="str">
        <v/>
      </c>
      <c r="AL86" s="16" t="str">
        <v/>
      </c>
      <c r="AM86" s="53" t="str">
        <v/>
      </c>
      <c r="AN86" s="16" t="str">
        <v/>
      </c>
      <c r="AO86" s="16" t="str">
        <v/>
      </c>
      <c r="AP86" s="16" t="str">
        <v/>
      </c>
      <c r="AQ86" s="16" t="str">
        <v/>
      </c>
      <c r="AR86" s="16" t="str">
        <v/>
      </c>
      <c r="AS86" s="16" t="str">
        <v/>
      </c>
      <c r="AT86" s="16" t="str">
        <v/>
      </c>
      <c r="AU86" s="16" t="str">
        <v/>
      </c>
      <c r="AV86" s="16" t="str">
        <v/>
      </c>
      <c r="AW86" s="16" t="str">
        <v/>
      </c>
      <c r="AX86" s="16" t="str">
        <v/>
      </c>
      <c r="AY86" s="16" t="str">
        <v/>
      </c>
      <c r="AZ86" s="16" t="str">
        <v/>
      </c>
      <c r="BA86" s="16" t="str">
        <v/>
      </c>
      <c r="BB86" s="16"/>
      <c r="BC86" s="186">
        <f t="shared" si="5"/>
        <v>1</v>
      </c>
      <c r="BD86" s="187">
        <f t="shared" si="3"/>
        <v>1</v>
      </c>
      <c r="BE86" s="187"/>
      <c r="BF86" s="180">
        <f t="shared" si="4"/>
        <v>0</v>
      </c>
      <c r="BG86" s="181"/>
      <c r="BH86" s="179"/>
      <c r="BI86" s="181"/>
      <c r="BJ86" s="182"/>
    </row>
    <row r="87" spans="1:62" ht="25.5" x14ac:dyDescent="0.2">
      <c r="A87" s="9"/>
      <c r="B87" s="358"/>
      <c r="C87" s="116" t="s">
        <v>537</v>
      </c>
      <c r="D87" s="54">
        <v>1</v>
      </c>
      <c r="E87" s="54" t="str">
        <v/>
      </c>
      <c r="F87" s="54" t="str">
        <v/>
      </c>
      <c r="G87" s="54" t="str">
        <v/>
      </c>
      <c r="H87" s="54" t="str">
        <v/>
      </c>
      <c r="I87" s="54" t="str">
        <v/>
      </c>
      <c r="J87" s="54" t="str">
        <v/>
      </c>
      <c r="K87" s="54" t="str">
        <v/>
      </c>
      <c r="L87" s="16" t="str">
        <v/>
      </c>
      <c r="M87" s="16" t="str">
        <v/>
      </c>
      <c r="N87" s="16" t="str">
        <v/>
      </c>
      <c r="O87" s="16" t="str">
        <v/>
      </c>
      <c r="P87" s="16" t="str">
        <v/>
      </c>
      <c r="Q87" s="16" t="str">
        <v/>
      </c>
      <c r="R87" s="16" t="str">
        <v/>
      </c>
      <c r="S87" s="16" t="str">
        <v/>
      </c>
      <c r="T87" s="16" t="str">
        <v/>
      </c>
      <c r="U87" s="16" t="str">
        <v/>
      </c>
      <c r="V87" s="16" t="str">
        <v/>
      </c>
      <c r="W87" s="16" t="str">
        <v/>
      </c>
      <c r="X87" s="16" t="str">
        <v/>
      </c>
      <c r="Y87" s="16" t="str">
        <v/>
      </c>
      <c r="Z87" s="16" t="str">
        <v/>
      </c>
      <c r="AA87" s="16" t="str">
        <v/>
      </c>
      <c r="AB87" s="16" t="str">
        <v/>
      </c>
      <c r="AC87" s="16" t="str">
        <v/>
      </c>
      <c r="AD87" s="16" t="str">
        <v/>
      </c>
      <c r="AE87" s="16" t="str">
        <v/>
      </c>
      <c r="AF87" s="16" t="str">
        <v/>
      </c>
      <c r="AG87" s="16" t="str">
        <v/>
      </c>
      <c r="AH87" s="16" t="str">
        <v/>
      </c>
      <c r="AI87" s="16" t="str">
        <v/>
      </c>
      <c r="AJ87" s="53" t="str">
        <v/>
      </c>
      <c r="AK87" s="16" t="str">
        <v/>
      </c>
      <c r="AL87" s="16" t="str">
        <v/>
      </c>
      <c r="AM87" s="53" t="str">
        <v/>
      </c>
      <c r="AN87" s="16" t="str">
        <v/>
      </c>
      <c r="AO87" s="16" t="str">
        <v/>
      </c>
      <c r="AP87" s="16" t="str">
        <v/>
      </c>
      <c r="AQ87" s="16" t="str">
        <v/>
      </c>
      <c r="AR87" s="16" t="str">
        <v/>
      </c>
      <c r="AS87" s="16" t="str">
        <v/>
      </c>
      <c r="AT87" s="16" t="str">
        <v/>
      </c>
      <c r="AU87" s="16" t="str">
        <v/>
      </c>
      <c r="AV87" s="16" t="str">
        <v/>
      </c>
      <c r="AW87" s="16" t="str">
        <v/>
      </c>
      <c r="AX87" s="16" t="str">
        <v/>
      </c>
      <c r="AY87" s="16" t="str">
        <v/>
      </c>
      <c r="AZ87" s="16" t="str">
        <v/>
      </c>
      <c r="BA87" s="16" t="str">
        <v/>
      </c>
      <c r="BB87" s="16"/>
      <c r="BC87" s="186">
        <f t="shared" si="5"/>
        <v>1</v>
      </c>
      <c r="BD87" s="187">
        <f t="shared" si="3"/>
        <v>1</v>
      </c>
      <c r="BE87" s="187">
        <v>1</v>
      </c>
      <c r="BF87" s="180">
        <f t="shared" si="4"/>
        <v>1</v>
      </c>
      <c r="BG87" s="181"/>
      <c r="BH87" s="179"/>
      <c r="BI87" s="181"/>
      <c r="BJ87" s="182"/>
    </row>
    <row r="88" spans="1:62" ht="38.25" x14ac:dyDescent="0.2">
      <c r="A88" s="9"/>
      <c r="B88" s="358"/>
      <c r="C88" s="116" t="s">
        <v>538</v>
      </c>
      <c r="D88" s="54">
        <v>1</v>
      </c>
      <c r="E88" s="54" t="str">
        <v/>
      </c>
      <c r="F88" s="54" t="str">
        <v/>
      </c>
      <c r="G88" s="54" t="str">
        <v/>
      </c>
      <c r="H88" s="54" t="str">
        <v/>
      </c>
      <c r="I88" s="54" t="str">
        <v/>
      </c>
      <c r="J88" s="54" t="str">
        <v/>
      </c>
      <c r="K88" s="54" t="str">
        <v/>
      </c>
      <c r="L88" s="16" t="str">
        <v/>
      </c>
      <c r="M88" s="16" t="str">
        <v/>
      </c>
      <c r="N88" s="16" t="str">
        <v/>
      </c>
      <c r="O88" s="16" t="str">
        <v/>
      </c>
      <c r="P88" s="16" t="str">
        <v/>
      </c>
      <c r="Q88" s="16" t="str">
        <v/>
      </c>
      <c r="R88" s="16" t="str">
        <v/>
      </c>
      <c r="S88" s="16" t="str">
        <v/>
      </c>
      <c r="T88" s="16" t="str">
        <v/>
      </c>
      <c r="U88" s="16" t="str">
        <v/>
      </c>
      <c r="V88" s="16" t="str">
        <v/>
      </c>
      <c r="W88" s="16" t="str">
        <v/>
      </c>
      <c r="X88" s="16" t="str">
        <v/>
      </c>
      <c r="Y88" s="16" t="str">
        <v/>
      </c>
      <c r="Z88" s="16" t="str">
        <v/>
      </c>
      <c r="AA88" s="16" t="str">
        <v/>
      </c>
      <c r="AB88" s="16" t="str">
        <v/>
      </c>
      <c r="AC88" s="16" t="str">
        <v/>
      </c>
      <c r="AD88" s="16" t="str">
        <v/>
      </c>
      <c r="AE88" s="16" t="str">
        <v/>
      </c>
      <c r="AF88" s="16" t="str">
        <v/>
      </c>
      <c r="AG88" s="16" t="str">
        <v/>
      </c>
      <c r="AH88" s="16" t="str">
        <v/>
      </c>
      <c r="AI88" s="16" t="str">
        <v/>
      </c>
      <c r="AJ88" s="53" t="str">
        <v/>
      </c>
      <c r="AK88" s="16" t="str">
        <v/>
      </c>
      <c r="AL88" s="16" t="str">
        <v/>
      </c>
      <c r="AM88" s="53" t="str">
        <v/>
      </c>
      <c r="AN88" s="16" t="str">
        <v/>
      </c>
      <c r="AO88" s="16" t="str">
        <v/>
      </c>
      <c r="AP88" s="16" t="str">
        <v/>
      </c>
      <c r="AQ88" s="16" t="str">
        <v/>
      </c>
      <c r="AR88" s="16" t="str">
        <v/>
      </c>
      <c r="AS88" s="16" t="str">
        <v/>
      </c>
      <c r="AT88" s="16" t="str">
        <v/>
      </c>
      <c r="AU88" s="16" t="str">
        <v/>
      </c>
      <c r="AV88" s="16" t="str">
        <v/>
      </c>
      <c r="AW88" s="16" t="str">
        <v/>
      </c>
      <c r="AX88" s="16" t="str">
        <v/>
      </c>
      <c r="AY88" s="16" t="str">
        <v/>
      </c>
      <c r="AZ88" s="16" t="str">
        <v/>
      </c>
      <c r="BA88" s="16" t="str">
        <v/>
      </c>
      <c r="BB88" s="16"/>
      <c r="BC88" s="186">
        <f t="shared" si="5"/>
        <v>1</v>
      </c>
      <c r="BD88" s="187">
        <f t="shared" si="3"/>
        <v>1</v>
      </c>
      <c r="BE88" s="187">
        <v>0.8</v>
      </c>
      <c r="BF88" s="180">
        <f t="shared" si="4"/>
        <v>0.8</v>
      </c>
      <c r="BG88" s="181"/>
      <c r="BH88" s="179"/>
      <c r="BI88" s="181"/>
      <c r="BJ88" s="182"/>
    </row>
    <row r="89" spans="1:62" ht="38.25" x14ac:dyDescent="0.2">
      <c r="A89" s="9"/>
      <c r="B89" s="358"/>
      <c r="C89" s="116" t="s">
        <v>539</v>
      </c>
      <c r="D89" s="54">
        <v>1</v>
      </c>
      <c r="E89" s="54" t="str">
        <v/>
      </c>
      <c r="F89" s="54" t="str">
        <v/>
      </c>
      <c r="G89" s="54" t="str">
        <v/>
      </c>
      <c r="H89" s="54" t="str">
        <v/>
      </c>
      <c r="I89" s="54" t="str">
        <v/>
      </c>
      <c r="J89" s="54" t="str">
        <v/>
      </c>
      <c r="K89" s="54" t="str">
        <v/>
      </c>
      <c r="L89" s="16" t="str">
        <v/>
      </c>
      <c r="M89" s="16" t="str">
        <v/>
      </c>
      <c r="N89" s="16" t="str">
        <v/>
      </c>
      <c r="O89" s="16" t="str">
        <v/>
      </c>
      <c r="P89" s="16" t="str">
        <v/>
      </c>
      <c r="Q89" s="16" t="str">
        <v/>
      </c>
      <c r="R89" s="16" t="str">
        <v/>
      </c>
      <c r="S89" s="16" t="str">
        <v/>
      </c>
      <c r="T89" s="16" t="str">
        <v/>
      </c>
      <c r="U89" s="16" t="str">
        <v/>
      </c>
      <c r="V89" s="16" t="str">
        <v/>
      </c>
      <c r="W89" s="16" t="str">
        <v/>
      </c>
      <c r="X89" s="16" t="str">
        <v/>
      </c>
      <c r="Y89" s="16" t="str">
        <v/>
      </c>
      <c r="Z89" s="16" t="str">
        <v/>
      </c>
      <c r="AA89" s="16" t="str">
        <v/>
      </c>
      <c r="AB89" s="16" t="str">
        <v/>
      </c>
      <c r="AC89" s="16" t="str">
        <v/>
      </c>
      <c r="AD89" s="16" t="str">
        <v/>
      </c>
      <c r="AE89" s="16" t="str">
        <v/>
      </c>
      <c r="AF89" s="16" t="str">
        <v/>
      </c>
      <c r="AG89" s="16" t="str">
        <v/>
      </c>
      <c r="AH89" s="16" t="str">
        <v/>
      </c>
      <c r="AI89" s="16" t="str">
        <v/>
      </c>
      <c r="AJ89" s="53" t="str">
        <v/>
      </c>
      <c r="AK89" s="16" t="str">
        <v/>
      </c>
      <c r="AL89" s="16" t="str">
        <v/>
      </c>
      <c r="AM89" s="53" t="str">
        <v/>
      </c>
      <c r="AN89" s="16" t="str">
        <v/>
      </c>
      <c r="AO89" s="16" t="str">
        <v/>
      </c>
      <c r="AP89" s="16" t="str">
        <v/>
      </c>
      <c r="AQ89" s="16" t="str">
        <v/>
      </c>
      <c r="AR89" s="16" t="str">
        <v/>
      </c>
      <c r="AS89" s="16" t="str">
        <v/>
      </c>
      <c r="AT89" s="16" t="str">
        <v/>
      </c>
      <c r="AU89" s="16" t="str">
        <v/>
      </c>
      <c r="AV89" s="16" t="str">
        <v/>
      </c>
      <c r="AW89" s="16" t="str">
        <v/>
      </c>
      <c r="AX89" s="16" t="str">
        <v/>
      </c>
      <c r="AY89" s="16" t="str">
        <v/>
      </c>
      <c r="AZ89" s="16" t="str">
        <v/>
      </c>
      <c r="BA89" s="16" t="str">
        <v/>
      </c>
      <c r="BB89" s="16"/>
      <c r="BC89" s="186">
        <f t="shared" si="5"/>
        <v>1</v>
      </c>
      <c r="BD89" s="187">
        <f t="shared" si="3"/>
        <v>1</v>
      </c>
      <c r="BE89" s="187">
        <v>0.6</v>
      </c>
      <c r="BF89" s="180">
        <f t="shared" si="4"/>
        <v>0.6</v>
      </c>
      <c r="BG89" s="181"/>
      <c r="BH89" s="179"/>
      <c r="BI89" s="181"/>
      <c r="BJ89" s="182"/>
    </row>
    <row r="90" spans="1:62" ht="25.5" x14ac:dyDescent="0.2">
      <c r="A90" s="9"/>
      <c r="B90" s="358"/>
      <c r="C90" s="116" t="s">
        <v>540</v>
      </c>
      <c r="D90" s="54">
        <v>1</v>
      </c>
      <c r="E90" s="54" t="str">
        <v/>
      </c>
      <c r="F90" s="54" t="str">
        <v/>
      </c>
      <c r="G90" s="54" t="str">
        <v/>
      </c>
      <c r="H90" s="54" t="str">
        <v/>
      </c>
      <c r="I90" s="54" t="str">
        <v/>
      </c>
      <c r="J90" s="54" t="str">
        <v/>
      </c>
      <c r="K90" s="54" t="str">
        <v/>
      </c>
      <c r="L90" s="16" t="str">
        <v/>
      </c>
      <c r="M90" s="16" t="str">
        <v/>
      </c>
      <c r="N90" s="16" t="str">
        <v/>
      </c>
      <c r="O90" s="16" t="str">
        <v/>
      </c>
      <c r="P90" s="16" t="str">
        <v/>
      </c>
      <c r="Q90" s="16" t="str">
        <v/>
      </c>
      <c r="R90" s="16" t="str">
        <v/>
      </c>
      <c r="S90" s="16" t="str">
        <v/>
      </c>
      <c r="T90" s="16" t="str">
        <v/>
      </c>
      <c r="U90" s="16" t="str">
        <v/>
      </c>
      <c r="V90" s="16" t="str">
        <v/>
      </c>
      <c r="W90" s="16" t="str">
        <v/>
      </c>
      <c r="X90" s="16" t="str">
        <v/>
      </c>
      <c r="Y90" s="16" t="str">
        <v/>
      </c>
      <c r="Z90" s="16" t="str">
        <v/>
      </c>
      <c r="AA90" s="16" t="str">
        <v/>
      </c>
      <c r="AB90" s="16" t="str">
        <v/>
      </c>
      <c r="AC90" s="16" t="str">
        <v/>
      </c>
      <c r="AD90" s="16" t="str">
        <v/>
      </c>
      <c r="AE90" s="16" t="str">
        <v/>
      </c>
      <c r="AF90" s="16" t="str">
        <v/>
      </c>
      <c r="AG90" s="16" t="str">
        <v/>
      </c>
      <c r="AH90" s="16" t="str">
        <v/>
      </c>
      <c r="AI90" s="16" t="str">
        <v/>
      </c>
      <c r="AJ90" s="53" t="str">
        <v/>
      </c>
      <c r="AK90" s="16" t="str">
        <v/>
      </c>
      <c r="AL90" s="16" t="str">
        <v/>
      </c>
      <c r="AM90" s="53" t="str">
        <v/>
      </c>
      <c r="AN90" s="16" t="str">
        <v/>
      </c>
      <c r="AO90" s="16" t="str">
        <v/>
      </c>
      <c r="AP90" s="16" t="str">
        <v/>
      </c>
      <c r="AQ90" s="16" t="str">
        <v/>
      </c>
      <c r="AR90" s="16" t="str">
        <v/>
      </c>
      <c r="AS90" s="16" t="str">
        <v/>
      </c>
      <c r="AT90" s="16" t="str">
        <v/>
      </c>
      <c r="AU90" s="16" t="str">
        <v/>
      </c>
      <c r="AV90" s="16" t="str">
        <v/>
      </c>
      <c r="AW90" s="16" t="str">
        <v/>
      </c>
      <c r="AX90" s="16" t="str">
        <v/>
      </c>
      <c r="AY90" s="16" t="str">
        <v/>
      </c>
      <c r="AZ90" s="16" t="str">
        <v/>
      </c>
      <c r="BA90" s="16" t="str">
        <v/>
      </c>
      <c r="BB90" s="16"/>
      <c r="BC90" s="186">
        <f t="shared" si="5"/>
        <v>1</v>
      </c>
      <c r="BD90" s="187">
        <f t="shared" si="3"/>
        <v>1</v>
      </c>
      <c r="BE90" s="187">
        <v>0.4</v>
      </c>
      <c r="BF90" s="180">
        <f t="shared" si="4"/>
        <v>0.4</v>
      </c>
      <c r="BG90" s="181"/>
      <c r="BH90" s="179"/>
      <c r="BI90" s="181"/>
      <c r="BJ90" s="182"/>
    </row>
    <row r="91" spans="1:62" ht="25.5" x14ac:dyDescent="0.2">
      <c r="A91" s="9"/>
      <c r="B91" s="358"/>
      <c r="C91" s="116" t="s">
        <v>541</v>
      </c>
      <c r="D91" s="54">
        <v>1</v>
      </c>
      <c r="E91" s="54" t="str">
        <v/>
      </c>
      <c r="F91" s="54" t="str">
        <v/>
      </c>
      <c r="G91" s="54" t="str">
        <v/>
      </c>
      <c r="H91" s="54" t="str">
        <v/>
      </c>
      <c r="I91" s="54" t="str">
        <v/>
      </c>
      <c r="J91" s="54" t="str">
        <v/>
      </c>
      <c r="K91" s="54" t="str">
        <v/>
      </c>
      <c r="L91" s="16" t="str">
        <v/>
      </c>
      <c r="M91" s="16" t="str">
        <v/>
      </c>
      <c r="N91" s="16" t="str">
        <v/>
      </c>
      <c r="O91" s="16" t="str">
        <v/>
      </c>
      <c r="P91" s="16" t="str">
        <v/>
      </c>
      <c r="Q91" s="16" t="str">
        <v/>
      </c>
      <c r="R91" s="16" t="str">
        <v/>
      </c>
      <c r="S91" s="16" t="str">
        <v/>
      </c>
      <c r="T91" s="16" t="str">
        <v/>
      </c>
      <c r="U91" s="16" t="str">
        <v/>
      </c>
      <c r="V91" s="16" t="str">
        <v/>
      </c>
      <c r="W91" s="16" t="str">
        <v/>
      </c>
      <c r="X91" s="16" t="str">
        <v/>
      </c>
      <c r="Y91" s="16" t="str">
        <v/>
      </c>
      <c r="Z91" s="16" t="str">
        <v/>
      </c>
      <c r="AA91" s="16" t="str">
        <v/>
      </c>
      <c r="AB91" s="16" t="str">
        <v/>
      </c>
      <c r="AC91" s="16" t="str">
        <v/>
      </c>
      <c r="AD91" s="16" t="str">
        <v/>
      </c>
      <c r="AE91" s="16" t="str">
        <v/>
      </c>
      <c r="AF91" s="16" t="str">
        <v/>
      </c>
      <c r="AG91" s="16" t="str">
        <v/>
      </c>
      <c r="AH91" s="16" t="str">
        <v/>
      </c>
      <c r="AI91" s="16" t="str">
        <v/>
      </c>
      <c r="AJ91" s="53" t="str">
        <v/>
      </c>
      <c r="AK91" s="16" t="str">
        <v/>
      </c>
      <c r="AL91" s="16" t="str">
        <v/>
      </c>
      <c r="AM91" s="53" t="str">
        <v/>
      </c>
      <c r="AN91" s="16" t="str">
        <v/>
      </c>
      <c r="AO91" s="16" t="str">
        <v/>
      </c>
      <c r="AP91" s="16" t="str">
        <v/>
      </c>
      <c r="AQ91" s="16" t="str">
        <v/>
      </c>
      <c r="AR91" s="16" t="str">
        <v/>
      </c>
      <c r="AS91" s="16" t="str">
        <v/>
      </c>
      <c r="AT91" s="16" t="str">
        <v/>
      </c>
      <c r="AU91" s="16" t="str">
        <v/>
      </c>
      <c r="AV91" s="16" t="str">
        <v/>
      </c>
      <c r="AW91" s="16" t="str">
        <v/>
      </c>
      <c r="AX91" s="16" t="str">
        <v/>
      </c>
      <c r="AY91" s="16" t="str">
        <v/>
      </c>
      <c r="AZ91" s="16" t="str">
        <v/>
      </c>
      <c r="BA91" s="16" t="str">
        <v/>
      </c>
      <c r="BB91" s="16"/>
      <c r="BC91" s="186">
        <f t="shared" si="5"/>
        <v>1</v>
      </c>
      <c r="BD91" s="187">
        <f t="shared" si="3"/>
        <v>1</v>
      </c>
      <c r="BE91" s="187"/>
      <c r="BF91" s="180">
        <f t="shared" si="4"/>
        <v>0</v>
      </c>
      <c r="BG91" s="181"/>
      <c r="BH91" s="179"/>
      <c r="BI91" s="181"/>
      <c r="BJ91" s="182"/>
    </row>
    <row r="92" spans="1:62" ht="12.75" x14ac:dyDescent="0.2">
      <c r="A92" s="9"/>
      <c r="B92" s="358"/>
      <c r="C92" s="116" t="s">
        <v>542</v>
      </c>
      <c r="D92" s="54">
        <v>1</v>
      </c>
      <c r="E92" s="54" t="str">
        <v/>
      </c>
      <c r="F92" s="54" t="str">
        <v/>
      </c>
      <c r="G92" s="54" t="str">
        <v/>
      </c>
      <c r="H92" s="54" t="str">
        <v/>
      </c>
      <c r="I92" s="54" t="str">
        <v/>
      </c>
      <c r="J92" s="54" t="str">
        <v/>
      </c>
      <c r="K92" s="54" t="str">
        <v/>
      </c>
      <c r="L92" s="16" t="str">
        <v/>
      </c>
      <c r="M92" s="16" t="str">
        <v/>
      </c>
      <c r="N92" s="16" t="str">
        <v/>
      </c>
      <c r="O92" s="16" t="str">
        <v/>
      </c>
      <c r="P92" s="16" t="str">
        <v/>
      </c>
      <c r="Q92" s="16" t="str">
        <v/>
      </c>
      <c r="R92" s="16" t="str">
        <v/>
      </c>
      <c r="S92" s="16" t="str">
        <v/>
      </c>
      <c r="T92" s="16" t="str">
        <v/>
      </c>
      <c r="U92" s="16" t="str">
        <v/>
      </c>
      <c r="V92" s="16" t="str">
        <v/>
      </c>
      <c r="W92" s="16" t="str">
        <v/>
      </c>
      <c r="X92" s="16" t="str">
        <v/>
      </c>
      <c r="Y92" s="16" t="str">
        <v/>
      </c>
      <c r="Z92" s="16" t="str">
        <v/>
      </c>
      <c r="AA92" s="16" t="str">
        <v/>
      </c>
      <c r="AB92" s="16" t="str">
        <v/>
      </c>
      <c r="AC92" s="16" t="str">
        <v/>
      </c>
      <c r="AD92" s="16" t="str">
        <v/>
      </c>
      <c r="AE92" s="16" t="str">
        <v/>
      </c>
      <c r="AF92" s="16" t="str">
        <v/>
      </c>
      <c r="AG92" s="16" t="str">
        <v/>
      </c>
      <c r="AH92" s="16" t="str">
        <v/>
      </c>
      <c r="AI92" s="16" t="str">
        <v/>
      </c>
      <c r="AJ92" s="53" t="str">
        <v/>
      </c>
      <c r="AK92" s="16" t="str">
        <v/>
      </c>
      <c r="AL92" s="16" t="str">
        <v/>
      </c>
      <c r="AM92" s="53" t="str">
        <v/>
      </c>
      <c r="AN92" s="16" t="str">
        <v/>
      </c>
      <c r="AO92" s="16" t="str">
        <v/>
      </c>
      <c r="AP92" s="16" t="str">
        <v/>
      </c>
      <c r="AQ92" s="16" t="str">
        <v/>
      </c>
      <c r="AR92" s="16" t="str">
        <v/>
      </c>
      <c r="AS92" s="16" t="str">
        <v/>
      </c>
      <c r="AT92" s="16" t="str">
        <v/>
      </c>
      <c r="AU92" s="16" t="str">
        <v/>
      </c>
      <c r="AV92" s="16" t="str">
        <v/>
      </c>
      <c r="AW92" s="16" t="str">
        <v/>
      </c>
      <c r="AX92" s="16" t="str">
        <v/>
      </c>
      <c r="AY92" s="16" t="str">
        <v/>
      </c>
      <c r="AZ92" s="16" t="str">
        <v/>
      </c>
      <c r="BA92" s="16" t="str">
        <v/>
      </c>
      <c r="BB92" s="16"/>
      <c r="BC92" s="186">
        <f t="shared" si="5"/>
        <v>1</v>
      </c>
      <c r="BD92" s="187">
        <f t="shared" si="3"/>
        <v>1</v>
      </c>
      <c r="BE92" s="187"/>
      <c r="BF92" s="180">
        <f t="shared" si="4"/>
        <v>0</v>
      </c>
      <c r="BG92" s="181"/>
      <c r="BH92" s="179"/>
      <c r="BI92" s="181"/>
      <c r="BJ92" s="182"/>
    </row>
    <row r="93" spans="1:62" ht="12.75" x14ac:dyDescent="0.2">
      <c r="A93" s="9"/>
      <c r="B93" s="358"/>
      <c r="C93" s="116" t="s">
        <v>543</v>
      </c>
      <c r="D93" s="54">
        <v>1</v>
      </c>
      <c r="E93" s="54" t="str">
        <v/>
      </c>
      <c r="F93" s="54" t="str">
        <v/>
      </c>
      <c r="G93" s="54" t="str">
        <v/>
      </c>
      <c r="H93" s="54" t="str">
        <v/>
      </c>
      <c r="I93" s="54" t="str">
        <v/>
      </c>
      <c r="J93" s="54" t="str">
        <v/>
      </c>
      <c r="K93" s="54" t="str">
        <v/>
      </c>
      <c r="L93" s="16" t="str">
        <v/>
      </c>
      <c r="M93" s="16" t="str">
        <v/>
      </c>
      <c r="N93" s="16" t="str">
        <v/>
      </c>
      <c r="O93" s="16" t="str">
        <v/>
      </c>
      <c r="P93" s="16" t="str">
        <v/>
      </c>
      <c r="Q93" s="16" t="str">
        <v/>
      </c>
      <c r="R93" s="16" t="str">
        <v/>
      </c>
      <c r="S93" s="16" t="str">
        <v/>
      </c>
      <c r="T93" s="16" t="str">
        <v/>
      </c>
      <c r="U93" s="16" t="str">
        <v/>
      </c>
      <c r="V93" s="16" t="str">
        <v/>
      </c>
      <c r="W93" s="16" t="str">
        <v/>
      </c>
      <c r="X93" s="16" t="str">
        <v/>
      </c>
      <c r="Y93" s="16" t="str">
        <v/>
      </c>
      <c r="Z93" s="16" t="str">
        <v/>
      </c>
      <c r="AA93" s="16" t="str">
        <v/>
      </c>
      <c r="AB93" s="16" t="str">
        <v/>
      </c>
      <c r="AC93" s="16" t="str">
        <v/>
      </c>
      <c r="AD93" s="16" t="str">
        <v/>
      </c>
      <c r="AE93" s="16" t="str">
        <v/>
      </c>
      <c r="AF93" s="16" t="str">
        <v/>
      </c>
      <c r="AG93" s="16" t="str">
        <v/>
      </c>
      <c r="AH93" s="16" t="str">
        <v/>
      </c>
      <c r="AI93" s="16" t="str">
        <v/>
      </c>
      <c r="AJ93" s="53" t="str">
        <v/>
      </c>
      <c r="AK93" s="16" t="str">
        <v/>
      </c>
      <c r="AL93" s="16" t="str">
        <v/>
      </c>
      <c r="AM93" s="53" t="str">
        <v/>
      </c>
      <c r="AN93" s="16" t="str">
        <v/>
      </c>
      <c r="AO93" s="16" t="str">
        <v/>
      </c>
      <c r="AP93" s="16" t="str">
        <v/>
      </c>
      <c r="AQ93" s="16" t="str">
        <v/>
      </c>
      <c r="AR93" s="16" t="str">
        <v/>
      </c>
      <c r="AS93" s="16" t="str">
        <v/>
      </c>
      <c r="AT93" s="16" t="str">
        <v/>
      </c>
      <c r="AU93" s="16" t="str">
        <v/>
      </c>
      <c r="AV93" s="16" t="str">
        <v/>
      </c>
      <c r="AW93" s="16" t="str">
        <v/>
      </c>
      <c r="AX93" s="16" t="str">
        <v/>
      </c>
      <c r="AY93" s="16" t="str">
        <v/>
      </c>
      <c r="AZ93" s="16" t="str">
        <v/>
      </c>
      <c r="BA93" s="16" t="str">
        <v/>
      </c>
      <c r="BB93" s="16"/>
      <c r="BC93" s="186">
        <f t="shared" si="5"/>
        <v>1</v>
      </c>
      <c r="BD93" s="187">
        <f t="shared" si="3"/>
        <v>1</v>
      </c>
      <c r="BE93" s="187"/>
      <c r="BF93" s="180">
        <f t="shared" si="4"/>
        <v>0</v>
      </c>
      <c r="BG93" s="181"/>
      <c r="BH93" s="179"/>
      <c r="BI93" s="181"/>
      <c r="BJ93" s="182"/>
    </row>
    <row r="94" spans="1:62" ht="25.5" x14ac:dyDescent="0.2">
      <c r="A94" s="9"/>
      <c r="B94" s="358"/>
      <c r="C94" s="116" t="s">
        <v>544</v>
      </c>
      <c r="D94" s="54">
        <v>1</v>
      </c>
      <c r="E94" s="54" t="str">
        <v/>
      </c>
      <c r="F94" s="54" t="str">
        <v/>
      </c>
      <c r="G94" s="54" t="str">
        <v/>
      </c>
      <c r="H94" s="54" t="str">
        <v/>
      </c>
      <c r="I94" s="54" t="str">
        <v/>
      </c>
      <c r="J94" s="54" t="str">
        <v/>
      </c>
      <c r="K94" s="54" t="str">
        <v/>
      </c>
      <c r="L94" s="16" t="str">
        <v/>
      </c>
      <c r="M94" s="16" t="str">
        <v/>
      </c>
      <c r="N94" s="16" t="str">
        <v/>
      </c>
      <c r="O94" s="16" t="str">
        <v/>
      </c>
      <c r="P94" s="16" t="str">
        <v/>
      </c>
      <c r="Q94" s="16" t="str">
        <v/>
      </c>
      <c r="R94" s="16" t="str">
        <v/>
      </c>
      <c r="S94" s="16" t="str">
        <v/>
      </c>
      <c r="T94" s="16" t="str">
        <v/>
      </c>
      <c r="U94" s="16" t="str">
        <v/>
      </c>
      <c r="V94" s="16" t="str">
        <v/>
      </c>
      <c r="W94" s="16" t="str">
        <v/>
      </c>
      <c r="X94" s="16" t="str">
        <v/>
      </c>
      <c r="Y94" s="16" t="str">
        <v/>
      </c>
      <c r="Z94" s="16" t="str">
        <v/>
      </c>
      <c r="AA94" s="16" t="str">
        <v/>
      </c>
      <c r="AB94" s="16" t="str">
        <v/>
      </c>
      <c r="AC94" s="16" t="str">
        <v/>
      </c>
      <c r="AD94" s="16" t="str">
        <v/>
      </c>
      <c r="AE94" s="16" t="str">
        <v/>
      </c>
      <c r="AF94" s="16" t="str">
        <v/>
      </c>
      <c r="AG94" s="16" t="str">
        <v/>
      </c>
      <c r="AH94" s="16" t="str">
        <v/>
      </c>
      <c r="AI94" s="16" t="str">
        <v/>
      </c>
      <c r="AJ94" s="53" t="str">
        <v/>
      </c>
      <c r="AK94" s="16" t="str">
        <v/>
      </c>
      <c r="AL94" s="16" t="str">
        <v/>
      </c>
      <c r="AM94" s="53" t="str">
        <v/>
      </c>
      <c r="AN94" s="16" t="str">
        <v/>
      </c>
      <c r="AO94" s="16" t="str">
        <v/>
      </c>
      <c r="AP94" s="16" t="str">
        <v/>
      </c>
      <c r="AQ94" s="16" t="str">
        <v/>
      </c>
      <c r="AR94" s="16" t="str">
        <v/>
      </c>
      <c r="AS94" s="16" t="str">
        <v/>
      </c>
      <c r="AT94" s="16" t="str">
        <v/>
      </c>
      <c r="AU94" s="16" t="str">
        <v/>
      </c>
      <c r="AV94" s="16" t="str">
        <v/>
      </c>
      <c r="AW94" s="16" t="str">
        <v/>
      </c>
      <c r="AX94" s="16" t="str">
        <v/>
      </c>
      <c r="AY94" s="16" t="str">
        <v/>
      </c>
      <c r="AZ94" s="16" t="str">
        <v/>
      </c>
      <c r="BA94" s="16" t="str">
        <v/>
      </c>
      <c r="BB94" s="16"/>
      <c r="BC94" s="186">
        <f t="shared" si="5"/>
        <v>1</v>
      </c>
      <c r="BD94" s="187">
        <f t="shared" si="3"/>
        <v>1</v>
      </c>
      <c r="BE94" s="187">
        <v>1</v>
      </c>
      <c r="BF94" s="180">
        <f t="shared" si="4"/>
        <v>1</v>
      </c>
      <c r="BG94" s="181"/>
      <c r="BH94" s="179"/>
      <c r="BI94" s="181"/>
      <c r="BJ94" s="182"/>
    </row>
    <row r="95" spans="1:62" ht="38.25" x14ac:dyDescent="0.2">
      <c r="A95" s="9"/>
      <c r="B95" s="358"/>
      <c r="C95" s="116" t="s">
        <v>545</v>
      </c>
      <c r="D95" s="54">
        <v>1</v>
      </c>
      <c r="E95" s="54" t="str">
        <v/>
      </c>
      <c r="F95" s="54" t="str">
        <v/>
      </c>
      <c r="G95" s="54" t="str">
        <v/>
      </c>
      <c r="H95" s="54" t="str">
        <v/>
      </c>
      <c r="I95" s="54" t="str">
        <v/>
      </c>
      <c r="J95" s="54" t="str">
        <v/>
      </c>
      <c r="K95" s="54" t="str">
        <v/>
      </c>
      <c r="L95" s="16" t="str">
        <v/>
      </c>
      <c r="M95" s="16" t="str">
        <v/>
      </c>
      <c r="N95" s="16" t="str">
        <v/>
      </c>
      <c r="O95" s="16" t="str">
        <v/>
      </c>
      <c r="P95" s="16" t="str">
        <v/>
      </c>
      <c r="Q95" s="16" t="str">
        <v/>
      </c>
      <c r="R95" s="16" t="str">
        <v/>
      </c>
      <c r="S95" s="16" t="str">
        <v/>
      </c>
      <c r="T95" s="16" t="str">
        <v/>
      </c>
      <c r="U95" s="16" t="str">
        <v/>
      </c>
      <c r="V95" s="16" t="str">
        <v/>
      </c>
      <c r="W95" s="16" t="str">
        <v/>
      </c>
      <c r="X95" s="16" t="str">
        <v/>
      </c>
      <c r="Y95" s="16" t="str">
        <v/>
      </c>
      <c r="Z95" s="16" t="str">
        <v/>
      </c>
      <c r="AA95" s="16" t="str">
        <v/>
      </c>
      <c r="AB95" s="16" t="str">
        <v/>
      </c>
      <c r="AC95" s="16" t="str">
        <v/>
      </c>
      <c r="AD95" s="16" t="str">
        <v/>
      </c>
      <c r="AE95" s="16" t="str">
        <v/>
      </c>
      <c r="AF95" s="16" t="str">
        <v/>
      </c>
      <c r="AG95" s="16" t="str">
        <v/>
      </c>
      <c r="AH95" s="16" t="str">
        <v/>
      </c>
      <c r="AI95" s="16" t="str">
        <v/>
      </c>
      <c r="AJ95" s="53" t="str">
        <v/>
      </c>
      <c r="AK95" s="16" t="str">
        <v/>
      </c>
      <c r="AL95" s="16" t="str">
        <v/>
      </c>
      <c r="AM95" s="53" t="str">
        <v/>
      </c>
      <c r="AN95" s="16" t="str">
        <v/>
      </c>
      <c r="AO95" s="16" t="str">
        <v/>
      </c>
      <c r="AP95" s="16" t="str">
        <v/>
      </c>
      <c r="AQ95" s="16" t="str">
        <v/>
      </c>
      <c r="AR95" s="16" t="str">
        <v/>
      </c>
      <c r="AS95" s="16" t="str">
        <v/>
      </c>
      <c r="AT95" s="16" t="str">
        <v/>
      </c>
      <c r="AU95" s="16" t="str">
        <v/>
      </c>
      <c r="AV95" s="16" t="str">
        <v/>
      </c>
      <c r="AW95" s="16" t="str">
        <v/>
      </c>
      <c r="AX95" s="16" t="str">
        <v/>
      </c>
      <c r="AY95" s="16" t="str">
        <v/>
      </c>
      <c r="AZ95" s="16" t="str">
        <v/>
      </c>
      <c r="BA95" s="16" t="str">
        <v/>
      </c>
      <c r="BB95" s="16"/>
      <c r="BC95" s="186">
        <f t="shared" si="5"/>
        <v>1</v>
      </c>
      <c r="BD95" s="187">
        <f t="shared" si="3"/>
        <v>1</v>
      </c>
      <c r="BE95" s="187">
        <v>0.8</v>
      </c>
      <c r="BF95" s="180">
        <f t="shared" si="4"/>
        <v>0.8</v>
      </c>
      <c r="BG95" s="181"/>
      <c r="BH95" s="179"/>
      <c r="BI95" s="181"/>
      <c r="BJ95" s="182"/>
    </row>
    <row r="96" spans="1:62" ht="38.25" x14ac:dyDescent="0.2">
      <c r="A96" s="9"/>
      <c r="B96" s="358"/>
      <c r="C96" s="116" t="s">
        <v>546</v>
      </c>
      <c r="D96" s="54">
        <v>1</v>
      </c>
      <c r="E96" s="54" t="str">
        <v/>
      </c>
      <c r="F96" s="54" t="str">
        <v/>
      </c>
      <c r="G96" s="54" t="str">
        <v/>
      </c>
      <c r="H96" s="54" t="str">
        <v/>
      </c>
      <c r="I96" s="54" t="str">
        <v/>
      </c>
      <c r="J96" s="54" t="str">
        <v/>
      </c>
      <c r="K96" s="54" t="str">
        <v/>
      </c>
      <c r="L96" s="16" t="str">
        <v/>
      </c>
      <c r="M96" s="16" t="str">
        <v/>
      </c>
      <c r="N96" s="16" t="str">
        <v/>
      </c>
      <c r="O96" s="16" t="str">
        <v/>
      </c>
      <c r="P96" s="16" t="str">
        <v/>
      </c>
      <c r="Q96" s="16" t="str">
        <v/>
      </c>
      <c r="R96" s="16" t="str">
        <v/>
      </c>
      <c r="S96" s="16" t="str">
        <v/>
      </c>
      <c r="T96" s="16" t="str">
        <v/>
      </c>
      <c r="U96" s="16" t="str">
        <v/>
      </c>
      <c r="V96" s="16" t="str">
        <v/>
      </c>
      <c r="W96" s="16" t="str">
        <v/>
      </c>
      <c r="X96" s="16" t="str">
        <v/>
      </c>
      <c r="Y96" s="16" t="str">
        <v/>
      </c>
      <c r="Z96" s="16" t="str">
        <v/>
      </c>
      <c r="AA96" s="16" t="str">
        <v/>
      </c>
      <c r="AB96" s="16" t="str">
        <v/>
      </c>
      <c r="AC96" s="16" t="str">
        <v/>
      </c>
      <c r="AD96" s="16" t="str">
        <v/>
      </c>
      <c r="AE96" s="16" t="str">
        <v/>
      </c>
      <c r="AF96" s="16" t="str">
        <v/>
      </c>
      <c r="AG96" s="16" t="str">
        <v/>
      </c>
      <c r="AH96" s="16" t="str">
        <v/>
      </c>
      <c r="AI96" s="16" t="str">
        <v/>
      </c>
      <c r="AJ96" s="53" t="str">
        <v/>
      </c>
      <c r="AK96" s="16" t="str">
        <v/>
      </c>
      <c r="AL96" s="16" t="str">
        <v/>
      </c>
      <c r="AM96" s="53" t="str">
        <v/>
      </c>
      <c r="AN96" s="16" t="str">
        <v/>
      </c>
      <c r="AO96" s="16" t="str">
        <v/>
      </c>
      <c r="AP96" s="16" t="str">
        <v/>
      </c>
      <c r="AQ96" s="16" t="str">
        <v/>
      </c>
      <c r="AR96" s="16" t="str">
        <v/>
      </c>
      <c r="AS96" s="16" t="str">
        <v/>
      </c>
      <c r="AT96" s="16" t="str">
        <v/>
      </c>
      <c r="AU96" s="16" t="str">
        <v/>
      </c>
      <c r="AV96" s="16" t="str">
        <v/>
      </c>
      <c r="AW96" s="16" t="str">
        <v/>
      </c>
      <c r="AX96" s="16" t="str">
        <v/>
      </c>
      <c r="AY96" s="16" t="str">
        <v/>
      </c>
      <c r="AZ96" s="16" t="str">
        <v/>
      </c>
      <c r="BA96" s="16" t="str">
        <v/>
      </c>
      <c r="BB96" s="16"/>
      <c r="BC96" s="186">
        <f t="shared" si="5"/>
        <v>1</v>
      </c>
      <c r="BD96" s="187">
        <f t="shared" si="3"/>
        <v>1</v>
      </c>
      <c r="BE96" s="187">
        <v>0.6</v>
      </c>
      <c r="BF96" s="180">
        <f t="shared" si="4"/>
        <v>0.6</v>
      </c>
      <c r="BG96" s="181"/>
      <c r="BH96" s="179"/>
      <c r="BI96" s="181"/>
      <c r="BJ96" s="182"/>
    </row>
    <row r="97" spans="1:62" ht="38.25" x14ac:dyDescent="0.2">
      <c r="A97" s="9"/>
      <c r="B97" s="358"/>
      <c r="C97" s="116" t="s">
        <v>547</v>
      </c>
      <c r="D97" s="54">
        <v>1</v>
      </c>
      <c r="E97" s="54" t="str">
        <v/>
      </c>
      <c r="F97" s="54" t="str">
        <v/>
      </c>
      <c r="G97" s="54" t="str">
        <v/>
      </c>
      <c r="H97" s="54" t="str">
        <v/>
      </c>
      <c r="I97" s="54" t="str">
        <v/>
      </c>
      <c r="J97" s="54" t="str">
        <v/>
      </c>
      <c r="K97" s="54" t="str">
        <v/>
      </c>
      <c r="L97" s="16" t="str">
        <v/>
      </c>
      <c r="M97" s="16" t="str">
        <v/>
      </c>
      <c r="N97" s="16" t="str">
        <v/>
      </c>
      <c r="O97" s="16" t="str">
        <v/>
      </c>
      <c r="P97" s="16" t="str">
        <v/>
      </c>
      <c r="Q97" s="16" t="str">
        <v/>
      </c>
      <c r="R97" s="16" t="str">
        <v/>
      </c>
      <c r="S97" s="16" t="str">
        <v/>
      </c>
      <c r="T97" s="16" t="str">
        <v/>
      </c>
      <c r="U97" s="16" t="str">
        <v/>
      </c>
      <c r="V97" s="16" t="str">
        <v/>
      </c>
      <c r="W97" s="16" t="str">
        <v/>
      </c>
      <c r="X97" s="16" t="str">
        <v/>
      </c>
      <c r="Y97" s="16" t="str">
        <v/>
      </c>
      <c r="Z97" s="16" t="str">
        <v/>
      </c>
      <c r="AA97" s="16" t="str">
        <v/>
      </c>
      <c r="AB97" s="16" t="str">
        <v/>
      </c>
      <c r="AC97" s="16" t="str">
        <v/>
      </c>
      <c r="AD97" s="16" t="str">
        <v/>
      </c>
      <c r="AE97" s="16" t="str">
        <v/>
      </c>
      <c r="AF97" s="16" t="str">
        <v/>
      </c>
      <c r="AG97" s="16" t="str">
        <v/>
      </c>
      <c r="AH97" s="16" t="str">
        <v/>
      </c>
      <c r="AI97" s="16" t="str">
        <v/>
      </c>
      <c r="AJ97" s="53" t="str">
        <v/>
      </c>
      <c r="AK97" s="16" t="str">
        <v/>
      </c>
      <c r="AL97" s="16" t="str">
        <v/>
      </c>
      <c r="AM97" s="53" t="str">
        <v/>
      </c>
      <c r="AN97" s="16" t="str">
        <v/>
      </c>
      <c r="AO97" s="16" t="str">
        <v/>
      </c>
      <c r="AP97" s="16" t="str">
        <v/>
      </c>
      <c r="AQ97" s="16" t="str">
        <v/>
      </c>
      <c r="AR97" s="16" t="str">
        <v/>
      </c>
      <c r="AS97" s="16" t="str">
        <v/>
      </c>
      <c r="AT97" s="16" t="str">
        <v/>
      </c>
      <c r="AU97" s="16" t="str">
        <v/>
      </c>
      <c r="AV97" s="16" t="str">
        <v/>
      </c>
      <c r="AW97" s="16" t="str">
        <v/>
      </c>
      <c r="AX97" s="16" t="str">
        <v/>
      </c>
      <c r="AY97" s="16" t="str">
        <v/>
      </c>
      <c r="AZ97" s="16" t="str">
        <v/>
      </c>
      <c r="BA97" s="16" t="str">
        <v/>
      </c>
      <c r="BB97" s="16"/>
      <c r="BC97" s="186">
        <f t="shared" si="5"/>
        <v>1</v>
      </c>
      <c r="BD97" s="187">
        <f t="shared" si="3"/>
        <v>1</v>
      </c>
      <c r="BE97" s="187">
        <v>0.4</v>
      </c>
      <c r="BF97" s="180">
        <f t="shared" si="4"/>
        <v>0.4</v>
      </c>
      <c r="BG97" s="181"/>
      <c r="BH97" s="179"/>
      <c r="BI97" s="181"/>
      <c r="BJ97" s="182"/>
    </row>
    <row r="98" spans="1:62" ht="25.5" x14ac:dyDescent="0.2">
      <c r="A98" s="9"/>
      <c r="B98" s="358"/>
      <c r="C98" s="116" t="s">
        <v>548</v>
      </c>
      <c r="D98" s="54">
        <v>1</v>
      </c>
      <c r="E98" s="54" t="str">
        <v/>
      </c>
      <c r="F98" s="54" t="str">
        <v/>
      </c>
      <c r="G98" s="54" t="str">
        <v/>
      </c>
      <c r="H98" s="54" t="str">
        <v/>
      </c>
      <c r="I98" s="54" t="str">
        <v/>
      </c>
      <c r="J98" s="54" t="str">
        <v/>
      </c>
      <c r="K98" s="54" t="str">
        <v/>
      </c>
      <c r="L98" s="16" t="str">
        <v/>
      </c>
      <c r="M98" s="16" t="str">
        <v/>
      </c>
      <c r="N98" s="16" t="str">
        <v/>
      </c>
      <c r="O98" s="16" t="str">
        <v/>
      </c>
      <c r="P98" s="16" t="str">
        <v/>
      </c>
      <c r="Q98" s="16" t="str">
        <v/>
      </c>
      <c r="R98" s="16" t="str">
        <v/>
      </c>
      <c r="S98" s="16" t="str">
        <v/>
      </c>
      <c r="T98" s="16" t="str">
        <v/>
      </c>
      <c r="U98" s="16" t="str">
        <v/>
      </c>
      <c r="V98" s="16" t="str">
        <v/>
      </c>
      <c r="W98" s="16" t="str">
        <v/>
      </c>
      <c r="X98" s="16" t="str">
        <v/>
      </c>
      <c r="Y98" s="16" t="str">
        <v/>
      </c>
      <c r="Z98" s="16" t="str">
        <v/>
      </c>
      <c r="AA98" s="16" t="str">
        <v/>
      </c>
      <c r="AB98" s="16" t="str">
        <v/>
      </c>
      <c r="AC98" s="16" t="str">
        <v/>
      </c>
      <c r="AD98" s="16" t="str">
        <v/>
      </c>
      <c r="AE98" s="16" t="str">
        <v/>
      </c>
      <c r="AF98" s="16" t="str">
        <v/>
      </c>
      <c r="AG98" s="16" t="str">
        <v/>
      </c>
      <c r="AH98" s="16" t="str">
        <v/>
      </c>
      <c r="AI98" s="16" t="str">
        <v/>
      </c>
      <c r="AJ98" s="53" t="str">
        <v/>
      </c>
      <c r="AK98" s="16" t="str">
        <v/>
      </c>
      <c r="AL98" s="16" t="str">
        <v/>
      </c>
      <c r="AM98" s="53" t="str">
        <v/>
      </c>
      <c r="AN98" s="16" t="str">
        <v/>
      </c>
      <c r="AO98" s="16" t="str">
        <v/>
      </c>
      <c r="AP98" s="16" t="str">
        <v/>
      </c>
      <c r="AQ98" s="16" t="str">
        <v/>
      </c>
      <c r="AR98" s="16" t="str">
        <v/>
      </c>
      <c r="AS98" s="16" t="str">
        <v/>
      </c>
      <c r="AT98" s="16" t="str">
        <v/>
      </c>
      <c r="AU98" s="16" t="str">
        <v/>
      </c>
      <c r="AV98" s="16" t="str">
        <v/>
      </c>
      <c r="AW98" s="16" t="str">
        <v/>
      </c>
      <c r="AX98" s="16" t="str">
        <v/>
      </c>
      <c r="AY98" s="16" t="str">
        <v/>
      </c>
      <c r="AZ98" s="16" t="str">
        <v/>
      </c>
      <c r="BA98" s="16" t="str">
        <v/>
      </c>
      <c r="BB98" s="16"/>
      <c r="BC98" s="186">
        <f t="shared" si="5"/>
        <v>1</v>
      </c>
      <c r="BD98" s="187">
        <f t="shared" si="3"/>
        <v>1</v>
      </c>
      <c r="BE98" s="187"/>
      <c r="BF98" s="180">
        <f t="shared" si="4"/>
        <v>0</v>
      </c>
      <c r="BG98" s="181"/>
      <c r="BH98" s="179"/>
      <c r="BI98" s="181"/>
      <c r="BJ98" s="182"/>
    </row>
    <row r="99" spans="1:62" ht="25.5" x14ac:dyDescent="0.2">
      <c r="A99" s="9"/>
      <c r="B99" s="358"/>
      <c r="C99" s="116" t="s">
        <v>549</v>
      </c>
      <c r="D99" s="54">
        <v>1</v>
      </c>
      <c r="E99" s="54" t="str">
        <v/>
      </c>
      <c r="F99" s="54" t="str">
        <v/>
      </c>
      <c r="G99" s="54" t="str">
        <v/>
      </c>
      <c r="H99" s="54" t="str">
        <v/>
      </c>
      <c r="I99" s="54" t="str">
        <v/>
      </c>
      <c r="J99" s="54" t="str">
        <v/>
      </c>
      <c r="K99" s="54" t="str">
        <v/>
      </c>
      <c r="L99" s="16" t="str">
        <v/>
      </c>
      <c r="M99" s="16" t="str">
        <v/>
      </c>
      <c r="N99" s="16" t="str">
        <v/>
      </c>
      <c r="O99" s="16" t="str">
        <v/>
      </c>
      <c r="P99" s="16" t="str">
        <v/>
      </c>
      <c r="Q99" s="16" t="str">
        <v/>
      </c>
      <c r="R99" s="16" t="str">
        <v/>
      </c>
      <c r="S99" s="16" t="str">
        <v/>
      </c>
      <c r="T99" s="16" t="str">
        <v/>
      </c>
      <c r="U99" s="16" t="str">
        <v/>
      </c>
      <c r="V99" s="16" t="str">
        <v/>
      </c>
      <c r="W99" s="16" t="str">
        <v/>
      </c>
      <c r="X99" s="16" t="str">
        <v/>
      </c>
      <c r="Y99" s="16" t="str">
        <v/>
      </c>
      <c r="Z99" s="16" t="str">
        <v/>
      </c>
      <c r="AA99" s="16" t="str">
        <v/>
      </c>
      <c r="AB99" s="16" t="str">
        <v/>
      </c>
      <c r="AC99" s="16" t="str">
        <v/>
      </c>
      <c r="AD99" s="16" t="str">
        <v/>
      </c>
      <c r="AE99" s="16" t="str">
        <v/>
      </c>
      <c r="AF99" s="16" t="str">
        <v/>
      </c>
      <c r="AG99" s="16" t="str">
        <v/>
      </c>
      <c r="AH99" s="16" t="str">
        <v/>
      </c>
      <c r="AI99" s="16" t="str">
        <v/>
      </c>
      <c r="AJ99" s="53" t="str">
        <v/>
      </c>
      <c r="AK99" s="16" t="str">
        <v/>
      </c>
      <c r="AL99" s="16" t="str">
        <v/>
      </c>
      <c r="AM99" s="53" t="str">
        <v/>
      </c>
      <c r="AN99" s="16" t="str">
        <v/>
      </c>
      <c r="AO99" s="16" t="str">
        <v/>
      </c>
      <c r="AP99" s="16" t="str">
        <v/>
      </c>
      <c r="AQ99" s="16" t="str">
        <v/>
      </c>
      <c r="AR99" s="16" t="str">
        <v/>
      </c>
      <c r="AS99" s="16" t="str">
        <v/>
      </c>
      <c r="AT99" s="16" t="str">
        <v/>
      </c>
      <c r="AU99" s="16" t="str">
        <v/>
      </c>
      <c r="AV99" s="16" t="str">
        <v/>
      </c>
      <c r="AW99" s="16" t="str">
        <v/>
      </c>
      <c r="AX99" s="16" t="str">
        <v/>
      </c>
      <c r="AY99" s="16" t="str">
        <v/>
      </c>
      <c r="AZ99" s="16" t="str">
        <v/>
      </c>
      <c r="BA99" s="16" t="str">
        <v/>
      </c>
      <c r="BB99" s="16"/>
      <c r="BC99" s="186">
        <f t="shared" si="5"/>
        <v>1</v>
      </c>
      <c r="BD99" s="187">
        <f t="shared" si="3"/>
        <v>1</v>
      </c>
      <c r="BE99" s="187"/>
      <c r="BF99" s="180">
        <f t="shared" si="4"/>
        <v>0</v>
      </c>
      <c r="BG99" s="181"/>
      <c r="BH99" s="179"/>
      <c r="BI99" s="181"/>
      <c r="BJ99" s="182"/>
    </row>
    <row r="100" spans="1:62" ht="25.5" x14ac:dyDescent="0.2">
      <c r="A100" s="9"/>
      <c r="B100" s="358"/>
      <c r="C100" s="116" t="s">
        <v>550</v>
      </c>
      <c r="D100" s="54">
        <v>1</v>
      </c>
      <c r="E100" s="54" t="str">
        <v/>
      </c>
      <c r="F100" s="54" t="str">
        <v/>
      </c>
      <c r="G100" s="54" t="str">
        <v/>
      </c>
      <c r="H100" s="54" t="str">
        <v/>
      </c>
      <c r="I100" s="54" t="str">
        <v/>
      </c>
      <c r="J100" s="54" t="str">
        <v/>
      </c>
      <c r="K100" s="54" t="str">
        <v/>
      </c>
      <c r="L100" s="16" t="str">
        <v/>
      </c>
      <c r="M100" s="16" t="str">
        <v/>
      </c>
      <c r="N100" s="16" t="str">
        <v/>
      </c>
      <c r="O100" s="16" t="str">
        <v/>
      </c>
      <c r="P100" s="16" t="str">
        <v/>
      </c>
      <c r="Q100" s="16" t="str">
        <v/>
      </c>
      <c r="R100" s="16" t="str">
        <v/>
      </c>
      <c r="S100" s="16" t="str">
        <v/>
      </c>
      <c r="T100" s="16" t="str">
        <v/>
      </c>
      <c r="U100" s="16" t="str">
        <v/>
      </c>
      <c r="V100" s="16" t="str">
        <v/>
      </c>
      <c r="W100" s="16" t="str">
        <v/>
      </c>
      <c r="X100" s="16" t="str">
        <v/>
      </c>
      <c r="Y100" s="16" t="str">
        <v/>
      </c>
      <c r="Z100" s="16" t="str">
        <v/>
      </c>
      <c r="AA100" s="16" t="str">
        <v/>
      </c>
      <c r="AB100" s="16" t="str">
        <v/>
      </c>
      <c r="AC100" s="16" t="str">
        <v/>
      </c>
      <c r="AD100" s="16" t="str">
        <v/>
      </c>
      <c r="AE100" s="16" t="str">
        <v/>
      </c>
      <c r="AF100" s="16" t="str">
        <v/>
      </c>
      <c r="AG100" s="16" t="str">
        <v/>
      </c>
      <c r="AH100" s="16" t="str">
        <v/>
      </c>
      <c r="AI100" s="16" t="str">
        <v/>
      </c>
      <c r="AJ100" s="53" t="str">
        <v/>
      </c>
      <c r="AK100" s="16" t="str">
        <v/>
      </c>
      <c r="AL100" s="16" t="str">
        <v/>
      </c>
      <c r="AM100" s="53" t="str">
        <v/>
      </c>
      <c r="AN100" s="16" t="str">
        <v/>
      </c>
      <c r="AO100" s="16" t="str">
        <v/>
      </c>
      <c r="AP100" s="16" t="str">
        <v/>
      </c>
      <c r="AQ100" s="16" t="str">
        <v/>
      </c>
      <c r="AR100" s="16" t="str">
        <v/>
      </c>
      <c r="AS100" s="16" t="str">
        <v/>
      </c>
      <c r="AT100" s="16" t="str">
        <v/>
      </c>
      <c r="AU100" s="16" t="str">
        <v/>
      </c>
      <c r="AV100" s="16" t="str">
        <v/>
      </c>
      <c r="AW100" s="16" t="str">
        <v/>
      </c>
      <c r="AX100" s="16" t="str">
        <v/>
      </c>
      <c r="AY100" s="16" t="str">
        <v/>
      </c>
      <c r="AZ100" s="16" t="str">
        <v/>
      </c>
      <c r="BA100" s="16" t="str">
        <v/>
      </c>
      <c r="BB100" s="16"/>
      <c r="BC100" s="186">
        <f t="shared" si="5"/>
        <v>1</v>
      </c>
      <c r="BD100" s="187">
        <f t="shared" si="3"/>
        <v>1</v>
      </c>
      <c r="BE100" s="187"/>
      <c r="BF100" s="180">
        <f t="shared" si="4"/>
        <v>0</v>
      </c>
      <c r="BG100" s="181"/>
      <c r="BH100" s="179"/>
      <c r="BI100" s="181"/>
      <c r="BJ100" s="182"/>
    </row>
    <row r="101" spans="1:62" ht="25.5" x14ac:dyDescent="0.2">
      <c r="A101" s="9"/>
      <c r="B101" s="358"/>
      <c r="C101" s="116" t="s">
        <v>551</v>
      </c>
      <c r="D101" s="54">
        <v>1</v>
      </c>
      <c r="E101" s="54" t="str">
        <v/>
      </c>
      <c r="F101" s="54" t="str">
        <v/>
      </c>
      <c r="G101" s="54" t="str">
        <v/>
      </c>
      <c r="H101" s="54" t="str">
        <v/>
      </c>
      <c r="I101" s="54" t="str">
        <v/>
      </c>
      <c r="J101" s="54" t="str">
        <v/>
      </c>
      <c r="K101" s="54" t="str">
        <v/>
      </c>
      <c r="L101" s="16" t="str">
        <v/>
      </c>
      <c r="M101" s="16" t="str">
        <v/>
      </c>
      <c r="N101" s="16" t="str">
        <v/>
      </c>
      <c r="O101" s="16" t="str">
        <v/>
      </c>
      <c r="P101" s="16" t="str">
        <v/>
      </c>
      <c r="Q101" s="16" t="str">
        <v/>
      </c>
      <c r="R101" s="16" t="str">
        <v/>
      </c>
      <c r="S101" s="16" t="str">
        <v/>
      </c>
      <c r="T101" s="16" t="str">
        <v/>
      </c>
      <c r="U101" s="16" t="str">
        <v/>
      </c>
      <c r="V101" s="16" t="str">
        <v/>
      </c>
      <c r="W101" s="16" t="str">
        <v/>
      </c>
      <c r="X101" s="16" t="str">
        <v/>
      </c>
      <c r="Y101" s="16" t="str">
        <v/>
      </c>
      <c r="Z101" s="16" t="str">
        <v/>
      </c>
      <c r="AA101" s="16" t="str">
        <v/>
      </c>
      <c r="AB101" s="16" t="str">
        <v/>
      </c>
      <c r="AC101" s="16" t="str">
        <v/>
      </c>
      <c r="AD101" s="16" t="str">
        <v/>
      </c>
      <c r="AE101" s="16" t="str">
        <v/>
      </c>
      <c r="AF101" s="16" t="str">
        <v/>
      </c>
      <c r="AG101" s="16" t="str">
        <v/>
      </c>
      <c r="AH101" s="16" t="str">
        <v/>
      </c>
      <c r="AI101" s="16" t="str">
        <v/>
      </c>
      <c r="AJ101" s="53" t="str">
        <v/>
      </c>
      <c r="AK101" s="16" t="str">
        <v/>
      </c>
      <c r="AL101" s="16" t="str">
        <v/>
      </c>
      <c r="AM101" s="53" t="str">
        <v/>
      </c>
      <c r="AN101" s="16" t="str">
        <v/>
      </c>
      <c r="AO101" s="16" t="str">
        <v/>
      </c>
      <c r="AP101" s="16" t="str">
        <v/>
      </c>
      <c r="AQ101" s="16" t="str">
        <v/>
      </c>
      <c r="AR101" s="16" t="str">
        <v/>
      </c>
      <c r="AS101" s="16" t="str">
        <v/>
      </c>
      <c r="AT101" s="16" t="str">
        <v/>
      </c>
      <c r="AU101" s="16" t="str">
        <v/>
      </c>
      <c r="AV101" s="16" t="str">
        <v/>
      </c>
      <c r="AW101" s="16" t="str">
        <v/>
      </c>
      <c r="AX101" s="16" t="str">
        <v/>
      </c>
      <c r="AY101" s="16" t="str">
        <v/>
      </c>
      <c r="AZ101" s="16" t="str">
        <v/>
      </c>
      <c r="BA101" s="16" t="str">
        <v/>
      </c>
      <c r="BB101" s="16"/>
      <c r="BC101" s="186">
        <f t="shared" si="5"/>
        <v>1</v>
      </c>
      <c r="BD101" s="187">
        <f t="shared" si="3"/>
        <v>1</v>
      </c>
      <c r="BE101" s="187">
        <v>1</v>
      </c>
      <c r="BF101" s="180">
        <f t="shared" si="4"/>
        <v>1</v>
      </c>
      <c r="BG101" s="181"/>
      <c r="BH101" s="179"/>
      <c r="BI101" s="181"/>
      <c r="BJ101" s="182"/>
    </row>
    <row r="102" spans="1:62" ht="38.25" x14ac:dyDescent="0.2">
      <c r="A102" s="9"/>
      <c r="B102" s="358"/>
      <c r="C102" s="116" t="s">
        <v>552</v>
      </c>
      <c r="D102" s="54">
        <v>1</v>
      </c>
      <c r="E102" s="54" t="str">
        <v/>
      </c>
      <c r="F102" s="54" t="str">
        <v/>
      </c>
      <c r="G102" s="54" t="str">
        <v/>
      </c>
      <c r="H102" s="54" t="str">
        <v/>
      </c>
      <c r="I102" s="54" t="str">
        <v/>
      </c>
      <c r="J102" s="54" t="str">
        <v/>
      </c>
      <c r="K102" s="54" t="str">
        <v/>
      </c>
      <c r="L102" s="16" t="str">
        <v/>
      </c>
      <c r="M102" s="16" t="str">
        <v/>
      </c>
      <c r="N102" s="16" t="str">
        <v/>
      </c>
      <c r="O102" s="16" t="str">
        <v/>
      </c>
      <c r="P102" s="16" t="str">
        <v/>
      </c>
      <c r="Q102" s="16" t="str">
        <v/>
      </c>
      <c r="R102" s="16" t="str">
        <v/>
      </c>
      <c r="S102" s="16" t="str">
        <v/>
      </c>
      <c r="T102" s="16" t="str">
        <v/>
      </c>
      <c r="U102" s="16" t="str">
        <v/>
      </c>
      <c r="V102" s="16" t="str">
        <v/>
      </c>
      <c r="W102" s="16" t="str">
        <v/>
      </c>
      <c r="X102" s="16" t="str">
        <v/>
      </c>
      <c r="Y102" s="16" t="str">
        <v/>
      </c>
      <c r="Z102" s="16" t="str">
        <v/>
      </c>
      <c r="AA102" s="16" t="str">
        <v/>
      </c>
      <c r="AB102" s="16" t="str">
        <v/>
      </c>
      <c r="AC102" s="16" t="str">
        <v/>
      </c>
      <c r="AD102" s="16" t="str">
        <v/>
      </c>
      <c r="AE102" s="16" t="str">
        <v/>
      </c>
      <c r="AF102" s="16" t="str">
        <v/>
      </c>
      <c r="AG102" s="16" t="str">
        <v/>
      </c>
      <c r="AH102" s="16" t="str">
        <v/>
      </c>
      <c r="AI102" s="16" t="str">
        <v/>
      </c>
      <c r="AJ102" s="53" t="str">
        <v/>
      </c>
      <c r="AK102" s="16" t="str">
        <v/>
      </c>
      <c r="AL102" s="16" t="str">
        <v/>
      </c>
      <c r="AM102" s="53" t="str">
        <v/>
      </c>
      <c r="AN102" s="16" t="str">
        <v/>
      </c>
      <c r="AO102" s="16" t="str">
        <v/>
      </c>
      <c r="AP102" s="16" t="str">
        <v/>
      </c>
      <c r="AQ102" s="16" t="str">
        <v/>
      </c>
      <c r="AR102" s="16" t="str">
        <v/>
      </c>
      <c r="AS102" s="16" t="str">
        <v/>
      </c>
      <c r="AT102" s="16" t="str">
        <v/>
      </c>
      <c r="AU102" s="16" t="str">
        <v/>
      </c>
      <c r="AV102" s="16" t="str">
        <v/>
      </c>
      <c r="AW102" s="16" t="str">
        <v/>
      </c>
      <c r="AX102" s="16" t="str">
        <v/>
      </c>
      <c r="AY102" s="16" t="str">
        <v/>
      </c>
      <c r="AZ102" s="16" t="str">
        <v/>
      </c>
      <c r="BA102" s="16" t="str">
        <v/>
      </c>
      <c r="BB102" s="16"/>
      <c r="BC102" s="186">
        <f t="shared" si="5"/>
        <v>1</v>
      </c>
      <c r="BD102" s="187">
        <f t="shared" si="3"/>
        <v>1</v>
      </c>
      <c r="BE102" s="187">
        <v>0.8</v>
      </c>
      <c r="BF102" s="180">
        <f t="shared" si="4"/>
        <v>0.8</v>
      </c>
      <c r="BG102" s="181"/>
      <c r="BH102" s="179"/>
      <c r="BI102" s="181"/>
      <c r="BJ102" s="182"/>
    </row>
    <row r="103" spans="1:62" ht="38.25" x14ac:dyDescent="0.2">
      <c r="A103" s="9"/>
      <c r="B103" s="358"/>
      <c r="C103" s="116" t="s">
        <v>553</v>
      </c>
      <c r="D103" s="54">
        <v>1</v>
      </c>
      <c r="E103" s="54" t="str">
        <v/>
      </c>
      <c r="F103" s="54" t="str">
        <v/>
      </c>
      <c r="G103" s="54" t="str">
        <v/>
      </c>
      <c r="H103" s="54" t="str">
        <v/>
      </c>
      <c r="I103" s="54" t="str">
        <v/>
      </c>
      <c r="J103" s="54" t="str">
        <v/>
      </c>
      <c r="K103" s="54" t="str">
        <v/>
      </c>
      <c r="L103" s="16" t="str">
        <v/>
      </c>
      <c r="M103" s="16" t="str">
        <v/>
      </c>
      <c r="N103" s="16" t="str">
        <v/>
      </c>
      <c r="O103" s="16" t="str">
        <v/>
      </c>
      <c r="P103" s="16" t="str">
        <v/>
      </c>
      <c r="Q103" s="16" t="str">
        <v/>
      </c>
      <c r="R103" s="16" t="str">
        <v/>
      </c>
      <c r="S103" s="16" t="str">
        <v/>
      </c>
      <c r="T103" s="16" t="str">
        <v/>
      </c>
      <c r="U103" s="16" t="str">
        <v/>
      </c>
      <c r="V103" s="16" t="str">
        <v/>
      </c>
      <c r="W103" s="16" t="str">
        <v/>
      </c>
      <c r="X103" s="16" t="str">
        <v/>
      </c>
      <c r="Y103" s="16" t="str">
        <v/>
      </c>
      <c r="Z103" s="16" t="str">
        <v/>
      </c>
      <c r="AA103" s="16" t="str">
        <v/>
      </c>
      <c r="AB103" s="16" t="str">
        <v/>
      </c>
      <c r="AC103" s="16" t="str">
        <v/>
      </c>
      <c r="AD103" s="16" t="str">
        <v/>
      </c>
      <c r="AE103" s="16" t="str">
        <v/>
      </c>
      <c r="AF103" s="16" t="str">
        <v/>
      </c>
      <c r="AG103" s="16" t="str">
        <v/>
      </c>
      <c r="AH103" s="16" t="str">
        <v/>
      </c>
      <c r="AI103" s="16" t="str">
        <v/>
      </c>
      <c r="AJ103" s="53" t="str">
        <v/>
      </c>
      <c r="AK103" s="16" t="str">
        <v/>
      </c>
      <c r="AL103" s="16" t="str">
        <v/>
      </c>
      <c r="AM103" s="53" t="str">
        <v/>
      </c>
      <c r="AN103" s="16" t="str">
        <v/>
      </c>
      <c r="AO103" s="16" t="str">
        <v/>
      </c>
      <c r="AP103" s="16" t="str">
        <v/>
      </c>
      <c r="AQ103" s="16" t="str">
        <v/>
      </c>
      <c r="AR103" s="16" t="str">
        <v/>
      </c>
      <c r="AS103" s="16" t="str">
        <v/>
      </c>
      <c r="AT103" s="16" t="str">
        <v/>
      </c>
      <c r="AU103" s="16" t="str">
        <v/>
      </c>
      <c r="AV103" s="16" t="str">
        <v/>
      </c>
      <c r="AW103" s="16" t="str">
        <v/>
      </c>
      <c r="AX103" s="16" t="str">
        <v/>
      </c>
      <c r="AY103" s="16" t="str">
        <v/>
      </c>
      <c r="AZ103" s="16" t="str">
        <v/>
      </c>
      <c r="BA103" s="16" t="str">
        <v/>
      </c>
      <c r="BB103" s="16"/>
      <c r="BC103" s="186">
        <f t="shared" si="5"/>
        <v>1</v>
      </c>
      <c r="BD103" s="187">
        <f t="shared" si="3"/>
        <v>1</v>
      </c>
      <c r="BE103" s="187">
        <v>0.6</v>
      </c>
      <c r="BF103" s="180">
        <f t="shared" si="4"/>
        <v>0.6</v>
      </c>
      <c r="BG103" s="181"/>
      <c r="BH103" s="179"/>
      <c r="BI103" s="181"/>
      <c r="BJ103" s="182"/>
    </row>
    <row r="104" spans="1:62" ht="25.5" x14ac:dyDescent="0.2">
      <c r="A104" s="9"/>
      <c r="B104" s="358"/>
      <c r="C104" s="116" t="s">
        <v>554</v>
      </c>
      <c r="D104" s="54">
        <v>1</v>
      </c>
      <c r="E104" s="54" t="str">
        <v/>
      </c>
      <c r="F104" s="54" t="str">
        <v/>
      </c>
      <c r="G104" s="54" t="str">
        <v/>
      </c>
      <c r="H104" s="54" t="str">
        <v/>
      </c>
      <c r="I104" s="54" t="str">
        <v/>
      </c>
      <c r="J104" s="54" t="str">
        <v/>
      </c>
      <c r="K104" s="54" t="str">
        <v/>
      </c>
      <c r="L104" s="16" t="str">
        <v/>
      </c>
      <c r="M104" s="16" t="str">
        <v/>
      </c>
      <c r="N104" s="16" t="str">
        <v/>
      </c>
      <c r="O104" s="16" t="str">
        <v/>
      </c>
      <c r="P104" s="16" t="str">
        <v/>
      </c>
      <c r="Q104" s="16" t="str">
        <v/>
      </c>
      <c r="R104" s="16" t="str">
        <v/>
      </c>
      <c r="S104" s="16" t="str">
        <v/>
      </c>
      <c r="T104" s="16" t="str">
        <v/>
      </c>
      <c r="U104" s="16" t="str">
        <v/>
      </c>
      <c r="V104" s="16" t="str">
        <v/>
      </c>
      <c r="W104" s="16" t="str">
        <v/>
      </c>
      <c r="X104" s="16" t="str">
        <v/>
      </c>
      <c r="Y104" s="16" t="str">
        <v/>
      </c>
      <c r="Z104" s="16" t="str">
        <v/>
      </c>
      <c r="AA104" s="16" t="str">
        <v/>
      </c>
      <c r="AB104" s="16" t="str">
        <v/>
      </c>
      <c r="AC104" s="16" t="str">
        <v/>
      </c>
      <c r="AD104" s="16" t="str">
        <v/>
      </c>
      <c r="AE104" s="16" t="str">
        <v/>
      </c>
      <c r="AF104" s="16" t="str">
        <v/>
      </c>
      <c r="AG104" s="16" t="str">
        <v/>
      </c>
      <c r="AH104" s="16" t="str">
        <v/>
      </c>
      <c r="AI104" s="16" t="str">
        <v/>
      </c>
      <c r="AJ104" s="53" t="str">
        <v/>
      </c>
      <c r="AK104" s="16" t="str">
        <v/>
      </c>
      <c r="AL104" s="16" t="str">
        <v/>
      </c>
      <c r="AM104" s="53" t="str">
        <v/>
      </c>
      <c r="AN104" s="16" t="str">
        <v/>
      </c>
      <c r="AO104" s="16" t="str">
        <v/>
      </c>
      <c r="AP104" s="16" t="str">
        <v/>
      </c>
      <c r="AQ104" s="16" t="str">
        <v/>
      </c>
      <c r="AR104" s="16" t="str">
        <v/>
      </c>
      <c r="AS104" s="16" t="str">
        <v/>
      </c>
      <c r="AT104" s="16" t="str">
        <v/>
      </c>
      <c r="AU104" s="16" t="str">
        <v/>
      </c>
      <c r="AV104" s="16" t="str">
        <v/>
      </c>
      <c r="AW104" s="16" t="str">
        <v/>
      </c>
      <c r="AX104" s="16" t="str">
        <v/>
      </c>
      <c r="AY104" s="16" t="str">
        <v/>
      </c>
      <c r="AZ104" s="16" t="str">
        <v/>
      </c>
      <c r="BA104" s="16" t="str">
        <v/>
      </c>
      <c r="BB104" s="16"/>
      <c r="BC104" s="186">
        <f t="shared" si="5"/>
        <v>1</v>
      </c>
      <c r="BD104" s="187">
        <f t="shared" si="3"/>
        <v>1</v>
      </c>
      <c r="BE104" s="187">
        <v>0.4</v>
      </c>
      <c r="BF104" s="180">
        <f t="shared" si="4"/>
        <v>0.4</v>
      </c>
      <c r="BG104" s="181"/>
      <c r="BH104" s="179"/>
      <c r="BI104" s="181"/>
      <c r="BJ104" s="182"/>
    </row>
    <row r="105" spans="1:62" ht="25.5" x14ac:dyDescent="0.2">
      <c r="A105" s="9"/>
      <c r="B105" s="358"/>
      <c r="C105" s="116" t="s">
        <v>555</v>
      </c>
      <c r="D105" s="54">
        <v>1</v>
      </c>
      <c r="E105" s="54" t="str">
        <v/>
      </c>
      <c r="F105" s="54" t="str">
        <v/>
      </c>
      <c r="G105" s="54" t="str">
        <v/>
      </c>
      <c r="H105" s="54" t="str">
        <v/>
      </c>
      <c r="I105" s="54" t="str">
        <v/>
      </c>
      <c r="J105" s="54" t="str">
        <v/>
      </c>
      <c r="K105" s="54" t="str">
        <v/>
      </c>
      <c r="L105" s="16" t="str">
        <v/>
      </c>
      <c r="M105" s="16" t="str">
        <v/>
      </c>
      <c r="N105" s="16" t="str">
        <v/>
      </c>
      <c r="O105" s="16" t="str">
        <v/>
      </c>
      <c r="P105" s="16" t="str">
        <v/>
      </c>
      <c r="Q105" s="16" t="str">
        <v/>
      </c>
      <c r="R105" s="16" t="str">
        <v/>
      </c>
      <c r="S105" s="16" t="str">
        <v/>
      </c>
      <c r="T105" s="16" t="str">
        <v/>
      </c>
      <c r="U105" s="16" t="str">
        <v/>
      </c>
      <c r="V105" s="16" t="str">
        <v/>
      </c>
      <c r="W105" s="16" t="str">
        <v/>
      </c>
      <c r="X105" s="16" t="str">
        <v/>
      </c>
      <c r="Y105" s="16" t="str">
        <v/>
      </c>
      <c r="Z105" s="16" t="str">
        <v/>
      </c>
      <c r="AA105" s="16" t="str">
        <v/>
      </c>
      <c r="AB105" s="16" t="str">
        <v/>
      </c>
      <c r="AC105" s="16" t="str">
        <v/>
      </c>
      <c r="AD105" s="16" t="str">
        <v/>
      </c>
      <c r="AE105" s="16" t="str">
        <v/>
      </c>
      <c r="AF105" s="16" t="str">
        <v/>
      </c>
      <c r="AG105" s="16" t="str">
        <v/>
      </c>
      <c r="AH105" s="16" t="str">
        <v/>
      </c>
      <c r="AI105" s="16" t="str">
        <v/>
      </c>
      <c r="AJ105" s="53" t="str">
        <v/>
      </c>
      <c r="AK105" s="16" t="str">
        <v/>
      </c>
      <c r="AL105" s="16" t="str">
        <v/>
      </c>
      <c r="AM105" s="53" t="str">
        <v/>
      </c>
      <c r="AN105" s="16" t="str">
        <v/>
      </c>
      <c r="AO105" s="16" t="str">
        <v/>
      </c>
      <c r="AP105" s="16" t="str">
        <v/>
      </c>
      <c r="AQ105" s="16" t="str">
        <v/>
      </c>
      <c r="AR105" s="16" t="str">
        <v/>
      </c>
      <c r="AS105" s="16" t="str">
        <v/>
      </c>
      <c r="AT105" s="16" t="str">
        <v/>
      </c>
      <c r="AU105" s="16" t="str">
        <v/>
      </c>
      <c r="AV105" s="16" t="str">
        <v/>
      </c>
      <c r="AW105" s="16" t="str">
        <v/>
      </c>
      <c r="AX105" s="16" t="str">
        <v/>
      </c>
      <c r="AY105" s="16" t="str">
        <v/>
      </c>
      <c r="AZ105" s="16" t="str">
        <v/>
      </c>
      <c r="BA105" s="16" t="str">
        <v/>
      </c>
      <c r="BB105" s="16"/>
      <c r="BC105" s="186">
        <f t="shared" si="5"/>
        <v>1</v>
      </c>
      <c r="BD105" s="187">
        <f t="shared" si="3"/>
        <v>1</v>
      </c>
      <c r="BE105" s="187"/>
      <c r="BF105" s="180">
        <f t="shared" si="4"/>
        <v>0</v>
      </c>
      <c r="BG105" s="181"/>
      <c r="BH105" s="179"/>
      <c r="BI105" s="181"/>
      <c r="BJ105" s="182"/>
    </row>
    <row r="106" spans="1:62" ht="25.5" x14ac:dyDescent="0.2">
      <c r="A106" s="9"/>
      <c r="B106" s="358"/>
      <c r="C106" s="116" t="s">
        <v>556</v>
      </c>
      <c r="D106" s="54">
        <v>1</v>
      </c>
      <c r="E106" s="54" t="str">
        <v/>
      </c>
      <c r="F106" s="54" t="str">
        <v/>
      </c>
      <c r="G106" s="54" t="str">
        <v/>
      </c>
      <c r="H106" s="54" t="str">
        <v/>
      </c>
      <c r="I106" s="54" t="str">
        <v/>
      </c>
      <c r="J106" s="54" t="str">
        <v/>
      </c>
      <c r="K106" s="54" t="str">
        <v/>
      </c>
      <c r="L106" s="16" t="str">
        <v/>
      </c>
      <c r="M106" s="16" t="str">
        <v/>
      </c>
      <c r="N106" s="16" t="str">
        <v/>
      </c>
      <c r="O106" s="16" t="str">
        <v/>
      </c>
      <c r="P106" s="16" t="str">
        <v/>
      </c>
      <c r="Q106" s="16" t="str">
        <v/>
      </c>
      <c r="R106" s="16" t="str">
        <v/>
      </c>
      <c r="S106" s="16" t="str">
        <v/>
      </c>
      <c r="T106" s="16" t="str">
        <v/>
      </c>
      <c r="U106" s="16" t="str">
        <v/>
      </c>
      <c r="V106" s="16" t="str">
        <v/>
      </c>
      <c r="W106" s="16" t="str">
        <v/>
      </c>
      <c r="X106" s="16" t="str">
        <v/>
      </c>
      <c r="Y106" s="16" t="str">
        <v/>
      </c>
      <c r="Z106" s="16" t="str">
        <v/>
      </c>
      <c r="AA106" s="16" t="str">
        <v/>
      </c>
      <c r="AB106" s="16" t="str">
        <v/>
      </c>
      <c r="AC106" s="16" t="str">
        <v/>
      </c>
      <c r="AD106" s="16" t="str">
        <v/>
      </c>
      <c r="AE106" s="16" t="str">
        <v/>
      </c>
      <c r="AF106" s="16" t="str">
        <v/>
      </c>
      <c r="AG106" s="16" t="str">
        <v/>
      </c>
      <c r="AH106" s="16" t="str">
        <v/>
      </c>
      <c r="AI106" s="16" t="str">
        <v/>
      </c>
      <c r="AJ106" s="53" t="str">
        <v/>
      </c>
      <c r="AK106" s="16" t="str">
        <v/>
      </c>
      <c r="AL106" s="16" t="str">
        <v/>
      </c>
      <c r="AM106" s="53" t="str">
        <v/>
      </c>
      <c r="AN106" s="16" t="str">
        <v/>
      </c>
      <c r="AO106" s="16" t="str">
        <v/>
      </c>
      <c r="AP106" s="16" t="str">
        <v/>
      </c>
      <c r="AQ106" s="16" t="str">
        <v/>
      </c>
      <c r="AR106" s="16" t="str">
        <v/>
      </c>
      <c r="AS106" s="16" t="str">
        <v/>
      </c>
      <c r="AT106" s="16" t="str">
        <v/>
      </c>
      <c r="AU106" s="16" t="str">
        <v/>
      </c>
      <c r="AV106" s="16" t="str">
        <v/>
      </c>
      <c r="AW106" s="16" t="str">
        <v/>
      </c>
      <c r="AX106" s="16" t="str">
        <v/>
      </c>
      <c r="AY106" s="16" t="str">
        <v/>
      </c>
      <c r="AZ106" s="16" t="str">
        <v/>
      </c>
      <c r="BA106" s="16" t="str">
        <v/>
      </c>
      <c r="BB106" s="16"/>
      <c r="BC106" s="186">
        <f t="shared" si="5"/>
        <v>1</v>
      </c>
      <c r="BD106" s="187">
        <f t="shared" si="3"/>
        <v>1</v>
      </c>
      <c r="BE106" s="187"/>
      <c r="BF106" s="180">
        <f t="shared" si="4"/>
        <v>0</v>
      </c>
      <c r="BG106" s="181"/>
      <c r="BH106" s="179"/>
      <c r="BI106" s="181"/>
      <c r="BJ106" s="182"/>
    </row>
    <row r="107" spans="1:62" ht="12.75" x14ac:dyDescent="0.2">
      <c r="A107" s="9"/>
      <c r="B107" s="358"/>
      <c r="C107" s="116" t="s">
        <v>557</v>
      </c>
      <c r="D107" s="54">
        <v>1</v>
      </c>
      <c r="E107" s="54" t="str">
        <v/>
      </c>
      <c r="F107" s="54" t="str">
        <v/>
      </c>
      <c r="G107" s="54" t="str">
        <v/>
      </c>
      <c r="H107" s="54" t="str">
        <v/>
      </c>
      <c r="I107" s="54" t="str">
        <v/>
      </c>
      <c r="J107" s="54" t="str">
        <v/>
      </c>
      <c r="K107" s="54" t="str">
        <v/>
      </c>
      <c r="L107" s="16" t="str">
        <v/>
      </c>
      <c r="M107" s="16" t="str">
        <v/>
      </c>
      <c r="N107" s="16" t="str">
        <v/>
      </c>
      <c r="O107" s="16" t="str">
        <v/>
      </c>
      <c r="P107" s="16" t="str">
        <v/>
      </c>
      <c r="Q107" s="16" t="str">
        <v/>
      </c>
      <c r="R107" s="16" t="str">
        <v/>
      </c>
      <c r="S107" s="16" t="str">
        <v/>
      </c>
      <c r="T107" s="16" t="str">
        <v/>
      </c>
      <c r="U107" s="16" t="str">
        <v/>
      </c>
      <c r="V107" s="16" t="str">
        <v/>
      </c>
      <c r="W107" s="16" t="str">
        <v/>
      </c>
      <c r="X107" s="16" t="str">
        <v/>
      </c>
      <c r="Y107" s="16" t="str">
        <v/>
      </c>
      <c r="Z107" s="16" t="str">
        <v/>
      </c>
      <c r="AA107" s="16" t="str">
        <v/>
      </c>
      <c r="AB107" s="16" t="str">
        <v/>
      </c>
      <c r="AC107" s="16" t="str">
        <v/>
      </c>
      <c r="AD107" s="16" t="str">
        <v/>
      </c>
      <c r="AE107" s="16" t="str">
        <v/>
      </c>
      <c r="AF107" s="16" t="str">
        <v/>
      </c>
      <c r="AG107" s="16" t="str">
        <v/>
      </c>
      <c r="AH107" s="16" t="str">
        <v/>
      </c>
      <c r="AI107" s="16" t="str">
        <v/>
      </c>
      <c r="AJ107" s="53" t="str">
        <v/>
      </c>
      <c r="AK107" s="16" t="str">
        <v/>
      </c>
      <c r="AL107" s="16" t="str">
        <v/>
      </c>
      <c r="AM107" s="53" t="str">
        <v/>
      </c>
      <c r="AN107" s="16" t="str">
        <v/>
      </c>
      <c r="AO107" s="16" t="str">
        <v/>
      </c>
      <c r="AP107" s="16" t="str">
        <v/>
      </c>
      <c r="AQ107" s="16" t="str">
        <v/>
      </c>
      <c r="AR107" s="16" t="str">
        <v/>
      </c>
      <c r="AS107" s="16" t="str">
        <v/>
      </c>
      <c r="AT107" s="16" t="str">
        <v/>
      </c>
      <c r="AU107" s="16" t="str">
        <v/>
      </c>
      <c r="AV107" s="16" t="str">
        <v/>
      </c>
      <c r="AW107" s="16" t="str">
        <v/>
      </c>
      <c r="AX107" s="16" t="str">
        <v/>
      </c>
      <c r="AY107" s="16" t="str">
        <v/>
      </c>
      <c r="AZ107" s="16" t="str">
        <v/>
      </c>
      <c r="BA107" s="16" t="str">
        <v/>
      </c>
      <c r="BB107" s="16"/>
      <c r="BC107" s="186">
        <f t="shared" si="5"/>
        <v>1</v>
      </c>
      <c r="BD107" s="187">
        <f t="shared" si="3"/>
        <v>1</v>
      </c>
      <c r="BE107" s="187"/>
      <c r="BF107" s="180">
        <f t="shared" si="4"/>
        <v>0</v>
      </c>
      <c r="BG107" s="181"/>
      <c r="BH107" s="179"/>
      <c r="BI107" s="181"/>
      <c r="BJ107" s="182"/>
    </row>
    <row r="108" spans="1:62" ht="25.5" x14ac:dyDescent="0.2">
      <c r="A108" s="9"/>
      <c r="B108" s="358"/>
      <c r="C108" s="116" t="s">
        <v>558</v>
      </c>
      <c r="D108" s="54">
        <v>1</v>
      </c>
      <c r="E108" s="54" t="str">
        <v/>
      </c>
      <c r="F108" s="54" t="str">
        <v/>
      </c>
      <c r="G108" s="54" t="str">
        <v/>
      </c>
      <c r="H108" s="54" t="str">
        <v/>
      </c>
      <c r="I108" s="54" t="str">
        <v/>
      </c>
      <c r="J108" s="54" t="str">
        <v/>
      </c>
      <c r="K108" s="54" t="str">
        <v/>
      </c>
      <c r="L108" s="16" t="str">
        <v/>
      </c>
      <c r="M108" s="16" t="str">
        <v/>
      </c>
      <c r="N108" s="16" t="str">
        <v/>
      </c>
      <c r="O108" s="16" t="str">
        <v/>
      </c>
      <c r="P108" s="16" t="str">
        <v/>
      </c>
      <c r="Q108" s="16" t="str">
        <v/>
      </c>
      <c r="R108" s="16" t="str">
        <v/>
      </c>
      <c r="S108" s="16" t="str">
        <v/>
      </c>
      <c r="T108" s="16" t="str">
        <v/>
      </c>
      <c r="U108" s="16" t="str">
        <v/>
      </c>
      <c r="V108" s="16" t="str">
        <v/>
      </c>
      <c r="W108" s="16" t="str">
        <v/>
      </c>
      <c r="X108" s="16" t="str">
        <v/>
      </c>
      <c r="Y108" s="16" t="str">
        <v/>
      </c>
      <c r="Z108" s="16" t="str">
        <v/>
      </c>
      <c r="AA108" s="16" t="str">
        <v/>
      </c>
      <c r="AB108" s="16" t="str">
        <v/>
      </c>
      <c r="AC108" s="16" t="str">
        <v/>
      </c>
      <c r="AD108" s="16" t="str">
        <v/>
      </c>
      <c r="AE108" s="16" t="str">
        <v/>
      </c>
      <c r="AF108" s="16" t="str">
        <v/>
      </c>
      <c r="AG108" s="16" t="str">
        <v/>
      </c>
      <c r="AH108" s="16" t="str">
        <v/>
      </c>
      <c r="AI108" s="16" t="str">
        <v/>
      </c>
      <c r="AJ108" s="53" t="str">
        <v/>
      </c>
      <c r="AK108" s="16" t="str">
        <v/>
      </c>
      <c r="AL108" s="16" t="str">
        <v/>
      </c>
      <c r="AM108" s="53" t="str">
        <v/>
      </c>
      <c r="AN108" s="16" t="str">
        <v/>
      </c>
      <c r="AO108" s="16" t="str">
        <v/>
      </c>
      <c r="AP108" s="16" t="str">
        <v/>
      </c>
      <c r="AQ108" s="16" t="str">
        <v/>
      </c>
      <c r="AR108" s="16" t="str">
        <v/>
      </c>
      <c r="AS108" s="16" t="str">
        <v/>
      </c>
      <c r="AT108" s="16" t="str">
        <v/>
      </c>
      <c r="AU108" s="16" t="str">
        <v/>
      </c>
      <c r="AV108" s="16" t="str">
        <v/>
      </c>
      <c r="AW108" s="16" t="str">
        <v/>
      </c>
      <c r="AX108" s="16" t="str">
        <v/>
      </c>
      <c r="AY108" s="16" t="str">
        <v/>
      </c>
      <c r="AZ108" s="16" t="str">
        <v/>
      </c>
      <c r="BA108" s="16" t="str">
        <v/>
      </c>
      <c r="BB108" s="16"/>
      <c r="BC108" s="186">
        <f t="shared" si="5"/>
        <v>1</v>
      </c>
      <c r="BD108" s="187">
        <f t="shared" si="3"/>
        <v>1</v>
      </c>
      <c r="BE108" s="187">
        <v>1</v>
      </c>
      <c r="BF108" s="180">
        <f t="shared" si="4"/>
        <v>1</v>
      </c>
      <c r="BG108" s="181"/>
      <c r="BH108" s="179"/>
      <c r="BI108" s="181"/>
      <c r="BJ108" s="182"/>
    </row>
    <row r="109" spans="1:62" ht="38.25" x14ac:dyDescent="0.2">
      <c r="A109" s="9"/>
      <c r="B109" s="358"/>
      <c r="C109" s="116" t="s">
        <v>559</v>
      </c>
      <c r="D109" s="54">
        <v>1</v>
      </c>
      <c r="E109" s="54" t="str">
        <v/>
      </c>
      <c r="F109" s="54" t="str">
        <v/>
      </c>
      <c r="G109" s="54" t="str">
        <v/>
      </c>
      <c r="H109" s="54" t="str">
        <v/>
      </c>
      <c r="I109" s="54" t="str">
        <v/>
      </c>
      <c r="J109" s="54" t="str">
        <v/>
      </c>
      <c r="K109" s="54" t="str">
        <v/>
      </c>
      <c r="L109" s="16" t="str">
        <v/>
      </c>
      <c r="M109" s="16" t="str">
        <v/>
      </c>
      <c r="N109" s="16" t="str">
        <v/>
      </c>
      <c r="O109" s="16" t="str">
        <v/>
      </c>
      <c r="P109" s="16" t="str">
        <v/>
      </c>
      <c r="Q109" s="16" t="str">
        <v/>
      </c>
      <c r="R109" s="16" t="str">
        <v/>
      </c>
      <c r="S109" s="16" t="str">
        <v/>
      </c>
      <c r="T109" s="16" t="str">
        <v/>
      </c>
      <c r="U109" s="16" t="str">
        <v/>
      </c>
      <c r="V109" s="16" t="str">
        <v/>
      </c>
      <c r="W109" s="16" t="str">
        <v/>
      </c>
      <c r="X109" s="16" t="str">
        <v/>
      </c>
      <c r="Y109" s="16" t="str">
        <v/>
      </c>
      <c r="Z109" s="16" t="str">
        <v/>
      </c>
      <c r="AA109" s="16" t="str">
        <v/>
      </c>
      <c r="AB109" s="16" t="str">
        <v/>
      </c>
      <c r="AC109" s="16" t="str">
        <v/>
      </c>
      <c r="AD109" s="16" t="str">
        <v/>
      </c>
      <c r="AE109" s="16" t="str">
        <v/>
      </c>
      <c r="AF109" s="16" t="str">
        <v/>
      </c>
      <c r="AG109" s="16" t="str">
        <v/>
      </c>
      <c r="AH109" s="16" t="str">
        <v/>
      </c>
      <c r="AI109" s="16" t="str">
        <v/>
      </c>
      <c r="AJ109" s="53" t="str">
        <v/>
      </c>
      <c r="AK109" s="16" t="str">
        <v/>
      </c>
      <c r="AL109" s="16" t="str">
        <v/>
      </c>
      <c r="AM109" s="53" t="str">
        <v/>
      </c>
      <c r="AN109" s="16" t="str">
        <v/>
      </c>
      <c r="AO109" s="16" t="str">
        <v/>
      </c>
      <c r="AP109" s="16" t="str">
        <v/>
      </c>
      <c r="AQ109" s="16" t="str">
        <v/>
      </c>
      <c r="AR109" s="16" t="str">
        <v/>
      </c>
      <c r="AS109" s="16" t="str">
        <v/>
      </c>
      <c r="AT109" s="16" t="str">
        <v/>
      </c>
      <c r="AU109" s="16" t="str">
        <v/>
      </c>
      <c r="AV109" s="16" t="str">
        <v/>
      </c>
      <c r="AW109" s="16" t="str">
        <v/>
      </c>
      <c r="AX109" s="16" t="str">
        <v/>
      </c>
      <c r="AY109" s="16" t="str">
        <v/>
      </c>
      <c r="AZ109" s="16" t="str">
        <v/>
      </c>
      <c r="BA109" s="16" t="str">
        <v/>
      </c>
      <c r="BB109" s="16"/>
      <c r="BC109" s="186">
        <f t="shared" si="5"/>
        <v>1</v>
      </c>
      <c r="BD109" s="187">
        <f t="shared" si="3"/>
        <v>1</v>
      </c>
      <c r="BE109" s="187">
        <v>0.8</v>
      </c>
      <c r="BF109" s="180">
        <f t="shared" si="4"/>
        <v>0.8</v>
      </c>
      <c r="BG109" s="181"/>
      <c r="BH109" s="179"/>
      <c r="BI109" s="181"/>
      <c r="BJ109" s="182"/>
    </row>
    <row r="110" spans="1:62" ht="38.25" x14ac:dyDescent="0.2">
      <c r="A110" s="9"/>
      <c r="B110" s="358"/>
      <c r="C110" s="116" t="s">
        <v>560</v>
      </c>
      <c r="D110" s="54">
        <v>1</v>
      </c>
      <c r="E110" s="54" t="str">
        <v/>
      </c>
      <c r="F110" s="54" t="str">
        <v/>
      </c>
      <c r="G110" s="54" t="str">
        <v/>
      </c>
      <c r="H110" s="54" t="str">
        <v/>
      </c>
      <c r="I110" s="54" t="str">
        <v/>
      </c>
      <c r="J110" s="54" t="str">
        <v/>
      </c>
      <c r="K110" s="54" t="str">
        <v/>
      </c>
      <c r="L110" s="16" t="str">
        <v/>
      </c>
      <c r="M110" s="16" t="str">
        <v/>
      </c>
      <c r="N110" s="16" t="str">
        <v/>
      </c>
      <c r="O110" s="16" t="str">
        <v/>
      </c>
      <c r="P110" s="16" t="str">
        <v/>
      </c>
      <c r="Q110" s="16" t="str">
        <v/>
      </c>
      <c r="R110" s="16" t="str">
        <v/>
      </c>
      <c r="S110" s="16" t="str">
        <v/>
      </c>
      <c r="T110" s="16" t="str">
        <v/>
      </c>
      <c r="U110" s="16" t="str">
        <v/>
      </c>
      <c r="V110" s="16" t="str">
        <v/>
      </c>
      <c r="W110" s="16" t="str">
        <v/>
      </c>
      <c r="X110" s="16" t="str">
        <v/>
      </c>
      <c r="Y110" s="16" t="str">
        <v/>
      </c>
      <c r="Z110" s="16" t="str">
        <v/>
      </c>
      <c r="AA110" s="16" t="str">
        <v/>
      </c>
      <c r="AB110" s="16" t="str">
        <v/>
      </c>
      <c r="AC110" s="16" t="str">
        <v/>
      </c>
      <c r="AD110" s="16" t="str">
        <v/>
      </c>
      <c r="AE110" s="16" t="str">
        <v/>
      </c>
      <c r="AF110" s="16" t="str">
        <v/>
      </c>
      <c r="AG110" s="16" t="str">
        <v/>
      </c>
      <c r="AH110" s="16" t="str">
        <v/>
      </c>
      <c r="AI110" s="16" t="str">
        <v/>
      </c>
      <c r="AJ110" s="53" t="str">
        <v/>
      </c>
      <c r="AK110" s="16" t="str">
        <v/>
      </c>
      <c r="AL110" s="16" t="str">
        <v/>
      </c>
      <c r="AM110" s="53" t="str">
        <v/>
      </c>
      <c r="AN110" s="16" t="str">
        <v/>
      </c>
      <c r="AO110" s="16" t="str">
        <v/>
      </c>
      <c r="AP110" s="16" t="str">
        <v/>
      </c>
      <c r="AQ110" s="16" t="str">
        <v/>
      </c>
      <c r="AR110" s="16" t="str">
        <v/>
      </c>
      <c r="AS110" s="16" t="str">
        <v/>
      </c>
      <c r="AT110" s="16" t="str">
        <v/>
      </c>
      <c r="AU110" s="16" t="str">
        <v/>
      </c>
      <c r="AV110" s="16" t="str">
        <v/>
      </c>
      <c r="AW110" s="16" t="str">
        <v/>
      </c>
      <c r="AX110" s="16" t="str">
        <v/>
      </c>
      <c r="AY110" s="16" t="str">
        <v/>
      </c>
      <c r="AZ110" s="16" t="str">
        <v/>
      </c>
      <c r="BA110" s="16" t="str">
        <v/>
      </c>
      <c r="BB110" s="16"/>
      <c r="BC110" s="186">
        <f t="shared" si="5"/>
        <v>1</v>
      </c>
      <c r="BD110" s="187">
        <f t="shared" si="3"/>
        <v>1</v>
      </c>
      <c r="BE110" s="187">
        <v>0.6</v>
      </c>
      <c r="BF110" s="180">
        <f t="shared" si="4"/>
        <v>0.6</v>
      </c>
      <c r="BG110" s="181"/>
      <c r="BH110" s="179"/>
      <c r="BI110" s="181"/>
      <c r="BJ110" s="182"/>
    </row>
    <row r="111" spans="1:62" ht="25.5" x14ac:dyDescent="0.2">
      <c r="A111" s="9"/>
      <c r="B111" s="358"/>
      <c r="C111" s="116" t="s">
        <v>561</v>
      </c>
      <c r="D111" s="54">
        <v>1</v>
      </c>
      <c r="E111" s="54" t="str">
        <v/>
      </c>
      <c r="F111" s="54" t="str">
        <v/>
      </c>
      <c r="G111" s="54" t="str">
        <v/>
      </c>
      <c r="H111" s="54" t="str">
        <v/>
      </c>
      <c r="I111" s="54" t="str">
        <v/>
      </c>
      <c r="J111" s="54" t="str">
        <v/>
      </c>
      <c r="K111" s="54" t="str">
        <v/>
      </c>
      <c r="L111" s="16" t="str">
        <v/>
      </c>
      <c r="M111" s="16" t="str">
        <v/>
      </c>
      <c r="N111" s="16" t="str">
        <v/>
      </c>
      <c r="O111" s="16" t="str">
        <v/>
      </c>
      <c r="P111" s="16" t="str">
        <v/>
      </c>
      <c r="Q111" s="16" t="str">
        <v/>
      </c>
      <c r="R111" s="16" t="str">
        <v/>
      </c>
      <c r="S111" s="16" t="str">
        <v/>
      </c>
      <c r="T111" s="16" t="str">
        <v/>
      </c>
      <c r="U111" s="16" t="str">
        <v/>
      </c>
      <c r="V111" s="16" t="str">
        <v/>
      </c>
      <c r="W111" s="16" t="str">
        <v/>
      </c>
      <c r="X111" s="16" t="str">
        <v/>
      </c>
      <c r="Y111" s="16" t="str">
        <v/>
      </c>
      <c r="Z111" s="16" t="str">
        <v/>
      </c>
      <c r="AA111" s="16" t="str">
        <v/>
      </c>
      <c r="AB111" s="16" t="str">
        <v/>
      </c>
      <c r="AC111" s="16" t="str">
        <v/>
      </c>
      <c r="AD111" s="16" t="str">
        <v/>
      </c>
      <c r="AE111" s="16" t="str">
        <v/>
      </c>
      <c r="AF111" s="16" t="str">
        <v/>
      </c>
      <c r="AG111" s="16" t="str">
        <v/>
      </c>
      <c r="AH111" s="16" t="str">
        <v/>
      </c>
      <c r="AI111" s="16" t="str">
        <v/>
      </c>
      <c r="AJ111" s="53" t="str">
        <v/>
      </c>
      <c r="AK111" s="16" t="str">
        <v/>
      </c>
      <c r="AL111" s="16" t="str">
        <v/>
      </c>
      <c r="AM111" s="53" t="str">
        <v/>
      </c>
      <c r="AN111" s="16" t="str">
        <v/>
      </c>
      <c r="AO111" s="16" t="str">
        <v/>
      </c>
      <c r="AP111" s="16" t="str">
        <v/>
      </c>
      <c r="AQ111" s="16" t="str">
        <v/>
      </c>
      <c r="AR111" s="16" t="str">
        <v/>
      </c>
      <c r="AS111" s="16" t="str">
        <v/>
      </c>
      <c r="AT111" s="16" t="str">
        <v/>
      </c>
      <c r="AU111" s="16" t="str">
        <v/>
      </c>
      <c r="AV111" s="16" t="str">
        <v/>
      </c>
      <c r="AW111" s="16" t="str">
        <v/>
      </c>
      <c r="AX111" s="16" t="str">
        <v/>
      </c>
      <c r="AY111" s="16" t="str">
        <v/>
      </c>
      <c r="AZ111" s="16" t="str">
        <v/>
      </c>
      <c r="BA111" s="16" t="str">
        <v/>
      </c>
      <c r="BB111" s="16"/>
      <c r="BC111" s="186">
        <f t="shared" si="5"/>
        <v>1</v>
      </c>
      <c r="BD111" s="187">
        <f t="shared" si="3"/>
        <v>1</v>
      </c>
      <c r="BE111" s="187">
        <v>0.4</v>
      </c>
      <c r="BF111" s="180">
        <f t="shared" si="4"/>
        <v>0.4</v>
      </c>
      <c r="BG111" s="181"/>
      <c r="BH111" s="179"/>
      <c r="BI111" s="181"/>
      <c r="BJ111" s="182"/>
    </row>
    <row r="112" spans="1:62" ht="25.5" x14ac:dyDescent="0.2">
      <c r="A112" s="9"/>
      <c r="B112" s="358"/>
      <c r="C112" s="116" t="s">
        <v>562</v>
      </c>
      <c r="D112" s="54">
        <v>1</v>
      </c>
      <c r="E112" s="54" t="str">
        <v/>
      </c>
      <c r="F112" s="54" t="str">
        <v/>
      </c>
      <c r="G112" s="54" t="str">
        <v/>
      </c>
      <c r="H112" s="54" t="str">
        <v/>
      </c>
      <c r="I112" s="54" t="str">
        <v/>
      </c>
      <c r="J112" s="54" t="str">
        <v/>
      </c>
      <c r="K112" s="54" t="str">
        <v/>
      </c>
      <c r="L112" s="16" t="str">
        <v/>
      </c>
      <c r="M112" s="16" t="str">
        <v/>
      </c>
      <c r="N112" s="16" t="str">
        <v/>
      </c>
      <c r="O112" s="16" t="str">
        <v/>
      </c>
      <c r="P112" s="16" t="str">
        <v/>
      </c>
      <c r="Q112" s="16" t="str">
        <v/>
      </c>
      <c r="R112" s="16" t="str">
        <v/>
      </c>
      <c r="S112" s="16" t="str">
        <v/>
      </c>
      <c r="T112" s="16" t="str">
        <v/>
      </c>
      <c r="U112" s="16" t="str">
        <v/>
      </c>
      <c r="V112" s="16" t="str">
        <v/>
      </c>
      <c r="W112" s="16" t="str">
        <v/>
      </c>
      <c r="X112" s="16" t="str">
        <v/>
      </c>
      <c r="Y112" s="16" t="str">
        <v/>
      </c>
      <c r="Z112" s="16" t="str">
        <v/>
      </c>
      <c r="AA112" s="16" t="str">
        <v/>
      </c>
      <c r="AB112" s="16" t="str">
        <v/>
      </c>
      <c r="AC112" s="16" t="str">
        <v/>
      </c>
      <c r="AD112" s="16" t="str">
        <v/>
      </c>
      <c r="AE112" s="16" t="str">
        <v/>
      </c>
      <c r="AF112" s="16" t="str">
        <v/>
      </c>
      <c r="AG112" s="16" t="str">
        <v/>
      </c>
      <c r="AH112" s="16" t="str">
        <v/>
      </c>
      <c r="AI112" s="16" t="str">
        <v/>
      </c>
      <c r="AJ112" s="53" t="str">
        <v/>
      </c>
      <c r="AK112" s="16" t="str">
        <v/>
      </c>
      <c r="AL112" s="16" t="str">
        <v/>
      </c>
      <c r="AM112" s="53" t="str">
        <v/>
      </c>
      <c r="AN112" s="16" t="str">
        <v/>
      </c>
      <c r="AO112" s="16" t="str">
        <v/>
      </c>
      <c r="AP112" s="16" t="str">
        <v/>
      </c>
      <c r="AQ112" s="16" t="str">
        <v/>
      </c>
      <c r="AR112" s="16" t="str">
        <v/>
      </c>
      <c r="AS112" s="16" t="str">
        <v/>
      </c>
      <c r="AT112" s="16" t="str">
        <v/>
      </c>
      <c r="AU112" s="16" t="str">
        <v/>
      </c>
      <c r="AV112" s="16" t="str">
        <v/>
      </c>
      <c r="AW112" s="16" t="str">
        <v/>
      </c>
      <c r="AX112" s="16" t="str">
        <v/>
      </c>
      <c r="AY112" s="16" t="str">
        <v/>
      </c>
      <c r="AZ112" s="16" t="str">
        <v/>
      </c>
      <c r="BA112" s="16" t="str">
        <v/>
      </c>
      <c r="BB112" s="16"/>
      <c r="BC112" s="186">
        <f t="shared" si="5"/>
        <v>1</v>
      </c>
      <c r="BD112" s="187">
        <f t="shared" si="3"/>
        <v>1</v>
      </c>
      <c r="BE112" s="187"/>
      <c r="BF112" s="180">
        <f t="shared" si="4"/>
        <v>0</v>
      </c>
      <c r="BG112" s="181"/>
      <c r="BH112" s="179"/>
      <c r="BI112" s="181"/>
      <c r="BJ112" s="182"/>
    </row>
    <row r="113" spans="1:62" ht="12.75" x14ac:dyDescent="0.2">
      <c r="A113" s="9"/>
      <c r="B113" s="358"/>
      <c r="C113" s="116" t="s">
        <v>563</v>
      </c>
      <c r="D113" s="54">
        <v>1</v>
      </c>
      <c r="E113" s="54" t="str">
        <v/>
      </c>
      <c r="F113" s="54" t="str">
        <v/>
      </c>
      <c r="G113" s="54" t="str">
        <v/>
      </c>
      <c r="H113" s="54" t="str">
        <v/>
      </c>
      <c r="I113" s="54" t="str">
        <v/>
      </c>
      <c r="J113" s="54" t="str">
        <v/>
      </c>
      <c r="K113" s="54" t="str">
        <v/>
      </c>
      <c r="L113" s="16" t="str">
        <v/>
      </c>
      <c r="M113" s="16" t="str">
        <v/>
      </c>
      <c r="N113" s="16" t="str">
        <v/>
      </c>
      <c r="O113" s="16" t="str">
        <v/>
      </c>
      <c r="P113" s="16" t="str">
        <v/>
      </c>
      <c r="Q113" s="16" t="str">
        <v/>
      </c>
      <c r="R113" s="16" t="str">
        <v/>
      </c>
      <c r="S113" s="16" t="str">
        <v/>
      </c>
      <c r="T113" s="16" t="str">
        <v/>
      </c>
      <c r="U113" s="16" t="str">
        <v/>
      </c>
      <c r="V113" s="16" t="str">
        <v/>
      </c>
      <c r="W113" s="16" t="str">
        <v/>
      </c>
      <c r="X113" s="16" t="str">
        <v/>
      </c>
      <c r="Y113" s="16" t="str">
        <v/>
      </c>
      <c r="Z113" s="16" t="str">
        <v/>
      </c>
      <c r="AA113" s="16" t="str">
        <v/>
      </c>
      <c r="AB113" s="16" t="str">
        <v/>
      </c>
      <c r="AC113" s="16" t="str">
        <v/>
      </c>
      <c r="AD113" s="16" t="str">
        <v/>
      </c>
      <c r="AE113" s="16" t="str">
        <v/>
      </c>
      <c r="AF113" s="16" t="str">
        <v/>
      </c>
      <c r="AG113" s="16" t="str">
        <v/>
      </c>
      <c r="AH113" s="16" t="str">
        <v/>
      </c>
      <c r="AI113" s="16" t="str">
        <v/>
      </c>
      <c r="AJ113" s="53" t="str">
        <v/>
      </c>
      <c r="AK113" s="16" t="str">
        <v/>
      </c>
      <c r="AL113" s="16" t="str">
        <v/>
      </c>
      <c r="AM113" s="53" t="str">
        <v/>
      </c>
      <c r="AN113" s="16" t="str">
        <v/>
      </c>
      <c r="AO113" s="16" t="str">
        <v/>
      </c>
      <c r="AP113" s="16" t="str">
        <v/>
      </c>
      <c r="AQ113" s="16" t="str">
        <v/>
      </c>
      <c r="AR113" s="16" t="str">
        <v/>
      </c>
      <c r="AS113" s="16" t="str">
        <v/>
      </c>
      <c r="AT113" s="16" t="str">
        <v/>
      </c>
      <c r="AU113" s="16" t="str">
        <v/>
      </c>
      <c r="AV113" s="16" t="str">
        <v/>
      </c>
      <c r="AW113" s="16" t="str">
        <v/>
      </c>
      <c r="AX113" s="16" t="str">
        <v/>
      </c>
      <c r="AY113" s="16" t="str">
        <v/>
      </c>
      <c r="AZ113" s="16" t="str">
        <v/>
      </c>
      <c r="BA113" s="16" t="str">
        <v/>
      </c>
      <c r="BB113" s="16"/>
      <c r="BC113" s="186">
        <f t="shared" si="5"/>
        <v>1</v>
      </c>
      <c r="BD113" s="187">
        <f t="shared" si="3"/>
        <v>1</v>
      </c>
      <c r="BE113" s="187"/>
      <c r="BF113" s="180">
        <f t="shared" si="4"/>
        <v>0</v>
      </c>
      <c r="BG113" s="181"/>
      <c r="BH113" s="179"/>
      <c r="BI113" s="181"/>
      <c r="BJ113" s="182"/>
    </row>
    <row r="114" spans="1:62" ht="12.75" x14ac:dyDescent="0.2">
      <c r="A114" s="9"/>
      <c r="B114" s="358"/>
      <c r="C114" s="116" t="s">
        <v>564</v>
      </c>
      <c r="D114" s="54">
        <v>1</v>
      </c>
      <c r="E114" s="54" t="str">
        <v/>
      </c>
      <c r="F114" s="54" t="str">
        <v/>
      </c>
      <c r="G114" s="54" t="str">
        <v/>
      </c>
      <c r="H114" s="54" t="str">
        <v/>
      </c>
      <c r="I114" s="54" t="str">
        <v/>
      </c>
      <c r="J114" s="54" t="str">
        <v/>
      </c>
      <c r="K114" s="54" t="str">
        <v/>
      </c>
      <c r="L114" s="16" t="str">
        <v/>
      </c>
      <c r="M114" s="16" t="str">
        <v/>
      </c>
      <c r="N114" s="16" t="str">
        <v/>
      </c>
      <c r="O114" s="16" t="str">
        <v/>
      </c>
      <c r="P114" s="16" t="str">
        <v/>
      </c>
      <c r="Q114" s="16" t="str">
        <v/>
      </c>
      <c r="R114" s="16" t="str">
        <v/>
      </c>
      <c r="S114" s="16" t="str">
        <v/>
      </c>
      <c r="T114" s="16" t="str">
        <v/>
      </c>
      <c r="U114" s="16" t="str">
        <v/>
      </c>
      <c r="V114" s="16" t="str">
        <v/>
      </c>
      <c r="W114" s="16" t="str">
        <v/>
      </c>
      <c r="X114" s="16" t="str">
        <v/>
      </c>
      <c r="Y114" s="16" t="str">
        <v/>
      </c>
      <c r="Z114" s="16" t="str">
        <v/>
      </c>
      <c r="AA114" s="16" t="str">
        <v/>
      </c>
      <c r="AB114" s="16" t="str">
        <v/>
      </c>
      <c r="AC114" s="16" t="str">
        <v/>
      </c>
      <c r="AD114" s="16" t="str">
        <v/>
      </c>
      <c r="AE114" s="16" t="str">
        <v/>
      </c>
      <c r="AF114" s="16" t="str">
        <v/>
      </c>
      <c r="AG114" s="16" t="str">
        <v/>
      </c>
      <c r="AH114" s="16" t="str">
        <v/>
      </c>
      <c r="AI114" s="16" t="str">
        <v/>
      </c>
      <c r="AJ114" s="53" t="str">
        <v/>
      </c>
      <c r="AK114" s="16" t="str">
        <v/>
      </c>
      <c r="AL114" s="16" t="str">
        <v/>
      </c>
      <c r="AM114" s="53" t="str">
        <v/>
      </c>
      <c r="AN114" s="16" t="str">
        <v/>
      </c>
      <c r="AO114" s="16" t="str">
        <v/>
      </c>
      <c r="AP114" s="16" t="str">
        <v/>
      </c>
      <c r="AQ114" s="16" t="str">
        <v/>
      </c>
      <c r="AR114" s="16" t="str">
        <v/>
      </c>
      <c r="AS114" s="16" t="str">
        <v/>
      </c>
      <c r="AT114" s="16" t="str">
        <v/>
      </c>
      <c r="AU114" s="16" t="str">
        <v/>
      </c>
      <c r="AV114" s="16" t="str">
        <v/>
      </c>
      <c r="AW114" s="16" t="str">
        <v/>
      </c>
      <c r="AX114" s="16" t="str">
        <v/>
      </c>
      <c r="AY114" s="16" t="str">
        <v/>
      </c>
      <c r="AZ114" s="16" t="str">
        <v/>
      </c>
      <c r="BA114" s="16" t="str">
        <v/>
      </c>
      <c r="BB114" s="16"/>
      <c r="BC114" s="186">
        <f t="shared" si="5"/>
        <v>1</v>
      </c>
      <c r="BD114" s="187">
        <f t="shared" si="3"/>
        <v>1</v>
      </c>
      <c r="BE114" s="187"/>
      <c r="BF114" s="180">
        <f t="shared" si="4"/>
        <v>0</v>
      </c>
      <c r="BG114" s="181"/>
      <c r="BH114" s="179"/>
      <c r="BI114" s="181"/>
      <c r="BJ114" s="182"/>
    </row>
    <row r="115" spans="1:62" ht="25.5" x14ac:dyDescent="0.2">
      <c r="A115" s="9"/>
      <c r="B115" s="358"/>
      <c r="C115" s="116" t="s">
        <v>565</v>
      </c>
      <c r="D115" s="54">
        <v>1</v>
      </c>
      <c r="E115" s="54" t="str">
        <v/>
      </c>
      <c r="F115" s="54" t="str">
        <v/>
      </c>
      <c r="G115" s="54" t="str">
        <v/>
      </c>
      <c r="H115" s="54" t="str">
        <v/>
      </c>
      <c r="I115" s="54" t="str">
        <v/>
      </c>
      <c r="J115" s="54" t="str">
        <v/>
      </c>
      <c r="K115" s="54" t="str">
        <v/>
      </c>
      <c r="L115" s="16" t="str">
        <v/>
      </c>
      <c r="M115" s="16" t="str">
        <v/>
      </c>
      <c r="N115" s="16" t="str">
        <v/>
      </c>
      <c r="O115" s="16" t="str">
        <v/>
      </c>
      <c r="P115" s="16" t="str">
        <v/>
      </c>
      <c r="Q115" s="16" t="str">
        <v/>
      </c>
      <c r="R115" s="16" t="str">
        <v/>
      </c>
      <c r="S115" s="16" t="str">
        <v/>
      </c>
      <c r="T115" s="16" t="str">
        <v/>
      </c>
      <c r="U115" s="16" t="str">
        <v/>
      </c>
      <c r="V115" s="16" t="str">
        <v/>
      </c>
      <c r="W115" s="16" t="str">
        <v/>
      </c>
      <c r="X115" s="16" t="str">
        <v/>
      </c>
      <c r="Y115" s="16" t="str">
        <v/>
      </c>
      <c r="Z115" s="16" t="str">
        <v/>
      </c>
      <c r="AA115" s="16" t="str">
        <v/>
      </c>
      <c r="AB115" s="16" t="str">
        <v/>
      </c>
      <c r="AC115" s="16" t="str">
        <v/>
      </c>
      <c r="AD115" s="16" t="str">
        <v/>
      </c>
      <c r="AE115" s="16" t="str">
        <v/>
      </c>
      <c r="AF115" s="16" t="str">
        <v/>
      </c>
      <c r="AG115" s="16" t="str">
        <v/>
      </c>
      <c r="AH115" s="16" t="str">
        <v/>
      </c>
      <c r="AI115" s="16" t="str">
        <v/>
      </c>
      <c r="AJ115" s="53" t="str">
        <v/>
      </c>
      <c r="AK115" s="16" t="str">
        <v/>
      </c>
      <c r="AL115" s="16" t="str">
        <v/>
      </c>
      <c r="AM115" s="53" t="str">
        <v/>
      </c>
      <c r="AN115" s="16" t="str">
        <v/>
      </c>
      <c r="AO115" s="16" t="str">
        <v/>
      </c>
      <c r="AP115" s="16" t="str">
        <v/>
      </c>
      <c r="AQ115" s="16" t="str">
        <v/>
      </c>
      <c r="AR115" s="16" t="str">
        <v/>
      </c>
      <c r="AS115" s="16" t="str">
        <v/>
      </c>
      <c r="AT115" s="16" t="str">
        <v/>
      </c>
      <c r="AU115" s="16" t="str">
        <v/>
      </c>
      <c r="AV115" s="16" t="str">
        <v/>
      </c>
      <c r="AW115" s="16" t="str">
        <v/>
      </c>
      <c r="AX115" s="16" t="str">
        <v/>
      </c>
      <c r="AY115" s="16" t="str">
        <v/>
      </c>
      <c r="AZ115" s="16" t="str">
        <v/>
      </c>
      <c r="BA115" s="16" t="str">
        <v/>
      </c>
      <c r="BB115" s="16"/>
      <c r="BC115" s="186">
        <f t="shared" si="5"/>
        <v>1</v>
      </c>
      <c r="BD115" s="187">
        <f t="shared" si="3"/>
        <v>1</v>
      </c>
      <c r="BE115" s="187">
        <v>1</v>
      </c>
      <c r="BF115" s="180">
        <f t="shared" si="4"/>
        <v>1</v>
      </c>
      <c r="BG115" s="181"/>
      <c r="BH115" s="179"/>
      <c r="BI115" s="181"/>
      <c r="BJ115" s="182"/>
    </row>
    <row r="116" spans="1:62" ht="38.25" x14ac:dyDescent="0.2">
      <c r="A116" s="9"/>
      <c r="B116" s="358"/>
      <c r="C116" s="116" t="s">
        <v>566</v>
      </c>
      <c r="D116" s="54">
        <v>1</v>
      </c>
      <c r="E116" s="54" t="str">
        <v/>
      </c>
      <c r="F116" s="54" t="str">
        <v/>
      </c>
      <c r="G116" s="54" t="str">
        <v/>
      </c>
      <c r="H116" s="54" t="str">
        <v/>
      </c>
      <c r="I116" s="54" t="str">
        <v/>
      </c>
      <c r="J116" s="54" t="str">
        <v/>
      </c>
      <c r="K116" s="54" t="str">
        <v/>
      </c>
      <c r="L116" s="16" t="str">
        <v/>
      </c>
      <c r="M116" s="16" t="str">
        <v/>
      </c>
      <c r="N116" s="16" t="str">
        <v/>
      </c>
      <c r="O116" s="16" t="str">
        <v/>
      </c>
      <c r="P116" s="16" t="str">
        <v/>
      </c>
      <c r="Q116" s="16" t="str">
        <v/>
      </c>
      <c r="R116" s="16" t="str">
        <v/>
      </c>
      <c r="S116" s="16" t="str">
        <v/>
      </c>
      <c r="T116" s="16" t="str">
        <v/>
      </c>
      <c r="U116" s="16" t="str">
        <v/>
      </c>
      <c r="V116" s="16" t="str">
        <v/>
      </c>
      <c r="W116" s="16" t="str">
        <v/>
      </c>
      <c r="X116" s="16" t="str">
        <v/>
      </c>
      <c r="Y116" s="16" t="str">
        <v/>
      </c>
      <c r="Z116" s="16" t="str">
        <v/>
      </c>
      <c r="AA116" s="16" t="str">
        <v/>
      </c>
      <c r="AB116" s="16" t="str">
        <v/>
      </c>
      <c r="AC116" s="16" t="str">
        <v/>
      </c>
      <c r="AD116" s="16" t="str">
        <v/>
      </c>
      <c r="AE116" s="16" t="str">
        <v/>
      </c>
      <c r="AF116" s="16" t="str">
        <v/>
      </c>
      <c r="AG116" s="16" t="str">
        <v/>
      </c>
      <c r="AH116" s="16" t="str">
        <v/>
      </c>
      <c r="AI116" s="16" t="str">
        <v/>
      </c>
      <c r="AJ116" s="53" t="str">
        <v/>
      </c>
      <c r="AK116" s="16" t="str">
        <v/>
      </c>
      <c r="AL116" s="16" t="str">
        <v/>
      </c>
      <c r="AM116" s="53" t="str">
        <v/>
      </c>
      <c r="AN116" s="16" t="str">
        <v/>
      </c>
      <c r="AO116" s="16" t="str">
        <v/>
      </c>
      <c r="AP116" s="16" t="str">
        <v/>
      </c>
      <c r="AQ116" s="16" t="str">
        <v/>
      </c>
      <c r="AR116" s="16" t="str">
        <v/>
      </c>
      <c r="AS116" s="16" t="str">
        <v/>
      </c>
      <c r="AT116" s="16" t="str">
        <v/>
      </c>
      <c r="AU116" s="16" t="str">
        <v/>
      </c>
      <c r="AV116" s="16" t="str">
        <v/>
      </c>
      <c r="AW116" s="16" t="str">
        <v/>
      </c>
      <c r="AX116" s="16" t="str">
        <v/>
      </c>
      <c r="AY116" s="16" t="str">
        <v/>
      </c>
      <c r="AZ116" s="16" t="str">
        <v/>
      </c>
      <c r="BA116" s="16" t="str">
        <v/>
      </c>
      <c r="BB116" s="16"/>
      <c r="BC116" s="186">
        <f t="shared" si="5"/>
        <v>1</v>
      </c>
      <c r="BD116" s="187">
        <f t="shared" si="3"/>
        <v>1</v>
      </c>
      <c r="BE116" s="187">
        <v>0.8</v>
      </c>
      <c r="BF116" s="180">
        <f t="shared" si="4"/>
        <v>0.8</v>
      </c>
      <c r="BG116" s="181"/>
      <c r="BH116" s="179"/>
      <c r="BI116" s="181"/>
      <c r="BJ116" s="182"/>
    </row>
    <row r="117" spans="1:62" ht="38.25" x14ac:dyDescent="0.2">
      <c r="A117" s="9"/>
      <c r="B117" s="358"/>
      <c r="C117" s="116" t="s">
        <v>567</v>
      </c>
      <c r="D117" s="54">
        <v>1</v>
      </c>
      <c r="E117" s="54" t="str">
        <v/>
      </c>
      <c r="F117" s="54" t="str">
        <v/>
      </c>
      <c r="G117" s="54" t="str">
        <v/>
      </c>
      <c r="H117" s="54" t="str">
        <v/>
      </c>
      <c r="I117" s="54" t="str">
        <v/>
      </c>
      <c r="J117" s="54" t="str">
        <v/>
      </c>
      <c r="K117" s="54" t="str">
        <v/>
      </c>
      <c r="L117" s="16" t="str">
        <v/>
      </c>
      <c r="M117" s="16" t="str">
        <v/>
      </c>
      <c r="N117" s="16" t="str">
        <v/>
      </c>
      <c r="O117" s="16" t="str">
        <v/>
      </c>
      <c r="P117" s="16" t="str">
        <v/>
      </c>
      <c r="Q117" s="16" t="str">
        <v/>
      </c>
      <c r="R117" s="16" t="str">
        <v/>
      </c>
      <c r="S117" s="16" t="str">
        <v/>
      </c>
      <c r="T117" s="16" t="str">
        <v/>
      </c>
      <c r="U117" s="16" t="str">
        <v/>
      </c>
      <c r="V117" s="16" t="str">
        <v/>
      </c>
      <c r="W117" s="16" t="str">
        <v/>
      </c>
      <c r="X117" s="16" t="str">
        <v/>
      </c>
      <c r="Y117" s="16" t="str">
        <v/>
      </c>
      <c r="Z117" s="16" t="str">
        <v/>
      </c>
      <c r="AA117" s="16" t="str">
        <v/>
      </c>
      <c r="AB117" s="16" t="str">
        <v/>
      </c>
      <c r="AC117" s="16" t="str">
        <v/>
      </c>
      <c r="AD117" s="16" t="str">
        <v/>
      </c>
      <c r="AE117" s="16" t="str">
        <v/>
      </c>
      <c r="AF117" s="16" t="str">
        <v/>
      </c>
      <c r="AG117" s="16" t="str">
        <v/>
      </c>
      <c r="AH117" s="16" t="str">
        <v/>
      </c>
      <c r="AI117" s="16" t="str">
        <v/>
      </c>
      <c r="AJ117" s="53" t="str">
        <v/>
      </c>
      <c r="AK117" s="16" t="str">
        <v/>
      </c>
      <c r="AL117" s="16" t="str">
        <v/>
      </c>
      <c r="AM117" s="53" t="str">
        <v/>
      </c>
      <c r="AN117" s="16" t="str">
        <v/>
      </c>
      <c r="AO117" s="16" t="str">
        <v/>
      </c>
      <c r="AP117" s="16" t="str">
        <v/>
      </c>
      <c r="AQ117" s="16" t="str">
        <v/>
      </c>
      <c r="AR117" s="16" t="str">
        <v/>
      </c>
      <c r="AS117" s="16" t="str">
        <v/>
      </c>
      <c r="AT117" s="16" t="str">
        <v/>
      </c>
      <c r="AU117" s="16" t="str">
        <v/>
      </c>
      <c r="AV117" s="16" t="str">
        <v/>
      </c>
      <c r="AW117" s="16" t="str">
        <v/>
      </c>
      <c r="AX117" s="16" t="str">
        <v/>
      </c>
      <c r="AY117" s="16" t="str">
        <v/>
      </c>
      <c r="AZ117" s="16" t="str">
        <v/>
      </c>
      <c r="BA117" s="16" t="str">
        <v/>
      </c>
      <c r="BB117" s="16"/>
      <c r="BC117" s="186">
        <f t="shared" si="5"/>
        <v>1</v>
      </c>
      <c r="BD117" s="187">
        <f t="shared" si="3"/>
        <v>1</v>
      </c>
      <c r="BE117" s="187">
        <v>0.6</v>
      </c>
      <c r="BF117" s="180">
        <f t="shared" si="4"/>
        <v>0.6</v>
      </c>
      <c r="BG117" s="181"/>
      <c r="BH117" s="179"/>
      <c r="BI117" s="181"/>
      <c r="BJ117" s="182"/>
    </row>
    <row r="118" spans="1:62" ht="25.5" x14ac:dyDescent="0.2">
      <c r="A118" s="9"/>
      <c r="B118" s="358"/>
      <c r="C118" s="116" t="s">
        <v>568</v>
      </c>
      <c r="D118" s="54">
        <v>1</v>
      </c>
      <c r="E118" s="54" t="str">
        <v/>
      </c>
      <c r="F118" s="54" t="str">
        <v/>
      </c>
      <c r="G118" s="54" t="str">
        <v/>
      </c>
      <c r="H118" s="54" t="str">
        <v/>
      </c>
      <c r="I118" s="54" t="str">
        <v/>
      </c>
      <c r="J118" s="54" t="str">
        <v/>
      </c>
      <c r="K118" s="54" t="str">
        <v/>
      </c>
      <c r="L118" s="16" t="str">
        <v/>
      </c>
      <c r="M118" s="16" t="str">
        <v/>
      </c>
      <c r="N118" s="16" t="str">
        <v/>
      </c>
      <c r="O118" s="16" t="str">
        <v/>
      </c>
      <c r="P118" s="16" t="str">
        <v/>
      </c>
      <c r="Q118" s="16" t="str">
        <v/>
      </c>
      <c r="R118" s="16" t="str">
        <v/>
      </c>
      <c r="S118" s="16" t="str">
        <v/>
      </c>
      <c r="T118" s="16" t="str">
        <v/>
      </c>
      <c r="U118" s="16" t="str">
        <v/>
      </c>
      <c r="V118" s="16" t="str">
        <v/>
      </c>
      <c r="W118" s="16" t="str">
        <v/>
      </c>
      <c r="X118" s="16" t="str">
        <v/>
      </c>
      <c r="Y118" s="16" t="str">
        <v/>
      </c>
      <c r="Z118" s="16" t="str">
        <v/>
      </c>
      <c r="AA118" s="16" t="str">
        <v/>
      </c>
      <c r="AB118" s="16" t="str">
        <v/>
      </c>
      <c r="AC118" s="16" t="str">
        <v/>
      </c>
      <c r="AD118" s="16" t="str">
        <v/>
      </c>
      <c r="AE118" s="16" t="str">
        <v/>
      </c>
      <c r="AF118" s="16" t="str">
        <v/>
      </c>
      <c r="AG118" s="16" t="str">
        <v/>
      </c>
      <c r="AH118" s="16" t="str">
        <v/>
      </c>
      <c r="AI118" s="16" t="str">
        <v/>
      </c>
      <c r="AJ118" s="53" t="str">
        <v/>
      </c>
      <c r="AK118" s="16" t="str">
        <v/>
      </c>
      <c r="AL118" s="16" t="str">
        <v/>
      </c>
      <c r="AM118" s="53" t="str">
        <v/>
      </c>
      <c r="AN118" s="16" t="str">
        <v/>
      </c>
      <c r="AO118" s="16" t="str">
        <v/>
      </c>
      <c r="AP118" s="16" t="str">
        <v/>
      </c>
      <c r="AQ118" s="16" t="str">
        <v/>
      </c>
      <c r="AR118" s="16" t="str">
        <v/>
      </c>
      <c r="AS118" s="16" t="str">
        <v/>
      </c>
      <c r="AT118" s="16" t="str">
        <v/>
      </c>
      <c r="AU118" s="16" t="str">
        <v/>
      </c>
      <c r="AV118" s="16" t="str">
        <v/>
      </c>
      <c r="AW118" s="16" t="str">
        <v/>
      </c>
      <c r="AX118" s="16" t="str">
        <v/>
      </c>
      <c r="AY118" s="16" t="str">
        <v/>
      </c>
      <c r="AZ118" s="16" t="str">
        <v/>
      </c>
      <c r="BA118" s="16" t="str">
        <v/>
      </c>
      <c r="BB118" s="16"/>
      <c r="BC118" s="186">
        <f t="shared" si="5"/>
        <v>1</v>
      </c>
      <c r="BD118" s="187">
        <f t="shared" si="3"/>
        <v>1</v>
      </c>
      <c r="BE118" s="187">
        <v>0.4</v>
      </c>
      <c r="BF118" s="180">
        <f t="shared" si="4"/>
        <v>0.4</v>
      </c>
      <c r="BG118" s="181"/>
      <c r="BH118" s="179"/>
      <c r="BI118" s="181"/>
      <c r="BJ118" s="182"/>
    </row>
    <row r="119" spans="1:62" ht="25.5" x14ac:dyDescent="0.2">
      <c r="A119" s="9"/>
      <c r="B119" s="358"/>
      <c r="C119" s="116" t="s">
        <v>569</v>
      </c>
      <c r="D119" s="54">
        <v>1</v>
      </c>
      <c r="E119" s="54" t="str">
        <v/>
      </c>
      <c r="F119" s="54" t="str">
        <v/>
      </c>
      <c r="G119" s="54" t="str">
        <v/>
      </c>
      <c r="H119" s="54" t="str">
        <v/>
      </c>
      <c r="I119" s="54" t="str">
        <v/>
      </c>
      <c r="J119" s="54" t="str">
        <v/>
      </c>
      <c r="K119" s="54" t="str">
        <v/>
      </c>
      <c r="L119" s="16" t="str">
        <v/>
      </c>
      <c r="M119" s="16" t="str">
        <v/>
      </c>
      <c r="N119" s="16" t="str">
        <v/>
      </c>
      <c r="O119" s="16" t="str">
        <v/>
      </c>
      <c r="P119" s="16" t="str">
        <v/>
      </c>
      <c r="Q119" s="16" t="str">
        <v/>
      </c>
      <c r="R119" s="16" t="str">
        <v/>
      </c>
      <c r="S119" s="16" t="str">
        <v/>
      </c>
      <c r="T119" s="16" t="str">
        <v/>
      </c>
      <c r="U119" s="16" t="str">
        <v/>
      </c>
      <c r="V119" s="16" t="str">
        <v/>
      </c>
      <c r="W119" s="16" t="str">
        <v/>
      </c>
      <c r="X119" s="16" t="str">
        <v/>
      </c>
      <c r="Y119" s="16" t="str">
        <v/>
      </c>
      <c r="Z119" s="16" t="str">
        <v/>
      </c>
      <c r="AA119" s="16" t="str">
        <v/>
      </c>
      <c r="AB119" s="16" t="str">
        <v/>
      </c>
      <c r="AC119" s="16" t="str">
        <v/>
      </c>
      <c r="AD119" s="16" t="str">
        <v/>
      </c>
      <c r="AE119" s="16" t="str">
        <v/>
      </c>
      <c r="AF119" s="16" t="str">
        <v/>
      </c>
      <c r="AG119" s="16" t="str">
        <v/>
      </c>
      <c r="AH119" s="16" t="str">
        <v/>
      </c>
      <c r="AI119" s="16" t="str">
        <v/>
      </c>
      <c r="AJ119" s="53" t="str">
        <v/>
      </c>
      <c r="AK119" s="16" t="str">
        <v/>
      </c>
      <c r="AL119" s="16" t="str">
        <v/>
      </c>
      <c r="AM119" s="53" t="str">
        <v/>
      </c>
      <c r="AN119" s="16" t="str">
        <v/>
      </c>
      <c r="AO119" s="16" t="str">
        <v/>
      </c>
      <c r="AP119" s="16" t="str">
        <v/>
      </c>
      <c r="AQ119" s="16" t="str">
        <v/>
      </c>
      <c r="AR119" s="16" t="str">
        <v/>
      </c>
      <c r="AS119" s="16" t="str">
        <v/>
      </c>
      <c r="AT119" s="16" t="str">
        <v/>
      </c>
      <c r="AU119" s="16" t="str">
        <v/>
      </c>
      <c r="AV119" s="16" t="str">
        <v/>
      </c>
      <c r="AW119" s="16" t="str">
        <v/>
      </c>
      <c r="AX119" s="16" t="str">
        <v/>
      </c>
      <c r="AY119" s="16" t="str">
        <v/>
      </c>
      <c r="AZ119" s="16" t="str">
        <v/>
      </c>
      <c r="BA119" s="16" t="str">
        <v/>
      </c>
      <c r="BB119" s="16"/>
      <c r="BC119" s="186">
        <f t="shared" si="5"/>
        <v>1</v>
      </c>
      <c r="BD119" s="187">
        <f t="shared" si="3"/>
        <v>1</v>
      </c>
      <c r="BE119" s="187"/>
      <c r="BF119" s="180">
        <f t="shared" si="4"/>
        <v>0</v>
      </c>
      <c r="BG119" s="181"/>
      <c r="BH119" s="179"/>
      <c r="BI119" s="181"/>
      <c r="BJ119" s="182"/>
    </row>
    <row r="120" spans="1:62" ht="12.75" x14ac:dyDescent="0.2">
      <c r="A120" s="9"/>
      <c r="B120" s="358"/>
      <c r="C120" s="116" t="s">
        <v>570</v>
      </c>
      <c r="D120" s="54">
        <v>1</v>
      </c>
      <c r="E120" s="54" t="str">
        <v/>
      </c>
      <c r="F120" s="54" t="str">
        <v/>
      </c>
      <c r="G120" s="54" t="str">
        <v/>
      </c>
      <c r="H120" s="54" t="str">
        <v/>
      </c>
      <c r="I120" s="54" t="str">
        <v/>
      </c>
      <c r="J120" s="54" t="str">
        <v/>
      </c>
      <c r="K120" s="54" t="str">
        <v/>
      </c>
      <c r="L120" s="16" t="str">
        <v/>
      </c>
      <c r="M120" s="16" t="str">
        <v/>
      </c>
      <c r="N120" s="16" t="str">
        <v/>
      </c>
      <c r="O120" s="16" t="str">
        <v/>
      </c>
      <c r="P120" s="16" t="str">
        <v/>
      </c>
      <c r="Q120" s="16" t="str">
        <v/>
      </c>
      <c r="R120" s="16" t="str">
        <v/>
      </c>
      <c r="S120" s="16" t="str">
        <v/>
      </c>
      <c r="T120" s="16" t="str">
        <v/>
      </c>
      <c r="U120" s="16" t="str">
        <v/>
      </c>
      <c r="V120" s="16" t="str">
        <v/>
      </c>
      <c r="W120" s="16" t="str">
        <v/>
      </c>
      <c r="X120" s="16" t="str">
        <v/>
      </c>
      <c r="Y120" s="16" t="str">
        <v/>
      </c>
      <c r="Z120" s="16" t="str">
        <v/>
      </c>
      <c r="AA120" s="16" t="str">
        <v/>
      </c>
      <c r="AB120" s="16" t="str">
        <v/>
      </c>
      <c r="AC120" s="16" t="str">
        <v/>
      </c>
      <c r="AD120" s="16" t="str">
        <v/>
      </c>
      <c r="AE120" s="16" t="str">
        <v/>
      </c>
      <c r="AF120" s="16" t="str">
        <v/>
      </c>
      <c r="AG120" s="16" t="str">
        <v/>
      </c>
      <c r="AH120" s="16" t="str">
        <v/>
      </c>
      <c r="AI120" s="16" t="str">
        <v/>
      </c>
      <c r="AJ120" s="53" t="str">
        <v/>
      </c>
      <c r="AK120" s="16" t="str">
        <v/>
      </c>
      <c r="AL120" s="16" t="str">
        <v/>
      </c>
      <c r="AM120" s="53" t="str">
        <v/>
      </c>
      <c r="AN120" s="16" t="str">
        <v/>
      </c>
      <c r="AO120" s="16" t="str">
        <v/>
      </c>
      <c r="AP120" s="16" t="str">
        <v/>
      </c>
      <c r="AQ120" s="16" t="str">
        <v/>
      </c>
      <c r="AR120" s="16" t="str">
        <v/>
      </c>
      <c r="AS120" s="16" t="str">
        <v/>
      </c>
      <c r="AT120" s="16" t="str">
        <v/>
      </c>
      <c r="AU120" s="16" t="str">
        <v/>
      </c>
      <c r="AV120" s="16" t="str">
        <v/>
      </c>
      <c r="AW120" s="16" t="str">
        <v/>
      </c>
      <c r="AX120" s="16" t="str">
        <v/>
      </c>
      <c r="AY120" s="16" t="str">
        <v/>
      </c>
      <c r="AZ120" s="16" t="str">
        <v/>
      </c>
      <c r="BA120" s="16" t="str">
        <v/>
      </c>
      <c r="BB120" s="16"/>
      <c r="BC120" s="186">
        <f t="shared" si="5"/>
        <v>1</v>
      </c>
      <c r="BD120" s="187">
        <f t="shared" si="3"/>
        <v>1</v>
      </c>
      <c r="BE120" s="187"/>
      <c r="BF120" s="180">
        <f t="shared" si="4"/>
        <v>0</v>
      </c>
      <c r="BG120" s="181"/>
      <c r="BH120" s="179"/>
      <c r="BI120" s="181"/>
      <c r="BJ120" s="182"/>
    </row>
    <row r="121" spans="1:62" ht="12.75" x14ac:dyDescent="0.2">
      <c r="A121" s="9"/>
      <c r="B121" s="358"/>
      <c r="C121" s="116" t="s">
        <v>571</v>
      </c>
      <c r="D121" s="54">
        <v>1</v>
      </c>
      <c r="E121" s="54" t="str">
        <v/>
      </c>
      <c r="F121" s="54" t="str">
        <v/>
      </c>
      <c r="G121" s="54" t="str">
        <v/>
      </c>
      <c r="H121" s="54" t="str">
        <v/>
      </c>
      <c r="I121" s="54" t="str">
        <v/>
      </c>
      <c r="J121" s="54" t="str">
        <v/>
      </c>
      <c r="K121" s="54" t="str">
        <v/>
      </c>
      <c r="L121" s="16" t="str">
        <v/>
      </c>
      <c r="M121" s="16" t="str">
        <v/>
      </c>
      <c r="N121" s="16" t="str">
        <v/>
      </c>
      <c r="O121" s="16" t="str">
        <v/>
      </c>
      <c r="P121" s="16" t="str">
        <v/>
      </c>
      <c r="Q121" s="16" t="str">
        <v/>
      </c>
      <c r="R121" s="16" t="str">
        <v/>
      </c>
      <c r="S121" s="16" t="str">
        <v/>
      </c>
      <c r="T121" s="16" t="str">
        <v/>
      </c>
      <c r="U121" s="16" t="str">
        <v/>
      </c>
      <c r="V121" s="16" t="str">
        <v/>
      </c>
      <c r="W121" s="16" t="str">
        <v/>
      </c>
      <c r="X121" s="16" t="str">
        <v/>
      </c>
      <c r="Y121" s="16" t="str">
        <v/>
      </c>
      <c r="Z121" s="16" t="str">
        <v/>
      </c>
      <c r="AA121" s="16" t="str">
        <v/>
      </c>
      <c r="AB121" s="16" t="str">
        <v/>
      </c>
      <c r="AC121" s="16" t="str">
        <v/>
      </c>
      <c r="AD121" s="16" t="str">
        <v/>
      </c>
      <c r="AE121" s="16" t="str">
        <v/>
      </c>
      <c r="AF121" s="16" t="str">
        <v/>
      </c>
      <c r="AG121" s="16" t="str">
        <v/>
      </c>
      <c r="AH121" s="16" t="str">
        <v/>
      </c>
      <c r="AI121" s="16" t="str">
        <v/>
      </c>
      <c r="AJ121" s="53" t="str">
        <v/>
      </c>
      <c r="AK121" s="16" t="str">
        <v/>
      </c>
      <c r="AL121" s="16" t="str">
        <v/>
      </c>
      <c r="AM121" s="53" t="str">
        <v/>
      </c>
      <c r="AN121" s="16" t="str">
        <v/>
      </c>
      <c r="AO121" s="16" t="str">
        <v/>
      </c>
      <c r="AP121" s="16" t="str">
        <v/>
      </c>
      <c r="AQ121" s="16" t="str">
        <v/>
      </c>
      <c r="AR121" s="16" t="str">
        <v/>
      </c>
      <c r="AS121" s="16" t="str">
        <v/>
      </c>
      <c r="AT121" s="16" t="str">
        <v/>
      </c>
      <c r="AU121" s="16" t="str">
        <v/>
      </c>
      <c r="AV121" s="16" t="str">
        <v/>
      </c>
      <c r="AW121" s="16" t="str">
        <v/>
      </c>
      <c r="AX121" s="16" t="str">
        <v/>
      </c>
      <c r="AY121" s="16" t="str">
        <v/>
      </c>
      <c r="AZ121" s="16" t="str">
        <v/>
      </c>
      <c r="BA121" s="16" t="str">
        <v/>
      </c>
      <c r="BB121" s="16"/>
      <c r="BC121" s="186">
        <f t="shared" si="5"/>
        <v>1</v>
      </c>
      <c r="BD121" s="187">
        <f t="shared" si="3"/>
        <v>1</v>
      </c>
      <c r="BE121" s="187"/>
      <c r="BF121" s="180">
        <f t="shared" si="4"/>
        <v>0</v>
      </c>
      <c r="BG121" s="181"/>
      <c r="BH121" s="179"/>
      <c r="BI121" s="181"/>
      <c r="BJ121" s="182"/>
    </row>
    <row r="122" spans="1:62" ht="25.5" x14ac:dyDescent="0.2">
      <c r="A122" s="9"/>
      <c r="B122" s="358"/>
      <c r="C122" s="116" t="s">
        <v>572</v>
      </c>
      <c r="D122" s="54">
        <v>1</v>
      </c>
      <c r="E122" s="54" t="str">
        <v/>
      </c>
      <c r="F122" s="54" t="str">
        <v/>
      </c>
      <c r="G122" s="54" t="str">
        <v/>
      </c>
      <c r="H122" s="54" t="str">
        <v/>
      </c>
      <c r="I122" s="54" t="str">
        <v/>
      </c>
      <c r="J122" s="54" t="str">
        <v/>
      </c>
      <c r="K122" s="54" t="str">
        <v/>
      </c>
      <c r="L122" s="16" t="str">
        <v/>
      </c>
      <c r="M122" s="16" t="str">
        <v/>
      </c>
      <c r="N122" s="16" t="str">
        <v/>
      </c>
      <c r="O122" s="16" t="str">
        <v/>
      </c>
      <c r="P122" s="16" t="str">
        <v/>
      </c>
      <c r="Q122" s="16" t="str">
        <v/>
      </c>
      <c r="R122" s="16" t="str">
        <v/>
      </c>
      <c r="S122" s="16" t="str">
        <v/>
      </c>
      <c r="T122" s="16" t="str">
        <v/>
      </c>
      <c r="U122" s="16" t="str">
        <v/>
      </c>
      <c r="V122" s="16" t="str">
        <v/>
      </c>
      <c r="W122" s="16" t="str">
        <v/>
      </c>
      <c r="X122" s="16" t="str">
        <v/>
      </c>
      <c r="Y122" s="16" t="str">
        <v/>
      </c>
      <c r="Z122" s="16" t="str">
        <v/>
      </c>
      <c r="AA122" s="16" t="str">
        <v/>
      </c>
      <c r="AB122" s="16" t="str">
        <v/>
      </c>
      <c r="AC122" s="16" t="str">
        <v/>
      </c>
      <c r="AD122" s="16" t="str">
        <v/>
      </c>
      <c r="AE122" s="16" t="str">
        <v/>
      </c>
      <c r="AF122" s="16" t="str">
        <v/>
      </c>
      <c r="AG122" s="16" t="str">
        <v/>
      </c>
      <c r="AH122" s="16" t="str">
        <v/>
      </c>
      <c r="AI122" s="16" t="str">
        <v/>
      </c>
      <c r="AJ122" s="53" t="str">
        <v/>
      </c>
      <c r="AK122" s="16" t="str">
        <v/>
      </c>
      <c r="AL122" s="16" t="str">
        <v/>
      </c>
      <c r="AM122" s="53" t="str">
        <v/>
      </c>
      <c r="AN122" s="16" t="str">
        <v/>
      </c>
      <c r="AO122" s="16" t="str">
        <v/>
      </c>
      <c r="AP122" s="16" t="str">
        <v/>
      </c>
      <c r="AQ122" s="16" t="str">
        <v/>
      </c>
      <c r="AR122" s="16" t="str">
        <v/>
      </c>
      <c r="AS122" s="16" t="str">
        <v/>
      </c>
      <c r="AT122" s="16" t="str">
        <v/>
      </c>
      <c r="AU122" s="16" t="str">
        <v/>
      </c>
      <c r="AV122" s="16" t="str">
        <v/>
      </c>
      <c r="AW122" s="16" t="str">
        <v/>
      </c>
      <c r="AX122" s="16" t="str">
        <v/>
      </c>
      <c r="AY122" s="16" t="str">
        <v/>
      </c>
      <c r="AZ122" s="16" t="str">
        <v/>
      </c>
      <c r="BA122" s="16" t="str">
        <v/>
      </c>
      <c r="BB122" s="16"/>
      <c r="BC122" s="186">
        <f t="shared" si="5"/>
        <v>1</v>
      </c>
      <c r="BD122" s="187">
        <f t="shared" si="3"/>
        <v>1</v>
      </c>
      <c r="BE122" s="187">
        <v>1</v>
      </c>
      <c r="BF122" s="180">
        <f t="shared" si="4"/>
        <v>1</v>
      </c>
      <c r="BG122" s="181"/>
      <c r="BH122" s="179"/>
      <c r="BI122" s="181"/>
      <c r="BJ122" s="182"/>
    </row>
    <row r="123" spans="1:62" ht="38.25" x14ac:dyDescent="0.2">
      <c r="A123" s="9"/>
      <c r="B123" s="358"/>
      <c r="C123" s="116" t="s">
        <v>573</v>
      </c>
      <c r="D123" s="54">
        <v>1</v>
      </c>
      <c r="E123" s="54" t="str">
        <v/>
      </c>
      <c r="F123" s="54" t="str">
        <v/>
      </c>
      <c r="G123" s="54" t="str">
        <v/>
      </c>
      <c r="H123" s="54" t="str">
        <v/>
      </c>
      <c r="I123" s="54" t="str">
        <v/>
      </c>
      <c r="J123" s="54" t="str">
        <v/>
      </c>
      <c r="K123" s="54" t="str">
        <v/>
      </c>
      <c r="L123" s="16" t="str">
        <v/>
      </c>
      <c r="M123" s="16" t="str">
        <v/>
      </c>
      <c r="N123" s="16" t="str">
        <v/>
      </c>
      <c r="O123" s="16" t="str">
        <v/>
      </c>
      <c r="P123" s="16" t="str">
        <v/>
      </c>
      <c r="Q123" s="16" t="str">
        <v/>
      </c>
      <c r="R123" s="16" t="str">
        <v/>
      </c>
      <c r="S123" s="16" t="str">
        <v/>
      </c>
      <c r="T123" s="16" t="str">
        <v/>
      </c>
      <c r="U123" s="16" t="str">
        <v/>
      </c>
      <c r="V123" s="16" t="str">
        <v/>
      </c>
      <c r="W123" s="16" t="str">
        <v/>
      </c>
      <c r="X123" s="16" t="str">
        <v/>
      </c>
      <c r="Y123" s="16" t="str">
        <v/>
      </c>
      <c r="Z123" s="16" t="str">
        <v/>
      </c>
      <c r="AA123" s="16" t="str">
        <v/>
      </c>
      <c r="AB123" s="16" t="str">
        <v/>
      </c>
      <c r="AC123" s="16" t="str">
        <v/>
      </c>
      <c r="AD123" s="16" t="str">
        <v/>
      </c>
      <c r="AE123" s="16" t="str">
        <v/>
      </c>
      <c r="AF123" s="16" t="str">
        <v/>
      </c>
      <c r="AG123" s="16" t="str">
        <v/>
      </c>
      <c r="AH123" s="16" t="str">
        <v/>
      </c>
      <c r="AI123" s="16" t="str">
        <v/>
      </c>
      <c r="AJ123" s="53" t="str">
        <v/>
      </c>
      <c r="AK123" s="16" t="str">
        <v/>
      </c>
      <c r="AL123" s="16" t="str">
        <v/>
      </c>
      <c r="AM123" s="53" t="str">
        <v/>
      </c>
      <c r="AN123" s="16" t="str">
        <v/>
      </c>
      <c r="AO123" s="16" t="str">
        <v/>
      </c>
      <c r="AP123" s="16" t="str">
        <v/>
      </c>
      <c r="AQ123" s="16" t="str">
        <v/>
      </c>
      <c r="AR123" s="16" t="str">
        <v/>
      </c>
      <c r="AS123" s="16" t="str">
        <v/>
      </c>
      <c r="AT123" s="16" t="str">
        <v/>
      </c>
      <c r="AU123" s="16" t="str">
        <v/>
      </c>
      <c r="AV123" s="16" t="str">
        <v/>
      </c>
      <c r="AW123" s="16" t="str">
        <v/>
      </c>
      <c r="AX123" s="16" t="str">
        <v/>
      </c>
      <c r="AY123" s="16" t="str">
        <v/>
      </c>
      <c r="AZ123" s="16" t="str">
        <v/>
      </c>
      <c r="BA123" s="16" t="str">
        <v/>
      </c>
      <c r="BB123" s="16"/>
      <c r="BC123" s="186">
        <f t="shared" si="5"/>
        <v>1</v>
      </c>
      <c r="BD123" s="187">
        <f t="shared" si="3"/>
        <v>1</v>
      </c>
      <c r="BE123" s="187">
        <v>0.8</v>
      </c>
      <c r="BF123" s="180">
        <f t="shared" si="4"/>
        <v>0.8</v>
      </c>
      <c r="BG123" s="181"/>
      <c r="BH123" s="179"/>
      <c r="BI123" s="181"/>
      <c r="BJ123" s="182"/>
    </row>
    <row r="124" spans="1:62" ht="38.25" x14ac:dyDescent="0.2">
      <c r="A124" s="9"/>
      <c r="B124" s="358"/>
      <c r="C124" s="116" t="s">
        <v>574</v>
      </c>
      <c r="D124" s="54">
        <v>1</v>
      </c>
      <c r="E124" s="54" t="str">
        <v/>
      </c>
      <c r="F124" s="54" t="str">
        <v/>
      </c>
      <c r="G124" s="54" t="str">
        <v/>
      </c>
      <c r="H124" s="54" t="str">
        <v/>
      </c>
      <c r="I124" s="54" t="str">
        <v/>
      </c>
      <c r="J124" s="54" t="str">
        <v/>
      </c>
      <c r="K124" s="54" t="str">
        <v/>
      </c>
      <c r="L124" s="16" t="str">
        <v/>
      </c>
      <c r="M124" s="16" t="str">
        <v/>
      </c>
      <c r="N124" s="16" t="str">
        <v/>
      </c>
      <c r="O124" s="16" t="str">
        <v/>
      </c>
      <c r="P124" s="16" t="str">
        <v/>
      </c>
      <c r="Q124" s="16" t="str">
        <v/>
      </c>
      <c r="R124" s="16" t="str">
        <v/>
      </c>
      <c r="S124" s="16" t="str">
        <v/>
      </c>
      <c r="T124" s="16" t="str">
        <v/>
      </c>
      <c r="U124" s="16" t="str">
        <v/>
      </c>
      <c r="V124" s="16" t="str">
        <v/>
      </c>
      <c r="W124" s="16" t="str">
        <v/>
      </c>
      <c r="X124" s="16" t="str">
        <v/>
      </c>
      <c r="Y124" s="16" t="str">
        <v/>
      </c>
      <c r="Z124" s="16" t="str">
        <v/>
      </c>
      <c r="AA124" s="16" t="str">
        <v/>
      </c>
      <c r="AB124" s="16" t="str">
        <v/>
      </c>
      <c r="AC124" s="16" t="str">
        <v/>
      </c>
      <c r="AD124" s="16" t="str">
        <v/>
      </c>
      <c r="AE124" s="16" t="str">
        <v/>
      </c>
      <c r="AF124" s="16" t="str">
        <v/>
      </c>
      <c r="AG124" s="16" t="str">
        <v/>
      </c>
      <c r="AH124" s="16" t="str">
        <v/>
      </c>
      <c r="AI124" s="16" t="str">
        <v/>
      </c>
      <c r="AJ124" s="53" t="str">
        <v/>
      </c>
      <c r="AK124" s="16" t="str">
        <v/>
      </c>
      <c r="AL124" s="16" t="str">
        <v/>
      </c>
      <c r="AM124" s="53" t="str">
        <v/>
      </c>
      <c r="AN124" s="16" t="str">
        <v/>
      </c>
      <c r="AO124" s="16" t="str">
        <v/>
      </c>
      <c r="AP124" s="16" t="str">
        <v/>
      </c>
      <c r="AQ124" s="16" t="str">
        <v/>
      </c>
      <c r="AR124" s="16" t="str">
        <v/>
      </c>
      <c r="AS124" s="16" t="str">
        <v/>
      </c>
      <c r="AT124" s="16" t="str">
        <v/>
      </c>
      <c r="AU124" s="16" t="str">
        <v/>
      </c>
      <c r="AV124" s="16" t="str">
        <v/>
      </c>
      <c r="AW124" s="16" t="str">
        <v/>
      </c>
      <c r="AX124" s="16" t="str">
        <v/>
      </c>
      <c r="AY124" s="16" t="str">
        <v/>
      </c>
      <c r="AZ124" s="16" t="str">
        <v/>
      </c>
      <c r="BA124" s="16" t="str">
        <v/>
      </c>
      <c r="BB124" s="16"/>
      <c r="BC124" s="186">
        <f t="shared" si="5"/>
        <v>1</v>
      </c>
      <c r="BD124" s="187">
        <f t="shared" si="3"/>
        <v>1</v>
      </c>
      <c r="BE124" s="187">
        <v>0.6</v>
      </c>
      <c r="BF124" s="180">
        <f t="shared" si="4"/>
        <v>0.6</v>
      </c>
      <c r="BG124" s="181"/>
      <c r="BH124" s="179"/>
      <c r="BI124" s="181"/>
      <c r="BJ124" s="182"/>
    </row>
    <row r="125" spans="1:62" ht="25.5" x14ac:dyDescent="0.2">
      <c r="A125" s="9"/>
      <c r="B125" s="358"/>
      <c r="C125" s="116" t="s">
        <v>575</v>
      </c>
      <c r="D125" s="54">
        <v>1</v>
      </c>
      <c r="E125" s="54" t="str">
        <v/>
      </c>
      <c r="F125" s="54" t="str">
        <v/>
      </c>
      <c r="G125" s="54" t="str">
        <v/>
      </c>
      <c r="H125" s="54" t="str">
        <v/>
      </c>
      <c r="I125" s="54" t="str">
        <v/>
      </c>
      <c r="J125" s="54" t="str">
        <v/>
      </c>
      <c r="K125" s="54" t="str">
        <v/>
      </c>
      <c r="L125" s="16" t="str">
        <v/>
      </c>
      <c r="M125" s="16" t="str">
        <v/>
      </c>
      <c r="N125" s="16" t="str">
        <v/>
      </c>
      <c r="O125" s="16" t="str">
        <v/>
      </c>
      <c r="P125" s="16" t="str">
        <v/>
      </c>
      <c r="Q125" s="16" t="str">
        <v/>
      </c>
      <c r="R125" s="16" t="str">
        <v/>
      </c>
      <c r="S125" s="16" t="str">
        <v/>
      </c>
      <c r="T125" s="16" t="str">
        <v/>
      </c>
      <c r="U125" s="16" t="str">
        <v/>
      </c>
      <c r="V125" s="16" t="str">
        <v/>
      </c>
      <c r="W125" s="16" t="str">
        <v/>
      </c>
      <c r="X125" s="16" t="str">
        <v/>
      </c>
      <c r="Y125" s="16" t="str">
        <v/>
      </c>
      <c r="Z125" s="16" t="str">
        <v/>
      </c>
      <c r="AA125" s="16" t="str">
        <v/>
      </c>
      <c r="AB125" s="16" t="str">
        <v/>
      </c>
      <c r="AC125" s="16" t="str">
        <v/>
      </c>
      <c r="AD125" s="16" t="str">
        <v/>
      </c>
      <c r="AE125" s="16" t="str">
        <v/>
      </c>
      <c r="AF125" s="16" t="str">
        <v/>
      </c>
      <c r="AG125" s="16" t="str">
        <v/>
      </c>
      <c r="AH125" s="16" t="str">
        <v/>
      </c>
      <c r="AI125" s="16" t="str">
        <v/>
      </c>
      <c r="AJ125" s="53" t="str">
        <v/>
      </c>
      <c r="AK125" s="16" t="str">
        <v/>
      </c>
      <c r="AL125" s="16" t="str">
        <v/>
      </c>
      <c r="AM125" s="53" t="str">
        <v/>
      </c>
      <c r="AN125" s="16" t="str">
        <v/>
      </c>
      <c r="AO125" s="16" t="str">
        <v/>
      </c>
      <c r="AP125" s="16" t="str">
        <v/>
      </c>
      <c r="AQ125" s="16" t="str">
        <v/>
      </c>
      <c r="AR125" s="16" t="str">
        <v/>
      </c>
      <c r="AS125" s="16" t="str">
        <v/>
      </c>
      <c r="AT125" s="16" t="str">
        <v/>
      </c>
      <c r="AU125" s="16" t="str">
        <v/>
      </c>
      <c r="AV125" s="16" t="str">
        <v/>
      </c>
      <c r="AW125" s="16" t="str">
        <v/>
      </c>
      <c r="AX125" s="16" t="str">
        <v/>
      </c>
      <c r="AY125" s="16" t="str">
        <v/>
      </c>
      <c r="AZ125" s="16" t="str">
        <v/>
      </c>
      <c r="BA125" s="16" t="str">
        <v/>
      </c>
      <c r="BB125" s="16"/>
      <c r="BC125" s="186">
        <f t="shared" si="5"/>
        <v>1</v>
      </c>
      <c r="BD125" s="187">
        <f t="shared" si="3"/>
        <v>1</v>
      </c>
      <c r="BE125" s="187">
        <v>0.4</v>
      </c>
      <c r="BF125" s="180">
        <f t="shared" si="4"/>
        <v>0.4</v>
      </c>
      <c r="BG125" s="181"/>
      <c r="BH125" s="179"/>
      <c r="BI125" s="181"/>
      <c r="BJ125" s="182"/>
    </row>
    <row r="126" spans="1:62" ht="25.5" x14ac:dyDescent="0.2">
      <c r="A126" s="9"/>
      <c r="B126" s="358"/>
      <c r="C126" s="116" t="s">
        <v>576</v>
      </c>
      <c r="D126" s="54">
        <v>1</v>
      </c>
      <c r="E126" s="54" t="str">
        <v/>
      </c>
      <c r="F126" s="54" t="str">
        <v/>
      </c>
      <c r="G126" s="54" t="str">
        <v/>
      </c>
      <c r="H126" s="54" t="str">
        <v/>
      </c>
      <c r="I126" s="54" t="str">
        <v/>
      </c>
      <c r="J126" s="54" t="str">
        <v/>
      </c>
      <c r="K126" s="54" t="str">
        <v/>
      </c>
      <c r="L126" s="16" t="str">
        <v/>
      </c>
      <c r="M126" s="16" t="str">
        <v/>
      </c>
      <c r="N126" s="16" t="str">
        <v/>
      </c>
      <c r="O126" s="16" t="str">
        <v/>
      </c>
      <c r="P126" s="16" t="str">
        <v/>
      </c>
      <c r="Q126" s="16" t="str">
        <v/>
      </c>
      <c r="R126" s="16" t="str">
        <v/>
      </c>
      <c r="S126" s="16" t="str">
        <v/>
      </c>
      <c r="T126" s="16" t="str">
        <v/>
      </c>
      <c r="U126" s="16" t="str">
        <v/>
      </c>
      <c r="V126" s="16" t="str">
        <v/>
      </c>
      <c r="W126" s="16" t="str">
        <v/>
      </c>
      <c r="X126" s="16" t="str">
        <v/>
      </c>
      <c r="Y126" s="16" t="str">
        <v/>
      </c>
      <c r="Z126" s="16" t="str">
        <v/>
      </c>
      <c r="AA126" s="16" t="str">
        <v/>
      </c>
      <c r="AB126" s="16" t="str">
        <v/>
      </c>
      <c r="AC126" s="16" t="str">
        <v/>
      </c>
      <c r="AD126" s="16" t="str">
        <v/>
      </c>
      <c r="AE126" s="16" t="str">
        <v/>
      </c>
      <c r="AF126" s="16" t="str">
        <v/>
      </c>
      <c r="AG126" s="16" t="str">
        <v/>
      </c>
      <c r="AH126" s="16" t="str">
        <v/>
      </c>
      <c r="AI126" s="16" t="str">
        <v/>
      </c>
      <c r="AJ126" s="53" t="str">
        <v/>
      </c>
      <c r="AK126" s="16" t="str">
        <v/>
      </c>
      <c r="AL126" s="16" t="str">
        <v/>
      </c>
      <c r="AM126" s="53" t="str">
        <v/>
      </c>
      <c r="AN126" s="16" t="str">
        <v/>
      </c>
      <c r="AO126" s="16" t="str">
        <v/>
      </c>
      <c r="AP126" s="16" t="str">
        <v/>
      </c>
      <c r="AQ126" s="16" t="str">
        <v/>
      </c>
      <c r="AR126" s="16" t="str">
        <v/>
      </c>
      <c r="AS126" s="16" t="str">
        <v/>
      </c>
      <c r="AT126" s="16" t="str">
        <v/>
      </c>
      <c r="AU126" s="16" t="str">
        <v/>
      </c>
      <c r="AV126" s="16" t="str">
        <v/>
      </c>
      <c r="AW126" s="16" t="str">
        <v/>
      </c>
      <c r="AX126" s="16" t="str">
        <v/>
      </c>
      <c r="AY126" s="16" t="str">
        <v/>
      </c>
      <c r="AZ126" s="16" t="str">
        <v/>
      </c>
      <c r="BA126" s="16" t="str">
        <v/>
      </c>
      <c r="BB126" s="16"/>
      <c r="BC126" s="186">
        <f t="shared" si="5"/>
        <v>1</v>
      </c>
      <c r="BD126" s="187">
        <f t="shared" si="3"/>
        <v>1</v>
      </c>
      <c r="BE126" s="187"/>
      <c r="BF126" s="180">
        <f t="shared" si="4"/>
        <v>0</v>
      </c>
      <c r="BG126" s="181"/>
      <c r="BH126" s="179"/>
      <c r="BI126" s="181"/>
      <c r="BJ126" s="182"/>
    </row>
    <row r="127" spans="1:62" ht="12.75" x14ac:dyDescent="0.2">
      <c r="A127" s="9"/>
      <c r="B127" s="358"/>
      <c r="C127" s="116" t="s">
        <v>577</v>
      </c>
      <c r="D127" s="54">
        <v>1</v>
      </c>
      <c r="E127" s="54" t="str">
        <v/>
      </c>
      <c r="F127" s="54" t="str">
        <v/>
      </c>
      <c r="G127" s="54" t="str">
        <v/>
      </c>
      <c r="H127" s="54" t="str">
        <v/>
      </c>
      <c r="I127" s="54" t="str">
        <v/>
      </c>
      <c r="J127" s="54" t="str">
        <v/>
      </c>
      <c r="K127" s="54" t="str">
        <v/>
      </c>
      <c r="L127" s="16" t="str">
        <v/>
      </c>
      <c r="M127" s="16" t="str">
        <v/>
      </c>
      <c r="N127" s="16" t="str">
        <v/>
      </c>
      <c r="O127" s="16" t="str">
        <v/>
      </c>
      <c r="P127" s="16" t="str">
        <v/>
      </c>
      <c r="Q127" s="16" t="str">
        <v/>
      </c>
      <c r="R127" s="16" t="str">
        <v/>
      </c>
      <c r="S127" s="16" t="str">
        <v/>
      </c>
      <c r="T127" s="16" t="str">
        <v/>
      </c>
      <c r="U127" s="16" t="str">
        <v/>
      </c>
      <c r="V127" s="16" t="str">
        <v/>
      </c>
      <c r="W127" s="16" t="str">
        <v/>
      </c>
      <c r="X127" s="16" t="str">
        <v/>
      </c>
      <c r="Y127" s="16" t="str">
        <v/>
      </c>
      <c r="Z127" s="16" t="str">
        <v/>
      </c>
      <c r="AA127" s="16" t="str">
        <v/>
      </c>
      <c r="AB127" s="16" t="str">
        <v/>
      </c>
      <c r="AC127" s="16" t="str">
        <v/>
      </c>
      <c r="AD127" s="16" t="str">
        <v/>
      </c>
      <c r="AE127" s="16" t="str">
        <v/>
      </c>
      <c r="AF127" s="16" t="str">
        <v/>
      </c>
      <c r="AG127" s="16" t="str">
        <v/>
      </c>
      <c r="AH127" s="16" t="str">
        <v/>
      </c>
      <c r="AI127" s="16" t="str">
        <v/>
      </c>
      <c r="AJ127" s="53" t="str">
        <v/>
      </c>
      <c r="AK127" s="16" t="str">
        <v/>
      </c>
      <c r="AL127" s="16" t="str">
        <v/>
      </c>
      <c r="AM127" s="53" t="str">
        <v/>
      </c>
      <c r="AN127" s="16" t="str">
        <v/>
      </c>
      <c r="AO127" s="16" t="str">
        <v/>
      </c>
      <c r="AP127" s="16" t="str">
        <v/>
      </c>
      <c r="AQ127" s="16" t="str">
        <v/>
      </c>
      <c r="AR127" s="16" t="str">
        <v/>
      </c>
      <c r="AS127" s="16" t="str">
        <v/>
      </c>
      <c r="AT127" s="16" t="str">
        <v/>
      </c>
      <c r="AU127" s="16" t="str">
        <v/>
      </c>
      <c r="AV127" s="16" t="str">
        <v/>
      </c>
      <c r="AW127" s="16" t="str">
        <v/>
      </c>
      <c r="AX127" s="16" t="str">
        <v/>
      </c>
      <c r="AY127" s="16" t="str">
        <v/>
      </c>
      <c r="AZ127" s="16" t="str">
        <v/>
      </c>
      <c r="BA127" s="16" t="str">
        <v/>
      </c>
      <c r="BB127" s="16"/>
      <c r="BC127" s="186">
        <f t="shared" si="5"/>
        <v>1</v>
      </c>
      <c r="BD127" s="187">
        <f t="shared" si="3"/>
        <v>1</v>
      </c>
      <c r="BE127" s="187"/>
      <c r="BF127" s="180">
        <f t="shared" si="4"/>
        <v>0</v>
      </c>
      <c r="BG127" s="181"/>
      <c r="BH127" s="179"/>
      <c r="BI127" s="181"/>
      <c r="BJ127" s="182"/>
    </row>
    <row r="128" spans="1:62" ht="12.75" x14ac:dyDescent="0.2">
      <c r="A128" s="9"/>
      <c r="B128" s="358"/>
      <c r="C128" s="116" t="s">
        <v>578</v>
      </c>
      <c r="D128" s="54">
        <v>1</v>
      </c>
      <c r="E128" s="54" t="str">
        <v/>
      </c>
      <c r="F128" s="54" t="str">
        <v/>
      </c>
      <c r="G128" s="54" t="str">
        <v/>
      </c>
      <c r="H128" s="54" t="str">
        <v/>
      </c>
      <c r="I128" s="54" t="str">
        <v/>
      </c>
      <c r="J128" s="54" t="str">
        <v/>
      </c>
      <c r="K128" s="54" t="str">
        <v/>
      </c>
      <c r="L128" s="16" t="str">
        <v/>
      </c>
      <c r="M128" s="16" t="str">
        <v/>
      </c>
      <c r="N128" s="16" t="str">
        <v/>
      </c>
      <c r="O128" s="16" t="str">
        <v/>
      </c>
      <c r="P128" s="16" t="str">
        <v/>
      </c>
      <c r="Q128" s="16" t="str">
        <v/>
      </c>
      <c r="R128" s="16" t="str">
        <v/>
      </c>
      <c r="S128" s="16" t="str">
        <v/>
      </c>
      <c r="T128" s="16" t="str">
        <v/>
      </c>
      <c r="U128" s="16" t="str">
        <v/>
      </c>
      <c r="V128" s="16" t="str">
        <v/>
      </c>
      <c r="W128" s="16" t="str">
        <v/>
      </c>
      <c r="X128" s="16" t="str">
        <v/>
      </c>
      <c r="Y128" s="16" t="str">
        <v/>
      </c>
      <c r="Z128" s="16" t="str">
        <v/>
      </c>
      <c r="AA128" s="16" t="str">
        <v/>
      </c>
      <c r="AB128" s="16" t="str">
        <v/>
      </c>
      <c r="AC128" s="16" t="str">
        <v/>
      </c>
      <c r="AD128" s="16" t="str">
        <v/>
      </c>
      <c r="AE128" s="16" t="str">
        <v/>
      </c>
      <c r="AF128" s="16" t="str">
        <v/>
      </c>
      <c r="AG128" s="16" t="str">
        <v/>
      </c>
      <c r="AH128" s="16" t="str">
        <v/>
      </c>
      <c r="AI128" s="16" t="str">
        <v/>
      </c>
      <c r="AJ128" s="53" t="str">
        <v/>
      </c>
      <c r="AK128" s="16" t="str">
        <v/>
      </c>
      <c r="AL128" s="16" t="str">
        <v/>
      </c>
      <c r="AM128" s="53" t="str">
        <v/>
      </c>
      <c r="AN128" s="16" t="str">
        <v/>
      </c>
      <c r="AO128" s="16" t="str">
        <v/>
      </c>
      <c r="AP128" s="16" t="str">
        <v/>
      </c>
      <c r="AQ128" s="16" t="str">
        <v/>
      </c>
      <c r="AR128" s="16" t="str">
        <v/>
      </c>
      <c r="AS128" s="16" t="str">
        <v/>
      </c>
      <c r="AT128" s="16" t="str">
        <v/>
      </c>
      <c r="AU128" s="16" t="str">
        <v/>
      </c>
      <c r="AV128" s="16" t="str">
        <v/>
      </c>
      <c r="AW128" s="16" t="str">
        <v/>
      </c>
      <c r="AX128" s="16" t="str">
        <v/>
      </c>
      <c r="AY128" s="16" t="str">
        <v/>
      </c>
      <c r="AZ128" s="16" t="str">
        <v/>
      </c>
      <c r="BA128" s="16" t="str">
        <v/>
      </c>
      <c r="BB128" s="16"/>
      <c r="BC128" s="186">
        <f t="shared" si="5"/>
        <v>1</v>
      </c>
      <c r="BD128" s="187">
        <f t="shared" si="3"/>
        <v>1</v>
      </c>
      <c r="BE128" s="187"/>
      <c r="BF128" s="180">
        <f t="shared" si="4"/>
        <v>0</v>
      </c>
      <c r="BG128" s="181"/>
      <c r="BH128" s="179"/>
      <c r="BI128" s="181"/>
      <c r="BJ128" s="182"/>
    </row>
    <row r="129" spans="1:62" ht="25.5" x14ac:dyDescent="0.2">
      <c r="A129" s="9"/>
      <c r="B129" s="358"/>
      <c r="C129" s="116" t="s">
        <v>579</v>
      </c>
      <c r="D129" s="54">
        <v>1</v>
      </c>
      <c r="E129" s="54" t="str">
        <v/>
      </c>
      <c r="F129" s="54" t="str">
        <v/>
      </c>
      <c r="G129" s="54" t="str">
        <v/>
      </c>
      <c r="H129" s="54" t="str">
        <v/>
      </c>
      <c r="I129" s="54" t="str">
        <v/>
      </c>
      <c r="J129" s="54" t="str">
        <v/>
      </c>
      <c r="K129" s="54" t="str">
        <v/>
      </c>
      <c r="L129" s="16" t="str">
        <v/>
      </c>
      <c r="M129" s="16" t="str">
        <v/>
      </c>
      <c r="N129" s="16" t="str">
        <v/>
      </c>
      <c r="O129" s="16" t="str">
        <v/>
      </c>
      <c r="P129" s="16" t="str">
        <v/>
      </c>
      <c r="Q129" s="16" t="str">
        <v/>
      </c>
      <c r="R129" s="16" t="str">
        <v/>
      </c>
      <c r="S129" s="16" t="str">
        <v/>
      </c>
      <c r="T129" s="16" t="str">
        <v/>
      </c>
      <c r="U129" s="16" t="str">
        <v/>
      </c>
      <c r="V129" s="16" t="str">
        <v/>
      </c>
      <c r="W129" s="16" t="str">
        <v/>
      </c>
      <c r="X129" s="16" t="str">
        <v/>
      </c>
      <c r="Y129" s="16" t="str">
        <v/>
      </c>
      <c r="Z129" s="16" t="str">
        <v/>
      </c>
      <c r="AA129" s="16" t="str">
        <v/>
      </c>
      <c r="AB129" s="16" t="str">
        <v/>
      </c>
      <c r="AC129" s="16" t="str">
        <v/>
      </c>
      <c r="AD129" s="16" t="str">
        <v/>
      </c>
      <c r="AE129" s="16" t="str">
        <v/>
      </c>
      <c r="AF129" s="16" t="str">
        <v/>
      </c>
      <c r="AG129" s="16" t="str">
        <v/>
      </c>
      <c r="AH129" s="16" t="str">
        <v/>
      </c>
      <c r="AI129" s="16" t="str">
        <v/>
      </c>
      <c r="AJ129" s="53" t="str">
        <v/>
      </c>
      <c r="AK129" s="16" t="str">
        <v/>
      </c>
      <c r="AL129" s="16" t="str">
        <v/>
      </c>
      <c r="AM129" s="53" t="str">
        <v/>
      </c>
      <c r="AN129" s="16" t="str">
        <v/>
      </c>
      <c r="AO129" s="16" t="str">
        <v/>
      </c>
      <c r="AP129" s="16" t="str">
        <v/>
      </c>
      <c r="AQ129" s="16" t="str">
        <v/>
      </c>
      <c r="AR129" s="16" t="str">
        <v/>
      </c>
      <c r="AS129" s="16" t="str">
        <v/>
      </c>
      <c r="AT129" s="16" t="str">
        <v/>
      </c>
      <c r="AU129" s="16" t="str">
        <v/>
      </c>
      <c r="AV129" s="16" t="str">
        <v/>
      </c>
      <c r="AW129" s="16" t="str">
        <v/>
      </c>
      <c r="AX129" s="16" t="str">
        <v/>
      </c>
      <c r="AY129" s="16" t="str">
        <v/>
      </c>
      <c r="AZ129" s="16" t="str">
        <v/>
      </c>
      <c r="BA129" s="16" t="str">
        <v/>
      </c>
      <c r="BB129" s="16"/>
      <c r="BC129" s="186">
        <f t="shared" si="5"/>
        <v>1</v>
      </c>
      <c r="BD129" s="187">
        <f t="shared" si="3"/>
        <v>1</v>
      </c>
      <c r="BE129" s="187">
        <v>1</v>
      </c>
      <c r="BF129" s="180">
        <f t="shared" si="4"/>
        <v>1</v>
      </c>
      <c r="BG129" s="181"/>
      <c r="BH129" s="179"/>
      <c r="BI129" s="181"/>
      <c r="BJ129" s="182"/>
    </row>
    <row r="130" spans="1:62" ht="38.25" x14ac:dyDescent="0.2">
      <c r="A130" s="9"/>
      <c r="B130" s="358"/>
      <c r="C130" s="116" t="s">
        <v>580</v>
      </c>
      <c r="D130" s="54">
        <v>1</v>
      </c>
      <c r="E130" s="54" t="str">
        <v/>
      </c>
      <c r="F130" s="54" t="str">
        <v/>
      </c>
      <c r="G130" s="54" t="str">
        <v/>
      </c>
      <c r="H130" s="54" t="str">
        <v/>
      </c>
      <c r="I130" s="54" t="str">
        <v/>
      </c>
      <c r="J130" s="54" t="str">
        <v/>
      </c>
      <c r="K130" s="54" t="str">
        <v/>
      </c>
      <c r="L130" s="16" t="str">
        <v/>
      </c>
      <c r="M130" s="16" t="str">
        <v/>
      </c>
      <c r="N130" s="16" t="str">
        <v/>
      </c>
      <c r="O130" s="16" t="str">
        <v/>
      </c>
      <c r="P130" s="16" t="str">
        <v/>
      </c>
      <c r="Q130" s="16" t="str">
        <v/>
      </c>
      <c r="R130" s="16" t="str">
        <v/>
      </c>
      <c r="S130" s="16" t="str">
        <v/>
      </c>
      <c r="T130" s="16" t="str">
        <v/>
      </c>
      <c r="U130" s="16" t="str">
        <v/>
      </c>
      <c r="V130" s="16" t="str">
        <v/>
      </c>
      <c r="W130" s="16" t="str">
        <v/>
      </c>
      <c r="X130" s="16" t="str">
        <v/>
      </c>
      <c r="Y130" s="16" t="str">
        <v/>
      </c>
      <c r="Z130" s="16" t="str">
        <v/>
      </c>
      <c r="AA130" s="16" t="str">
        <v/>
      </c>
      <c r="AB130" s="16" t="str">
        <v/>
      </c>
      <c r="AC130" s="16" t="str">
        <v/>
      </c>
      <c r="AD130" s="16" t="str">
        <v/>
      </c>
      <c r="AE130" s="16" t="str">
        <v/>
      </c>
      <c r="AF130" s="16" t="str">
        <v/>
      </c>
      <c r="AG130" s="16" t="str">
        <v/>
      </c>
      <c r="AH130" s="16" t="str">
        <v/>
      </c>
      <c r="AI130" s="16" t="str">
        <v/>
      </c>
      <c r="AJ130" s="53" t="str">
        <v/>
      </c>
      <c r="AK130" s="16" t="str">
        <v/>
      </c>
      <c r="AL130" s="16" t="str">
        <v/>
      </c>
      <c r="AM130" s="53" t="str">
        <v/>
      </c>
      <c r="AN130" s="16" t="str">
        <v/>
      </c>
      <c r="AO130" s="16" t="str">
        <v/>
      </c>
      <c r="AP130" s="16" t="str">
        <v/>
      </c>
      <c r="AQ130" s="16" t="str">
        <v/>
      </c>
      <c r="AR130" s="16" t="str">
        <v/>
      </c>
      <c r="AS130" s="16" t="str">
        <v/>
      </c>
      <c r="AT130" s="16" t="str">
        <v/>
      </c>
      <c r="AU130" s="16" t="str">
        <v/>
      </c>
      <c r="AV130" s="16" t="str">
        <v/>
      </c>
      <c r="AW130" s="16" t="str">
        <v/>
      </c>
      <c r="AX130" s="16" t="str">
        <v/>
      </c>
      <c r="AY130" s="16" t="str">
        <v/>
      </c>
      <c r="AZ130" s="16" t="str">
        <v/>
      </c>
      <c r="BA130" s="16" t="str">
        <v/>
      </c>
      <c r="BB130" s="16"/>
      <c r="BC130" s="186">
        <f t="shared" si="5"/>
        <v>1</v>
      </c>
      <c r="BD130" s="187">
        <f t="shared" ref="BD130:BD193" si="6">BC130/NBR</f>
        <v>1</v>
      </c>
      <c r="BE130" s="187">
        <v>0.8</v>
      </c>
      <c r="BF130" s="180">
        <f t="shared" ref="BF130:BF193" si="7">BC130*BE130</f>
        <v>0.8</v>
      </c>
      <c r="BG130" s="181"/>
      <c r="BH130" s="179"/>
      <c r="BI130" s="181"/>
      <c r="BJ130" s="182"/>
    </row>
    <row r="131" spans="1:62" ht="38.25" x14ac:dyDescent="0.2">
      <c r="A131" s="9"/>
      <c r="B131" s="358"/>
      <c r="C131" s="116" t="s">
        <v>581</v>
      </c>
      <c r="D131" s="54">
        <v>1</v>
      </c>
      <c r="E131" s="54" t="str">
        <v/>
      </c>
      <c r="F131" s="54" t="str">
        <v/>
      </c>
      <c r="G131" s="54" t="str">
        <v/>
      </c>
      <c r="H131" s="54" t="str">
        <v/>
      </c>
      <c r="I131" s="54" t="str">
        <v/>
      </c>
      <c r="J131" s="54" t="str">
        <v/>
      </c>
      <c r="K131" s="54" t="str">
        <v/>
      </c>
      <c r="L131" s="16" t="str">
        <v/>
      </c>
      <c r="M131" s="16" t="str">
        <v/>
      </c>
      <c r="N131" s="16" t="str">
        <v/>
      </c>
      <c r="O131" s="16" t="str">
        <v/>
      </c>
      <c r="P131" s="16" t="str">
        <v/>
      </c>
      <c r="Q131" s="16" t="str">
        <v/>
      </c>
      <c r="R131" s="16" t="str">
        <v/>
      </c>
      <c r="S131" s="16" t="str">
        <v/>
      </c>
      <c r="T131" s="16" t="str">
        <v/>
      </c>
      <c r="U131" s="16" t="str">
        <v/>
      </c>
      <c r="V131" s="16" t="str">
        <v/>
      </c>
      <c r="W131" s="16" t="str">
        <v/>
      </c>
      <c r="X131" s="16" t="str">
        <v/>
      </c>
      <c r="Y131" s="16" t="str">
        <v/>
      </c>
      <c r="Z131" s="16" t="str">
        <v/>
      </c>
      <c r="AA131" s="16" t="str">
        <v/>
      </c>
      <c r="AB131" s="16" t="str">
        <v/>
      </c>
      <c r="AC131" s="16" t="str">
        <v/>
      </c>
      <c r="AD131" s="16" t="str">
        <v/>
      </c>
      <c r="AE131" s="16" t="str">
        <v/>
      </c>
      <c r="AF131" s="16" t="str">
        <v/>
      </c>
      <c r="AG131" s="16" t="str">
        <v/>
      </c>
      <c r="AH131" s="16" t="str">
        <v/>
      </c>
      <c r="AI131" s="16" t="str">
        <v/>
      </c>
      <c r="AJ131" s="53" t="str">
        <v/>
      </c>
      <c r="AK131" s="16" t="str">
        <v/>
      </c>
      <c r="AL131" s="16" t="str">
        <v/>
      </c>
      <c r="AM131" s="53" t="str">
        <v/>
      </c>
      <c r="AN131" s="16" t="str">
        <v/>
      </c>
      <c r="AO131" s="16" t="str">
        <v/>
      </c>
      <c r="AP131" s="16" t="str">
        <v/>
      </c>
      <c r="AQ131" s="16" t="str">
        <v/>
      </c>
      <c r="AR131" s="16" t="str">
        <v/>
      </c>
      <c r="AS131" s="16" t="str">
        <v/>
      </c>
      <c r="AT131" s="16" t="str">
        <v/>
      </c>
      <c r="AU131" s="16" t="str">
        <v/>
      </c>
      <c r="AV131" s="16" t="str">
        <v/>
      </c>
      <c r="AW131" s="16" t="str">
        <v/>
      </c>
      <c r="AX131" s="16" t="str">
        <v/>
      </c>
      <c r="AY131" s="16" t="str">
        <v/>
      </c>
      <c r="AZ131" s="16" t="str">
        <v/>
      </c>
      <c r="BA131" s="16" t="str">
        <v/>
      </c>
      <c r="BB131" s="16"/>
      <c r="BC131" s="186">
        <f t="shared" ref="BC131:BC194" si="8">SUM(D131:BA131)</f>
        <v>1</v>
      </c>
      <c r="BD131" s="187">
        <f t="shared" si="6"/>
        <v>1</v>
      </c>
      <c r="BE131" s="187">
        <v>0.6</v>
      </c>
      <c r="BF131" s="180">
        <f t="shared" si="7"/>
        <v>0.6</v>
      </c>
      <c r="BG131" s="181"/>
      <c r="BH131" s="179"/>
      <c r="BI131" s="181"/>
      <c r="BJ131" s="182"/>
    </row>
    <row r="132" spans="1:62" ht="25.5" x14ac:dyDescent="0.2">
      <c r="A132" s="9"/>
      <c r="B132" s="358"/>
      <c r="C132" s="116" t="s">
        <v>582</v>
      </c>
      <c r="D132" s="54">
        <v>1</v>
      </c>
      <c r="E132" s="54" t="str">
        <v/>
      </c>
      <c r="F132" s="54" t="str">
        <v/>
      </c>
      <c r="G132" s="54" t="str">
        <v/>
      </c>
      <c r="H132" s="54" t="str">
        <v/>
      </c>
      <c r="I132" s="54" t="str">
        <v/>
      </c>
      <c r="J132" s="54" t="str">
        <v/>
      </c>
      <c r="K132" s="54" t="str">
        <v/>
      </c>
      <c r="L132" s="16" t="str">
        <v/>
      </c>
      <c r="M132" s="16" t="str">
        <v/>
      </c>
      <c r="N132" s="16" t="str">
        <v/>
      </c>
      <c r="O132" s="16" t="str">
        <v/>
      </c>
      <c r="P132" s="16" t="str">
        <v/>
      </c>
      <c r="Q132" s="16" t="str">
        <v/>
      </c>
      <c r="R132" s="16" t="str">
        <v/>
      </c>
      <c r="S132" s="16" t="str">
        <v/>
      </c>
      <c r="T132" s="16" t="str">
        <v/>
      </c>
      <c r="U132" s="16" t="str">
        <v/>
      </c>
      <c r="V132" s="16" t="str">
        <v/>
      </c>
      <c r="W132" s="16" t="str">
        <v/>
      </c>
      <c r="X132" s="16" t="str">
        <v/>
      </c>
      <c r="Y132" s="16" t="str">
        <v/>
      </c>
      <c r="Z132" s="16" t="str">
        <v/>
      </c>
      <c r="AA132" s="16" t="str">
        <v/>
      </c>
      <c r="AB132" s="16" t="str">
        <v/>
      </c>
      <c r="AC132" s="16" t="str">
        <v/>
      </c>
      <c r="AD132" s="16" t="str">
        <v/>
      </c>
      <c r="AE132" s="16" t="str">
        <v/>
      </c>
      <c r="AF132" s="16" t="str">
        <v/>
      </c>
      <c r="AG132" s="16" t="str">
        <v/>
      </c>
      <c r="AH132" s="16" t="str">
        <v/>
      </c>
      <c r="AI132" s="16" t="str">
        <v/>
      </c>
      <c r="AJ132" s="53" t="str">
        <v/>
      </c>
      <c r="AK132" s="16" t="str">
        <v/>
      </c>
      <c r="AL132" s="16" t="str">
        <v/>
      </c>
      <c r="AM132" s="53" t="str">
        <v/>
      </c>
      <c r="AN132" s="16" t="str">
        <v/>
      </c>
      <c r="AO132" s="16" t="str">
        <v/>
      </c>
      <c r="AP132" s="16" t="str">
        <v/>
      </c>
      <c r="AQ132" s="16" t="str">
        <v/>
      </c>
      <c r="AR132" s="16" t="str">
        <v/>
      </c>
      <c r="AS132" s="16" t="str">
        <v/>
      </c>
      <c r="AT132" s="16" t="str">
        <v/>
      </c>
      <c r="AU132" s="16" t="str">
        <v/>
      </c>
      <c r="AV132" s="16" t="str">
        <v/>
      </c>
      <c r="AW132" s="16" t="str">
        <v/>
      </c>
      <c r="AX132" s="16" t="str">
        <v/>
      </c>
      <c r="AY132" s="16" t="str">
        <v/>
      </c>
      <c r="AZ132" s="16" t="str">
        <v/>
      </c>
      <c r="BA132" s="16" t="str">
        <v/>
      </c>
      <c r="BB132" s="16"/>
      <c r="BC132" s="186">
        <f t="shared" si="8"/>
        <v>1</v>
      </c>
      <c r="BD132" s="187">
        <f t="shared" si="6"/>
        <v>1</v>
      </c>
      <c r="BE132" s="187">
        <v>0.4</v>
      </c>
      <c r="BF132" s="180">
        <f t="shared" si="7"/>
        <v>0.4</v>
      </c>
      <c r="BG132" s="181"/>
      <c r="BH132" s="179"/>
      <c r="BI132" s="181"/>
      <c r="BJ132" s="182"/>
    </row>
    <row r="133" spans="1:62" ht="25.5" x14ac:dyDescent="0.2">
      <c r="A133" s="9"/>
      <c r="B133" s="358"/>
      <c r="C133" s="116" t="s">
        <v>583</v>
      </c>
      <c r="D133" s="54">
        <v>1</v>
      </c>
      <c r="E133" s="54" t="str">
        <v/>
      </c>
      <c r="F133" s="54" t="str">
        <v/>
      </c>
      <c r="G133" s="54" t="str">
        <v/>
      </c>
      <c r="H133" s="54" t="str">
        <v/>
      </c>
      <c r="I133" s="54" t="str">
        <v/>
      </c>
      <c r="J133" s="54" t="str">
        <v/>
      </c>
      <c r="K133" s="54" t="str">
        <v/>
      </c>
      <c r="L133" s="16" t="str">
        <v/>
      </c>
      <c r="M133" s="16" t="str">
        <v/>
      </c>
      <c r="N133" s="16" t="str">
        <v/>
      </c>
      <c r="O133" s="16" t="str">
        <v/>
      </c>
      <c r="P133" s="16" t="str">
        <v/>
      </c>
      <c r="Q133" s="16" t="str">
        <v/>
      </c>
      <c r="R133" s="16" t="str">
        <v/>
      </c>
      <c r="S133" s="16" t="str">
        <v/>
      </c>
      <c r="T133" s="16" t="str">
        <v/>
      </c>
      <c r="U133" s="16" t="str">
        <v/>
      </c>
      <c r="V133" s="16" t="str">
        <v/>
      </c>
      <c r="W133" s="16" t="str">
        <v/>
      </c>
      <c r="X133" s="16" t="str">
        <v/>
      </c>
      <c r="Y133" s="16" t="str">
        <v/>
      </c>
      <c r="Z133" s="16" t="str">
        <v/>
      </c>
      <c r="AA133" s="16" t="str">
        <v/>
      </c>
      <c r="AB133" s="16" t="str">
        <v/>
      </c>
      <c r="AC133" s="16" t="str">
        <v/>
      </c>
      <c r="AD133" s="16" t="str">
        <v/>
      </c>
      <c r="AE133" s="16" t="str">
        <v/>
      </c>
      <c r="AF133" s="16" t="str">
        <v/>
      </c>
      <c r="AG133" s="16" t="str">
        <v/>
      </c>
      <c r="AH133" s="16" t="str">
        <v/>
      </c>
      <c r="AI133" s="16" t="str">
        <v/>
      </c>
      <c r="AJ133" s="53" t="str">
        <v/>
      </c>
      <c r="AK133" s="16" t="str">
        <v/>
      </c>
      <c r="AL133" s="16" t="str">
        <v/>
      </c>
      <c r="AM133" s="53" t="str">
        <v/>
      </c>
      <c r="AN133" s="16" t="str">
        <v/>
      </c>
      <c r="AO133" s="16" t="str">
        <v/>
      </c>
      <c r="AP133" s="16" t="str">
        <v/>
      </c>
      <c r="AQ133" s="16" t="str">
        <v/>
      </c>
      <c r="AR133" s="16" t="str">
        <v/>
      </c>
      <c r="AS133" s="16" t="str">
        <v/>
      </c>
      <c r="AT133" s="16" t="str">
        <v/>
      </c>
      <c r="AU133" s="16" t="str">
        <v/>
      </c>
      <c r="AV133" s="16" t="str">
        <v/>
      </c>
      <c r="AW133" s="16" t="str">
        <v/>
      </c>
      <c r="AX133" s="16" t="str">
        <v/>
      </c>
      <c r="AY133" s="16" t="str">
        <v/>
      </c>
      <c r="AZ133" s="16" t="str">
        <v/>
      </c>
      <c r="BA133" s="16" t="str">
        <v/>
      </c>
      <c r="BB133" s="16"/>
      <c r="BC133" s="186">
        <f t="shared" si="8"/>
        <v>1</v>
      </c>
      <c r="BD133" s="187">
        <f t="shared" si="6"/>
        <v>1</v>
      </c>
      <c r="BE133" s="187"/>
      <c r="BF133" s="180">
        <f t="shared" si="7"/>
        <v>0</v>
      </c>
      <c r="BG133" s="181"/>
      <c r="BH133" s="179"/>
      <c r="BI133" s="181"/>
      <c r="BJ133" s="182"/>
    </row>
    <row r="134" spans="1:62" ht="12.75" x14ac:dyDescent="0.2">
      <c r="A134" s="9"/>
      <c r="B134" s="358"/>
      <c r="C134" s="116" t="s">
        <v>584</v>
      </c>
      <c r="D134" s="54">
        <v>1</v>
      </c>
      <c r="E134" s="54" t="str">
        <v/>
      </c>
      <c r="F134" s="54" t="str">
        <v/>
      </c>
      <c r="G134" s="54" t="str">
        <v/>
      </c>
      <c r="H134" s="54" t="str">
        <v/>
      </c>
      <c r="I134" s="54" t="str">
        <v/>
      </c>
      <c r="J134" s="54" t="str">
        <v/>
      </c>
      <c r="K134" s="54" t="str">
        <v/>
      </c>
      <c r="L134" s="16" t="str">
        <v/>
      </c>
      <c r="M134" s="16" t="str">
        <v/>
      </c>
      <c r="N134" s="16" t="str">
        <v/>
      </c>
      <c r="O134" s="16" t="str">
        <v/>
      </c>
      <c r="P134" s="16" t="str">
        <v/>
      </c>
      <c r="Q134" s="16" t="str">
        <v/>
      </c>
      <c r="R134" s="16" t="str">
        <v/>
      </c>
      <c r="S134" s="16" t="str">
        <v/>
      </c>
      <c r="T134" s="16" t="str">
        <v/>
      </c>
      <c r="U134" s="16" t="str">
        <v/>
      </c>
      <c r="V134" s="16" t="str">
        <v/>
      </c>
      <c r="W134" s="16" t="str">
        <v/>
      </c>
      <c r="X134" s="16" t="str">
        <v/>
      </c>
      <c r="Y134" s="16" t="str">
        <v/>
      </c>
      <c r="Z134" s="16" t="str">
        <v/>
      </c>
      <c r="AA134" s="16" t="str">
        <v/>
      </c>
      <c r="AB134" s="16" t="str">
        <v/>
      </c>
      <c r="AC134" s="16" t="str">
        <v/>
      </c>
      <c r="AD134" s="16" t="str">
        <v/>
      </c>
      <c r="AE134" s="16" t="str">
        <v/>
      </c>
      <c r="AF134" s="16" t="str">
        <v/>
      </c>
      <c r="AG134" s="16" t="str">
        <v/>
      </c>
      <c r="AH134" s="16" t="str">
        <v/>
      </c>
      <c r="AI134" s="16" t="str">
        <v/>
      </c>
      <c r="AJ134" s="53" t="str">
        <v/>
      </c>
      <c r="AK134" s="16" t="str">
        <v/>
      </c>
      <c r="AL134" s="16" t="str">
        <v/>
      </c>
      <c r="AM134" s="53" t="str">
        <v/>
      </c>
      <c r="AN134" s="16" t="str">
        <v/>
      </c>
      <c r="AO134" s="16" t="str">
        <v/>
      </c>
      <c r="AP134" s="16" t="str">
        <v/>
      </c>
      <c r="AQ134" s="16" t="str">
        <v/>
      </c>
      <c r="AR134" s="16" t="str">
        <v/>
      </c>
      <c r="AS134" s="16" t="str">
        <v/>
      </c>
      <c r="AT134" s="16" t="str">
        <v/>
      </c>
      <c r="AU134" s="16" t="str">
        <v/>
      </c>
      <c r="AV134" s="16" t="str">
        <v/>
      </c>
      <c r="AW134" s="16" t="str">
        <v/>
      </c>
      <c r="AX134" s="16" t="str">
        <v/>
      </c>
      <c r="AY134" s="16" t="str">
        <v/>
      </c>
      <c r="AZ134" s="16" t="str">
        <v/>
      </c>
      <c r="BA134" s="16" t="str">
        <v/>
      </c>
      <c r="BB134" s="16"/>
      <c r="BC134" s="186">
        <f t="shared" si="8"/>
        <v>1</v>
      </c>
      <c r="BD134" s="187">
        <f t="shared" si="6"/>
        <v>1</v>
      </c>
      <c r="BE134" s="187"/>
      <c r="BF134" s="180">
        <f t="shared" si="7"/>
        <v>0</v>
      </c>
      <c r="BG134" s="181"/>
      <c r="BH134" s="179"/>
      <c r="BI134" s="181"/>
      <c r="BJ134" s="182"/>
    </row>
    <row r="135" spans="1:62" ht="12.75" x14ac:dyDescent="0.2">
      <c r="A135" s="9"/>
      <c r="B135" s="358"/>
      <c r="C135" s="116" t="s">
        <v>585</v>
      </c>
      <c r="D135" s="54">
        <v>1</v>
      </c>
      <c r="E135" s="54" t="str">
        <v/>
      </c>
      <c r="F135" s="54" t="str">
        <v/>
      </c>
      <c r="G135" s="54" t="str">
        <v/>
      </c>
      <c r="H135" s="54" t="str">
        <v/>
      </c>
      <c r="I135" s="54" t="str">
        <v/>
      </c>
      <c r="J135" s="54" t="str">
        <v/>
      </c>
      <c r="K135" s="54" t="str">
        <v/>
      </c>
      <c r="L135" s="16" t="str">
        <v/>
      </c>
      <c r="M135" s="16" t="str">
        <v/>
      </c>
      <c r="N135" s="16" t="str">
        <v/>
      </c>
      <c r="O135" s="16" t="str">
        <v/>
      </c>
      <c r="P135" s="16" t="str">
        <v/>
      </c>
      <c r="Q135" s="16" t="str">
        <v/>
      </c>
      <c r="R135" s="16" t="str">
        <v/>
      </c>
      <c r="S135" s="16" t="str">
        <v/>
      </c>
      <c r="T135" s="16" t="str">
        <v/>
      </c>
      <c r="U135" s="16" t="str">
        <v/>
      </c>
      <c r="V135" s="16" t="str">
        <v/>
      </c>
      <c r="W135" s="16" t="str">
        <v/>
      </c>
      <c r="X135" s="16" t="str">
        <v/>
      </c>
      <c r="Y135" s="16" t="str">
        <v/>
      </c>
      <c r="Z135" s="16" t="str">
        <v/>
      </c>
      <c r="AA135" s="16" t="str">
        <v/>
      </c>
      <c r="AB135" s="16" t="str">
        <v/>
      </c>
      <c r="AC135" s="16" t="str">
        <v/>
      </c>
      <c r="AD135" s="16" t="str">
        <v/>
      </c>
      <c r="AE135" s="16" t="str">
        <v/>
      </c>
      <c r="AF135" s="16" t="str">
        <v/>
      </c>
      <c r="AG135" s="16" t="str">
        <v/>
      </c>
      <c r="AH135" s="16" t="str">
        <v/>
      </c>
      <c r="AI135" s="16" t="str">
        <v/>
      </c>
      <c r="AJ135" s="53" t="str">
        <v/>
      </c>
      <c r="AK135" s="16" t="str">
        <v/>
      </c>
      <c r="AL135" s="16" t="str">
        <v/>
      </c>
      <c r="AM135" s="53" t="str">
        <v/>
      </c>
      <c r="AN135" s="16" t="str">
        <v/>
      </c>
      <c r="AO135" s="16" t="str">
        <v/>
      </c>
      <c r="AP135" s="16" t="str">
        <v/>
      </c>
      <c r="AQ135" s="16" t="str">
        <v/>
      </c>
      <c r="AR135" s="16" t="str">
        <v/>
      </c>
      <c r="AS135" s="16" t="str">
        <v/>
      </c>
      <c r="AT135" s="16" t="str">
        <v/>
      </c>
      <c r="AU135" s="16" t="str">
        <v/>
      </c>
      <c r="AV135" s="16" t="str">
        <v/>
      </c>
      <c r="AW135" s="16" t="str">
        <v/>
      </c>
      <c r="AX135" s="16" t="str">
        <v/>
      </c>
      <c r="AY135" s="16" t="str">
        <v/>
      </c>
      <c r="AZ135" s="16" t="str">
        <v/>
      </c>
      <c r="BA135" s="16" t="str">
        <v/>
      </c>
      <c r="BB135" s="16"/>
      <c r="BC135" s="186">
        <f t="shared" si="8"/>
        <v>1</v>
      </c>
      <c r="BD135" s="187">
        <f t="shared" si="6"/>
        <v>1</v>
      </c>
      <c r="BE135" s="187"/>
      <c r="BF135" s="180">
        <f t="shared" si="7"/>
        <v>0</v>
      </c>
      <c r="BG135" s="181"/>
      <c r="BH135" s="179"/>
      <c r="BI135" s="181"/>
      <c r="BJ135" s="182"/>
    </row>
    <row r="136" spans="1:62" ht="25.5" x14ac:dyDescent="0.2">
      <c r="A136" s="9"/>
      <c r="B136" s="358"/>
      <c r="C136" s="116" t="s">
        <v>586</v>
      </c>
      <c r="D136" s="54">
        <v>1</v>
      </c>
      <c r="E136" s="54" t="str">
        <v/>
      </c>
      <c r="F136" s="54" t="str">
        <v/>
      </c>
      <c r="G136" s="54" t="str">
        <v/>
      </c>
      <c r="H136" s="54" t="str">
        <v/>
      </c>
      <c r="I136" s="54" t="str">
        <v/>
      </c>
      <c r="J136" s="54" t="str">
        <v/>
      </c>
      <c r="K136" s="54" t="str">
        <v/>
      </c>
      <c r="L136" s="16" t="str">
        <v/>
      </c>
      <c r="M136" s="16" t="str">
        <v/>
      </c>
      <c r="N136" s="16" t="str">
        <v/>
      </c>
      <c r="O136" s="16" t="str">
        <v/>
      </c>
      <c r="P136" s="16" t="str">
        <v/>
      </c>
      <c r="Q136" s="16" t="str">
        <v/>
      </c>
      <c r="R136" s="16" t="str">
        <v/>
      </c>
      <c r="S136" s="16" t="str">
        <v/>
      </c>
      <c r="T136" s="16" t="str">
        <v/>
      </c>
      <c r="U136" s="16" t="str">
        <v/>
      </c>
      <c r="V136" s="16" t="str">
        <v/>
      </c>
      <c r="W136" s="16" t="str">
        <v/>
      </c>
      <c r="X136" s="16" t="str">
        <v/>
      </c>
      <c r="Y136" s="16" t="str">
        <v/>
      </c>
      <c r="Z136" s="16" t="str">
        <v/>
      </c>
      <c r="AA136" s="16" t="str">
        <v/>
      </c>
      <c r="AB136" s="16" t="str">
        <v/>
      </c>
      <c r="AC136" s="16" t="str">
        <v/>
      </c>
      <c r="AD136" s="16" t="str">
        <v/>
      </c>
      <c r="AE136" s="16" t="str">
        <v/>
      </c>
      <c r="AF136" s="16" t="str">
        <v/>
      </c>
      <c r="AG136" s="16" t="str">
        <v/>
      </c>
      <c r="AH136" s="16" t="str">
        <v/>
      </c>
      <c r="AI136" s="16" t="str">
        <v/>
      </c>
      <c r="AJ136" s="53" t="str">
        <v/>
      </c>
      <c r="AK136" s="16" t="str">
        <v/>
      </c>
      <c r="AL136" s="16" t="str">
        <v/>
      </c>
      <c r="AM136" s="53" t="str">
        <v/>
      </c>
      <c r="AN136" s="16" t="str">
        <v/>
      </c>
      <c r="AO136" s="16" t="str">
        <v/>
      </c>
      <c r="AP136" s="16" t="str">
        <v/>
      </c>
      <c r="AQ136" s="16" t="str">
        <v/>
      </c>
      <c r="AR136" s="16" t="str">
        <v/>
      </c>
      <c r="AS136" s="16" t="str">
        <v/>
      </c>
      <c r="AT136" s="16" t="str">
        <v/>
      </c>
      <c r="AU136" s="16" t="str">
        <v/>
      </c>
      <c r="AV136" s="16" t="str">
        <v/>
      </c>
      <c r="AW136" s="16" t="str">
        <v/>
      </c>
      <c r="AX136" s="16" t="str">
        <v/>
      </c>
      <c r="AY136" s="16" t="str">
        <v/>
      </c>
      <c r="AZ136" s="16" t="str">
        <v/>
      </c>
      <c r="BA136" s="16" t="str">
        <v/>
      </c>
      <c r="BB136" s="16"/>
      <c r="BC136" s="186">
        <f t="shared" si="8"/>
        <v>1</v>
      </c>
      <c r="BD136" s="187">
        <f t="shared" si="6"/>
        <v>1</v>
      </c>
      <c r="BE136" s="187">
        <v>1</v>
      </c>
      <c r="BF136" s="180">
        <f t="shared" si="7"/>
        <v>1</v>
      </c>
      <c r="BG136" s="181"/>
      <c r="BH136" s="179"/>
      <c r="BI136" s="181"/>
      <c r="BJ136" s="182"/>
    </row>
    <row r="137" spans="1:62" ht="38.25" x14ac:dyDescent="0.2">
      <c r="A137" s="9"/>
      <c r="B137" s="358"/>
      <c r="C137" s="116" t="s">
        <v>587</v>
      </c>
      <c r="D137" s="54">
        <v>1</v>
      </c>
      <c r="E137" s="54" t="str">
        <v/>
      </c>
      <c r="F137" s="54" t="str">
        <v/>
      </c>
      <c r="G137" s="54" t="str">
        <v/>
      </c>
      <c r="H137" s="54" t="str">
        <v/>
      </c>
      <c r="I137" s="54" t="str">
        <v/>
      </c>
      <c r="J137" s="54" t="str">
        <v/>
      </c>
      <c r="K137" s="54" t="str">
        <v/>
      </c>
      <c r="L137" s="16" t="str">
        <v/>
      </c>
      <c r="M137" s="16" t="str">
        <v/>
      </c>
      <c r="N137" s="16" t="str">
        <v/>
      </c>
      <c r="O137" s="16" t="str">
        <v/>
      </c>
      <c r="P137" s="16" t="str">
        <v/>
      </c>
      <c r="Q137" s="16" t="str">
        <v/>
      </c>
      <c r="R137" s="16" t="str">
        <v/>
      </c>
      <c r="S137" s="16" t="str">
        <v/>
      </c>
      <c r="T137" s="16" t="str">
        <v/>
      </c>
      <c r="U137" s="16" t="str">
        <v/>
      </c>
      <c r="V137" s="16" t="str">
        <v/>
      </c>
      <c r="W137" s="16" t="str">
        <v/>
      </c>
      <c r="X137" s="16" t="str">
        <v/>
      </c>
      <c r="Y137" s="16" t="str">
        <v/>
      </c>
      <c r="Z137" s="16" t="str">
        <v/>
      </c>
      <c r="AA137" s="16" t="str">
        <v/>
      </c>
      <c r="AB137" s="16" t="str">
        <v/>
      </c>
      <c r="AC137" s="16" t="str">
        <v/>
      </c>
      <c r="AD137" s="16" t="str">
        <v/>
      </c>
      <c r="AE137" s="16" t="str">
        <v/>
      </c>
      <c r="AF137" s="16" t="str">
        <v/>
      </c>
      <c r="AG137" s="16" t="str">
        <v/>
      </c>
      <c r="AH137" s="16" t="str">
        <v/>
      </c>
      <c r="AI137" s="16" t="str">
        <v/>
      </c>
      <c r="AJ137" s="53" t="str">
        <v/>
      </c>
      <c r="AK137" s="16" t="str">
        <v/>
      </c>
      <c r="AL137" s="16" t="str">
        <v/>
      </c>
      <c r="AM137" s="53" t="str">
        <v/>
      </c>
      <c r="AN137" s="16" t="str">
        <v/>
      </c>
      <c r="AO137" s="16" t="str">
        <v/>
      </c>
      <c r="AP137" s="16" t="str">
        <v/>
      </c>
      <c r="AQ137" s="16" t="str">
        <v/>
      </c>
      <c r="AR137" s="16" t="str">
        <v/>
      </c>
      <c r="AS137" s="16" t="str">
        <v/>
      </c>
      <c r="AT137" s="16" t="str">
        <v/>
      </c>
      <c r="AU137" s="16" t="str">
        <v/>
      </c>
      <c r="AV137" s="16" t="str">
        <v/>
      </c>
      <c r="AW137" s="16" t="str">
        <v/>
      </c>
      <c r="AX137" s="16" t="str">
        <v/>
      </c>
      <c r="AY137" s="16" t="str">
        <v/>
      </c>
      <c r="AZ137" s="16" t="str">
        <v/>
      </c>
      <c r="BA137" s="16" t="str">
        <v/>
      </c>
      <c r="BB137" s="16"/>
      <c r="BC137" s="186">
        <f t="shared" si="8"/>
        <v>1</v>
      </c>
      <c r="BD137" s="187">
        <f t="shared" si="6"/>
        <v>1</v>
      </c>
      <c r="BE137" s="187">
        <v>0.8</v>
      </c>
      <c r="BF137" s="180">
        <f t="shared" si="7"/>
        <v>0.8</v>
      </c>
      <c r="BG137" s="181"/>
      <c r="BH137" s="179"/>
      <c r="BI137" s="181"/>
      <c r="BJ137" s="182"/>
    </row>
    <row r="138" spans="1:62" ht="38.25" x14ac:dyDescent="0.2">
      <c r="A138" s="9"/>
      <c r="B138" s="358"/>
      <c r="C138" s="116" t="s">
        <v>588</v>
      </c>
      <c r="D138" s="54">
        <v>1</v>
      </c>
      <c r="E138" s="54" t="str">
        <v/>
      </c>
      <c r="F138" s="54" t="str">
        <v/>
      </c>
      <c r="G138" s="54" t="str">
        <v/>
      </c>
      <c r="H138" s="54" t="str">
        <v/>
      </c>
      <c r="I138" s="54" t="str">
        <v/>
      </c>
      <c r="J138" s="54" t="str">
        <v/>
      </c>
      <c r="K138" s="54" t="str">
        <v/>
      </c>
      <c r="L138" s="16" t="str">
        <v/>
      </c>
      <c r="M138" s="16" t="str">
        <v/>
      </c>
      <c r="N138" s="16" t="str">
        <v/>
      </c>
      <c r="O138" s="16" t="str">
        <v/>
      </c>
      <c r="P138" s="16" t="str">
        <v/>
      </c>
      <c r="Q138" s="16" t="str">
        <v/>
      </c>
      <c r="R138" s="16" t="str">
        <v/>
      </c>
      <c r="S138" s="16" t="str">
        <v/>
      </c>
      <c r="T138" s="16" t="str">
        <v/>
      </c>
      <c r="U138" s="16" t="str">
        <v/>
      </c>
      <c r="V138" s="16" t="str">
        <v/>
      </c>
      <c r="W138" s="16" t="str">
        <v/>
      </c>
      <c r="X138" s="16" t="str">
        <v/>
      </c>
      <c r="Y138" s="16" t="str">
        <v/>
      </c>
      <c r="Z138" s="16" t="str">
        <v/>
      </c>
      <c r="AA138" s="16" t="str">
        <v/>
      </c>
      <c r="AB138" s="16" t="str">
        <v/>
      </c>
      <c r="AC138" s="16" t="str">
        <v/>
      </c>
      <c r="AD138" s="16" t="str">
        <v/>
      </c>
      <c r="AE138" s="16" t="str">
        <v/>
      </c>
      <c r="AF138" s="16" t="str">
        <v/>
      </c>
      <c r="AG138" s="16" t="str">
        <v/>
      </c>
      <c r="AH138" s="16" t="str">
        <v/>
      </c>
      <c r="AI138" s="16" t="str">
        <v/>
      </c>
      <c r="AJ138" s="53" t="str">
        <v/>
      </c>
      <c r="AK138" s="16" t="str">
        <v/>
      </c>
      <c r="AL138" s="16" t="str">
        <v/>
      </c>
      <c r="AM138" s="53" t="str">
        <v/>
      </c>
      <c r="AN138" s="16" t="str">
        <v/>
      </c>
      <c r="AO138" s="16" t="str">
        <v/>
      </c>
      <c r="AP138" s="16" t="str">
        <v/>
      </c>
      <c r="AQ138" s="16" t="str">
        <v/>
      </c>
      <c r="AR138" s="16" t="str">
        <v/>
      </c>
      <c r="AS138" s="16" t="str">
        <v/>
      </c>
      <c r="AT138" s="16" t="str">
        <v/>
      </c>
      <c r="AU138" s="16" t="str">
        <v/>
      </c>
      <c r="AV138" s="16" t="str">
        <v/>
      </c>
      <c r="AW138" s="16" t="str">
        <v/>
      </c>
      <c r="AX138" s="16" t="str">
        <v/>
      </c>
      <c r="AY138" s="16" t="str">
        <v/>
      </c>
      <c r="AZ138" s="16" t="str">
        <v/>
      </c>
      <c r="BA138" s="16" t="str">
        <v/>
      </c>
      <c r="BB138" s="16"/>
      <c r="BC138" s="186">
        <f t="shared" si="8"/>
        <v>1</v>
      </c>
      <c r="BD138" s="187">
        <f t="shared" si="6"/>
        <v>1</v>
      </c>
      <c r="BE138" s="187">
        <v>0.6</v>
      </c>
      <c r="BF138" s="180">
        <f t="shared" si="7"/>
        <v>0.6</v>
      </c>
      <c r="BG138" s="181"/>
      <c r="BH138" s="179"/>
      <c r="BI138" s="181"/>
      <c r="BJ138" s="182"/>
    </row>
    <row r="139" spans="1:62" ht="25.5" x14ac:dyDescent="0.2">
      <c r="A139" s="9"/>
      <c r="B139" s="358"/>
      <c r="C139" s="116" t="s">
        <v>589</v>
      </c>
      <c r="D139" s="54">
        <v>1</v>
      </c>
      <c r="E139" s="54" t="str">
        <v/>
      </c>
      <c r="F139" s="54" t="str">
        <v/>
      </c>
      <c r="G139" s="54" t="str">
        <v/>
      </c>
      <c r="H139" s="54" t="str">
        <v/>
      </c>
      <c r="I139" s="54" t="str">
        <v/>
      </c>
      <c r="J139" s="54" t="str">
        <v/>
      </c>
      <c r="K139" s="54" t="str">
        <v/>
      </c>
      <c r="L139" s="16" t="str">
        <v/>
      </c>
      <c r="M139" s="16" t="str">
        <v/>
      </c>
      <c r="N139" s="16" t="str">
        <v/>
      </c>
      <c r="O139" s="16" t="str">
        <v/>
      </c>
      <c r="P139" s="16" t="str">
        <v/>
      </c>
      <c r="Q139" s="16" t="str">
        <v/>
      </c>
      <c r="R139" s="16" t="str">
        <v/>
      </c>
      <c r="S139" s="16" t="str">
        <v/>
      </c>
      <c r="T139" s="16" t="str">
        <v/>
      </c>
      <c r="U139" s="16" t="str">
        <v/>
      </c>
      <c r="V139" s="16" t="str">
        <v/>
      </c>
      <c r="W139" s="16" t="str">
        <v/>
      </c>
      <c r="X139" s="16" t="str">
        <v/>
      </c>
      <c r="Y139" s="16" t="str">
        <v/>
      </c>
      <c r="Z139" s="16" t="str">
        <v/>
      </c>
      <c r="AA139" s="16" t="str">
        <v/>
      </c>
      <c r="AB139" s="16" t="str">
        <v/>
      </c>
      <c r="AC139" s="16" t="str">
        <v/>
      </c>
      <c r="AD139" s="16" t="str">
        <v/>
      </c>
      <c r="AE139" s="16" t="str">
        <v/>
      </c>
      <c r="AF139" s="16" t="str">
        <v/>
      </c>
      <c r="AG139" s="16" t="str">
        <v/>
      </c>
      <c r="AH139" s="16" t="str">
        <v/>
      </c>
      <c r="AI139" s="16" t="str">
        <v/>
      </c>
      <c r="AJ139" s="53" t="str">
        <v/>
      </c>
      <c r="AK139" s="16" t="str">
        <v/>
      </c>
      <c r="AL139" s="16" t="str">
        <v/>
      </c>
      <c r="AM139" s="53" t="str">
        <v/>
      </c>
      <c r="AN139" s="16" t="str">
        <v/>
      </c>
      <c r="AO139" s="16" t="str">
        <v/>
      </c>
      <c r="AP139" s="16" t="str">
        <v/>
      </c>
      <c r="AQ139" s="16" t="str">
        <v/>
      </c>
      <c r="AR139" s="16" t="str">
        <v/>
      </c>
      <c r="AS139" s="16" t="str">
        <v/>
      </c>
      <c r="AT139" s="16" t="str">
        <v/>
      </c>
      <c r="AU139" s="16" t="str">
        <v/>
      </c>
      <c r="AV139" s="16" t="str">
        <v/>
      </c>
      <c r="AW139" s="16" t="str">
        <v/>
      </c>
      <c r="AX139" s="16" t="str">
        <v/>
      </c>
      <c r="AY139" s="16" t="str">
        <v/>
      </c>
      <c r="AZ139" s="16" t="str">
        <v/>
      </c>
      <c r="BA139" s="16" t="str">
        <v/>
      </c>
      <c r="BB139" s="16"/>
      <c r="BC139" s="186">
        <f t="shared" si="8"/>
        <v>1</v>
      </c>
      <c r="BD139" s="187">
        <f t="shared" si="6"/>
        <v>1</v>
      </c>
      <c r="BE139" s="187">
        <v>0.4</v>
      </c>
      <c r="BF139" s="180">
        <f t="shared" si="7"/>
        <v>0.4</v>
      </c>
      <c r="BG139" s="181"/>
      <c r="BH139" s="179"/>
      <c r="BI139" s="181"/>
      <c r="BJ139" s="182"/>
    </row>
    <row r="140" spans="1:62" ht="25.5" x14ac:dyDescent="0.2">
      <c r="A140" s="9"/>
      <c r="B140" s="358"/>
      <c r="C140" s="116" t="s">
        <v>590</v>
      </c>
      <c r="D140" s="54">
        <v>1</v>
      </c>
      <c r="E140" s="54" t="str">
        <v/>
      </c>
      <c r="F140" s="54" t="str">
        <v/>
      </c>
      <c r="G140" s="54" t="str">
        <v/>
      </c>
      <c r="H140" s="54" t="str">
        <v/>
      </c>
      <c r="I140" s="54" t="str">
        <v/>
      </c>
      <c r="J140" s="54" t="str">
        <v/>
      </c>
      <c r="K140" s="54" t="str">
        <v/>
      </c>
      <c r="L140" s="16" t="str">
        <v/>
      </c>
      <c r="M140" s="16" t="str">
        <v/>
      </c>
      <c r="N140" s="16" t="str">
        <v/>
      </c>
      <c r="O140" s="16" t="str">
        <v/>
      </c>
      <c r="P140" s="16" t="str">
        <v/>
      </c>
      <c r="Q140" s="16" t="str">
        <v/>
      </c>
      <c r="R140" s="16" t="str">
        <v/>
      </c>
      <c r="S140" s="16" t="str">
        <v/>
      </c>
      <c r="T140" s="16" t="str">
        <v/>
      </c>
      <c r="U140" s="16" t="str">
        <v/>
      </c>
      <c r="V140" s="16" t="str">
        <v/>
      </c>
      <c r="W140" s="16" t="str">
        <v/>
      </c>
      <c r="X140" s="16" t="str">
        <v/>
      </c>
      <c r="Y140" s="16" t="str">
        <v/>
      </c>
      <c r="Z140" s="16" t="str">
        <v/>
      </c>
      <c r="AA140" s="16" t="str">
        <v/>
      </c>
      <c r="AB140" s="16" t="str">
        <v/>
      </c>
      <c r="AC140" s="16" t="str">
        <v/>
      </c>
      <c r="AD140" s="16" t="str">
        <v/>
      </c>
      <c r="AE140" s="16" t="str">
        <v/>
      </c>
      <c r="AF140" s="16" t="str">
        <v/>
      </c>
      <c r="AG140" s="16" t="str">
        <v/>
      </c>
      <c r="AH140" s="16" t="str">
        <v/>
      </c>
      <c r="AI140" s="16" t="str">
        <v/>
      </c>
      <c r="AJ140" s="53" t="str">
        <v/>
      </c>
      <c r="AK140" s="16" t="str">
        <v/>
      </c>
      <c r="AL140" s="16" t="str">
        <v/>
      </c>
      <c r="AM140" s="53" t="str">
        <v/>
      </c>
      <c r="AN140" s="16" t="str">
        <v/>
      </c>
      <c r="AO140" s="16" t="str">
        <v/>
      </c>
      <c r="AP140" s="16" t="str">
        <v/>
      </c>
      <c r="AQ140" s="16" t="str">
        <v/>
      </c>
      <c r="AR140" s="16" t="str">
        <v/>
      </c>
      <c r="AS140" s="16" t="str">
        <v/>
      </c>
      <c r="AT140" s="16" t="str">
        <v/>
      </c>
      <c r="AU140" s="16" t="str">
        <v/>
      </c>
      <c r="AV140" s="16" t="str">
        <v/>
      </c>
      <c r="AW140" s="16" t="str">
        <v/>
      </c>
      <c r="AX140" s="16" t="str">
        <v/>
      </c>
      <c r="AY140" s="16" t="str">
        <v/>
      </c>
      <c r="AZ140" s="16" t="str">
        <v/>
      </c>
      <c r="BA140" s="16" t="str">
        <v/>
      </c>
      <c r="BB140" s="16"/>
      <c r="BC140" s="186">
        <f t="shared" si="8"/>
        <v>1</v>
      </c>
      <c r="BD140" s="187">
        <f t="shared" si="6"/>
        <v>1</v>
      </c>
      <c r="BE140" s="187"/>
      <c r="BF140" s="180">
        <f t="shared" si="7"/>
        <v>0</v>
      </c>
      <c r="BG140" s="181"/>
      <c r="BH140" s="179"/>
      <c r="BI140" s="181"/>
      <c r="BJ140" s="182"/>
    </row>
    <row r="141" spans="1:62" ht="12.75" x14ac:dyDescent="0.2">
      <c r="A141" s="9"/>
      <c r="B141" s="358"/>
      <c r="C141" s="116" t="s">
        <v>591</v>
      </c>
      <c r="D141" s="54">
        <v>1</v>
      </c>
      <c r="E141" s="54" t="str">
        <v/>
      </c>
      <c r="F141" s="54" t="str">
        <v/>
      </c>
      <c r="G141" s="54" t="str">
        <v/>
      </c>
      <c r="H141" s="54" t="str">
        <v/>
      </c>
      <c r="I141" s="54" t="str">
        <v/>
      </c>
      <c r="J141" s="54" t="str">
        <v/>
      </c>
      <c r="K141" s="54" t="str">
        <v/>
      </c>
      <c r="L141" s="16" t="str">
        <v/>
      </c>
      <c r="M141" s="16" t="str">
        <v/>
      </c>
      <c r="N141" s="16" t="str">
        <v/>
      </c>
      <c r="O141" s="16" t="str">
        <v/>
      </c>
      <c r="P141" s="16" t="str">
        <v/>
      </c>
      <c r="Q141" s="16" t="str">
        <v/>
      </c>
      <c r="R141" s="16" t="str">
        <v/>
      </c>
      <c r="S141" s="16" t="str">
        <v/>
      </c>
      <c r="T141" s="16" t="str">
        <v/>
      </c>
      <c r="U141" s="16" t="str">
        <v/>
      </c>
      <c r="V141" s="16" t="str">
        <v/>
      </c>
      <c r="W141" s="16" t="str">
        <v/>
      </c>
      <c r="X141" s="16" t="str">
        <v/>
      </c>
      <c r="Y141" s="16" t="str">
        <v/>
      </c>
      <c r="Z141" s="16" t="str">
        <v/>
      </c>
      <c r="AA141" s="16" t="str">
        <v/>
      </c>
      <c r="AB141" s="16" t="str">
        <v/>
      </c>
      <c r="AC141" s="16" t="str">
        <v/>
      </c>
      <c r="AD141" s="16" t="str">
        <v/>
      </c>
      <c r="AE141" s="16" t="str">
        <v/>
      </c>
      <c r="AF141" s="16" t="str">
        <v/>
      </c>
      <c r="AG141" s="16" t="str">
        <v/>
      </c>
      <c r="AH141" s="16" t="str">
        <v/>
      </c>
      <c r="AI141" s="16" t="str">
        <v/>
      </c>
      <c r="AJ141" s="53" t="str">
        <v/>
      </c>
      <c r="AK141" s="16" t="str">
        <v/>
      </c>
      <c r="AL141" s="16" t="str">
        <v/>
      </c>
      <c r="AM141" s="53" t="str">
        <v/>
      </c>
      <c r="AN141" s="16" t="str">
        <v/>
      </c>
      <c r="AO141" s="16" t="str">
        <v/>
      </c>
      <c r="AP141" s="16" t="str">
        <v/>
      </c>
      <c r="AQ141" s="16" t="str">
        <v/>
      </c>
      <c r="AR141" s="16" t="str">
        <v/>
      </c>
      <c r="AS141" s="16" t="str">
        <v/>
      </c>
      <c r="AT141" s="16" t="str">
        <v/>
      </c>
      <c r="AU141" s="16" t="str">
        <v/>
      </c>
      <c r="AV141" s="16" t="str">
        <v/>
      </c>
      <c r="AW141" s="16" t="str">
        <v/>
      </c>
      <c r="AX141" s="16" t="str">
        <v/>
      </c>
      <c r="AY141" s="16" t="str">
        <v/>
      </c>
      <c r="AZ141" s="16" t="str">
        <v/>
      </c>
      <c r="BA141" s="16" t="str">
        <v/>
      </c>
      <c r="BB141" s="16"/>
      <c r="BC141" s="186">
        <f t="shared" si="8"/>
        <v>1</v>
      </c>
      <c r="BD141" s="187">
        <f t="shared" si="6"/>
        <v>1</v>
      </c>
      <c r="BE141" s="187"/>
      <c r="BF141" s="180">
        <f t="shared" si="7"/>
        <v>0</v>
      </c>
      <c r="BG141" s="181"/>
      <c r="BH141" s="179"/>
      <c r="BI141" s="181"/>
      <c r="BJ141" s="182"/>
    </row>
    <row r="142" spans="1:62" ht="12.75" x14ac:dyDescent="0.2">
      <c r="A142" s="9"/>
      <c r="B142" s="358"/>
      <c r="C142" s="116" t="s">
        <v>592</v>
      </c>
      <c r="D142" s="54">
        <v>1</v>
      </c>
      <c r="E142" s="54" t="str">
        <v/>
      </c>
      <c r="F142" s="54" t="str">
        <v/>
      </c>
      <c r="G142" s="54" t="str">
        <v/>
      </c>
      <c r="H142" s="54" t="str">
        <v/>
      </c>
      <c r="I142" s="54" t="str">
        <v/>
      </c>
      <c r="J142" s="54" t="str">
        <v/>
      </c>
      <c r="K142" s="54" t="str">
        <v/>
      </c>
      <c r="L142" s="16" t="str">
        <v/>
      </c>
      <c r="M142" s="16" t="str">
        <v/>
      </c>
      <c r="N142" s="16" t="str">
        <v/>
      </c>
      <c r="O142" s="16" t="str">
        <v/>
      </c>
      <c r="P142" s="16" t="str">
        <v/>
      </c>
      <c r="Q142" s="16" t="str">
        <v/>
      </c>
      <c r="R142" s="16" t="str">
        <v/>
      </c>
      <c r="S142" s="16" t="str">
        <v/>
      </c>
      <c r="T142" s="16" t="str">
        <v/>
      </c>
      <c r="U142" s="16" t="str">
        <v/>
      </c>
      <c r="V142" s="16" t="str">
        <v/>
      </c>
      <c r="W142" s="16" t="str">
        <v/>
      </c>
      <c r="X142" s="16" t="str">
        <v/>
      </c>
      <c r="Y142" s="16" t="str">
        <v/>
      </c>
      <c r="Z142" s="16" t="str">
        <v/>
      </c>
      <c r="AA142" s="16" t="str">
        <v/>
      </c>
      <c r="AB142" s="16" t="str">
        <v/>
      </c>
      <c r="AC142" s="16" t="str">
        <v/>
      </c>
      <c r="AD142" s="16" t="str">
        <v/>
      </c>
      <c r="AE142" s="16" t="str">
        <v/>
      </c>
      <c r="AF142" s="16" t="str">
        <v/>
      </c>
      <c r="AG142" s="16" t="str">
        <v/>
      </c>
      <c r="AH142" s="16" t="str">
        <v/>
      </c>
      <c r="AI142" s="16" t="str">
        <v/>
      </c>
      <c r="AJ142" s="53" t="str">
        <v/>
      </c>
      <c r="AK142" s="16" t="str">
        <v/>
      </c>
      <c r="AL142" s="16" t="str">
        <v/>
      </c>
      <c r="AM142" s="53" t="str">
        <v/>
      </c>
      <c r="AN142" s="16" t="str">
        <v/>
      </c>
      <c r="AO142" s="16" t="str">
        <v/>
      </c>
      <c r="AP142" s="16" t="str">
        <v/>
      </c>
      <c r="AQ142" s="16" t="str">
        <v/>
      </c>
      <c r="AR142" s="16" t="str">
        <v/>
      </c>
      <c r="AS142" s="16" t="str">
        <v/>
      </c>
      <c r="AT142" s="16" t="str">
        <v/>
      </c>
      <c r="AU142" s="16" t="str">
        <v/>
      </c>
      <c r="AV142" s="16" t="str">
        <v/>
      </c>
      <c r="AW142" s="16" t="str">
        <v/>
      </c>
      <c r="AX142" s="16" t="str">
        <v/>
      </c>
      <c r="AY142" s="16" t="str">
        <v/>
      </c>
      <c r="AZ142" s="16" t="str">
        <v/>
      </c>
      <c r="BA142" s="16" t="str">
        <v/>
      </c>
      <c r="BB142" s="16"/>
      <c r="BC142" s="186">
        <f t="shared" si="8"/>
        <v>1</v>
      </c>
      <c r="BD142" s="187">
        <f t="shared" si="6"/>
        <v>1</v>
      </c>
      <c r="BE142" s="187"/>
      <c r="BF142" s="180">
        <f t="shared" si="7"/>
        <v>0</v>
      </c>
      <c r="BG142" s="181"/>
      <c r="BH142" s="179"/>
      <c r="BI142" s="181"/>
      <c r="BJ142" s="182"/>
    </row>
    <row r="143" spans="1:62" ht="25.5" x14ac:dyDescent="0.2">
      <c r="A143" s="9"/>
      <c r="B143" s="358"/>
      <c r="C143" s="116" t="s">
        <v>593</v>
      </c>
      <c r="D143" s="54">
        <v>1</v>
      </c>
      <c r="E143" s="54" t="str">
        <v/>
      </c>
      <c r="F143" s="54" t="str">
        <v/>
      </c>
      <c r="G143" s="54" t="str">
        <v/>
      </c>
      <c r="H143" s="54" t="str">
        <v/>
      </c>
      <c r="I143" s="54" t="str">
        <v/>
      </c>
      <c r="J143" s="54" t="str">
        <v/>
      </c>
      <c r="K143" s="54" t="str">
        <v/>
      </c>
      <c r="L143" s="16" t="str">
        <v/>
      </c>
      <c r="M143" s="16" t="str">
        <v/>
      </c>
      <c r="N143" s="16" t="str">
        <v/>
      </c>
      <c r="O143" s="16" t="str">
        <v/>
      </c>
      <c r="P143" s="16" t="str">
        <v/>
      </c>
      <c r="Q143" s="16" t="str">
        <v/>
      </c>
      <c r="R143" s="16" t="str">
        <v/>
      </c>
      <c r="S143" s="16" t="str">
        <v/>
      </c>
      <c r="T143" s="16" t="str">
        <v/>
      </c>
      <c r="U143" s="16" t="str">
        <v/>
      </c>
      <c r="V143" s="16" t="str">
        <v/>
      </c>
      <c r="W143" s="16" t="str">
        <v/>
      </c>
      <c r="X143" s="16" t="str">
        <v/>
      </c>
      <c r="Y143" s="16" t="str">
        <v/>
      </c>
      <c r="Z143" s="16" t="str">
        <v/>
      </c>
      <c r="AA143" s="16" t="str">
        <v/>
      </c>
      <c r="AB143" s="16" t="str">
        <v/>
      </c>
      <c r="AC143" s="16" t="str">
        <v/>
      </c>
      <c r="AD143" s="16" t="str">
        <v/>
      </c>
      <c r="AE143" s="16" t="str">
        <v/>
      </c>
      <c r="AF143" s="16" t="str">
        <v/>
      </c>
      <c r="AG143" s="16" t="str">
        <v/>
      </c>
      <c r="AH143" s="16" t="str">
        <v/>
      </c>
      <c r="AI143" s="16" t="str">
        <v/>
      </c>
      <c r="AJ143" s="53" t="str">
        <v/>
      </c>
      <c r="AK143" s="16" t="str">
        <v/>
      </c>
      <c r="AL143" s="16" t="str">
        <v/>
      </c>
      <c r="AM143" s="53" t="str">
        <v/>
      </c>
      <c r="AN143" s="16" t="str">
        <v/>
      </c>
      <c r="AO143" s="16" t="str">
        <v/>
      </c>
      <c r="AP143" s="16" t="str">
        <v/>
      </c>
      <c r="AQ143" s="16" t="str">
        <v/>
      </c>
      <c r="AR143" s="16" t="str">
        <v/>
      </c>
      <c r="AS143" s="16" t="str">
        <v/>
      </c>
      <c r="AT143" s="16" t="str">
        <v/>
      </c>
      <c r="AU143" s="16" t="str">
        <v/>
      </c>
      <c r="AV143" s="16" t="str">
        <v/>
      </c>
      <c r="AW143" s="16" t="str">
        <v/>
      </c>
      <c r="AX143" s="16" t="str">
        <v/>
      </c>
      <c r="AY143" s="16" t="str">
        <v/>
      </c>
      <c r="AZ143" s="16" t="str">
        <v/>
      </c>
      <c r="BA143" s="16" t="str">
        <v/>
      </c>
      <c r="BB143" s="16"/>
      <c r="BC143" s="186">
        <f t="shared" si="8"/>
        <v>1</v>
      </c>
      <c r="BD143" s="187">
        <f t="shared" si="6"/>
        <v>1</v>
      </c>
      <c r="BE143" s="187">
        <v>1</v>
      </c>
      <c r="BF143" s="180">
        <f t="shared" si="7"/>
        <v>1</v>
      </c>
      <c r="BG143" s="181"/>
      <c r="BH143" s="179"/>
      <c r="BI143" s="181"/>
      <c r="BJ143" s="182"/>
    </row>
    <row r="144" spans="1:62" ht="38.25" x14ac:dyDescent="0.2">
      <c r="A144" s="9"/>
      <c r="B144" s="358"/>
      <c r="C144" s="116" t="s">
        <v>594</v>
      </c>
      <c r="D144" s="54">
        <v>1</v>
      </c>
      <c r="E144" s="54" t="str">
        <v/>
      </c>
      <c r="F144" s="54" t="str">
        <v/>
      </c>
      <c r="G144" s="54" t="str">
        <v/>
      </c>
      <c r="H144" s="54" t="str">
        <v/>
      </c>
      <c r="I144" s="54" t="str">
        <v/>
      </c>
      <c r="J144" s="54" t="str">
        <v/>
      </c>
      <c r="K144" s="54" t="str">
        <v/>
      </c>
      <c r="L144" s="16" t="str">
        <v/>
      </c>
      <c r="M144" s="16" t="str">
        <v/>
      </c>
      <c r="N144" s="16" t="str">
        <v/>
      </c>
      <c r="O144" s="16" t="str">
        <v/>
      </c>
      <c r="P144" s="16" t="str">
        <v/>
      </c>
      <c r="Q144" s="16" t="str">
        <v/>
      </c>
      <c r="R144" s="16" t="str">
        <v/>
      </c>
      <c r="S144" s="16" t="str">
        <v/>
      </c>
      <c r="T144" s="16" t="str">
        <v/>
      </c>
      <c r="U144" s="16" t="str">
        <v/>
      </c>
      <c r="V144" s="16" t="str">
        <v/>
      </c>
      <c r="W144" s="16" t="str">
        <v/>
      </c>
      <c r="X144" s="16" t="str">
        <v/>
      </c>
      <c r="Y144" s="16" t="str">
        <v/>
      </c>
      <c r="Z144" s="16" t="str">
        <v/>
      </c>
      <c r="AA144" s="16" t="str">
        <v/>
      </c>
      <c r="AB144" s="16" t="str">
        <v/>
      </c>
      <c r="AC144" s="16" t="str">
        <v/>
      </c>
      <c r="AD144" s="16" t="str">
        <v/>
      </c>
      <c r="AE144" s="16" t="str">
        <v/>
      </c>
      <c r="AF144" s="16" t="str">
        <v/>
      </c>
      <c r="AG144" s="16" t="str">
        <v/>
      </c>
      <c r="AH144" s="16" t="str">
        <v/>
      </c>
      <c r="AI144" s="16" t="str">
        <v/>
      </c>
      <c r="AJ144" s="53" t="str">
        <v/>
      </c>
      <c r="AK144" s="16" t="str">
        <v/>
      </c>
      <c r="AL144" s="16" t="str">
        <v/>
      </c>
      <c r="AM144" s="53" t="str">
        <v/>
      </c>
      <c r="AN144" s="16" t="str">
        <v/>
      </c>
      <c r="AO144" s="16" t="str">
        <v/>
      </c>
      <c r="AP144" s="16" t="str">
        <v/>
      </c>
      <c r="AQ144" s="16" t="str">
        <v/>
      </c>
      <c r="AR144" s="16" t="str">
        <v/>
      </c>
      <c r="AS144" s="16" t="str">
        <v/>
      </c>
      <c r="AT144" s="16" t="str">
        <v/>
      </c>
      <c r="AU144" s="16" t="str">
        <v/>
      </c>
      <c r="AV144" s="16" t="str">
        <v/>
      </c>
      <c r="AW144" s="16" t="str">
        <v/>
      </c>
      <c r="AX144" s="16" t="str">
        <v/>
      </c>
      <c r="AY144" s="16" t="str">
        <v/>
      </c>
      <c r="AZ144" s="16" t="str">
        <v/>
      </c>
      <c r="BA144" s="16" t="str">
        <v/>
      </c>
      <c r="BB144" s="16"/>
      <c r="BC144" s="186">
        <f t="shared" si="8"/>
        <v>1</v>
      </c>
      <c r="BD144" s="187">
        <f t="shared" si="6"/>
        <v>1</v>
      </c>
      <c r="BE144" s="187">
        <v>0.8</v>
      </c>
      <c r="BF144" s="180">
        <f t="shared" si="7"/>
        <v>0.8</v>
      </c>
      <c r="BG144" s="181"/>
      <c r="BH144" s="179"/>
      <c r="BI144" s="181"/>
      <c r="BJ144" s="182"/>
    </row>
    <row r="145" spans="1:62" ht="38.25" x14ac:dyDescent="0.2">
      <c r="A145" s="9"/>
      <c r="B145" s="358"/>
      <c r="C145" s="116" t="s">
        <v>595</v>
      </c>
      <c r="D145" s="54">
        <v>1</v>
      </c>
      <c r="E145" s="54" t="str">
        <v/>
      </c>
      <c r="F145" s="54" t="str">
        <v/>
      </c>
      <c r="G145" s="54" t="str">
        <v/>
      </c>
      <c r="H145" s="54" t="str">
        <v/>
      </c>
      <c r="I145" s="54" t="str">
        <v/>
      </c>
      <c r="J145" s="54" t="str">
        <v/>
      </c>
      <c r="K145" s="54" t="str">
        <v/>
      </c>
      <c r="L145" s="16" t="str">
        <v/>
      </c>
      <c r="M145" s="16" t="str">
        <v/>
      </c>
      <c r="N145" s="16" t="str">
        <v/>
      </c>
      <c r="O145" s="16" t="str">
        <v/>
      </c>
      <c r="P145" s="16" t="str">
        <v/>
      </c>
      <c r="Q145" s="16" t="str">
        <v/>
      </c>
      <c r="R145" s="16" t="str">
        <v/>
      </c>
      <c r="S145" s="16" t="str">
        <v/>
      </c>
      <c r="T145" s="16" t="str">
        <v/>
      </c>
      <c r="U145" s="16" t="str">
        <v/>
      </c>
      <c r="V145" s="16" t="str">
        <v/>
      </c>
      <c r="W145" s="16" t="str">
        <v/>
      </c>
      <c r="X145" s="16" t="str">
        <v/>
      </c>
      <c r="Y145" s="16" t="str">
        <v/>
      </c>
      <c r="Z145" s="16" t="str">
        <v/>
      </c>
      <c r="AA145" s="16" t="str">
        <v/>
      </c>
      <c r="AB145" s="16" t="str">
        <v/>
      </c>
      <c r="AC145" s="16" t="str">
        <v/>
      </c>
      <c r="AD145" s="16" t="str">
        <v/>
      </c>
      <c r="AE145" s="16" t="str">
        <v/>
      </c>
      <c r="AF145" s="16" t="str">
        <v/>
      </c>
      <c r="AG145" s="16" t="str">
        <v/>
      </c>
      <c r="AH145" s="16" t="str">
        <v/>
      </c>
      <c r="AI145" s="16" t="str">
        <v/>
      </c>
      <c r="AJ145" s="53" t="str">
        <v/>
      </c>
      <c r="AK145" s="16" t="str">
        <v/>
      </c>
      <c r="AL145" s="16" t="str">
        <v/>
      </c>
      <c r="AM145" s="53" t="str">
        <v/>
      </c>
      <c r="AN145" s="16" t="str">
        <v/>
      </c>
      <c r="AO145" s="16" t="str">
        <v/>
      </c>
      <c r="AP145" s="16" t="str">
        <v/>
      </c>
      <c r="AQ145" s="16" t="str">
        <v/>
      </c>
      <c r="AR145" s="16" t="str">
        <v/>
      </c>
      <c r="AS145" s="16" t="str">
        <v/>
      </c>
      <c r="AT145" s="16" t="str">
        <v/>
      </c>
      <c r="AU145" s="16" t="str">
        <v/>
      </c>
      <c r="AV145" s="16" t="str">
        <v/>
      </c>
      <c r="AW145" s="16" t="str">
        <v/>
      </c>
      <c r="AX145" s="16" t="str">
        <v/>
      </c>
      <c r="AY145" s="16" t="str">
        <v/>
      </c>
      <c r="AZ145" s="16" t="str">
        <v/>
      </c>
      <c r="BA145" s="16" t="str">
        <v/>
      </c>
      <c r="BB145" s="16"/>
      <c r="BC145" s="186">
        <f t="shared" si="8"/>
        <v>1</v>
      </c>
      <c r="BD145" s="187">
        <f t="shared" si="6"/>
        <v>1</v>
      </c>
      <c r="BE145" s="187">
        <v>0.6</v>
      </c>
      <c r="BF145" s="180">
        <f t="shared" si="7"/>
        <v>0.6</v>
      </c>
      <c r="BG145" s="181"/>
      <c r="BH145" s="179"/>
      <c r="BI145" s="181"/>
      <c r="BJ145" s="182"/>
    </row>
    <row r="146" spans="1:62" ht="38.25" x14ac:dyDescent="0.2">
      <c r="A146" s="9"/>
      <c r="B146" s="358"/>
      <c r="C146" s="116" t="s">
        <v>596</v>
      </c>
      <c r="D146" s="54">
        <v>1</v>
      </c>
      <c r="E146" s="54" t="str">
        <v/>
      </c>
      <c r="F146" s="54" t="str">
        <v/>
      </c>
      <c r="G146" s="54" t="str">
        <v/>
      </c>
      <c r="H146" s="54" t="str">
        <v/>
      </c>
      <c r="I146" s="54" t="str">
        <v/>
      </c>
      <c r="J146" s="54" t="str">
        <v/>
      </c>
      <c r="K146" s="54" t="str">
        <v/>
      </c>
      <c r="L146" s="16" t="str">
        <v/>
      </c>
      <c r="M146" s="16" t="str">
        <v/>
      </c>
      <c r="N146" s="16" t="str">
        <v/>
      </c>
      <c r="O146" s="16" t="str">
        <v/>
      </c>
      <c r="P146" s="16" t="str">
        <v/>
      </c>
      <c r="Q146" s="16" t="str">
        <v/>
      </c>
      <c r="R146" s="16" t="str">
        <v/>
      </c>
      <c r="S146" s="16" t="str">
        <v/>
      </c>
      <c r="T146" s="16" t="str">
        <v/>
      </c>
      <c r="U146" s="16" t="str">
        <v/>
      </c>
      <c r="V146" s="16" t="str">
        <v/>
      </c>
      <c r="W146" s="16" t="str">
        <v/>
      </c>
      <c r="X146" s="16" t="str">
        <v/>
      </c>
      <c r="Y146" s="16" t="str">
        <v/>
      </c>
      <c r="Z146" s="16" t="str">
        <v/>
      </c>
      <c r="AA146" s="16" t="str">
        <v/>
      </c>
      <c r="AB146" s="16" t="str">
        <v/>
      </c>
      <c r="AC146" s="16" t="str">
        <v/>
      </c>
      <c r="AD146" s="16" t="str">
        <v/>
      </c>
      <c r="AE146" s="16" t="str">
        <v/>
      </c>
      <c r="AF146" s="16" t="str">
        <v/>
      </c>
      <c r="AG146" s="16" t="str">
        <v/>
      </c>
      <c r="AH146" s="16" t="str">
        <v/>
      </c>
      <c r="AI146" s="16" t="str">
        <v/>
      </c>
      <c r="AJ146" s="53" t="str">
        <v/>
      </c>
      <c r="AK146" s="16" t="str">
        <v/>
      </c>
      <c r="AL146" s="16" t="str">
        <v/>
      </c>
      <c r="AM146" s="53" t="str">
        <v/>
      </c>
      <c r="AN146" s="16" t="str">
        <v/>
      </c>
      <c r="AO146" s="16" t="str">
        <v/>
      </c>
      <c r="AP146" s="16" t="str">
        <v/>
      </c>
      <c r="AQ146" s="16" t="str">
        <v/>
      </c>
      <c r="AR146" s="16" t="str">
        <v/>
      </c>
      <c r="AS146" s="16" t="str">
        <v/>
      </c>
      <c r="AT146" s="16" t="str">
        <v/>
      </c>
      <c r="AU146" s="16" t="str">
        <v/>
      </c>
      <c r="AV146" s="16" t="str">
        <v/>
      </c>
      <c r="AW146" s="16" t="str">
        <v/>
      </c>
      <c r="AX146" s="16" t="str">
        <v/>
      </c>
      <c r="AY146" s="16" t="str">
        <v/>
      </c>
      <c r="AZ146" s="16" t="str">
        <v/>
      </c>
      <c r="BA146" s="16" t="str">
        <v/>
      </c>
      <c r="BB146" s="16"/>
      <c r="BC146" s="186">
        <f t="shared" si="8"/>
        <v>1</v>
      </c>
      <c r="BD146" s="187">
        <f t="shared" si="6"/>
        <v>1</v>
      </c>
      <c r="BE146" s="187">
        <v>0.4</v>
      </c>
      <c r="BF146" s="180">
        <f t="shared" si="7"/>
        <v>0.4</v>
      </c>
      <c r="BG146" s="181"/>
      <c r="BH146" s="179"/>
      <c r="BI146" s="181"/>
      <c r="BJ146" s="182"/>
    </row>
    <row r="147" spans="1:62" ht="25.5" x14ac:dyDescent="0.2">
      <c r="A147" s="9"/>
      <c r="B147" s="358"/>
      <c r="C147" s="116" t="s">
        <v>597</v>
      </c>
      <c r="D147" s="54">
        <v>1</v>
      </c>
      <c r="E147" s="54" t="str">
        <v/>
      </c>
      <c r="F147" s="54" t="str">
        <v/>
      </c>
      <c r="G147" s="54" t="str">
        <v/>
      </c>
      <c r="H147" s="54" t="str">
        <v/>
      </c>
      <c r="I147" s="54" t="str">
        <v/>
      </c>
      <c r="J147" s="54" t="str">
        <v/>
      </c>
      <c r="K147" s="54" t="str">
        <v/>
      </c>
      <c r="L147" s="16" t="str">
        <v/>
      </c>
      <c r="M147" s="16" t="str">
        <v/>
      </c>
      <c r="N147" s="16" t="str">
        <v/>
      </c>
      <c r="O147" s="16" t="str">
        <v/>
      </c>
      <c r="P147" s="16" t="str">
        <v/>
      </c>
      <c r="Q147" s="16" t="str">
        <v/>
      </c>
      <c r="R147" s="16" t="str">
        <v/>
      </c>
      <c r="S147" s="16" t="str">
        <v/>
      </c>
      <c r="T147" s="16" t="str">
        <v/>
      </c>
      <c r="U147" s="16" t="str">
        <v/>
      </c>
      <c r="V147" s="16" t="str">
        <v/>
      </c>
      <c r="W147" s="16" t="str">
        <v/>
      </c>
      <c r="X147" s="16" t="str">
        <v/>
      </c>
      <c r="Y147" s="16" t="str">
        <v/>
      </c>
      <c r="Z147" s="16" t="str">
        <v/>
      </c>
      <c r="AA147" s="16" t="str">
        <v/>
      </c>
      <c r="AB147" s="16" t="str">
        <v/>
      </c>
      <c r="AC147" s="16" t="str">
        <v/>
      </c>
      <c r="AD147" s="16" t="str">
        <v/>
      </c>
      <c r="AE147" s="16" t="str">
        <v/>
      </c>
      <c r="AF147" s="16" t="str">
        <v/>
      </c>
      <c r="AG147" s="16" t="str">
        <v/>
      </c>
      <c r="AH147" s="16" t="str">
        <v/>
      </c>
      <c r="AI147" s="16" t="str">
        <v/>
      </c>
      <c r="AJ147" s="53" t="str">
        <v/>
      </c>
      <c r="AK147" s="16" t="str">
        <v/>
      </c>
      <c r="AL147" s="16" t="str">
        <v/>
      </c>
      <c r="AM147" s="53" t="str">
        <v/>
      </c>
      <c r="AN147" s="16" t="str">
        <v/>
      </c>
      <c r="AO147" s="16" t="str">
        <v/>
      </c>
      <c r="AP147" s="16" t="str">
        <v/>
      </c>
      <c r="AQ147" s="16" t="str">
        <v/>
      </c>
      <c r="AR147" s="16" t="str">
        <v/>
      </c>
      <c r="AS147" s="16" t="str">
        <v/>
      </c>
      <c r="AT147" s="16" t="str">
        <v/>
      </c>
      <c r="AU147" s="16" t="str">
        <v/>
      </c>
      <c r="AV147" s="16" t="str">
        <v/>
      </c>
      <c r="AW147" s="16" t="str">
        <v/>
      </c>
      <c r="AX147" s="16" t="str">
        <v/>
      </c>
      <c r="AY147" s="16" t="str">
        <v/>
      </c>
      <c r="AZ147" s="16" t="str">
        <v/>
      </c>
      <c r="BA147" s="16" t="str">
        <v/>
      </c>
      <c r="BB147" s="16"/>
      <c r="BC147" s="186">
        <f t="shared" si="8"/>
        <v>1</v>
      </c>
      <c r="BD147" s="187">
        <f t="shared" si="6"/>
        <v>1</v>
      </c>
      <c r="BE147" s="187"/>
      <c r="BF147" s="180">
        <f t="shared" si="7"/>
        <v>0</v>
      </c>
      <c r="BG147" s="181"/>
      <c r="BH147" s="179"/>
      <c r="BI147" s="181"/>
      <c r="BJ147" s="182"/>
    </row>
    <row r="148" spans="1:62" ht="25.5" x14ac:dyDescent="0.2">
      <c r="A148" s="9"/>
      <c r="B148" s="358"/>
      <c r="C148" s="116" t="s">
        <v>598</v>
      </c>
      <c r="D148" s="54">
        <v>1</v>
      </c>
      <c r="E148" s="54" t="str">
        <v/>
      </c>
      <c r="F148" s="54" t="str">
        <v/>
      </c>
      <c r="G148" s="54" t="str">
        <v/>
      </c>
      <c r="H148" s="54" t="str">
        <v/>
      </c>
      <c r="I148" s="54" t="str">
        <v/>
      </c>
      <c r="J148" s="54" t="str">
        <v/>
      </c>
      <c r="K148" s="54" t="str">
        <v/>
      </c>
      <c r="L148" s="16" t="str">
        <v/>
      </c>
      <c r="M148" s="16" t="str">
        <v/>
      </c>
      <c r="N148" s="16" t="str">
        <v/>
      </c>
      <c r="O148" s="16" t="str">
        <v/>
      </c>
      <c r="P148" s="16" t="str">
        <v/>
      </c>
      <c r="Q148" s="16" t="str">
        <v/>
      </c>
      <c r="R148" s="16" t="str">
        <v/>
      </c>
      <c r="S148" s="16" t="str">
        <v/>
      </c>
      <c r="T148" s="16" t="str">
        <v/>
      </c>
      <c r="U148" s="16" t="str">
        <v/>
      </c>
      <c r="V148" s="16" t="str">
        <v/>
      </c>
      <c r="W148" s="16" t="str">
        <v/>
      </c>
      <c r="X148" s="16" t="str">
        <v/>
      </c>
      <c r="Y148" s="16" t="str">
        <v/>
      </c>
      <c r="Z148" s="16" t="str">
        <v/>
      </c>
      <c r="AA148" s="16" t="str">
        <v/>
      </c>
      <c r="AB148" s="16" t="str">
        <v/>
      </c>
      <c r="AC148" s="16" t="str">
        <v/>
      </c>
      <c r="AD148" s="16" t="str">
        <v/>
      </c>
      <c r="AE148" s="16" t="str">
        <v/>
      </c>
      <c r="AF148" s="16" t="str">
        <v/>
      </c>
      <c r="AG148" s="16" t="str">
        <v/>
      </c>
      <c r="AH148" s="16" t="str">
        <v/>
      </c>
      <c r="AI148" s="16" t="str">
        <v/>
      </c>
      <c r="AJ148" s="53" t="str">
        <v/>
      </c>
      <c r="AK148" s="16" t="str">
        <v/>
      </c>
      <c r="AL148" s="16" t="str">
        <v/>
      </c>
      <c r="AM148" s="53" t="str">
        <v/>
      </c>
      <c r="AN148" s="16" t="str">
        <v/>
      </c>
      <c r="AO148" s="16" t="str">
        <v/>
      </c>
      <c r="AP148" s="16" t="str">
        <v/>
      </c>
      <c r="AQ148" s="16" t="str">
        <v/>
      </c>
      <c r="AR148" s="16" t="str">
        <v/>
      </c>
      <c r="AS148" s="16" t="str">
        <v/>
      </c>
      <c r="AT148" s="16" t="str">
        <v/>
      </c>
      <c r="AU148" s="16" t="str">
        <v/>
      </c>
      <c r="AV148" s="16" t="str">
        <v/>
      </c>
      <c r="AW148" s="16" t="str">
        <v/>
      </c>
      <c r="AX148" s="16" t="str">
        <v/>
      </c>
      <c r="AY148" s="16" t="str">
        <v/>
      </c>
      <c r="AZ148" s="16" t="str">
        <v/>
      </c>
      <c r="BA148" s="16" t="str">
        <v/>
      </c>
      <c r="BB148" s="16"/>
      <c r="BC148" s="186">
        <f t="shared" si="8"/>
        <v>1</v>
      </c>
      <c r="BD148" s="187">
        <f t="shared" si="6"/>
        <v>1</v>
      </c>
      <c r="BE148" s="187"/>
      <c r="BF148" s="180">
        <f t="shared" si="7"/>
        <v>0</v>
      </c>
      <c r="BG148" s="181"/>
      <c r="BH148" s="179"/>
      <c r="BI148" s="181"/>
      <c r="BJ148" s="182"/>
    </row>
    <row r="149" spans="1:62" ht="25.5" x14ac:dyDescent="0.2">
      <c r="A149" s="9"/>
      <c r="B149" s="358"/>
      <c r="C149" s="116" t="s">
        <v>599</v>
      </c>
      <c r="D149" s="54">
        <v>1</v>
      </c>
      <c r="E149" s="54" t="str">
        <v/>
      </c>
      <c r="F149" s="54" t="str">
        <v/>
      </c>
      <c r="G149" s="54" t="str">
        <v/>
      </c>
      <c r="H149" s="54" t="str">
        <v/>
      </c>
      <c r="I149" s="54" t="str">
        <v/>
      </c>
      <c r="J149" s="54" t="str">
        <v/>
      </c>
      <c r="K149" s="54" t="str">
        <v/>
      </c>
      <c r="L149" s="16" t="str">
        <v/>
      </c>
      <c r="M149" s="16" t="str">
        <v/>
      </c>
      <c r="N149" s="16" t="str">
        <v/>
      </c>
      <c r="O149" s="16" t="str">
        <v/>
      </c>
      <c r="P149" s="16" t="str">
        <v/>
      </c>
      <c r="Q149" s="16" t="str">
        <v/>
      </c>
      <c r="R149" s="16" t="str">
        <v/>
      </c>
      <c r="S149" s="16" t="str">
        <v/>
      </c>
      <c r="T149" s="16" t="str">
        <v/>
      </c>
      <c r="U149" s="16" t="str">
        <v/>
      </c>
      <c r="V149" s="16" t="str">
        <v/>
      </c>
      <c r="W149" s="16" t="str">
        <v/>
      </c>
      <c r="X149" s="16" t="str">
        <v/>
      </c>
      <c r="Y149" s="16" t="str">
        <v/>
      </c>
      <c r="Z149" s="16" t="str">
        <v/>
      </c>
      <c r="AA149" s="16" t="str">
        <v/>
      </c>
      <c r="AB149" s="16" t="str">
        <v/>
      </c>
      <c r="AC149" s="16" t="str">
        <v/>
      </c>
      <c r="AD149" s="16" t="str">
        <v/>
      </c>
      <c r="AE149" s="16" t="str">
        <v/>
      </c>
      <c r="AF149" s="16" t="str">
        <v/>
      </c>
      <c r="AG149" s="16" t="str">
        <v/>
      </c>
      <c r="AH149" s="16" t="str">
        <v/>
      </c>
      <c r="AI149" s="16" t="str">
        <v/>
      </c>
      <c r="AJ149" s="53" t="str">
        <v/>
      </c>
      <c r="AK149" s="16" t="str">
        <v/>
      </c>
      <c r="AL149" s="16" t="str">
        <v/>
      </c>
      <c r="AM149" s="53" t="str">
        <v/>
      </c>
      <c r="AN149" s="16" t="str">
        <v/>
      </c>
      <c r="AO149" s="16" t="str">
        <v/>
      </c>
      <c r="AP149" s="16" t="str">
        <v/>
      </c>
      <c r="AQ149" s="16" t="str">
        <v/>
      </c>
      <c r="AR149" s="16" t="str">
        <v/>
      </c>
      <c r="AS149" s="16" t="str">
        <v/>
      </c>
      <c r="AT149" s="16" t="str">
        <v/>
      </c>
      <c r="AU149" s="16" t="str">
        <v/>
      </c>
      <c r="AV149" s="16" t="str">
        <v/>
      </c>
      <c r="AW149" s="16" t="str">
        <v/>
      </c>
      <c r="AX149" s="16" t="str">
        <v/>
      </c>
      <c r="AY149" s="16" t="str">
        <v/>
      </c>
      <c r="AZ149" s="16" t="str">
        <v/>
      </c>
      <c r="BA149" s="16" t="str">
        <v/>
      </c>
      <c r="BB149" s="16"/>
      <c r="BC149" s="186">
        <f t="shared" si="8"/>
        <v>1</v>
      </c>
      <c r="BD149" s="187">
        <f t="shared" si="6"/>
        <v>1</v>
      </c>
      <c r="BE149" s="187"/>
      <c r="BF149" s="180">
        <f t="shared" si="7"/>
        <v>0</v>
      </c>
      <c r="BG149" s="181"/>
      <c r="BH149" s="179"/>
      <c r="BI149" s="181"/>
      <c r="BJ149" s="182"/>
    </row>
    <row r="150" spans="1:62" ht="25.5" x14ac:dyDescent="0.2">
      <c r="A150" s="9"/>
      <c r="B150" s="358"/>
      <c r="C150" s="116" t="s">
        <v>600</v>
      </c>
      <c r="D150" s="54">
        <v>1</v>
      </c>
      <c r="E150" s="54" t="str">
        <v/>
      </c>
      <c r="F150" s="54" t="str">
        <v/>
      </c>
      <c r="G150" s="54" t="str">
        <v/>
      </c>
      <c r="H150" s="54" t="str">
        <v/>
      </c>
      <c r="I150" s="54" t="str">
        <v/>
      </c>
      <c r="J150" s="54" t="str">
        <v/>
      </c>
      <c r="K150" s="54" t="str">
        <v/>
      </c>
      <c r="L150" s="16" t="str">
        <v/>
      </c>
      <c r="M150" s="16" t="str">
        <v/>
      </c>
      <c r="N150" s="16" t="str">
        <v/>
      </c>
      <c r="O150" s="16" t="str">
        <v/>
      </c>
      <c r="P150" s="16" t="str">
        <v/>
      </c>
      <c r="Q150" s="16" t="str">
        <v/>
      </c>
      <c r="R150" s="16" t="str">
        <v/>
      </c>
      <c r="S150" s="16" t="str">
        <v/>
      </c>
      <c r="T150" s="16" t="str">
        <v/>
      </c>
      <c r="U150" s="16" t="str">
        <v/>
      </c>
      <c r="V150" s="16" t="str">
        <v/>
      </c>
      <c r="W150" s="16" t="str">
        <v/>
      </c>
      <c r="X150" s="16" t="str">
        <v/>
      </c>
      <c r="Y150" s="16" t="str">
        <v/>
      </c>
      <c r="Z150" s="16" t="str">
        <v/>
      </c>
      <c r="AA150" s="16" t="str">
        <v/>
      </c>
      <c r="AB150" s="16" t="str">
        <v/>
      </c>
      <c r="AC150" s="16" t="str">
        <v/>
      </c>
      <c r="AD150" s="16" t="str">
        <v/>
      </c>
      <c r="AE150" s="16" t="str">
        <v/>
      </c>
      <c r="AF150" s="16" t="str">
        <v/>
      </c>
      <c r="AG150" s="16" t="str">
        <v/>
      </c>
      <c r="AH150" s="16" t="str">
        <v/>
      </c>
      <c r="AI150" s="16" t="str">
        <v/>
      </c>
      <c r="AJ150" s="53" t="str">
        <v/>
      </c>
      <c r="AK150" s="16" t="str">
        <v/>
      </c>
      <c r="AL150" s="16" t="str">
        <v/>
      </c>
      <c r="AM150" s="53" t="str">
        <v/>
      </c>
      <c r="AN150" s="16" t="str">
        <v/>
      </c>
      <c r="AO150" s="16" t="str">
        <v/>
      </c>
      <c r="AP150" s="16" t="str">
        <v/>
      </c>
      <c r="AQ150" s="16" t="str">
        <v/>
      </c>
      <c r="AR150" s="16" t="str">
        <v/>
      </c>
      <c r="AS150" s="16" t="str">
        <v/>
      </c>
      <c r="AT150" s="16" t="str">
        <v/>
      </c>
      <c r="AU150" s="16" t="str">
        <v/>
      </c>
      <c r="AV150" s="16" t="str">
        <v/>
      </c>
      <c r="AW150" s="16" t="str">
        <v/>
      </c>
      <c r="AX150" s="16" t="str">
        <v/>
      </c>
      <c r="AY150" s="16" t="str">
        <v/>
      </c>
      <c r="AZ150" s="16" t="str">
        <v/>
      </c>
      <c r="BA150" s="16" t="str">
        <v/>
      </c>
      <c r="BB150" s="16"/>
      <c r="BC150" s="186">
        <f t="shared" si="8"/>
        <v>1</v>
      </c>
      <c r="BD150" s="187">
        <f t="shared" si="6"/>
        <v>1</v>
      </c>
      <c r="BE150" s="187">
        <v>1</v>
      </c>
      <c r="BF150" s="180">
        <f t="shared" si="7"/>
        <v>1</v>
      </c>
      <c r="BG150" s="181"/>
      <c r="BH150" s="179"/>
      <c r="BI150" s="181"/>
      <c r="BJ150" s="182"/>
    </row>
    <row r="151" spans="1:62" ht="38.25" x14ac:dyDescent="0.2">
      <c r="A151" s="9"/>
      <c r="B151" s="358"/>
      <c r="C151" s="116" t="s">
        <v>601</v>
      </c>
      <c r="D151" s="54">
        <v>1</v>
      </c>
      <c r="E151" s="54" t="str">
        <v/>
      </c>
      <c r="F151" s="54" t="str">
        <v/>
      </c>
      <c r="G151" s="54" t="str">
        <v/>
      </c>
      <c r="H151" s="54" t="str">
        <v/>
      </c>
      <c r="I151" s="54" t="str">
        <v/>
      </c>
      <c r="J151" s="54" t="str">
        <v/>
      </c>
      <c r="K151" s="54" t="str">
        <v/>
      </c>
      <c r="L151" s="16" t="str">
        <v/>
      </c>
      <c r="M151" s="16" t="str">
        <v/>
      </c>
      <c r="N151" s="16" t="str">
        <v/>
      </c>
      <c r="O151" s="16" t="str">
        <v/>
      </c>
      <c r="P151" s="16" t="str">
        <v/>
      </c>
      <c r="Q151" s="16" t="str">
        <v/>
      </c>
      <c r="R151" s="16" t="str">
        <v/>
      </c>
      <c r="S151" s="16" t="str">
        <v/>
      </c>
      <c r="T151" s="16" t="str">
        <v/>
      </c>
      <c r="U151" s="16" t="str">
        <v/>
      </c>
      <c r="V151" s="16" t="str">
        <v/>
      </c>
      <c r="W151" s="16" t="str">
        <v/>
      </c>
      <c r="X151" s="16" t="str">
        <v/>
      </c>
      <c r="Y151" s="16" t="str">
        <v/>
      </c>
      <c r="Z151" s="16" t="str">
        <v/>
      </c>
      <c r="AA151" s="16" t="str">
        <v/>
      </c>
      <c r="AB151" s="16" t="str">
        <v/>
      </c>
      <c r="AC151" s="16" t="str">
        <v/>
      </c>
      <c r="AD151" s="16" t="str">
        <v/>
      </c>
      <c r="AE151" s="16" t="str">
        <v/>
      </c>
      <c r="AF151" s="16" t="str">
        <v/>
      </c>
      <c r="AG151" s="16" t="str">
        <v/>
      </c>
      <c r="AH151" s="16" t="str">
        <v/>
      </c>
      <c r="AI151" s="16" t="str">
        <v/>
      </c>
      <c r="AJ151" s="53" t="str">
        <v/>
      </c>
      <c r="AK151" s="16" t="str">
        <v/>
      </c>
      <c r="AL151" s="16" t="str">
        <v/>
      </c>
      <c r="AM151" s="53" t="str">
        <v/>
      </c>
      <c r="AN151" s="16" t="str">
        <v/>
      </c>
      <c r="AO151" s="16" t="str">
        <v/>
      </c>
      <c r="AP151" s="16" t="str">
        <v/>
      </c>
      <c r="AQ151" s="16" t="str">
        <v/>
      </c>
      <c r="AR151" s="16" t="str">
        <v/>
      </c>
      <c r="AS151" s="16" t="str">
        <v/>
      </c>
      <c r="AT151" s="16" t="str">
        <v/>
      </c>
      <c r="AU151" s="16" t="str">
        <v/>
      </c>
      <c r="AV151" s="16" t="str">
        <v/>
      </c>
      <c r="AW151" s="16" t="str">
        <v/>
      </c>
      <c r="AX151" s="16" t="str">
        <v/>
      </c>
      <c r="AY151" s="16" t="str">
        <v/>
      </c>
      <c r="AZ151" s="16" t="str">
        <v/>
      </c>
      <c r="BA151" s="16" t="str">
        <v/>
      </c>
      <c r="BB151" s="16"/>
      <c r="BC151" s="186">
        <f t="shared" si="8"/>
        <v>1</v>
      </c>
      <c r="BD151" s="187">
        <f t="shared" si="6"/>
        <v>1</v>
      </c>
      <c r="BE151" s="187">
        <v>0.8</v>
      </c>
      <c r="BF151" s="180">
        <f t="shared" si="7"/>
        <v>0.8</v>
      </c>
      <c r="BG151" s="181"/>
      <c r="BH151" s="179"/>
      <c r="BI151" s="181"/>
      <c r="BJ151" s="182"/>
    </row>
    <row r="152" spans="1:62" ht="38.25" x14ac:dyDescent="0.2">
      <c r="A152" s="9"/>
      <c r="B152" s="358"/>
      <c r="C152" s="116" t="s">
        <v>602</v>
      </c>
      <c r="D152" s="54">
        <v>1</v>
      </c>
      <c r="E152" s="54" t="str">
        <v/>
      </c>
      <c r="F152" s="54" t="str">
        <v/>
      </c>
      <c r="G152" s="54" t="str">
        <v/>
      </c>
      <c r="H152" s="54" t="str">
        <v/>
      </c>
      <c r="I152" s="54" t="str">
        <v/>
      </c>
      <c r="J152" s="54" t="str">
        <v/>
      </c>
      <c r="K152" s="54" t="str">
        <v/>
      </c>
      <c r="L152" s="16" t="str">
        <v/>
      </c>
      <c r="M152" s="16" t="str">
        <v/>
      </c>
      <c r="N152" s="16" t="str">
        <v/>
      </c>
      <c r="O152" s="16" t="str">
        <v/>
      </c>
      <c r="P152" s="16" t="str">
        <v/>
      </c>
      <c r="Q152" s="16" t="str">
        <v/>
      </c>
      <c r="R152" s="16" t="str">
        <v/>
      </c>
      <c r="S152" s="16" t="str">
        <v/>
      </c>
      <c r="T152" s="16" t="str">
        <v/>
      </c>
      <c r="U152" s="16" t="str">
        <v/>
      </c>
      <c r="V152" s="16" t="str">
        <v/>
      </c>
      <c r="W152" s="16" t="str">
        <v/>
      </c>
      <c r="X152" s="16" t="str">
        <v/>
      </c>
      <c r="Y152" s="16" t="str">
        <v/>
      </c>
      <c r="Z152" s="16" t="str">
        <v/>
      </c>
      <c r="AA152" s="16" t="str">
        <v/>
      </c>
      <c r="AB152" s="16" t="str">
        <v/>
      </c>
      <c r="AC152" s="16" t="str">
        <v/>
      </c>
      <c r="AD152" s="16" t="str">
        <v/>
      </c>
      <c r="AE152" s="16" t="str">
        <v/>
      </c>
      <c r="AF152" s="16" t="str">
        <v/>
      </c>
      <c r="AG152" s="16" t="str">
        <v/>
      </c>
      <c r="AH152" s="16" t="str">
        <v/>
      </c>
      <c r="AI152" s="16" t="str">
        <v/>
      </c>
      <c r="AJ152" s="53" t="str">
        <v/>
      </c>
      <c r="AK152" s="16" t="str">
        <v/>
      </c>
      <c r="AL152" s="16" t="str">
        <v/>
      </c>
      <c r="AM152" s="53" t="str">
        <v/>
      </c>
      <c r="AN152" s="16" t="str">
        <v/>
      </c>
      <c r="AO152" s="16" t="str">
        <v/>
      </c>
      <c r="AP152" s="16" t="str">
        <v/>
      </c>
      <c r="AQ152" s="16" t="str">
        <v/>
      </c>
      <c r="AR152" s="16" t="str">
        <v/>
      </c>
      <c r="AS152" s="16" t="str">
        <v/>
      </c>
      <c r="AT152" s="16" t="str">
        <v/>
      </c>
      <c r="AU152" s="16" t="str">
        <v/>
      </c>
      <c r="AV152" s="16" t="str">
        <v/>
      </c>
      <c r="AW152" s="16" t="str">
        <v/>
      </c>
      <c r="AX152" s="16" t="str">
        <v/>
      </c>
      <c r="AY152" s="16" t="str">
        <v/>
      </c>
      <c r="AZ152" s="16" t="str">
        <v/>
      </c>
      <c r="BA152" s="16" t="str">
        <v/>
      </c>
      <c r="BB152" s="16"/>
      <c r="BC152" s="186">
        <f t="shared" si="8"/>
        <v>1</v>
      </c>
      <c r="BD152" s="187">
        <f t="shared" si="6"/>
        <v>1</v>
      </c>
      <c r="BE152" s="187">
        <v>0.6</v>
      </c>
      <c r="BF152" s="180">
        <f t="shared" si="7"/>
        <v>0.6</v>
      </c>
      <c r="BG152" s="181"/>
      <c r="BH152" s="179"/>
      <c r="BI152" s="181"/>
      <c r="BJ152" s="182"/>
    </row>
    <row r="153" spans="1:62" ht="38.25" x14ac:dyDescent="0.2">
      <c r="A153" s="9"/>
      <c r="B153" s="358"/>
      <c r="C153" s="116" t="s">
        <v>603</v>
      </c>
      <c r="D153" s="54">
        <v>1</v>
      </c>
      <c r="E153" s="54" t="str">
        <v/>
      </c>
      <c r="F153" s="54" t="str">
        <v/>
      </c>
      <c r="G153" s="54" t="str">
        <v/>
      </c>
      <c r="H153" s="54" t="str">
        <v/>
      </c>
      <c r="I153" s="54" t="str">
        <v/>
      </c>
      <c r="J153" s="54" t="str">
        <v/>
      </c>
      <c r="K153" s="54" t="str">
        <v/>
      </c>
      <c r="L153" s="16" t="str">
        <v/>
      </c>
      <c r="M153" s="16" t="str">
        <v/>
      </c>
      <c r="N153" s="16" t="str">
        <v/>
      </c>
      <c r="O153" s="16" t="str">
        <v/>
      </c>
      <c r="P153" s="16" t="str">
        <v/>
      </c>
      <c r="Q153" s="16" t="str">
        <v/>
      </c>
      <c r="R153" s="16" t="str">
        <v/>
      </c>
      <c r="S153" s="16" t="str">
        <v/>
      </c>
      <c r="T153" s="16" t="str">
        <v/>
      </c>
      <c r="U153" s="16" t="str">
        <v/>
      </c>
      <c r="V153" s="16" t="str">
        <v/>
      </c>
      <c r="W153" s="16" t="str">
        <v/>
      </c>
      <c r="X153" s="16" t="str">
        <v/>
      </c>
      <c r="Y153" s="16" t="str">
        <v/>
      </c>
      <c r="Z153" s="16" t="str">
        <v/>
      </c>
      <c r="AA153" s="16" t="str">
        <v/>
      </c>
      <c r="AB153" s="16" t="str">
        <v/>
      </c>
      <c r="AC153" s="16" t="str">
        <v/>
      </c>
      <c r="AD153" s="16" t="str">
        <v/>
      </c>
      <c r="AE153" s="16" t="str">
        <v/>
      </c>
      <c r="AF153" s="16" t="str">
        <v/>
      </c>
      <c r="AG153" s="16" t="str">
        <v/>
      </c>
      <c r="AH153" s="16" t="str">
        <v/>
      </c>
      <c r="AI153" s="16" t="str">
        <v/>
      </c>
      <c r="AJ153" s="53" t="str">
        <v/>
      </c>
      <c r="AK153" s="16" t="str">
        <v/>
      </c>
      <c r="AL153" s="16" t="str">
        <v/>
      </c>
      <c r="AM153" s="53" t="str">
        <v/>
      </c>
      <c r="AN153" s="16" t="str">
        <v/>
      </c>
      <c r="AO153" s="16" t="str">
        <v/>
      </c>
      <c r="AP153" s="16" t="str">
        <v/>
      </c>
      <c r="AQ153" s="16" t="str">
        <v/>
      </c>
      <c r="AR153" s="16" t="str">
        <v/>
      </c>
      <c r="AS153" s="16" t="str">
        <v/>
      </c>
      <c r="AT153" s="16" t="str">
        <v/>
      </c>
      <c r="AU153" s="16" t="str">
        <v/>
      </c>
      <c r="AV153" s="16" t="str">
        <v/>
      </c>
      <c r="AW153" s="16" t="str">
        <v/>
      </c>
      <c r="AX153" s="16" t="str">
        <v/>
      </c>
      <c r="AY153" s="16" t="str">
        <v/>
      </c>
      <c r="AZ153" s="16" t="str">
        <v/>
      </c>
      <c r="BA153" s="16" t="str">
        <v/>
      </c>
      <c r="BB153" s="16"/>
      <c r="BC153" s="186">
        <f t="shared" si="8"/>
        <v>1</v>
      </c>
      <c r="BD153" s="187">
        <f t="shared" si="6"/>
        <v>1</v>
      </c>
      <c r="BE153" s="187">
        <v>0.4</v>
      </c>
      <c r="BF153" s="180">
        <f t="shared" si="7"/>
        <v>0.4</v>
      </c>
      <c r="BG153" s="181"/>
      <c r="BH153" s="179"/>
      <c r="BI153" s="181"/>
      <c r="BJ153" s="182"/>
    </row>
    <row r="154" spans="1:62" ht="25.5" x14ac:dyDescent="0.2">
      <c r="A154" s="9"/>
      <c r="B154" s="358"/>
      <c r="C154" s="116" t="s">
        <v>604</v>
      </c>
      <c r="D154" s="54">
        <v>1</v>
      </c>
      <c r="E154" s="54" t="str">
        <v/>
      </c>
      <c r="F154" s="54" t="str">
        <v/>
      </c>
      <c r="G154" s="54" t="str">
        <v/>
      </c>
      <c r="H154" s="54" t="str">
        <v/>
      </c>
      <c r="I154" s="54" t="str">
        <v/>
      </c>
      <c r="J154" s="54" t="str">
        <v/>
      </c>
      <c r="K154" s="54" t="str">
        <v/>
      </c>
      <c r="L154" s="16" t="str">
        <v/>
      </c>
      <c r="M154" s="16" t="str">
        <v/>
      </c>
      <c r="N154" s="16" t="str">
        <v/>
      </c>
      <c r="O154" s="16" t="str">
        <v/>
      </c>
      <c r="P154" s="16" t="str">
        <v/>
      </c>
      <c r="Q154" s="16" t="str">
        <v/>
      </c>
      <c r="R154" s="16" t="str">
        <v/>
      </c>
      <c r="S154" s="16" t="str">
        <v/>
      </c>
      <c r="T154" s="16" t="str">
        <v/>
      </c>
      <c r="U154" s="16" t="str">
        <v/>
      </c>
      <c r="V154" s="16" t="str">
        <v/>
      </c>
      <c r="W154" s="16" t="str">
        <v/>
      </c>
      <c r="X154" s="16" t="str">
        <v/>
      </c>
      <c r="Y154" s="16" t="str">
        <v/>
      </c>
      <c r="Z154" s="16" t="str">
        <v/>
      </c>
      <c r="AA154" s="16" t="str">
        <v/>
      </c>
      <c r="AB154" s="16" t="str">
        <v/>
      </c>
      <c r="AC154" s="16" t="str">
        <v/>
      </c>
      <c r="AD154" s="16" t="str">
        <v/>
      </c>
      <c r="AE154" s="16" t="str">
        <v/>
      </c>
      <c r="AF154" s="16" t="str">
        <v/>
      </c>
      <c r="AG154" s="16" t="str">
        <v/>
      </c>
      <c r="AH154" s="16" t="str">
        <v/>
      </c>
      <c r="AI154" s="16" t="str">
        <v/>
      </c>
      <c r="AJ154" s="53" t="str">
        <v/>
      </c>
      <c r="AK154" s="16" t="str">
        <v/>
      </c>
      <c r="AL154" s="16" t="str">
        <v/>
      </c>
      <c r="AM154" s="53" t="str">
        <v/>
      </c>
      <c r="AN154" s="16" t="str">
        <v/>
      </c>
      <c r="AO154" s="16" t="str">
        <v/>
      </c>
      <c r="AP154" s="16" t="str">
        <v/>
      </c>
      <c r="AQ154" s="16" t="str">
        <v/>
      </c>
      <c r="AR154" s="16" t="str">
        <v/>
      </c>
      <c r="AS154" s="16" t="str">
        <v/>
      </c>
      <c r="AT154" s="16" t="str">
        <v/>
      </c>
      <c r="AU154" s="16" t="str">
        <v/>
      </c>
      <c r="AV154" s="16" t="str">
        <v/>
      </c>
      <c r="AW154" s="16" t="str">
        <v/>
      </c>
      <c r="AX154" s="16" t="str">
        <v/>
      </c>
      <c r="AY154" s="16" t="str">
        <v/>
      </c>
      <c r="AZ154" s="16" t="str">
        <v/>
      </c>
      <c r="BA154" s="16" t="str">
        <v/>
      </c>
      <c r="BB154" s="16"/>
      <c r="BC154" s="186">
        <f t="shared" si="8"/>
        <v>1</v>
      </c>
      <c r="BD154" s="187">
        <f t="shared" si="6"/>
        <v>1</v>
      </c>
      <c r="BE154" s="187"/>
      <c r="BF154" s="180">
        <f t="shared" si="7"/>
        <v>0</v>
      </c>
      <c r="BG154" s="181"/>
      <c r="BH154" s="179"/>
      <c r="BI154" s="181"/>
      <c r="BJ154" s="182"/>
    </row>
    <row r="155" spans="1:62" ht="25.5" x14ac:dyDescent="0.2">
      <c r="A155" s="9"/>
      <c r="B155" s="358"/>
      <c r="C155" s="116" t="s">
        <v>605</v>
      </c>
      <c r="D155" s="54">
        <v>1</v>
      </c>
      <c r="E155" s="54" t="str">
        <v/>
      </c>
      <c r="F155" s="54" t="str">
        <v/>
      </c>
      <c r="G155" s="54" t="str">
        <v/>
      </c>
      <c r="H155" s="54" t="str">
        <v/>
      </c>
      <c r="I155" s="54" t="str">
        <v/>
      </c>
      <c r="J155" s="54" t="str">
        <v/>
      </c>
      <c r="K155" s="54" t="str">
        <v/>
      </c>
      <c r="L155" s="16" t="str">
        <v/>
      </c>
      <c r="M155" s="16" t="str">
        <v/>
      </c>
      <c r="N155" s="16" t="str">
        <v/>
      </c>
      <c r="O155" s="16" t="str">
        <v/>
      </c>
      <c r="P155" s="16" t="str">
        <v/>
      </c>
      <c r="Q155" s="16" t="str">
        <v/>
      </c>
      <c r="R155" s="16" t="str">
        <v/>
      </c>
      <c r="S155" s="16" t="str">
        <v/>
      </c>
      <c r="T155" s="16" t="str">
        <v/>
      </c>
      <c r="U155" s="16" t="str">
        <v/>
      </c>
      <c r="V155" s="16" t="str">
        <v/>
      </c>
      <c r="W155" s="16" t="str">
        <v/>
      </c>
      <c r="X155" s="16" t="str">
        <v/>
      </c>
      <c r="Y155" s="16" t="str">
        <v/>
      </c>
      <c r="Z155" s="16" t="str">
        <v/>
      </c>
      <c r="AA155" s="16" t="str">
        <v/>
      </c>
      <c r="AB155" s="16" t="str">
        <v/>
      </c>
      <c r="AC155" s="16" t="str">
        <v/>
      </c>
      <c r="AD155" s="16" t="str">
        <v/>
      </c>
      <c r="AE155" s="16" t="str">
        <v/>
      </c>
      <c r="AF155" s="16" t="str">
        <v/>
      </c>
      <c r="AG155" s="16" t="str">
        <v/>
      </c>
      <c r="AH155" s="16" t="str">
        <v/>
      </c>
      <c r="AI155" s="16" t="str">
        <v/>
      </c>
      <c r="AJ155" s="53" t="str">
        <v/>
      </c>
      <c r="AK155" s="16" t="str">
        <v/>
      </c>
      <c r="AL155" s="16" t="str">
        <v/>
      </c>
      <c r="AM155" s="53" t="str">
        <v/>
      </c>
      <c r="AN155" s="16" t="str">
        <v/>
      </c>
      <c r="AO155" s="16" t="str">
        <v/>
      </c>
      <c r="AP155" s="16" t="str">
        <v/>
      </c>
      <c r="AQ155" s="16" t="str">
        <v/>
      </c>
      <c r="AR155" s="16" t="str">
        <v/>
      </c>
      <c r="AS155" s="16" t="str">
        <v/>
      </c>
      <c r="AT155" s="16" t="str">
        <v/>
      </c>
      <c r="AU155" s="16" t="str">
        <v/>
      </c>
      <c r="AV155" s="16" t="str">
        <v/>
      </c>
      <c r="AW155" s="16" t="str">
        <v/>
      </c>
      <c r="AX155" s="16" t="str">
        <v/>
      </c>
      <c r="AY155" s="16" t="str">
        <v/>
      </c>
      <c r="AZ155" s="16" t="str">
        <v/>
      </c>
      <c r="BA155" s="16" t="str">
        <v/>
      </c>
      <c r="BB155" s="16"/>
      <c r="BC155" s="186">
        <f t="shared" si="8"/>
        <v>1</v>
      </c>
      <c r="BD155" s="187">
        <f t="shared" si="6"/>
        <v>1</v>
      </c>
      <c r="BE155" s="187"/>
      <c r="BF155" s="180">
        <f t="shared" si="7"/>
        <v>0</v>
      </c>
      <c r="BG155" s="181"/>
      <c r="BH155" s="179"/>
      <c r="BI155" s="181"/>
      <c r="BJ155" s="182"/>
    </row>
    <row r="156" spans="1:62" ht="25.5" x14ac:dyDescent="0.2">
      <c r="A156" s="9"/>
      <c r="B156" s="358"/>
      <c r="C156" s="116" t="s">
        <v>606</v>
      </c>
      <c r="D156" s="54">
        <v>1</v>
      </c>
      <c r="E156" s="54" t="str">
        <v/>
      </c>
      <c r="F156" s="54" t="str">
        <v/>
      </c>
      <c r="G156" s="54" t="str">
        <v/>
      </c>
      <c r="H156" s="54" t="str">
        <v/>
      </c>
      <c r="I156" s="54" t="str">
        <v/>
      </c>
      <c r="J156" s="54" t="str">
        <v/>
      </c>
      <c r="K156" s="54" t="str">
        <v/>
      </c>
      <c r="L156" s="16" t="str">
        <v/>
      </c>
      <c r="M156" s="16" t="str">
        <v/>
      </c>
      <c r="N156" s="16" t="str">
        <v/>
      </c>
      <c r="O156" s="16" t="str">
        <v/>
      </c>
      <c r="P156" s="16" t="str">
        <v/>
      </c>
      <c r="Q156" s="16" t="str">
        <v/>
      </c>
      <c r="R156" s="16" t="str">
        <v/>
      </c>
      <c r="S156" s="16" t="str">
        <v/>
      </c>
      <c r="T156" s="16" t="str">
        <v/>
      </c>
      <c r="U156" s="16" t="str">
        <v/>
      </c>
      <c r="V156" s="16" t="str">
        <v/>
      </c>
      <c r="W156" s="16" t="str">
        <v/>
      </c>
      <c r="X156" s="16" t="str">
        <v/>
      </c>
      <c r="Y156" s="16" t="str">
        <v/>
      </c>
      <c r="Z156" s="16" t="str">
        <v/>
      </c>
      <c r="AA156" s="16" t="str">
        <v/>
      </c>
      <c r="AB156" s="16" t="str">
        <v/>
      </c>
      <c r="AC156" s="16" t="str">
        <v/>
      </c>
      <c r="AD156" s="16" t="str">
        <v/>
      </c>
      <c r="AE156" s="16" t="str">
        <v/>
      </c>
      <c r="AF156" s="16" t="str">
        <v/>
      </c>
      <c r="AG156" s="16" t="str">
        <v/>
      </c>
      <c r="AH156" s="16" t="str">
        <v/>
      </c>
      <c r="AI156" s="16" t="str">
        <v/>
      </c>
      <c r="AJ156" s="53" t="str">
        <v/>
      </c>
      <c r="AK156" s="16" t="str">
        <v/>
      </c>
      <c r="AL156" s="16" t="str">
        <v/>
      </c>
      <c r="AM156" s="53" t="str">
        <v/>
      </c>
      <c r="AN156" s="16" t="str">
        <v/>
      </c>
      <c r="AO156" s="16" t="str">
        <v/>
      </c>
      <c r="AP156" s="16" t="str">
        <v/>
      </c>
      <c r="AQ156" s="16" t="str">
        <v/>
      </c>
      <c r="AR156" s="16" t="str">
        <v/>
      </c>
      <c r="AS156" s="16" t="str">
        <v/>
      </c>
      <c r="AT156" s="16" t="str">
        <v/>
      </c>
      <c r="AU156" s="16" t="str">
        <v/>
      </c>
      <c r="AV156" s="16" t="str">
        <v/>
      </c>
      <c r="AW156" s="16" t="str">
        <v/>
      </c>
      <c r="AX156" s="16" t="str">
        <v/>
      </c>
      <c r="AY156" s="16" t="str">
        <v/>
      </c>
      <c r="AZ156" s="16" t="str">
        <v/>
      </c>
      <c r="BA156" s="16" t="str">
        <v/>
      </c>
      <c r="BB156" s="16"/>
      <c r="BC156" s="186">
        <f t="shared" si="8"/>
        <v>1</v>
      </c>
      <c r="BD156" s="187">
        <f t="shared" si="6"/>
        <v>1</v>
      </c>
      <c r="BE156" s="187"/>
      <c r="BF156" s="180">
        <f t="shared" si="7"/>
        <v>0</v>
      </c>
      <c r="BG156" s="181"/>
      <c r="BH156" s="179"/>
      <c r="BI156" s="181"/>
      <c r="BJ156" s="182"/>
    </row>
    <row r="157" spans="1:62" ht="25.5" x14ac:dyDescent="0.2">
      <c r="A157" s="9"/>
      <c r="B157" s="358"/>
      <c r="C157" s="116" t="s">
        <v>607</v>
      </c>
      <c r="D157" s="54">
        <v>1</v>
      </c>
      <c r="E157" s="54" t="str">
        <v/>
      </c>
      <c r="F157" s="54" t="str">
        <v/>
      </c>
      <c r="G157" s="54" t="str">
        <v/>
      </c>
      <c r="H157" s="54" t="str">
        <v/>
      </c>
      <c r="I157" s="54" t="str">
        <v/>
      </c>
      <c r="J157" s="54" t="str">
        <v/>
      </c>
      <c r="K157" s="54" t="str">
        <v/>
      </c>
      <c r="L157" s="16" t="str">
        <v/>
      </c>
      <c r="M157" s="16" t="str">
        <v/>
      </c>
      <c r="N157" s="16" t="str">
        <v/>
      </c>
      <c r="O157" s="16" t="str">
        <v/>
      </c>
      <c r="P157" s="16" t="str">
        <v/>
      </c>
      <c r="Q157" s="16" t="str">
        <v/>
      </c>
      <c r="R157" s="16" t="str">
        <v/>
      </c>
      <c r="S157" s="16" t="str">
        <v/>
      </c>
      <c r="T157" s="16" t="str">
        <v/>
      </c>
      <c r="U157" s="16" t="str">
        <v/>
      </c>
      <c r="V157" s="16" t="str">
        <v/>
      </c>
      <c r="W157" s="16" t="str">
        <v/>
      </c>
      <c r="X157" s="16" t="str">
        <v/>
      </c>
      <c r="Y157" s="16" t="str">
        <v/>
      </c>
      <c r="Z157" s="16" t="str">
        <v/>
      </c>
      <c r="AA157" s="16" t="str">
        <v/>
      </c>
      <c r="AB157" s="16" t="str">
        <v/>
      </c>
      <c r="AC157" s="16" t="str">
        <v/>
      </c>
      <c r="AD157" s="16" t="str">
        <v/>
      </c>
      <c r="AE157" s="16" t="str">
        <v/>
      </c>
      <c r="AF157" s="16" t="str">
        <v/>
      </c>
      <c r="AG157" s="16" t="str">
        <v/>
      </c>
      <c r="AH157" s="16" t="str">
        <v/>
      </c>
      <c r="AI157" s="16" t="str">
        <v/>
      </c>
      <c r="AJ157" s="53" t="str">
        <v/>
      </c>
      <c r="AK157" s="16" t="str">
        <v/>
      </c>
      <c r="AL157" s="16" t="str">
        <v/>
      </c>
      <c r="AM157" s="53" t="str">
        <v/>
      </c>
      <c r="AN157" s="16" t="str">
        <v/>
      </c>
      <c r="AO157" s="16" t="str">
        <v/>
      </c>
      <c r="AP157" s="16" t="str">
        <v/>
      </c>
      <c r="AQ157" s="16" t="str">
        <v/>
      </c>
      <c r="AR157" s="16" t="str">
        <v/>
      </c>
      <c r="AS157" s="16" t="str">
        <v/>
      </c>
      <c r="AT157" s="16" t="str">
        <v/>
      </c>
      <c r="AU157" s="16" t="str">
        <v/>
      </c>
      <c r="AV157" s="16" t="str">
        <v/>
      </c>
      <c r="AW157" s="16" t="str">
        <v/>
      </c>
      <c r="AX157" s="16" t="str">
        <v/>
      </c>
      <c r="AY157" s="16" t="str">
        <v/>
      </c>
      <c r="AZ157" s="16" t="str">
        <v/>
      </c>
      <c r="BA157" s="16" t="str">
        <v/>
      </c>
      <c r="BB157" s="16"/>
      <c r="BC157" s="186">
        <f t="shared" si="8"/>
        <v>1</v>
      </c>
      <c r="BD157" s="187">
        <f t="shared" si="6"/>
        <v>1</v>
      </c>
      <c r="BE157" s="187">
        <v>1</v>
      </c>
      <c r="BF157" s="180">
        <f t="shared" si="7"/>
        <v>1</v>
      </c>
      <c r="BG157" s="181"/>
      <c r="BH157" s="179"/>
      <c r="BI157" s="181"/>
      <c r="BJ157" s="182"/>
    </row>
    <row r="158" spans="1:62" ht="38.25" x14ac:dyDescent="0.2">
      <c r="A158" s="9"/>
      <c r="B158" s="358"/>
      <c r="C158" s="116" t="s">
        <v>608</v>
      </c>
      <c r="D158" s="54">
        <v>1</v>
      </c>
      <c r="E158" s="54" t="str">
        <v/>
      </c>
      <c r="F158" s="54" t="str">
        <v/>
      </c>
      <c r="G158" s="54" t="str">
        <v/>
      </c>
      <c r="H158" s="54" t="str">
        <v/>
      </c>
      <c r="I158" s="54" t="str">
        <v/>
      </c>
      <c r="J158" s="54" t="str">
        <v/>
      </c>
      <c r="K158" s="54" t="str">
        <v/>
      </c>
      <c r="L158" s="16" t="str">
        <v/>
      </c>
      <c r="M158" s="16" t="str">
        <v/>
      </c>
      <c r="N158" s="16" t="str">
        <v/>
      </c>
      <c r="O158" s="16" t="str">
        <v/>
      </c>
      <c r="P158" s="16" t="str">
        <v/>
      </c>
      <c r="Q158" s="16" t="str">
        <v/>
      </c>
      <c r="R158" s="16" t="str">
        <v/>
      </c>
      <c r="S158" s="16" t="str">
        <v/>
      </c>
      <c r="T158" s="16" t="str">
        <v/>
      </c>
      <c r="U158" s="16" t="str">
        <v/>
      </c>
      <c r="V158" s="16" t="str">
        <v/>
      </c>
      <c r="W158" s="16" t="str">
        <v/>
      </c>
      <c r="X158" s="16" t="str">
        <v/>
      </c>
      <c r="Y158" s="16" t="str">
        <v/>
      </c>
      <c r="Z158" s="16" t="str">
        <v/>
      </c>
      <c r="AA158" s="16" t="str">
        <v/>
      </c>
      <c r="AB158" s="16" t="str">
        <v/>
      </c>
      <c r="AC158" s="16" t="str">
        <v/>
      </c>
      <c r="AD158" s="16" t="str">
        <v/>
      </c>
      <c r="AE158" s="16" t="str">
        <v/>
      </c>
      <c r="AF158" s="16" t="str">
        <v/>
      </c>
      <c r="AG158" s="16" t="str">
        <v/>
      </c>
      <c r="AH158" s="16" t="str">
        <v/>
      </c>
      <c r="AI158" s="16" t="str">
        <v/>
      </c>
      <c r="AJ158" s="53" t="str">
        <v/>
      </c>
      <c r="AK158" s="16" t="str">
        <v/>
      </c>
      <c r="AL158" s="16" t="str">
        <v/>
      </c>
      <c r="AM158" s="53" t="str">
        <v/>
      </c>
      <c r="AN158" s="16" t="str">
        <v/>
      </c>
      <c r="AO158" s="16" t="str">
        <v/>
      </c>
      <c r="AP158" s="16" t="str">
        <v/>
      </c>
      <c r="AQ158" s="16" t="str">
        <v/>
      </c>
      <c r="AR158" s="16" t="str">
        <v/>
      </c>
      <c r="AS158" s="16" t="str">
        <v/>
      </c>
      <c r="AT158" s="16" t="str">
        <v/>
      </c>
      <c r="AU158" s="16" t="str">
        <v/>
      </c>
      <c r="AV158" s="16" t="str">
        <v/>
      </c>
      <c r="AW158" s="16" t="str">
        <v/>
      </c>
      <c r="AX158" s="16" t="str">
        <v/>
      </c>
      <c r="AY158" s="16" t="str">
        <v/>
      </c>
      <c r="AZ158" s="16" t="str">
        <v/>
      </c>
      <c r="BA158" s="16" t="str">
        <v/>
      </c>
      <c r="BB158" s="16"/>
      <c r="BC158" s="186">
        <f t="shared" si="8"/>
        <v>1</v>
      </c>
      <c r="BD158" s="187">
        <f t="shared" si="6"/>
        <v>1</v>
      </c>
      <c r="BE158" s="187">
        <v>0.8</v>
      </c>
      <c r="BF158" s="180">
        <f t="shared" si="7"/>
        <v>0.8</v>
      </c>
      <c r="BG158" s="181"/>
      <c r="BH158" s="179"/>
      <c r="BI158" s="181"/>
      <c r="BJ158" s="182"/>
    </row>
    <row r="159" spans="1:62" ht="38.25" x14ac:dyDescent="0.2">
      <c r="A159" s="9"/>
      <c r="B159" s="358"/>
      <c r="C159" s="116" t="s">
        <v>609</v>
      </c>
      <c r="D159" s="54">
        <v>1</v>
      </c>
      <c r="E159" s="54" t="str">
        <v/>
      </c>
      <c r="F159" s="54" t="str">
        <v/>
      </c>
      <c r="G159" s="54" t="str">
        <v/>
      </c>
      <c r="H159" s="54" t="str">
        <v/>
      </c>
      <c r="I159" s="54" t="str">
        <v/>
      </c>
      <c r="J159" s="54" t="str">
        <v/>
      </c>
      <c r="K159" s="54" t="str">
        <v/>
      </c>
      <c r="L159" s="16" t="str">
        <v/>
      </c>
      <c r="M159" s="16" t="str">
        <v/>
      </c>
      <c r="N159" s="16" t="str">
        <v/>
      </c>
      <c r="O159" s="16" t="str">
        <v/>
      </c>
      <c r="P159" s="16" t="str">
        <v/>
      </c>
      <c r="Q159" s="16" t="str">
        <v/>
      </c>
      <c r="R159" s="16" t="str">
        <v/>
      </c>
      <c r="S159" s="16" t="str">
        <v/>
      </c>
      <c r="T159" s="16" t="str">
        <v/>
      </c>
      <c r="U159" s="16" t="str">
        <v/>
      </c>
      <c r="V159" s="16" t="str">
        <v/>
      </c>
      <c r="W159" s="16" t="str">
        <v/>
      </c>
      <c r="X159" s="16" t="str">
        <v/>
      </c>
      <c r="Y159" s="16" t="str">
        <v/>
      </c>
      <c r="Z159" s="16" t="str">
        <v/>
      </c>
      <c r="AA159" s="16" t="str">
        <v/>
      </c>
      <c r="AB159" s="16" t="str">
        <v/>
      </c>
      <c r="AC159" s="16" t="str">
        <v/>
      </c>
      <c r="AD159" s="16" t="str">
        <v/>
      </c>
      <c r="AE159" s="16" t="str">
        <v/>
      </c>
      <c r="AF159" s="16" t="str">
        <v/>
      </c>
      <c r="AG159" s="16" t="str">
        <v/>
      </c>
      <c r="AH159" s="16" t="str">
        <v/>
      </c>
      <c r="AI159" s="16" t="str">
        <v/>
      </c>
      <c r="AJ159" s="53" t="str">
        <v/>
      </c>
      <c r="AK159" s="16" t="str">
        <v/>
      </c>
      <c r="AL159" s="16" t="str">
        <v/>
      </c>
      <c r="AM159" s="53" t="str">
        <v/>
      </c>
      <c r="AN159" s="16" t="str">
        <v/>
      </c>
      <c r="AO159" s="16" t="str">
        <v/>
      </c>
      <c r="AP159" s="16" t="str">
        <v/>
      </c>
      <c r="AQ159" s="16" t="str">
        <v/>
      </c>
      <c r="AR159" s="16" t="str">
        <v/>
      </c>
      <c r="AS159" s="16" t="str">
        <v/>
      </c>
      <c r="AT159" s="16" t="str">
        <v/>
      </c>
      <c r="AU159" s="16" t="str">
        <v/>
      </c>
      <c r="AV159" s="16" t="str">
        <v/>
      </c>
      <c r="AW159" s="16" t="str">
        <v/>
      </c>
      <c r="AX159" s="16" t="str">
        <v/>
      </c>
      <c r="AY159" s="16" t="str">
        <v/>
      </c>
      <c r="AZ159" s="16" t="str">
        <v/>
      </c>
      <c r="BA159" s="16" t="str">
        <v/>
      </c>
      <c r="BB159" s="16"/>
      <c r="BC159" s="186">
        <f t="shared" si="8"/>
        <v>1</v>
      </c>
      <c r="BD159" s="187">
        <f t="shared" si="6"/>
        <v>1</v>
      </c>
      <c r="BE159" s="187">
        <v>0.6</v>
      </c>
      <c r="BF159" s="180">
        <f t="shared" si="7"/>
        <v>0.6</v>
      </c>
      <c r="BG159" s="181"/>
      <c r="BH159" s="179"/>
      <c r="BI159" s="181"/>
      <c r="BJ159" s="182"/>
    </row>
    <row r="160" spans="1:62" ht="25.5" x14ac:dyDescent="0.2">
      <c r="A160" s="9"/>
      <c r="B160" s="358"/>
      <c r="C160" s="116" t="s">
        <v>610</v>
      </c>
      <c r="D160" s="54">
        <v>1</v>
      </c>
      <c r="E160" s="54" t="str">
        <v/>
      </c>
      <c r="F160" s="54" t="str">
        <v/>
      </c>
      <c r="G160" s="54" t="str">
        <v/>
      </c>
      <c r="H160" s="54" t="str">
        <v/>
      </c>
      <c r="I160" s="54" t="str">
        <v/>
      </c>
      <c r="J160" s="54" t="str">
        <v/>
      </c>
      <c r="K160" s="54" t="str">
        <v/>
      </c>
      <c r="L160" s="16" t="str">
        <v/>
      </c>
      <c r="M160" s="16" t="str">
        <v/>
      </c>
      <c r="N160" s="16" t="str">
        <v/>
      </c>
      <c r="O160" s="16" t="str">
        <v/>
      </c>
      <c r="P160" s="16" t="str">
        <v/>
      </c>
      <c r="Q160" s="16" t="str">
        <v/>
      </c>
      <c r="R160" s="16" t="str">
        <v/>
      </c>
      <c r="S160" s="16" t="str">
        <v/>
      </c>
      <c r="T160" s="16" t="str">
        <v/>
      </c>
      <c r="U160" s="16" t="str">
        <v/>
      </c>
      <c r="V160" s="16" t="str">
        <v/>
      </c>
      <c r="W160" s="16" t="str">
        <v/>
      </c>
      <c r="X160" s="16" t="str">
        <v/>
      </c>
      <c r="Y160" s="16" t="str">
        <v/>
      </c>
      <c r="Z160" s="16" t="str">
        <v/>
      </c>
      <c r="AA160" s="16" t="str">
        <v/>
      </c>
      <c r="AB160" s="16" t="str">
        <v/>
      </c>
      <c r="AC160" s="16" t="str">
        <v/>
      </c>
      <c r="AD160" s="16" t="str">
        <v/>
      </c>
      <c r="AE160" s="16" t="str">
        <v/>
      </c>
      <c r="AF160" s="16" t="str">
        <v/>
      </c>
      <c r="AG160" s="16" t="str">
        <v/>
      </c>
      <c r="AH160" s="16" t="str">
        <v/>
      </c>
      <c r="AI160" s="16" t="str">
        <v/>
      </c>
      <c r="AJ160" s="53" t="str">
        <v/>
      </c>
      <c r="AK160" s="16" t="str">
        <v/>
      </c>
      <c r="AL160" s="16" t="str">
        <v/>
      </c>
      <c r="AM160" s="53" t="str">
        <v/>
      </c>
      <c r="AN160" s="16" t="str">
        <v/>
      </c>
      <c r="AO160" s="16" t="str">
        <v/>
      </c>
      <c r="AP160" s="16" t="str">
        <v/>
      </c>
      <c r="AQ160" s="16" t="str">
        <v/>
      </c>
      <c r="AR160" s="16" t="str">
        <v/>
      </c>
      <c r="AS160" s="16" t="str">
        <v/>
      </c>
      <c r="AT160" s="16" t="str">
        <v/>
      </c>
      <c r="AU160" s="16" t="str">
        <v/>
      </c>
      <c r="AV160" s="16" t="str">
        <v/>
      </c>
      <c r="AW160" s="16" t="str">
        <v/>
      </c>
      <c r="AX160" s="16" t="str">
        <v/>
      </c>
      <c r="AY160" s="16" t="str">
        <v/>
      </c>
      <c r="AZ160" s="16" t="str">
        <v/>
      </c>
      <c r="BA160" s="16" t="str">
        <v/>
      </c>
      <c r="BB160" s="16"/>
      <c r="BC160" s="186">
        <f t="shared" si="8"/>
        <v>1</v>
      </c>
      <c r="BD160" s="187">
        <f t="shared" si="6"/>
        <v>1</v>
      </c>
      <c r="BE160" s="187">
        <v>0.4</v>
      </c>
      <c r="BF160" s="180">
        <f t="shared" si="7"/>
        <v>0.4</v>
      </c>
      <c r="BG160" s="181"/>
      <c r="BH160" s="179"/>
      <c r="BI160" s="181"/>
      <c r="BJ160" s="182"/>
    </row>
    <row r="161" spans="1:62" ht="25.5" x14ac:dyDescent="0.2">
      <c r="A161" s="9"/>
      <c r="B161" s="358"/>
      <c r="C161" s="116" t="s">
        <v>611</v>
      </c>
      <c r="D161" s="54">
        <v>1</v>
      </c>
      <c r="E161" s="54" t="str">
        <v/>
      </c>
      <c r="F161" s="54" t="str">
        <v/>
      </c>
      <c r="G161" s="54" t="str">
        <v/>
      </c>
      <c r="H161" s="54" t="str">
        <v/>
      </c>
      <c r="I161" s="54" t="str">
        <v/>
      </c>
      <c r="J161" s="54" t="str">
        <v/>
      </c>
      <c r="K161" s="54" t="str">
        <v/>
      </c>
      <c r="L161" s="16" t="str">
        <v/>
      </c>
      <c r="M161" s="16" t="str">
        <v/>
      </c>
      <c r="N161" s="16" t="str">
        <v/>
      </c>
      <c r="O161" s="16" t="str">
        <v/>
      </c>
      <c r="P161" s="16" t="str">
        <v/>
      </c>
      <c r="Q161" s="16" t="str">
        <v/>
      </c>
      <c r="R161" s="16" t="str">
        <v/>
      </c>
      <c r="S161" s="16" t="str">
        <v/>
      </c>
      <c r="T161" s="16" t="str">
        <v/>
      </c>
      <c r="U161" s="16" t="str">
        <v/>
      </c>
      <c r="V161" s="16" t="str">
        <v/>
      </c>
      <c r="W161" s="16" t="str">
        <v/>
      </c>
      <c r="X161" s="16" t="str">
        <v/>
      </c>
      <c r="Y161" s="16" t="str">
        <v/>
      </c>
      <c r="Z161" s="16" t="str">
        <v/>
      </c>
      <c r="AA161" s="16" t="str">
        <v/>
      </c>
      <c r="AB161" s="16" t="str">
        <v/>
      </c>
      <c r="AC161" s="16" t="str">
        <v/>
      </c>
      <c r="AD161" s="16" t="str">
        <v/>
      </c>
      <c r="AE161" s="16" t="str">
        <v/>
      </c>
      <c r="AF161" s="16" t="str">
        <v/>
      </c>
      <c r="AG161" s="16" t="str">
        <v/>
      </c>
      <c r="AH161" s="16" t="str">
        <v/>
      </c>
      <c r="AI161" s="16" t="str">
        <v/>
      </c>
      <c r="AJ161" s="53" t="str">
        <v/>
      </c>
      <c r="AK161" s="16" t="str">
        <v/>
      </c>
      <c r="AL161" s="16" t="str">
        <v/>
      </c>
      <c r="AM161" s="53" t="str">
        <v/>
      </c>
      <c r="AN161" s="16" t="str">
        <v/>
      </c>
      <c r="AO161" s="16" t="str">
        <v/>
      </c>
      <c r="AP161" s="16" t="str">
        <v/>
      </c>
      <c r="AQ161" s="16" t="str">
        <v/>
      </c>
      <c r="AR161" s="16" t="str">
        <v/>
      </c>
      <c r="AS161" s="16" t="str">
        <v/>
      </c>
      <c r="AT161" s="16" t="str">
        <v/>
      </c>
      <c r="AU161" s="16" t="str">
        <v/>
      </c>
      <c r="AV161" s="16" t="str">
        <v/>
      </c>
      <c r="AW161" s="16" t="str">
        <v/>
      </c>
      <c r="AX161" s="16" t="str">
        <v/>
      </c>
      <c r="AY161" s="16" t="str">
        <v/>
      </c>
      <c r="AZ161" s="16" t="str">
        <v/>
      </c>
      <c r="BA161" s="16" t="str">
        <v/>
      </c>
      <c r="BB161" s="16"/>
      <c r="BC161" s="186">
        <f t="shared" si="8"/>
        <v>1</v>
      </c>
      <c r="BD161" s="187">
        <f t="shared" si="6"/>
        <v>1</v>
      </c>
      <c r="BE161" s="187"/>
      <c r="BF161" s="180">
        <f t="shared" si="7"/>
        <v>0</v>
      </c>
      <c r="BG161" s="181"/>
      <c r="BH161" s="179"/>
      <c r="BI161" s="181"/>
      <c r="BJ161" s="182"/>
    </row>
    <row r="162" spans="1:62" ht="12.75" x14ac:dyDescent="0.2">
      <c r="A162" s="9"/>
      <c r="B162" s="358"/>
      <c r="C162" s="116" t="s">
        <v>612</v>
      </c>
      <c r="D162" s="54">
        <v>1</v>
      </c>
      <c r="E162" s="54" t="str">
        <v/>
      </c>
      <c r="F162" s="54" t="str">
        <v/>
      </c>
      <c r="G162" s="54" t="str">
        <v/>
      </c>
      <c r="H162" s="54" t="str">
        <v/>
      </c>
      <c r="I162" s="54" t="str">
        <v/>
      </c>
      <c r="J162" s="54" t="str">
        <v/>
      </c>
      <c r="K162" s="54" t="str">
        <v/>
      </c>
      <c r="L162" s="16" t="str">
        <v/>
      </c>
      <c r="M162" s="16" t="str">
        <v/>
      </c>
      <c r="N162" s="16" t="str">
        <v/>
      </c>
      <c r="O162" s="16" t="str">
        <v/>
      </c>
      <c r="P162" s="16" t="str">
        <v/>
      </c>
      <c r="Q162" s="16" t="str">
        <v/>
      </c>
      <c r="R162" s="16" t="str">
        <v/>
      </c>
      <c r="S162" s="16" t="str">
        <v/>
      </c>
      <c r="T162" s="16" t="str">
        <v/>
      </c>
      <c r="U162" s="16" t="str">
        <v/>
      </c>
      <c r="V162" s="16" t="str">
        <v/>
      </c>
      <c r="W162" s="16" t="str">
        <v/>
      </c>
      <c r="X162" s="16" t="str">
        <v/>
      </c>
      <c r="Y162" s="16" t="str">
        <v/>
      </c>
      <c r="Z162" s="16" t="str">
        <v/>
      </c>
      <c r="AA162" s="16" t="str">
        <v/>
      </c>
      <c r="AB162" s="16" t="str">
        <v/>
      </c>
      <c r="AC162" s="16" t="str">
        <v/>
      </c>
      <c r="AD162" s="16" t="str">
        <v/>
      </c>
      <c r="AE162" s="16" t="str">
        <v/>
      </c>
      <c r="AF162" s="16" t="str">
        <v/>
      </c>
      <c r="AG162" s="16" t="str">
        <v/>
      </c>
      <c r="AH162" s="16" t="str">
        <v/>
      </c>
      <c r="AI162" s="16" t="str">
        <v/>
      </c>
      <c r="AJ162" s="53" t="str">
        <v/>
      </c>
      <c r="AK162" s="16" t="str">
        <v/>
      </c>
      <c r="AL162" s="16" t="str">
        <v/>
      </c>
      <c r="AM162" s="53" t="str">
        <v/>
      </c>
      <c r="AN162" s="16" t="str">
        <v/>
      </c>
      <c r="AO162" s="16" t="str">
        <v/>
      </c>
      <c r="AP162" s="16" t="str">
        <v/>
      </c>
      <c r="AQ162" s="16" t="str">
        <v/>
      </c>
      <c r="AR162" s="16" t="str">
        <v/>
      </c>
      <c r="AS162" s="16" t="str">
        <v/>
      </c>
      <c r="AT162" s="16" t="str">
        <v/>
      </c>
      <c r="AU162" s="16" t="str">
        <v/>
      </c>
      <c r="AV162" s="16" t="str">
        <v/>
      </c>
      <c r="AW162" s="16" t="str">
        <v/>
      </c>
      <c r="AX162" s="16" t="str">
        <v/>
      </c>
      <c r="AY162" s="16" t="str">
        <v/>
      </c>
      <c r="AZ162" s="16" t="str">
        <v/>
      </c>
      <c r="BA162" s="16" t="str">
        <v/>
      </c>
      <c r="BB162" s="16"/>
      <c r="BC162" s="186">
        <f t="shared" si="8"/>
        <v>1</v>
      </c>
      <c r="BD162" s="187">
        <f t="shared" si="6"/>
        <v>1</v>
      </c>
      <c r="BE162" s="187"/>
      <c r="BF162" s="180">
        <f t="shared" si="7"/>
        <v>0</v>
      </c>
      <c r="BG162" s="181"/>
      <c r="BH162" s="179"/>
      <c r="BI162" s="181"/>
      <c r="BJ162" s="182"/>
    </row>
    <row r="163" spans="1:62" ht="12.75" x14ac:dyDescent="0.2">
      <c r="A163" s="9"/>
      <c r="B163" s="358"/>
      <c r="C163" s="116" t="s">
        <v>613</v>
      </c>
      <c r="D163" s="54">
        <v>1</v>
      </c>
      <c r="E163" s="54" t="str">
        <v/>
      </c>
      <c r="F163" s="54" t="str">
        <v/>
      </c>
      <c r="G163" s="54" t="str">
        <v/>
      </c>
      <c r="H163" s="54" t="str">
        <v/>
      </c>
      <c r="I163" s="54" t="str">
        <v/>
      </c>
      <c r="J163" s="54" t="str">
        <v/>
      </c>
      <c r="K163" s="54" t="str">
        <v/>
      </c>
      <c r="L163" s="16" t="str">
        <v/>
      </c>
      <c r="M163" s="16" t="str">
        <v/>
      </c>
      <c r="N163" s="16" t="str">
        <v/>
      </c>
      <c r="O163" s="16" t="str">
        <v/>
      </c>
      <c r="P163" s="16" t="str">
        <v/>
      </c>
      <c r="Q163" s="16" t="str">
        <v/>
      </c>
      <c r="R163" s="16" t="str">
        <v/>
      </c>
      <c r="S163" s="16" t="str">
        <v/>
      </c>
      <c r="T163" s="16" t="str">
        <v/>
      </c>
      <c r="U163" s="16" t="str">
        <v/>
      </c>
      <c r="V163" s="16" t="str">
        <v/>
      </c>
      <c r="W163" s="16" t="str">
        <v/>
      </c>
      <c r="X163" s="16" t="str">
        <v/>
      </c>
      <c r="Y163" s="16" t="str">
        <v/>
      </c>
      <c r="Z163" s="16" t="str">
        <v/>
      </c>
      <c r="AA163" s="16" t="str">
        <v/>
      </c>
      <c r="AB163" s="16" t="str">
        <v/>
      </c>
      <c r="AC163" s="16" t="str">
        <v/>
      </c>
      <c r="AD163" s="16" t="str">
        <v/>
      </c>
      <c r="AE163" s="16" t="str">
        <v/>
      </c>
      <c r="AF163" s="16" t="str">
        <v/>
      </c>
      <c r="AG163" s="16" t="str">
        <v/>
      </c>
      <c r="AH163" s="16" t="str">
        <v/>
      </c>
      <c r="AI163" s="16" t="str">
        <v/>
      </c>
      <c r="AJ163" s="53" t="str">
        <v/>
      </c>
      <c r="AK163" s="16" t="str">
        <v/>
      </c>
      <c r="AL163" s="16" t="str">
        <v/>
      </c>
      <c r="AM163" s="53" t="str">
        <v/>
      </c>
      <c r="AN163" s="16" t="str">
        <v/>
      </c>
      <c r="AO163" s="16" t="str">
        <v/>
      </c>
      <c r="AP163" s="16" t="str">
        <v/>
      </c>
      <c r="AQ163" s="16" t="str">
        <v/>
      </c>
      <c r="AR163" s="16" t="str">
        <v/>
      </c>
      <c r="AS163" s="16" t="str">
        <v/>
      </c>
      <c r="AT163" s="16" t="str">
        <v/>
      </c>
      <c r="AU163" s="16" t="str">
        <v/>
      </c>
      <c r="AV163" s="16" t="str">
        <v/>
      </c>
      <c r="AW163" s="16" t="str">
        <v/>
      </c>
      <c r="AX163" s="16" t="str">
        <v/>
      </c>
      <c r="AY163" s="16" t="str">
        <v/>
      </c>
      <c r="AZ163" s="16" t="str">
        <v/>
      </c>
      <c r="BA163" s="16" t="str">
        <v/>
      </c>
      <c r="BB163" s="16"/>
      <c r="BC163" s="186">
        <f t="shared" si="8"/>
        <v>1</v>
      </c>
      <c r="BD163" s="187">
        <f t="shared" si="6"/>
        <v>1</v>
      </c>
      <c r="BE163" s="187"/>
      <c r="BF163" s="180">
        <f t="shared" si="7"/>
        <v>0</v>
      </c>
      <c r="BG163" s="181"/>
      <c r="BH163" s="179"/>
      <c r="BI163" s="181"/>
      <c r="BJ163" s="182"/>
    </row>
    <row r="164" spans="1:62" ht="25.5" x14ac:dyDescent="0.2">
      <c r="A164" s="9"/>
      <c r="B164" s="364" t="s">
        <v>1438</v>
      </c>
      <c r="C164" s="116" t="s">
        <v>614</v>
      </c>
      <c r="D164" s="54">
        <v>1</v>
      </c>
      <c r="E164" s="54" t="str">
        <v/>
      </c>
      <c r="F164" s="54" t="str">
        <v/>
      </c>
      <c r="G164" s="54" t="str">
        <v/>
      </c>
      <c r="H164" s="54" t="str">
        <v/>
      </c>
      <c r="I164" s="54" t="str">
        <v/>
      </c>
      <c r="J164" s="54" t="str">
        <v/>
      </c>
      <c r="K164" s="54" t="str">
        <v/>
      </c>
      <c r="L164" s="16" t="str">
        <v/>
      </c>
      <c r="M164" s="16" t="str">
        <v/>
      </c>
      <c r="N164" s="16" t="str">
        <v/>
      </c>
      <c r="O164" s="16" t="str">
        <v/>
      </c>
      <c r="P164" s="16" t="str">
        <v/>
      </c>
      <c r="Q164" s="16" t="str">
        <v/>
      </c>
      <c r="R164" s="16" t="str">
        <v/>
      </c>
      <c r="S164" s="16" t="str">
        <v/>
      </c>
      <c r="T164" s="16" t="str">
        <v/>
      </c>
      <c r="U164" s="16" t="str">
        <v/>
      </c>
      <c r="V164" s="16" t="str">
        <v/>
      </c>
      <c r="W164" s="16" t="str">
        <v/>
      </c>
      <c r="X164" s="16" t="str">
        <v/>
      </c>
      <c r="Y164" s="16" t="str">
        <v/>
      </c>
      <c r="Z164" s="16" t="str">
        <v/>
      </c>
      <c r="AA164" s="16" t="str">
        <v/>
      </c>
      <c r="AB164" s="16" t="str">
        <v/>
      </c>
      <c r="AC164" s="16" t="str">
        <v/>
      </c>
      <c r="AD164" s="16" t="str">
        <v/>
      </c>
      <c r="AE164" s="16" t="str">
        <v/>
      </c>
      <c r="AF164" s="16" t="str">
        <v/>
      </c>
      <c r="AG164" s="16" t="str">
        <v/>
      </c>
      <c r="AH164" s="16" t="str">
        <v/>
      </c>
      <c r="AI164" s="16" t="str">
        <v/>
      </c>
      <c r="AJ164" s="53" t="str">
        <v/>
      </c>
      <c r="AK164" s="16" t="str">
        <v/>
      </c>
      <c r="AL164" s="16" t="str">
        <v/>
      </c>
      <c r="AM164" s="53" t="str">
        <v/>
      </c>
      <c r="AN164" s="16" t="str">
        <v/>
      </c>
      <c r="AO164" s="16" t="str">
        <v/>
      </c>
      <c r="AP164" s="16" t="str">
        <v/>
      </c>
      <c r="AQ164" s="16" t="str">
        <v/>
      </c>
      <c r="AR164" s="16" t="str">
        <v/>
      </c>
      <c r="AS164" s="16" t="str">
        <v/>
      </c>
      <c r="AT164" s="16" t="str">
        <v/>
      </c>
      <c r="AU164" s="16" t="str">
        <v/>
      </c>
      <c r="AV164" s="16" t="str">
        <v/>
      </c>
      <c r="AW164" s="16" t="str">
        <v/>
      </c>
      <c r="AX164" s="16" t="str">
        <v/>
      </c>
      <c r="AY164" s="16" t="str">
        <v/>
      </c>
      <c r="AZ164" s="16" t="str">
        <v/>
      </c>
      <c r="BA164" s="16" t="str">
        <v/>
      </c>
      <c r="BB164" s="16"/>
      <c r="BC164" s="186">
        <f t="shared" si="8"/>
        <v>1</v>
      </c>
      <c r="BD164" s="187">
        <f t="shared" si="6"/>
        <v>1</v>
      </c>
      <c r="BE164" s="187">
        <v>1</v>
      </c>
      <c r="BF164" s="180">
        <f t="shared" si="7"/>
        <v>1</v>
      </c>
      <c r="BG164" s="181">
        <f>MIN(1,SUM(BF164:BF275)/SUM(BC164:BC275))</f>
        <v>0.42857142857142855</v>
      </c>
      <c r="BH164" s="181">
        <v>0.5</v>
      </c>
      <c r="BI164" s="182">
        <f>BG164*BH164</f>
        <v>0.21428571428571427</v>
      </c>
      <c r="BJ164" s="182"/>
    </row>
    <row r="165" spans="1:62" ht="25.5" x14ac:dyDescent="0.2">
      <c r="A165" s="9"/>
      <c r="B165" s="364"/>
      <c r="C165" s="116" t="s">
        <v>615</v>
      </c>
      <c r="D165" s="54">
        <v>1</v>
      </c>
      <c r="E165" s="54" t="str">
        <v/>
      </c>
      <c r="F165" s="54" t="str">
        <v/>
      </c>
      <c r="G165" s="54" t="str">
        <v/>
      </c>
      <c r="H165" s="54" t="str">
        <v/>
      </c>
      <c r="I165" s="54" t="str">
        <v/>
      </c>
      <c r="J165" s="54" t="str">
        <v/>
      </c>
      <c r="K165" s="54" t="str">
        <v/>
      </c>
      <c r="L165" s="16" t="str">
        <v/>
      </c>
      <c r="M165" s="16" t="str">
        <v/>
      </c>
      <c r="N165" s="16" t="str">
        <v/>
      </c>
      <c r="O165" s="16" t="str">
        <v/>
      </c>
      <c r="P165" s="16" t="str">
        <v/>
      </c>
      <c r="Q165" s="16" t="str">
        <v/>
      </c>
      <c r="R165" s="16" t="str">
        <v/>
      </c>
      <c r="S165" s="16" t="str">
        <v/>
      </c>
      <c r="T165" s="16" t="str">
        <v/>
      </c>
      <c r="U165" s="16" t="str">
        <v/>
      </c>
      <c r="V165" s="16" t="str">
        <v/>
      </c>
      <c r="W165" s="16" t="str">
        <v/>
      </c>
      <c r="X165" s="16" t="str">
        <v/>
      </c>
      <c r="Y165" s="16" t="str">
        <v/>
      </c>
      <c r="Z165" s="16" t="str">
        <v/>
      </c>
      <c r="AA165" s="16" t="str">
        <v/>
      </c>
      <c r="AB165" s="16" t="str">
        <v/>
      </c>
      <c r="AC165" s="16" t="str">
        <v/>
      </c>
      <c r="AD165" s="16" t="str">
        <v/>
      </c>
      <c r="AE165" s="16" t="str">
        <v/>
      </c>
      <c r="AF165" s="16" t="str">
        <v/>
      </c>
      <c r="AG165" s="16" t="str">
        <v/>
      </c>
      <c r="AH165" s="16" t="str">
        <v/>
      </c>
      <c r="AI165" s="16" t="str">
        <v/>
      </c>
      <c r="AJ165" s="53" t="str">
        <v/>
      </c>
      <c r="AK165" s="16" t="str">
        <v/>
      </c>
      <c r="AL165" s="16" t="str">
        <v/>
      </c>
      <c r="AM165" s="53" t="str">
        <v/>
      </c>
      <c r="AN165" s="16" t="str">
        <v/>
      </c>
      <c r="AO165" s="16" t="str">
        <v/>
      </c>
      <c r="AP165" s="16" t="str">
        <v/>
      </c>
      <c r="AQ165" s="16" t="str">
        <v/>
      </c>
      <c r="AR165" s="16" t="str">
        <v/>
      </c>
      <c r="AS165" s="16" t="str">
        <v/>
      </c>
      <c r="AT165" s="16" t="str">
        <v/>
      </c>
      <c r="AU165" s="16" t="str">
        <v/>
      </c>
      <c r="AV165" s="16" t="str">
        <v/>
      </c>
      <c r="AW165" s="16" t="str">
        <v/>
      </c>
      <c r="AX165" s="16" t="str">
        <v/>
      </c>
      <c r="AY165" s="16" t="str">
        <v/>
      </c>
      <c r="AZ165" s="16" t="str">
        <v/>
      </c>
      <c r="BA165" s="16" t="str">
        <v/>
      </c>
      <c r="BB165" s="16"/>
      <c r="BC165" s="186">
        <f t="shared" si="8"/>
        <v>1</v>
      </c>
      <c r="BD165" s="187">
        <f t="shared" si="6"/>
        <v>1</v>
      </c>
      <c r="BE165" s="187">
        <v>0.8</v>
      </c>
      <c r="BF165" s="180">
        <f t="shared" si="7"/>
        <v>0.8</v>
      </c>
      <c r="BG165" s="181"/>
      <c r="BH165" s="179"/>
      <c r="BI165" s="181"/>
      <c r="BJ165" s="182"/>
    </row>
    <row r="166" spans="1:62" ht="25.5" x14ac:dyDescent="0.2">
      <c r="A166" s="9"/>
      <c r="B166" s="364"/>
      <c r="C166" s="116" t="s">
        <v>616</v>
      </c>
      <c r="D166" s="54">
        <v>1</v>
      </c>
      <c r="E166" s="54" t="str">
        <v/>
      </c>
      <c r="F166" s="54" t="str">
        <v/>
      </c>
      <c r="G166" s="54" t="str">
        <v/>
      </c>
      <c r="H166" s="54" t="str">
        <v/>
      </c>
      <c r="I166" s="54" t="str">
        <v/>
      </c>
      <c r="J166" s="54" t="str">
        <v/>
      </c>
      <c r="K166" s="54" t="str">
        <v/>
      </c>
      <c r="L166" s="16" t="str">
        <v/>
      </c>
      <c r="M166" s="16" t="str">
        <v/>
      </c>
      <c r="N166" s="16" t="str">
        <v/>
      </c>
      <c r="O166" s="16" t="str">
        <v/>
      </c>
      <c r="P166" s="16" t="str">
        <v/>
      </c>
      <c r="Q166" s="16" t="str">
        <v/>
      </c>
      <c r="R166" s="16" t="str">
        <v/>
      </c>
      <c r="S166" s="16" t="str">
        <v/>
      </c>
      <c r="T166" s="16" t="str">
        <v/>
      </c>
      <c r="U166" s="16" t="str">
        <v/>
      </c>
      <c r="V166" s="16" t="str">
        <v/>
      </c>
      <c r="W166" s="16" t="str">
        <v/>
      </c>
      <c r="X166" s="16" t="str">
        <v/>
      </c>
      <c r="Y166" s="16" t="str">
        <v/>
      </c>
      <c r="Z166" s="16" t="str">
        <v/>
      </c>
      <c r="AA166" s="16" t="str">
        <v/>
      </c>
      <c r="AB166" s="16" t="str">
        <v/>
      </c>
      <c r="AC166" s="16" t="str">
        <v/>
      </c>
      <c r="AD166" s="16" t="str">
        <v/>
      </c>
      <c r="AE166" s="16" t="str">
        <v/>
      </c>
      <c r="AF166" s="16" t="str">
        <v/>
      </c>
      <c r="AG166" s="16" t="str">
        <v/>
      </c>
      <c r="AH166" s="16" t="str">
        <v/>
      </c>
      <c r="AI166" s="16" t="str">
        <v/>
      </c>
      <c r="AJ166" s="53" t="str">
        <v/>
      </c>
      <c r="AK166" s="16" t="str">
        <v/>
      </c>
      <c r="AL166" s="16" t="str">
        <v/>
      </c>
      <c r="AM166" s="53" t="str">
        <v/>
      </c>
      <c r="AN166" s="16" t="str">
        <v/>
      </c>
      <c r="AO166" s="16" t="str">
        <v/>
      </c>
      <c r="AP166" s="16" t="str">
        <v/>
      </c>
      <c r="AQ166" s="16" t="str">
        <v/>
      </c>
      <c r="AR166" s="16" t="str">
        <v/>
      </c>
      <c r="AS166" s="16" t="str">
        <v/>
      </c>
      <c r="AT166" s="16" t="str">
        <v/>
      </c>
      <c r="AU166" s="16" t="str">
        <v/>
      </c>
      <c r="AV166" s="16" t="str">
        <v/>
      </c>
      <c r="AW166" s="16" t="str">
        <v/>
      </c>
      <c r="AX166" s="16" t="str">
        <v/>
      </c>
      <c r="AY166" s="16" t="str">
        <v/>
      </c>
      <c r="AZ166" s="16" t="str">
        <v/>
      </c>
      <c r="BA166" s="16" t="str">
        <v/>
      </c>
      <c r="BB166" s="16"/>
      <c r="BC166" s="186">
        <f t="shared" si="8"/>
        <v>1</v>
      </c>
      <c r="BD166" s="187">
        <f t="shared" si="6"/>
        <v>1</v>
      </c>
      <c r="BE166" s="187">
        <v>0.6</v>
      </c>
      <c r="BF166" s="180">
        <f t="shared" si="7"/>
        <v>0.6</v>
      </c>
      <c r="BG166" s="181"/>
      <c r="BH166" s="179"/>
      <c r="BI166" s="181"/>
      <c r="BJ166" s="182"/>
    </row>
    <row r="167" spans="1:62" ht="25.5" x14ac:dyDescent="0.2">
      <c r="A167" s="9"/>
      <c r="B167" s="364"/>
      <c r="C167" s="116" t="s">
        <v>617</v>
      </c>
      <c r="D167" s="54">
        <v>1</v>
      </c>
      <c r="E167" s="54" t="str">
        <v/>
      </c>
      <c r="F167" s="54" t="str">
        <v/>
      </c>
      <c r="G167" s="54" t="str">
        <v/>
      </c>
      <c r="H167" s="54" t="str">
        <v/>
      </c>
      <c r="I167" s="54" t="str">
        <v/>
      </c>
      <c r="J167" s="54" t="str">
        <v/>
      </c>
      <c r="K167" s="54" t="str">
        <v/>
      </c>
      <c r="L167" s="16" t="str">
        <v/>
      </c>
      <c r="M167" s="16" t="str">
        <v/>
      </c>
      <c r="N167" s="16" t="str">
        <v/>
      </c>
      <c r="O167" s="16" t="str">
        <v/>
      </c>
      <c r="P167" s="16" t="str">
        <v/>
      </c>
      <c r="Q167" s="16" t="str">
        <v/>
      </c>
      <c r="R167" s="16" t="str">
        <v/>
      </c>
      <c r="S167" s="16" t="str">
        <v/>
      </c>
      <c r="T167" s="16" t="str">
        <v/>
      </c>
      <c r="U167" s="16" t="str">
        <v/>
      </c>
      <c r="V167" s="16" t="str">
        <v/>
      </c>
      <c r="W167" s="16" t="str">
        <v/>
      </c>
      <c r="X167" s="16" t="str">
        <v/>
      </c>
      <c r="Y167" s="16" t="str">
        <v/>
      </c>
      <c r="Z167" s="16" t="str">
        <v/>
      </c>
      <c r="AA167" s="16" t="str">
        <v/>
      </c>
      <c r="AB167" s="16" t="str">
        <v/>
      </c>
      <c r="AC167" s="16" t="str">
        <v/>
      </c>
      <c r="AD167" s="16" t="str">
        <v/>
      </c>
      <c r="AE167" s="16" t="str">
        <v/>
      </c>
      <c r="AF167" s="16" t="str">
        <v/>
      </c>
      <c r="AG167" s="16" t="str">
        <v/>
      </c>
      <c r="AH167" s="16" t="str">
        <v/>
      </c>
      <c r="AI167" s="16" t="str">
        <v/>
      </c>
      <c r="AJ167" s="53" t="str">
        <v/>
      </c>
      <c r="AK167" s="16" t="str">
        <v/>
      </c>
      <c r="AL167" s="16" t="str">
        <v/>
      </c>
      <c r="AM167" s="53" t="str">
        <v/>
      </c>
      <c r="AN167" s="16" t="str">
        <v/>
      </c>
      <c r="AO167" s="16" t="str">
        <v/>
      </c>
      <c r="AP167" s="16" t="str">
        <v/>
      </c>
      <c r="AQ167" s="16" t="str">
        <v/>
      </c>
      <c r="AR167" s="16" t="str">
        <v/>
      </c>
      <c r="AS167" s="16" t="str">
        <v/>
      </c>
      <c r="AT167" s="16" t="str">
        <v/>
      </c>
      <c r="AU167" s="16" t="str">
        <v/>
      </c>
      <c r="AV167" s="16" t="str">
        <v/>
      </c>
      <c r="AW167" s="16" t="str">
        <v/>
      </c>
      <c r="AX167" s="16" t="str">
        <v/>
      </c>
      <c r="AY167" s="16" t="str">
        <v/>
      </c>
      <c r="AZ167" s="16" t="str">
        <v/>
      </c>
      <c r="BA167" s="16" t="str">
        <v/>
      </c>
      <c r="BB167" s="16"/>
      <c r="BC167" s="186">
        <f t="shared" si="8"/>
        <v>1</v>
      </c>
      <c r="BD167" s="187">
        <f t="shared" si="6"/>
        <v>1</v>
      </c>
      <c r="BE167" s="187">
        <v>0.4</v>
      </c>
      <c r="BF167" s="180">
        <f t="shared" si="7"/>
        <v>0.4</v>
      </c>
      <c r="BG167" s="181"/>
      <c r="BH167" s="179"/>
      <c r="BI167" s="181"/>
      <c r="BJ167" s="182"/>
    </row>
    <row r="168" spans="1:62" ht="25.5" x14ac:dyDescent="0.2">
      <c r="A168" s="9"/>
      <c r="B168" s="364"/>
      <c r="C168" s="116" t="s">
        <v>618</v>
      </c>
      <c r="D168" s="54">
        <v>1</v>
      </c>
      <c r="E168" s="54" t="str">
        <v/>
      </c>
      <c r="F168" s="54" t="str">
        <v/>
      </c>
      <c r="G168" s="54" t="str">
        <v/>
      </c>
      <c r="H168" s="54" t="str">
        <v/>
      </c>
      <c r="I168" s="54" t="str">
        <v/>
      </c>
      <c r="J168" s="54" t="str">
        <v/>
      </c>
      <c r="K168" s="54" t="str">
        <v/>
      </c>
      <c r="L168" s="16" t="str">
        <v/>
      </c>
      <c r="M168" s="16" t="str">
        <v/>
      </c>
      <c r="N168" s="16" t="str">
        <v/>
      </c>
      <c r="O168" s="16" t="str">
        <v/>
      </c>
      <c r="P168" s="16" t="str">
        <v/>
      </c>
      <c r="Q168" s="16" t="str">
        <v/>
      </c>
      <c r="R168" s="16" t="str">
        <v/>
      </c>
      <c r="S168" s="16" t="str">
        <v/>
      </c>
      <c r="T168" s="16" t="str">
        <v/>
      </c>
      <c r="U168" s="16" t="str">
        <v/>
      </c>
      <c r="V168" s="16" t="str">
        <v/>
      </c>
      <c r="W168" s="16" t="str">
        <v/>
      </c>
      <c r="X168" s="16" t="str">
        <v/>
      </c>
      <c r="Y168" s="16" t="str">
        <v/>
      </c>
      <c r="Z168" s="16" t="str">
        <v/>
      </c>
      <c r="AA168" s="16" t="str">
        <v/>
      </c>
      <c r="AB168" s="16" t="str">
        <v/>
      </c>
      <c r="AC168" s="16" t="str">
        <v/>
      </c>
      <c r="AD168" s="16" t="str">
        <v/>
      </c>
      <c r="AE168" s="16" t="str">
        <v/>
      </c>
      <c r="AF168" s="16" t="str">
        <v/>
      </c>
      <c r="AG168" s="16" t="str">
        <v/>
      </c>
      <c r="AH168" s="16" t="str">
        <v/>
      </c>
      <c r="AI168" s="16" t="str">
        <v/>
      </c>
      <c r="AJ168" s="53" t="str">
        <v/>
      </c>
      <c r="AK168" s="16" t="str">
        <v/>
      </c>
      <c r="AL168" s="16" t="str">
        <v/>
      </c>
      <c r="AM168" s="53" t="str">
        <v/>
      </c>
      <c r="AN168" s="16" t="str">
        <v/>
      </c>
      <c r="AO168" s="16" t="str">
        <v/>
      </c>
      <c r="AP168" s="16" t="str">
        <v/>
      </c>
      <c r="AQ168" s="16" t="str">
        <v/>
      </c>
      <c r="AR168" s="16" t="str">
        <v/>
      </c>
      <c r="AS168" s="16" t="str">
        <v/>
      </c>
      <c r="AT168" s="16" t="str">
        <v/>
      </c>
      <c r="AU168" s="16" t="str">
        <v/>
      </c>
      <c r="AV168" s="16" t="str">
        <v/>
      </c>
      <c r="AW168" s="16" t="str">
        <v/>
      </c>
      <c r="AX168" s="16" t="str">
        <v/>
      </c>
      <c r="AY168" s="16" t="str">
        <v/>
      </c>
      <c r="AZ168" s="16" t="str">
        <v/>
      </c>
      <c r="BA168" s="16" t="str">
        <v/>
      </c>
      <c r="BB168" s="16"/>
      <c r="BC168" s="186">
        <f t="shared" si="8"/>
        <v>1</v>
      </c>
      <c r="BD168" s="187">
        <f t="shared" si="6"/>
        <v>1</v>
      </c>
      <c r="BE168" s="187">
        <v>0.2</v>
      </c>
      <c r="BF168" s="180">
        <f t="shared" si="7"/>
        <v>0.2</v>
      </c>
      <c r="BG168" s="181"/>
      <c r="BH168" s="179"/>
      <c r="BI168" s="181"/>
      <c r="BJ168" s="182"/>
    </row>
    <row r="169" spans="1:62" ht="25.5" x14ac:dyDescent="0.2">
      <c r="A169" s="9"/>
      <c r="B169" s="364"/>
      <c r="C169" s="116" t="s">
        <v>507</v>
      </c>
      <c r="D169" s="54">
        <v>1</v>
      </c>
      <c r="E169" s="54" t="str">
        <v/>
      </c>
      <c r="F169" s="54" t="str">
        <v/>
      </c>
      <c r="G169" s="54" t="str">
        <v/>
      </c>
      <c r="H169" s="54" t="str">
        <v/>
      </c>
      <c r="I169" s="54" t="str">
        <v/>
      </c>
      <c r="J169" s="54" t="str">
        <v/>
      </c>
      <c r="K169" s="54" t="str">
        <v/>
      </c>
      <c r="L169" s="16" t="str">
        <v/>
      </c>
      <c r="M169" s="16" t="str">
        <v/>
      </c>
      <c r="N169" s="16" t="str">
        <v/>
      </c>
      <c r="O169" s="16" t="str">
        <v/>
      </c>
      <c r="P169" s="16" t="str">
        <v/>
      </c>
      <c r="Q169" s="16" t="str">
        <v/>
      </c>
      <c r="R169" s="16" t="str">
        <v/>
      </c>
      <c r="S169" s="16" t="str">
        <v/>
      </c>
      <c r="T169" s="16" t="str">
        <v/>
      </c>
      <c r="U169" s="16" t="str">
        <v/>
      </c>
      <c r="V169" s="16" t="str">
        <v/>
      </c>
      <c r="W169" s="16" t="str">
        <v/>
      </c>
      <c r="X169" s="16" t="str">
        <v/>
      </c>
      <c r="Y169" s="16" t="str">
        <v/>
      </c>
      <c r="Z169" s="16" t="str">
        <v/>
      </c>
      <c r="AA169" s="16" t="str">
        <v/>
      </c>
      <c r="AB169" s="16" t="str">
        <v/>
      </c>
      <c r="AC169" s="16" t="str">
        <v/>
      </c>
      <c r="AD169" s="16" t="str">
        <v/>
      </c>
      <c r="AE169" s="16" t="str">
        <v/>
      </c>
      <c r="AF169" s="16" t="str">
        <v/>
      </c>
      <c r="AG169" s="16" t="str">
        <v/>
      </c>
      <c r="AH169" s="16" t="str">
        <v/>
      </c>
      <c r="AI169" s="16" t="str">
        <v/>
      </c>
      <c r="AJ169" s="53" t="str">
        <v/>
      </c>
      <c r="AK169" s="16" t="str">
        <v/>
      </c>
      <c r="AL169" s="16" t="str">
        <v/>
      </c>
      <c r="AM169" s="53" t="str">
        <v/>
      </c>
      <c r="AN169" s="16" t="str">
        <v/>
      </c>
      <c r="AO169" s="16" t="str">
        <v/>
      </c>
      <c r="AP169" s="16" t="str">
        <v/>
      </c>
      <c r="AQ169" s="16" t="str">
        <v/>
      </c>
      <c r="AR169" s="16" t="str">
        <v/>
      </c>
      <c r="AS169" s="16" t="str">
        <v/>
      </c>
      <c r="AT169" s="16" t="str">
        <v/>
      </c>
      <c r="AU169" s="16" t="str">
        <v/>
      </c>
      <c r="AV169" s="16" t="str">
        <v/>
      </c>
      <c r="AW169" s="16" t="str">
        <v/>
      </c>
      <c r="AX169" s="16" t="str">
        <v/>
      </c>
      <c r="AY169" s="16" t="str">
        <v/>
      </c>
      <c r="AZ169" s="16" t="str">
        <v/>
      </c>
      <c r="BA169" s="16" t="str">
        <v/>
      </c>
      <c r="BB169" s="16"/>
      <c r="BC169" s="186">
        <f t="shared" si="8"/>
        <v>1</v>
      </c>
      <c r="BD169" s="187">
        <f t="shared" si="6"/>
        <v>1</v>
      </c>
      <c r="BE169" s="187"/>
      <c r="BF169" s="180">
        <f t="shared" si="7"/>
        <v>0</v>
      </c>
      <c r="BG169" s="181"/>
      <c r="BH169" s="179"/>
      <c r="BI169" s="181"/>
      <c r="BJ169" s="182"/>
    </row>
    <row r="170" spans="1:62" ht="12.75" x14ac:dyDescent="0.2">
      <c r="A170" s="9"/>
      <c r="B170" s="364"/>
      <c r="C170" s="116" t="s">
        <v>508</v>
      </c>
      <c r="D170" s="54">
        <v>1</v>
      </c>
      <c r="E170" s="54" t="str">
        <v/>
      </c>
      <c r="F170" s="54" t="str">
        <v/>
      </c>
      <c r="G170" s="54" t="str">
        <v/>
      </c>
      <c r="H170" s="54" t="str">
        <v/>
      </c>
      <c r="I170" s="54" t="str">
        <v/>
      </c>
      <c r="J170" s="54" t="str">
        <v/>
      </c>
      <c r="K170" s="54" t="str">
        <v/>
      </c>
      <c r="L170" s="16" t="str">
        <v/>
      </c>
      <c r="M170" s="16" t="str">
        <v/>
      </c>
      <c r="N170" s="16" t="str">
        <v/>
      </c>
      <c r="O170" s="16" t="str">
        <v/>
      </c>
      <c r="P170" s="16" t="str">
        <v/>
      </c>
      <c r="Q170" s="16" t="str">
        <v/>
      </c>
      <c r="R170" s="16" t="str">
        <v/>
      </c>
      <c r="S170" s="16" t="str">
        <v/>
      </c>
      <c r="T170" s="16" t="str">
        <v/>
      </c>
      <c r="U170" s="16" t="str">
        <v/>
      </c>
      <c r="V170" s="16" t="str">
        <v/>
      </c>
      <c r="W170" s="16" t="str">
        <v/>
      </c>
      <c r="X170" s="16" t="str">
        <v/>
      </c>
      <c r="Y170" s="16" t="str">
        <v/>
      </c>
      <c r="Z170" s="16" t="str">
        <v/>
      </c>
      <c r="AA170" s="16" t="str">
        <v/>
      </c>
      <c r="AB170" s="16" t="str">
        <v/>
      </c>
      <c r="AC170" s="16" t="str">
        <v/>
      </c>
      <c r="AD170" s="16" t="str">
        <v/>
      </c>
      <c r="AE170" s="16" t="str">
        <v/>
      </c>
      <c r="AF170" s="16" t="str">
        <v/>
      </c>
      <c r="AG170" s="16" t="str">
        <v/>
      </c>
      <c r="AH170" s="16" t="str">
        <v/>
      </c>
      <c r="AI170" s="16" t="str">
        <v/>
      </c>
      <c r="AJ170" s="53" t="str">
        <v/>
      </c>
      <c r="AK170" s="16" t="str">
        <v/>
      </c>
      <c r="AL170" s="16" t="str">
        <v/>
      </c>
      <c r="AM170" s="53" t="str">
        <v/>
      </c>
      <c r="AN170" s="16" t="str">
        <v/>
      </c>
      <c r="AO170" s="16" t="str">
        <v/>
      </c>
      <c r="AP170" s="16" t="str">
        <v/>
      </c>
      <c r="AQ170" s="16" t="str">
        <v/>
      </c>
      <c r="AR170" s="16" t="str">
        <v/>
      </c>
      <c r="AS170" s="16" t="str">
        <v/>
      </c>
      <c r="AT170" s="16" t="str">
        <v/>
      </c>
      <c r="AU170" s="16" t="str">
        <v/>
      </c>
      <c r="AV170" s="16" t="str">
        <v/>
      </c>
      <c r="AW170" s="16" t="str">
        <v/>
      </c>
      <c r="AX170" s="16" t="str">
        <v/>
      </c>
      <c r="AY170" s="16" t="str">
        <v/>
      </c>
      <c r="AZ170" s="16" t="str">
        <v/>
      </c>
      <c r="BA170" s="16" t="str">
        <v/>
      </c>
      <c r="BB170" s="16"/>
      <c r="BC170" s="186">
        <f t="shared" si="8"/>
        <v>1</v>
      </c>
      <c r="BD170" s="187">
        <f t="shared" si="6"/>
        <v>1</v>
      </c>
      <c r="BE170" s="187"/>
      <c r="BF170" s="180">
        <f t="shared" si="7"/>
        <v>0</v>
      </c>
      <c r="BG170" s="181"/>
      <c r="BH170" s="179"/>
      <c r="BI170" s="181"/>
      <c r="BJ170" s="182"/>
    </row>
    <row r="171" spans="1:62" ht="25.5" x14ac:dyDescent="0.2">
      <c r="A171" s="9"/>
      <c r="B171" s="364"/>
      <c r="C171" s="116" t="s">
        <v>619</v>
      </c>
      <c r="D171" s="54">
        <v>1</v>
      </c>
      <c r="E171" s="54" t="str">
        <v/>
      </c>
      <c r="F171" s="54" t="str">
        <v/>
      </c>
      <c r="G171" s="54" t="str">
        <v/>
      </c>
      <c r="H171" s="54" t="str">
        <v/>
      </c>
      <c r="I171" s="54" t="str">
        <v/>
      </c>
      <c r="J171" s="54" t="str">
        <v/>
      </c>
      <c r="K171" s="54" t="str">
        <v/>
      </c>
      <c r="L171" s="16" t="str">
        <v/>
      </c>
      <c r="M171" s="16" t="str">
        <v/>
      </c>
      <c r="N171" s="16" t="str">
        <v/>
      </c>
      <c r="O171" s="16" t="str">
        <v/>
      </c>
      <c r="P171" s="16" t="str">
        <v/>
      </c>
      <c r="Q171" s="16" t="str">
        <v/>
      </c>
      <c r="R171" s="16" t="str">
        <v/>
      </c>
      <c r="S171" s="16" t="str">
        <v/>
      </c>
      <c r="T171" s="16" t="str">
        <v/>
      </c>
      <c r="U171" s="16" t="str">
        <v/>
      </c>
      <c r="V171" s="16" t="str">
        <v/>
      </c>
      <c r="W171" s="16" t="str">
        <v/>
      </c>
      <c r="X171" s="16" t="str">
        <v/>
      </c>
      <c r="Y171" s="16" t="str">
        <v/>
      </c>
      <c r="Z171" s="16" t="str">
        <v/>
      </c>
      <c r="AA171" s="16" t="str">
        <v/>
      </c>
      <c r="AB171" s="16" t="str">
        <v/>
      </c>
      <c r="AC171" s="16" t="str">
        <v/>
      </c>
      <c r="AD171" s="16" t="str">
        <v/>
      </c>
      <c r="AE171" s="16" t="str">
        <v/>
      </c>
      <c r="AF171" s="16" t="str">
        <v/>
      </c>
      <c r="AG171" s="16" t="str">
        <v/>
      </c>
      <c r="AH171" s="16" t="str">
        <v/>
      </c>
      <c r="AI171" s="16" t="str">
        <v/>
      </c>
      <c r="AJ171" s="53" t="str">
        <v/>
      </c>
      <c r="AK171" s="16" t="str">
        <v/>
      </c>
      <c r="AL171" s="16" t="str">
        <v/>
      </c>
      <c r="AM171" s="53" t="str">
        <v/>
      </c>
      <c r="AN171" s="16" t="str">
        <v/>
      </c>
      <c r="AO171" s="16" t="str">
        <v/>
      </c>
      <c r="AP171" s="16" t="str">
        <v/>
      </c>
      <c r="AQ171" s="16" t="str">
        <v/>
      </c>
      <c r="AR171" s="16" t="str">
        <v/>
      </c>
      <c r="AS171" s="16" t="str">
        <v/>
      </c>
      <c r="AT171" s="16" t="str">
        <v/>
      </c>
      <c r="AU171" s="16" t="str">
        <v/>
      </c>
      <c r="AV171" s="16" t="str">
        <v/>
      </c>
      <c r="AW171" s="16" t="str">
        <v/>
      </c>
      <c r="AX171" s="16" t="str">
        <v/>
      </c>
      <c r="AY171" s="16" t="str">
        <v/>
      </c>
      <c r="AZ171" s="16" t="str">
        <v/>
      </c>
      <c r="BA171" s="16" t="str">
        <v/>
      </c>
      <c r="BB171" s="16"/>
      <c r="BC171" s="186">
        <f t="shared" si="8"/>
        <v>1</v>
      </c>
      <c r="BD171" s="187">
        <f t="shared" si="6"/>
        <v>1</v>
      </c>
      <c r="BE171" s="187">
        <v>1</v>
      </c>
      <c r="BF171" s="180">
        <f t="shared" si="7"/>
        <v>1</v>
      </c>
      <c r="BG171" s="181"/>
      <c r="BH171" s="179"/>
      <c r="BI171" s="181"/>
      <c r="BJ171" s="182"/>
    </row>
    <row r="172" spans="1:62" ht="25.5" x14ac:dyDescent="0.2">
      <c r="A172" s="9"/>
      <c r="B172" s="364"/>
      <c r="C172" s="116" t="s">
        <v>620</v>
      </c>
      <c r="D172" s="54">
        <v>1</v>
      </c>
      <c r="E172" s="54" t="str">
        <v/>
      </c>
      <c r="F172" s="54" t="str">
        <v/>
      </c>
      <c r="G172" s="54" t="str">
        <v/>
      </c>
      <c r="H172" s="54" t="str">
        <v/>
      </c>
      <c r="I172" s="54" t="str">
        <v/>
      </c>
      <c r="J172" s="54" t="str">
        <v/>
      </c>
      <c r="K172" s="54" t="str">
        <v/>
      </c>
      <c r="L172" s="16" t="str">
        <v/>
      </c>
      <c r="M172" s="16" t="str">
        <v/>
      </c>
      <c r="N172" s="16" t="str">
        <v/>
      </c>
      <c r="O172" s="16" t="str">
        <v/>
      </c>
      <c r="P172" s="16" t="str">
        <v/>
      </c>
      <c r="Q172" s="16" t="str">
        <v/>
      </c>
      <c r="R172" s="16" t="str">
        <v/>
      </c>
      <c r="S172" s="16" t="str">
        <v/>
      </c>
      <c r="T172" s="16" t="str">
        <v/>
      </c>
      <c r="U172" s="16" t="str">
        <v/>
      </c>
      <c r="V172" s="16" t="str">
        <v/>
      </c>
      <c r="W172" s="16" t="str">
        <v/>
      </c>
      <c r="X172" s="16" t="str">
        <v/>
      </c>
      <c r="Y172" s="16" t="str">
        <v/>
      </c>
      <c r="Z172" s="16" t="str">
        <v/>
      </c>
      <c r="AA172" s="16" t="str">
        <v/>
      </c>
      <c r="AB172" s="16" t="str">
        <v/>
      </c>
      <c r="AC172" s="16" t="str">
        <v/>
      </c>
      <c r="AD172" s="16" t="str">
        <v/>
      </c>
      <c r="AE172" s="16" t="str">
        <v/>
      </c>
      <c r="AF172" s="16" t="str">
        <v/>
      </c>
      <c r="AG172" s="16" t="str">
        <v/>
      </c>
      <c r="AH172" s="16" t="str">
        <v/>
      </c>
      <c r="AI172" s="16" t="str">
        <v/>
      </c>
      <c r="AJ172" s="53" t="str">
        <v/>
      </c>
      <c r="AK172" s="16" t="str">
        <v/>
      </c>
      <c r="AL172" s="16" t="str">
        <v/>
      </c>
      <c r="AM172" s="53" t="str">
        <v/>
      </c>
      <c r="AN172" s="16" t="str">
        <v/>
      </c>
      <c r="AO172" s="16" t="str">
        <v/>
      </c>
      <c r="AP172" s="16" t="str">
        <v/>
      </c>
      <c r="AQ172" s="16" t="str">
        <v/>
      </c>
      <c r="AR172" s="16" t="str">
        <v/>
      </c>
      <c r="AS172" s="16" t="str">
        <v/>
      </c>
      <c r="AT172" s="16" t="str">
        <v/>
      </c>
      <c r="AU172" s="16" t="str">
        <v/>
      </c>
      <c r="AV172" s="16" t="str">
        <v/>
      </c>
      <c r="AW172" s="16" t="str">
        <v/>
      </c>
      <c r="AX172" s="16" t="str">
        <v/>
      </c>
      <c r="AY172" s="16" t="str">
        <v/>
      </c>
      <c r="AZ172" s="16" t="str">
        <v/>
      </c>
      <c r="BA172" s="16" t="str">
        <v/>
      </c>
      <c r="BB172" s="16"/>
      <c r="BC172" s="186">
        <f t="shared" si="8"/>
        <v>1</v>
      </c>
      <c r="BD172" s="187">
        <f t="shared" si="6"/>
        <v>1</v>
      </c>
      <c r="BE172" s="187">
        <v>0.8</v>
      </c>
      <c r="BF172" s="180">
        <f t="shared" si="7"/>
        <v>0.8</v>
      </c>
      <c r="BG172" s="181"/>
      <c r="BH172" s="179"/>
      <c r="BI172" s="181"/>
      <c r="BJ172" s="182"/>
    </row>
    <row r="173" spans="1:62" ht="25.5" x14ac:dyDescent="0.2">
      <c r="A173" s="9"/>
      <c r="B173" s="364"/>
      <c r="C173" s="116" t="s">
        <v>621</v>
      </c>
      <c r="D173" s="54">
        <v>1</v>
      </c>
      <c r="E173" s="54" t="str">
        <v/>
      </c>
      <c r="F173" s="54" t="str">
        <v/>
      </c>
      <c r="G173" s="54" t="str">
        <v/>
      </c>
      <c r="H173" s="54" t="str">
        <v/>
      </c>
      <c r="I173" s="54" t="str">
        <v/>
      </c>
      <c r="J173" s="54" t="str">
        <v/>
      </c>
      <c r="K173" s="54" t="str">
        <v/>
      </c>
      <c r="L173" s="16" t="str">
        <v/>
      </c>
      <c r="M173" s="16" t="str">
        <v/>
      </c>
      <c r="N173" s="16" t="str">
        <v/>
      </c>
      <c r="O173" s="16" t="str">
        <v/>
      </c>
      <c r="P173" s="16" t="str">
        <v/>
      </c>
      <c r="Q173" s="16" t="str">
        <v/>
      </c>
      <c r="R173" s="16" t="str">
        <v/>
      </c>
      <c r="S173" s="16" t="str">
        <v/>
      </c>
      <c r="T173" s="16" t="str">
        <v/>
      </c>
      <c r="U173" s="16" t="str">
        <v/>
      </c>
      <c r="V173" s="16" t="str">
        <v/>
      </c>
      <c r="W173" s="16" t="str">
        <v/>
      </c>
      <c r="X173" s="16" t="str">
        <v/>
      </c>
      <c r="Y173" s="16" t="str">
        <v/>
      </c>
      <c r="Z173" s="16" t="str">
        <v/>
      </c>
      <c r="AA173" s="16" t="str">
        <v/>
      </c>
      <c r="AB173" s="16" t="str">
        <v/>
      </c>
      <c r="AC173" s="16" t="str">
        <v/>
      </c>
      <c r="AD173" s="16" t="str">
        <v/>
      </c>
      <c r="AE173" s="16" t="str">
        <v/>
      </c>
      <c r="AF173" s="16" t="str">
        <v/>
      </c>
      <c r="AG173" s="16" t="str">
        <v/>
      </c>
      <c r="AH173" s="16" t="str">
        <v/>
      </c>
      <c r="AI173" s="16" t="str">
        <v/>
      </c>
      <c r="AJ173" s="53" t="str">
        <v/>
      </c>
      <c r="AK173" s="16" t="str">
        <v/>
      </c>
      <c r="AL173" s="16" t="str">
        <v/>
      </c>
      <c r="AM173" s="53" t="str">
        <v/>
      </c>
      <c r="AN173" s="16" t="str">
        <v/>
      </c>
      <c r="AO173" s="16" t="str">
        <v/>
      </c>
      <c r="AP173" s="16" t="str">
        <v/>
      </c>
      <c r="AQ173" s="16" t="str">
        <v/>
      </c>
      <c r="AR173" s="16" t="str">
        <v/>
      </c>
      <c r="AS173" s="16" t="str">
        <v/>
      </c>
      <c r="AT173" s="16" t="str">
        <v/>
      </c>
      <c r="AU173" s="16" t="str">
        <v/>
      </c>
      <c r="AV173" s="16" t="str">
        <v/>
      </c>
      <c r="AW173" s="16" t="str">
        <v/>
      </c>
      <c r="AX173" s="16" t="str">
        <v/>
      </c>
      <c r="AY173" s="16" t="str">
        <v/>
      </c>
      <c r="AZ173" s="16" t="str">
        <v/>
      </c>
      <c r="BA173" s="16" t="str">
        <v/>
      </c>
      <c r="BB173" s="16"/>
      <c r="BC173" s="186">
        <f t="shared" si="8"/>
        <v>1</v>
      </c>
      <c r="BD173" s="187">
        <f t="shared" si="6"/>
        <v>1</v>
      </c>
      <c r="BE173" s="187">
        <v>0.6</v>
      </c>
      <c r="BF173" s="180">
        <f t="shared" si="7"/>
        <v>0.6</v>
      </c>
      <c r="BG173" s="181"/>
      <c r="BH173" s="179"/>
      <c r="BI173" s="181"/>
      <c r="BJ173" s="182"/>
    </row>
    <row r="174" spans="1:62" ht="25.5" x14ac:dyDescent="0.2">
      <c r="A174" s="9"/>
      <c r="B174" s="364"/>
      <c r="C174" s="116" t="s">
        <v>622</v>
      </c>
      <c r="D174" s="54">
        <v>1</v>
      </c>
      <c r="E174" s="54" t="str">
        <v/>
      </c>
      <c r="F174" s="54" t="str">
        <v/>
      </c>
      <c r="G174" s="54" t="str">
        <v/>
      </c>
      <c r="H174" s="54" t="str">
        <v/>
      </c>
      <c r="I174" s="54" t="str">
        <v/>
      </c>
      <c r="J174" s="54" t="str">
        <v/>
      </c>
      <c r="K174" s="54" t="str">
        <v/>
      </c>
      <c r="L174" s="16" t="str">
        <v/>
      </c>
      <c r="M174" s="16" t="str">
        <v/>
      </c>
      <c r="N174" s="16" t="str">
        <v/>
      </c>
      <c r="O174" s="16" t="str">
        <v/>
      </c>
      <c r="P174" s="16" t="str">
        <v/>
      </c>
      <c r="Q174" s="16" t="str">
        <v/>
      </c>
      <c r="R174" s="16" t="str">
        <v/>
      </c>
      <c r="S174" s="16" t="str">
        <v/>
      </c>
      <c r="T174" s="16" t="str">
        <v/>
      </c>
      <c r="U174" s="16" t="str">
        <v/>
      </c>
      <c r="V174" s="16" t="str">
        <v/>
      </c>
      <c r="W174" s="16" t="str">
        <v/>
      </c>
      <c r="X174" s="16" t="str">
        <v/>
      </c>
      <c r="Y174" s="16" t="str">
        <v/>
      </c>
      <c r="Z174" s="16" t="str">
        <v/>
      </c>
      <c r="AA174" s="16" t="str">
        <v/>
      </c>
      <c r="AB174" s="16" t="str">
        <v/>
      </c>
      <c r="AC174" s="16" t="str">
        <v/>
      </c>
      <c r="AD174" s="16" t="str">
        <v/>
      </c>
      <c r="AE174" s="16" t="str">
        <v/>
      </c>
      <c r="AF174" s="16" t="str">
        <v/>
      </c>
      <c r="AG174" s="16" t="str">
        <v/>
      </c>
      <c r="AH174" s="16" t="str">
        <v/>
      </c>
      <c r="AI174" s="16" t="str">
        <v/>
      </c>
      <c r="AJ174" s="53" t="str">
        <v/>
      </c>
      <c r="AK174" s="16" t="str">
        <v/>
      </c>
      <c r="AL174" s="16" t="str">
        <v/>
      </c>
      <c r="AM174" s="53" t="str">
        <v/>
      </c>
      <c r="AN174" s="16" t="str">
        <v/>
      </c>
      <c r="AO174" s="16" t="str">
        <v/>
      </c>
      <c r="AP174" s="16" t="str">
        <v/>
      </c>
      <c r="AQ174" s="16" t="str">
        <v/>
      </c>
      <c r="AR174" s="16" t="str">
        <v/>
      </c>
      <c r="AS174" s="16" t="str">
        <v/>
      </c>
      <c r="AT174" s="16" t="str">
        <v/>
      </c>
      <c r="AU174" s="16" t="str">
        <v/>
      </c>
      <c r="AV174" s="16" t="str">
        <v/>
      </c>
      <c r="AW174" s="16" t="str">
        <v/>
      </c>
      <c r="AX174" s="16" t="str">
        <v/>
      </c>
      <c r="AY174" s="16" t="str">
        <v/>
      </c>
      <c r="AZ174" s="16" t="str">
        <v/>
      </c>
      <c r="BA174" s="16" t="str">
        <v/>
      </c>
      <c r="BB174" s="16"/>
      <c r="BC174" s="186">
        <f t="shared" si="8"/>
        <v>1</v>
      </c>
      <c r="BD174" s="187">
        <f t="shared" si="6"/>
        <v>1</v>
      </c>
      <c r="BE174" s="187">
        <v>0.4</v>
      </c>
      <c r="BF174" s="180">
        <f t="shared" si="7"/>
        <v>0.4</v>
      </c>
      <c r="BG174" s="181"/>
      <c r="BH174" s="179"/>
      <c r="BI174" s="181"/>
      <c r="BJ174" s="182"/>
    </row>
    <row r="175" spans="1:62" ht="25.5" x14ac:dyDescent="0.2">
      <c r="A175" s="9"/>
      <c r="B175" s="364"/>
      <c r="C175" s="116" t="s">
        <v>623</v>
      </c>
      <c r="D175" s="54">
        <v>1</v>
      </c>
      <c r="E175" s="54" t="str">
        <v/>
      </c>
      <c r="F175" s="54" t="str">
        <v/>
      </c>
      <c r="G175" s="54" t="str">
        <v/>
      </c>
      <c r="H175" s="54" t="str">
        <v/>
      </c>
      <c r="I175" s="54" t="str">
        <v/>
      </c>
      <c r="J175" s="54" t="str">
        <v/>
      </c>
      <c r="K175" s="54" t="str">
        <v/>
      </c>
      <c r="L175" s="16" t="str">
        <v/>
      </c>
      <c r="M175" s="16" t="str">
        <v/>
      </c>
      <c r="N175" s="16" t="str">
        <v/>
      </c>
      <c r="O175" s="16" t="str">
        <v/>
      </c>
      <c r="P175" s="16" t="str">
        <v/>
      </c>
      <c r="Q175" s="16" t="str">
        <v/>
      </c>
      <c r="R175" s="16" t="str">
        <v/>
      </c>
      <c r="S175" s="16" t="str">
        <v/>
      </c>
      <c r="T175" s="16" t="str">
        <v/>
      </c>
      <c r="U175" s="16" t="str">
        <v/>
      </c>
      <c r="V175" s="16" t="str">
        <v/>
      </c>
      <c r="W175" s="16" t="str">
        <v/>
      </c>
      <c r="X175" s="16" t="str">
        <v/>
      </c>
      <c r="Y175" s="16" t="str">
        <v/>
      </c>
      <c r="Z175" s="16" t="str">
        <v/>
      </c>
      <c r="AA175" s="16" t="str">
        <v/>
      </c>
      <c r="AB175" s="16" t="str">
        <v/>
      </c>
      <c r="AC175" s="16" t="str">
        <v/>
      </c>
      <c r="AD175" s="16" t="str">
        <v/>
      </c>
      <c r="AE175" s="16" t="str">
        <v/>
      </c>
      <c r="AF175" s="16" t="str">
        <v/>
      </c>
      <c r="AG175" s="16" t="str">
        <v/>
      </c>
      <c r="AH175" s="16" t="str">
        <v/>
      </c>
      <c r="AI175" s="16" t="str">
        <v/>
      </c>
      <c r="AJ175" s="53" t="str">
        <v/>
      </c>
      <c r="AK175" s="16" t="str">
        <v/>
      </c>
      <c r="AL175" s="16" t="str">
        <v/>
      </c>
      <c r="AM175" s="53" t="str">
        <v/>
      </c>
      <c r="AN175" s="16" t="str">
        <v/>
      </c>
      <c r="AO175" s="16" t="str">
        <v/>
      </c>
      <c r="AP175" s="16" t="str">
        <v/>
      </c>
      <c r="AQ175" s="16" t="str">
        <v/>
      </c>
      <c r="AR175" s="16" t="str">
        <v/>
      </c>
      <c r="AS175" s="16" t="str">
        <v/>
      </c>
      <c r="AT175" s="16" t="str">
        <v/>
      </c>
      <c r="AU175" s="16" t="str">
        <v/>
      </c>
      <c r="AV175" s="16" t="str">
        <v/>
      </c>
      <c r="AW175" s="16" t="str">
        <v/>
      </c>
      <c r="AX175" s="16" t="str">
        <v/>
      </c>
      <c r="AY175" s="16" t="str">
        <v/>
      </c>
      <c r="AZ175" s="16" t="str">
        <v/>
      </c>
      <c r="BA175" s="16" t="str">
        <v/>
      </c>
      <c r="BB175" s="16"/>
      <c r="BC175" s="186">
        <f t="shared" si="8"/>
        <v>1</v>
      </c>
      <c r="BD175" s="187">
        <f t="shared" si="6"/>
        <v>1</v>
      </c>
      <c r="BE175" s="187">
        <v>0.2</v>
      </c>
      <c r="BF175" s="180">
        <f t="shared" si="7"/>
        <v>0.2</v>
      </c>
      <c r="BG175" s="181"/>
      <c r="BH175" s="179"/>
      <c r="BI175" s="181"/>
      <c r="BJ175" s="182"/>
    </row>
    <row r="176" spans="1:62" ht="12.75" x14ac:dyDescent="0.2">
      <c r="A176" s="9"/>
      <c r="B176" s="364"/>
      <c r="C176" s="116" t="s">
        <v>514</v>
      </c>
      <c r="D176" s="54">
        <v>1</v>
      </c>
      <c r="E176" s="54" t="str">
        <v/>
      </c>
      <c r="F176" s="54" t="str">
        <v/>
      </c>
      <c r="G176" s="54" t="str">
        <v/>
      </c>
      <c r="H176" s="54" t="str">
        <v/>
      </c>
      <c r="I176" s="54" t="str">
        <v/>
      </c>
      <c r="J176" s="54" t="str">
        <v/>
      </c>
      <c r="K176" s="54" t="str">
        <v/>
      </c>
      <c r="L176" s="16" t="str">
        <v/>
      </c>
      <c r="M176" s="16" t="str">
        <v/>
      </c>
      <c r="N176" s="16" t="str">
        <v/>
      </c>
      <c r="O176" s="16" t="str">
        <v/>
      </c>
      <c r="P176" s="16" t="str">
        <v/>
      </c>
      <c r="Q176" s="16" t="str">
        <v/>
      </c>
      <c r="R176" s="16" t="str">
        <v/>
      </c>
      <c r="S176" s="16" t="str">
        <v/>
      </c>
      <c r="T176" s="16" t="str">
        <v/>
      </c>
      <c r="U176" s="16" t="str">
        <v/>
      </c>
      <c r="V176" s="16" t="str">
        <v/>
      </c>
      <c r="W176" s="16" t="str">
        <v/>
      </c>
      <c r="X176" s="16" t="str">
        <v/>
      </c>
      <c r="Y176" s="16" t="str">
        <v/>
      </c>
      <c r="Z176" s="16" t="str">
        <v/>
      </c>
      <c r="AA176" s="16" t="str">
        <v/>
      </c>
      <c r="AB176" s="16" t="str">
        <v/>
      </c>
      <c r="AC176" s="16" t="str">
        <v/>
      </c>
      <c r="AD176" s="16" t="str">
        <v/>
      </c>
      <c r="AE176" s="16" t="str">
        <v/>
      </c>
      <c r="AF176" s="16" t="str">
        <v/>
      </c>
      <c r="AG176" s="16" t="str">
        <v/>
      </c>
      <c r="AH176" s="16" t="str">
        <v/>
      </c>
      <c r="AI176" s="16" t="str">
        <v/>
      </c>
      <c r="AJ176" s="53" t="str">
        <v/>
      </c>
      <c r="AK176" s="16" t="str">
        <v/>
      </c>
      <c r="AL176" s="16" t="str">
        <v/>
      </c>
      <c r="AM176" s="53" t="str">
        <v/>
      </c>
      <c r="AN176" s="16" t="str">
        <v/>
      </c>
      <c r="AO176" s="16" t="str">
        <v/>
      </c>
      <c r="AP176" s="16" t="str">
        <v/>
      </c>
      <c r="AQ176" s="16" t="str">
        <v/>
      </c>
      <c r="AR176" s="16" t="str">
        <v/>
      </c>
      <c r="AS176" s="16" t="str">
        <v/>
      </c>
      <c r="AT176" s="16" t="str">
        <v/>
      </c>
      <c r="AU176" s="16" t="str">
        <v/>
      </c>
      <c r="AV176" s="16" t="str">
        <v/>
      </c>
      <c r="AW176" s="16" t="str">
        <v/>
      </c>
      <c r="AX176" s="16" t="str">
        <v/>
      </c>
      <c r="AY176" s="16" t="str">
        <v/>
      </c>
      <c r="AZ176" s="16" t="str">
        <v/>
      </c>
      <c r="BA176" s="16" t="str">
        <v/>
      </c>
      <c r="BB176" s="16"/>
      <c r="BC176" s="186">
        <f t="shared" si="8"/>
        <v>1</v>
      </c>
      <c r="BD176" s="187">
        <f t="shared" si="6"/>
        <v>1</v>
      </c>
      <c r="BE176" s="187"/>
      <c r="BF176" s="180">
        <f t="shared" si="7"/>
        <v>0</v>
      </c>
      <c r="BG176" s="181"/>
      <c r="BH176" s="179"/>
      <c r="BI176" s="181"/>
      <c r="BJ176" s="182"/>
    </row>
    <row r="177" spans="1:62" ht="12.75" x14ac:dyDescent="0.2">
      <c r="A177" s="9"/>
      <c r="B177" s="364"/>
      <c r="C177" s="116" t="s">
        <v>515</v>
      </c>
      <c r="D177" s="54">
        <v>1</v>
      </c>
      <c r="E177" s="54" t="str">
        <v/>
      </c>
      <c r="F177" s="54" t="str">
        <v/>
      </c>
      <c r="G177" s="54" t="str">
        <v/>
      </c>
      <c r="H177" s="54" t="str">
        <v/>
      </c>
      <c r="I177" s="54" t="str">
        <v/>
      </c>
      <c r="J177" s="54" t="str">
        <v/>
      </c>
      <c r="K177" s="54" t="str">
        <v/>
      </c>
      <c r="L177" s="16" t="str">
        <v/>
      </c>
      <c r="M177" s="16" t="str">
        <v/>
      </c>
      <c r="N177" s="16" t="str">
        <v/>
      </c>
      <c r="O177" s="16" t="str">
        <v/>
      </c>
      <c r="P177" s="16" t="str">
        <v/>
      </c>
      <c r="Q177" s="16" t="str">
        <v/>
      </c>
      <c r="R177" s="16" t="str">
        <v/>
      </c>
      <c r="S177" s="16" t="str">
        <v/>
      </c>
      <c r="T177" s="16" t="str">
        <v/>
      </c>
      <c r="U177" s="16" t="str">
        <v/>
      </c>
      <c r="V177" s="16" t="str">
        <v/>
      </c>
      <c r="W177" s="16" t="str">
        <v/>
      </c>
      <c r="X177" s="16" t="str">
        <v/>
      </c>
      <c r="Y177" s="16" t="str">
        <v/>
      </c>
      <c r="Z177" s="16" t="str">
        <v/>
      </c>
      <c r="AA177" s="16" t="str">
        <v/>
      </c>
      <c r="AB177" s="16" t="str">
        <v/>
      </c>
      <c r="AC177" s="16" t="str">
        <v/>
      </c>
      <c r="AD177" s="16" t="str">
        <v/>
      </c>
      <c r="AE177" s="16" t="str">
        <v/>
      </c>
      <c r="AF177" s="16" t="str">
        <v/>
      </c>
      <c r="AG177" s="16" t="str">
        <v/>
      </c>
      <c r="AH177" s="16" t="str">
        <v/>
      </c>
      <c r="AI177" s="16" t="str">
        <v/>
      </c>
      <c r="AJ177" s="53" t="str">
        <v/>
      </c>
      <c r="AK177" s="16" t="str">
        <v/>
      </c>
      <c r="AL177" s="16" t="str">
        <v/>
      </c>
      <c r="AM177" s="53" t="str">
        <v/>
      </c>
      <c r="AN177" s="16" t="str">
        <v/>
      </c>
      <c r="AO177" s="16" t="str">
        <v/>
      </c>
      <c r="AP177" s="16" t="str">
        <v/>
      </c>
      <c r="AQ177" s="16" t="str">
        <v/>
      </c>
      <c r="AR177" s="16" t="str">
        <v/>
      </c>
      <c r="AS177" s="16" t="str">
        <v/>
      </c>
      <c r="AT177" s="16" t="str">
        <v/>
      </c>
      <c r="AU177" s="16" t="str">
        <v/>
      </c>
      <c r="AV177" s="16" t="str">
        <v/>
      </c>
      <c r="AW177" s="16" t="str">
        <v/>
      </c>
      <c r="AX177" s="16" t="str">
        <v/>
      </c>
      <c r="AY177" s="16" t="str">
        <v/>
      </c>
      <c r="AZ177" s="16" t="str">
        <v/>
      </c>
      <c r="BA177" s="16" t="str">
        <v/>
      </c>
      <c r="BB177" s="16"/>
      <c r="BC177" s="186">
        <f t="shared" si="8"/>
        <v>1</v>
      </c>
      <c r="BD177" s="187">
        <f t="shared" si="6"/>
        <v>1</v>
      </c>
      <c r="BE177" s="187"/>
      <c r="BF177" s="180">
        <f t="shared" si="7"/>
        <v>0</v>
      </c>
      <c r="BG177" s="181"/>
      <c r="BH177" s="179"/>
      <c r="BI177" s="181"/>
      <c r="BJ177" s="182"/>
    </row>
    <row r="178" spans="1:62" ht="25.5" x14ac:dyDescent="0.2">
      <c r="A178" s="9"/>
      <c r="B178" s="364"/>
      <c r="C178" s="116" t="s">
        <v>624</v>
      </c>
      <c r="D178" s="54">
        <v>1</v>
      </c>
      <c r="E178" s="54" t="str">
        <v/>
      </c>
      <c r="F178" s="54" t="str">
        <v/>
      </c>
      <c r="G178" s="54" t="str">
        <v/>
      </c>
      <c r="H178" s="54" t="str">
        <v/>
      </c>
      <c r="I178" s="54" t="str">
        <v/>
      </c>
      <c r="J178" s="54" t="str">
        <v/>
      </c>
      <c r="K178" s="54" t="str">
        <v/>
      </c>
      <c r="L178" s="16" t="str">
        <v/>
      </c>
      <c r="M178" s="16" t="str">
        <v/>
      </c>
      <c r="N178" s="16" t="str">
        <v/>
      </c>
      <c r="O178" s="16" t="str">
        <v/>
      </c>
      <c r="P178" s="16" t="str">
        <v/>
      </c>
      <c r="Q178" s="16" t="str">
        <v/>
      </c>
      <c r="R178" s="16" t="str">
        <v/>
      </c>
      <c r="S178" s="16" t="str">
        <v/>
      </c>
      <c r="T178" s="16" t="str">
        <v/>
      </c>
      <c r="U178" s="16" t="str">
        <v/>
      </c>
      <c r="V178" s="16" t="str">
        <v/>
      </c>
      <c r="W178" s="16" t="str">
        <v/>
      </c>
      <c r="X178" s="16" t="str">
        <v/>
      </c>
      <c r="Y178" s="16" t="str">
        <v/>
      </c>
      <c r="Z178" s="16" t="str">
        <v/>
      </c>
      <c r="AA178" s="16" t="str">
        <v/>
      </c>
      <c r="AB178" s="16" t="str">
        <v/>
      </c>
      <c r="AC178" s="16" t="str">
        <v/>
      </c>
      <c r="AD178" s="16" t="str">
        <v/>
      </c>
      <c r="AE178" s="16" t="str">
        <v/>
      </c>
      <c r="AF178" s="16" t="str">
        <v/>
      </c>
      <c r="AG178" s="16" t="str">
        <v/>
      </c>
      <c r="AH178" s="16" t="str">
        <v/>
      </c>
      <c r="AI178" s="16" t="str">
        <v/>
      </c>
      <c r="AJ178" s="53" t="str">
        <v/>
      </c>
      <c r="AK178" s="16" t="str">
        <v/>
      </c>
      <c r="AL178" s="16" t="str">
        <v/>
      </c>
      <c r="AM178" s="53" t="str">
        <v/>
      </c>
      <c r="AN178" s="16" t="str">
        <v/>
      </c>
      <c r="AO178" s="16" t="str">
        <v/>
      </c>
      <c r="AP178" s="16" t="str">
        <v/>
      </c>
      <c r="AQ178" s="16" t="str">
        <v/>
      </c>
      <c r="AR178" s="16" t="str">
        <v/>
      </c>
      <c r="AS178" s="16" t="str">
        <v/>
      </c>
      <c r="AT178" s="16" t="str">
        <v/>
      </c>
      <c r="AU178" s="16" t="str">
        <v/>
      </c>
      <c r="AV178" s="16" t="str">
        <v/>
      </c>
      <c r="AW178" s="16" t="str">
        <v/>
      </c>
      <c r="AX178" s="16" t="str">
        <v/>
      </c>
      <c r="AY178" s="16" t="str">
        <v/>
      </c>
      <c r="AZ178" s="16" t="str">
        <v/>
      </c>
      <c r="BA178" s="16" t="str">
        <v/>
      </c>
      <c r="BB178" s="16"/>
      <c r="BC178" s="186">
        <f t="shared" si="8"/>
        <v>1</v>
      </c>
      <c r="BD178" s="187">
        <f t="shared" si="6"/>
        <v>1</v>
      </c>
      <c r="BE178" s="187">
        <v>1</v>
      </c>
      <c r="BF178" s="180">
        <f t="shared" si="7"/>
        <v>1</v>
      </c>
      <c r="BG178" s="181"/>
      <c r="BH178" s="179"/>
      <c r="BI178" s="181"/>
      <c r="BJ178" s="182"/>
    </row>
    <row r="179" spans="1:62" ht="25.5" x14ac:dyDescent="0.2">
      <c r="A179" s="9"/>
      <c r="B179" s="364"/>
      <c r="C179" s="116" t="s">
        <v>625</v>
      </c>
      <c r="D179" s="54">
        <v>1</v>
      </c>
      <c r="E179" s="54" t="str">
        <v/>
      </c>
      <c r="F179" s="54" t="str">
        <v/>
      </c>
      <c r="G179" s="54" t="str">
        <v/>
      </c>
      <c r="H179" s="54" t="str">
        <v/>
      </c>
      <c r="I179" s="54" t="str">
        <v/>
      </c>
      <c r="J179" s="54" t="str">
        <v/>
      </c>
      <c r="K179" s="54" t="str">
        <v/>
      </c>
      <c r="L179" s="16" t="str">
        <v/>
      </c>
      <c r="M179" s="16" t="str">
        <v/>
      </c>
      <c r="N179" s="16" t="str">
        <v/>
      </c>
      <c r="O179" s="16" t="str">
        <v/>
      </c>
      <c r="P179" s="16" t="str">
        <v/>
      </c>
      <c r="Q179" s="16" t="str">
        <v/>
      </c>
      <c r="R179" s="16" t="str">
        <v/>
      </c>
      <c r="S179" s="16" t="str">
        <v/>
      </c>
      <c r="T179" s="16" t="str">
        <v/>
      </c>
      <c r="U179" s="16" t="str">
        <v/>
      </c>
      <c r="V179" s="16" t="str">
        <v/>
      </c>
      <c r="W179" s="16" t="str">
        <v/>
      </c>
      <c r="X179" s="16" t="str">
        <v/>
      </c>
      <c r="Y179" s="16" t="str">
        <v/>
      </c>
      <c r="Z179" s="16" t="str">
        <v/>
      </c>
      <c r="AA179" s="16" t="str">
        <v/>
      </c>
      <c r="AB179" s="16" t="str">
        <v/>
      </c>
      <c r="AC179" s="16" t="str">
        <v/>
      </c>
      <c r="AD179" s="16" t="str">
        <v/>
      </c>
      <c r="AE179" s="16" t="str">
        <v/>
      </c>
      <c r="AF179" s="16" t="str">
        <v/>
      </c>
      <c r="AG179" s="16" t="str">
        <v/>
      </c>
      <c r="AH179" s="16" t="str">
        <v/>
      </c>
      <c r="AI179" s="16" t="str">
        <v/>
      </c>
      <c r="AJ179" s="53" t="str">
        <v/>
      </c>
      <c r="AK179" s="16" t="str">
        <v/>
      </c>
      <c r="AL179" s="16" t="str">
        <v/>
      </c>
      <c r="AM179" s="53" t="str">
        <v/>
      </c>
      <c r="AN179" s="16" t="str">
        <v/>
      </c>
      <c r="AO179" s="16" t="str">
        <v/>
      </c>
      <c r="AP179" s="16" t="str">
        <v/>
      </c>
      <c r="AQ179" s="16" t="str">
        <v/>
      </c>
      <c r="AR179" s="16" t="str">
        <v/>
      </c>
      <c r="AS179" s="16" t="str">
        <v/>
      </c>
      <c r="AT179" s="16" t="str">
        <v/>
      </c>
      <c r="AU179" s="16" t="str">
        <v/>
      </c>
      <c r="AV179" s="16" t="str">
        <v/>
      </c>
      <c r="AW179" s="16" t="str">
        <v/>
      </c>
      <c r="AX179" s="16" t="str">
        <v/>
      </c>
      <c r="AY179" s="16" t="str">
        <v/>
      </c>
      <c r="AZ179" s="16" t="str">
        <v/>
      </c>
      <c r="BA179" s="16" t="str">
        <v/>
      </c>
      <c r="BB179" s="16"/>
      <c r="BC179" s="186">
        <f t="shared" si="8"/>
        <v>1</v>
      </c>
      <c r="BD179" s="187">
        <f t="shared" si="6"/>
        <v>1</v>
      </c>
      <c r="BE179" s="187">
        <v>0.8</v>
      </c>
      <c r="BF179" s="180">
        <f t="shared" si="7"/>
        <v>0.8</v>
      </c>
      <c r="BG179" s="181"/>
      <c r="BH179" s="179"/>
      <c r="BI179" s="181"/>
      <c r="BJ179" s="182"/>
    </row>
    <row r="180" spans="1:62" ht="25.5" x14ac:dyDescent="0.2">
      <c r="A180" s="9"/>
      <c r="B180" s="364"/>
      <c r="C180" s="116" t="s">
        <v>626</v>
      </c>
      <c r="D180" s="54">
        <v>1</v>
      </c>
      <c r="E180" s="54" t="str">
        <v/>
      </c>
      <c r="F180" s="54" t="str">
        <v/>
      </c>
      <c r="G180" s="54" t="str">
        <v/>
      </c>
      <c r="H180" s="54" t="str">
        <v/>
      </c>
      <c r="I180" s="54" t="str">
        <v/>
      </c>
      <c r="J180" s="54" t="str">
        <v/>
      </c>
      <c r="K180" s="54" t="str">
        <v/>
      </c>
      <c r="L180" s="16" t="str">
        <v/>
      </c>
      <c r="M180" s="16" t="str">
        <v/>
      </c>
      <c r="N180" s="16" t="str">
        <v/>
      </c>
      <c r="O180" s="16" t="str">
        <v/>
      </c>
      <c r="P180" s="16" t="str">
        <v/>
      </c>
      <c r="Q180" s="16" t="str">
        <v/>
      </c>
      <c r="R180" s="16" t="str">
        <v/>
      </c>
      <c r="S180" s="16" t="str">
        <v/>
      </c>
      <c r="T180" s="16" t="str">
        <v/>
      </c>
      <c r="U180" s="16" t="str">
        <v/>
      </c>
      <c r="V180" s="16" t="str">
        <v/>
      </c>
      <c r="W180" s="16" t="str">
        <v/>
      </c>
      <c r="X180" s="16" t="str">
        <v/>
      </c>
      <c r="Y180" s="16" t="str">
        <v/>
      </c>
      <c r="Z180" s="16" t="str">
        <v/>
      </c>
      <c r="AA180" s="16" t="str">
        <v/>
      </c>
      <c r="AB180" s="16" t="str">
        <v/>
      </c>
      <c r="AC180" s="16" t="str">
        <v/>
      </c>
      <c r="AD180" s="16" t="str">
        <v/>
      </c>
      <c r="AE180" s="16" t="str">
        <v/>
      </c>
      <c r="AF180" s="16" t="str">
        <v/>
      </c>
      <c r="AG180" s="16" t="str">
        <v/>
      </c>
      <c r="AH180" s="16" t="str">
        <v/>
      </c>
      <c r="AI180" s="16" t="str">
        <v/>
      </c>
      <c r="AJ180" s="53" t="str">
        <v/>
      </c>
      <c r="AK180" s="16" t="str">
        <v/>
      </c>
      <c r="AL180" s="16" t="str">
        <v/>
      </c>
      <c r="AM180" s="53" t="str">
        <v/>
      </c>
      <c r="AN180" s="16" t="str">
        <v/>
      </c>
      <c r="AO180" s="16" t="str">
        <v/>
      </c>
      <c r="AP180" s="16" t="str">
        <v/>
      </c>
      <c r="AQ180" s="16" t="str">
        <v/>
      </c>
      <c r="AR180" s="16" t="str">
        <v/>
      </c>
      <c r="AS180" s="16" t="str">
        <v/>
      </c>
      <c r="AT180" s="16" t="str">
        <v/>
      </c>
      <c r="AU180" s="16" t="str">
        <v/>
      </c>
      <c r="AV180" s="16" t="str">
        <v/>
      </c>
      <c r="AW180" s="16" t="str">
        <v/>
      </c>
      <c r="AX180" s="16" t="str">
        <v/>
      </c>
      <c r="AY180" s="16" t="str">
        <v/>
      </c>
      <c r="AZ180" s="16" t="str">
        <v/>
      </c>
      <c r="BA180" s="16" t="str">
        <v/>
      </c>
      <c r="BB180" s="16"/>
      <c r="BC180" s="186">
        <f t="shared" si="8"/>
        <v>1</v>
      </c>
      <c r="BD180" s="187">
        <f t="shared" si="6"/>
        <v>1</v>
      </c>
      <c r="BE180" s="187">
        <v>0.6</v>
      </c>
      <c r="BF180" s="180">
        <f t="shared" si="7"/>
        <v>0.6</v>
      </c>
      <c r="BG180" s="181"/>
      <c r="BH180" s="179"/>
      <c r="BI180" s="181"/>
      <c r="BJ180" s="182"/>
    </row>
    <row r="181" spans="1:62" ht="25.5" x14ac:dyDescent="0.2">
      <c r="A181" s="9"/>
      <c r="B181" s="364"/>
      <c r="C181" s="116" t="s">
        <v>627</v>
      </c>
      <c r="D181" s="54">
        <v>1</v>
      </c>
      <c r="E181" s="54" t="str">
        <v/>
      </c>
      <c r="F181" s="54" t="str">
        <v/>
      </c>
      <c r="G181" s="54" t="str">
        <v/>
      </c>
      <c r="H181" s="54" t="str">
        <v/>
      </c>
      <c r="I181" s="54" t="str">
        <v/>
      </c>
      <c r="J181" s="54" t="str">
        <v/>
      </c>
      <c r="K181" s="54" t="str">
        <v/>
      </c>
      <c r="L181" s="16" t="str">
        <v/>
      </c>
      <c r="M181" s="16" t="str">
        <v/>
      </c>
      <c r="N181" s="16" t="str">
        <v/>
      </c>
      <c r="O181" s="16" t="str">
        <v/>
      </c>
      <c r="P181" s="16" t="str">
        <v/>
      </c>
      <c r="Q181" s="16" t="str">
        <v/>
      </c>
      <c r="R181" s="16" t="str">
        <v/>
      </c>
      <c r="S181" s="16" t="str">
        <v/>
      </c>
      <c r="T181" s="16" t="str">
        <v/>
      </c>
      <c r="U181" s="16" t="str">
        <v/>
      </c>
      <c r="V181" s="16" t="str">
        <v/>
      </c>
      <c r="W181" s="16" t="str">
        <v/>
      </c>
      <c r="X181" s="16" t="str">
        <v/>
      </c>
      <c r="Y181" s="16" t="str">
        <v/>
      </c>
      <c r="Z181" s="16" t="str">
        <v/>
      </c>
      <c r="AA181" s="16" t="str">
        <v/>
      </c>
      <c r="AB181" s="16" t="str">
        <v/>
      </c>
      <c r="AC181" s="16" t="str">
        <v/>
      </c>
      <c r="AD181" s="16" t="str">
        <v/>
      </c>
      <c r="AE181" s="16" t="str">
        <v/>
      </c>
      <c r="AF181" s="16" t="str">
        <v/>
      </c>
      <c r="AG181" s="16" t="str">
        <v/>
      </c>
      <c r="AH181" s="16" t="str">
        <v/>
      </c>
      <c r="AI181" s="16" t="str">
        <v/>
      </c>
      <c r="AJ181" s="53" t="str">
        <v/>
      </c>
      <c r="AK181" s="16" t="str">
        <v/>
      </c>
      <c r="AL181" s="16" t="str">
        <v/>
      </c>
      <c r="AM181" s="53" t="str">
        <v/>
      </c>
      <c r="AN181" s="16" t="str">
        <v/>
      </c>
      <c r="AO181" s="16" t="str">
        <v/>
      </c>
      <c r="AP181" s="16" t="str">
        <v/>
      </c>
      <c r="AQ181" s="16" t="str">
        <v/>
      </c>
      <c r="AR181" s="16" t="str">
        <v/>
      </c>
      <c r="AS181" s="16" t="str">
        <v/>
      </c>
      <c r="AT181" s="16" t="str">
        <v/>
      </c>
      <c r="AU181" s="16" t="str">
        <v/>
      </c>
      <c r="AV181" s="16" t="str">
        <v/>
      </c>
      <c r="AW181" s="16" t="str">
        <v/>
      </c>
      <c r="AX181" s="16" t="str">
        <v/>
      </c>
      <c r="AY181" s="16" t="str">
        <v/>
      </c>
      <c r="AZ181" s="16" t="str">
        <v/>
      </c>
      <c r="BA181" s="16" t="str">
        <v/>
      </c>
      <c r="BB181" s="16"/>
      <c r="BC181" s="186">
        <f t="shared" si="8"/>
        <v>1</v>
      </c>
      <c r="BD181" s="187">
        <f t="shared" si="6"/>
        <v>1</v>
      </c>
      <c r="BE181" s="187">
        <v>0.4</v>
      </c>
      <c r="BF181" s="180">
        <f t="shared" si="7"/>
        <v>0.4</v>
      </c>
      <c r="BG181" s="181"/>
      <c r="BH181" s="179"/>
      <c r="BI181" s="181"/>
      <c r="BJ181" s="182"/>
    </row>
    <row r="182" spans="1:62" ht="25.5" x14ac:dyDescent="0.2">
      <c r="A182" s="9"/>
      <c r="B182" s="364"/>
      <c r="C182" s="116" t="s">
        <v>628</v>
      </c>
      <c r="D182" s="54">
        <v>1</v>
      </c>
      <c r="E182" s="54" t="str">
        <v/>
      </c>
      <c r="F182" s="54" t="str">
        <v/>
      </c>
      <c r="G182" s="54" t="str">
        <v/>
      </c>
      <c r="H182" s="54" t="str">
        <v/>
      </c>
      <c r="I182" s="54" t="str">
        <v/>
      </c>
      <c r="J182" s="54" t="str">
        <v/>
      </c>
      <c r="K182" s="54" t="str">
        <v/>
      </c>
      <c r="L182" s="16" t="str">
        <v/>
      </c>
      <c r="M182" s="16" t="str">
        <v/>
      </c>
      <c r="N182" s="16" t="str">
        <v/>
      </c>
      <c r="O182" s="16" t="str">
        <v/>
      </c>
      <c r="P182" s="16" t="str">
        <v/>
      </c>
      <c r="Q182" s="16" t="str">
        <v/>
      </c>
      <c r="R182" s="16" t="str">
        <v/>
      </c>
      <c r="S182" s="16" t="str">
        <v/>
      </c>
      <c r="T182" s="16" t="str">
        <v/>
      </c>
      <c r="U182" s="16" t="str">
        <v/>
      </c>
      <c r="V182" s="16" t="str">
        <v/>
      </c>
      <c r="W182" s="16" t="str">
        <v/>
      </c>
      <c r="X182" s="16" t="str">
        <v/>
      </c>
      <c r="Y182" s="16" t="str">
        <v/>
      </c>
      <c r="Z182" s="16" t="str">
        <v/>
      </c>
      <c r="AA182" s="16" t="str">
        <v/>
      </c>
      <c r="AB182" s="16" t="str">
        <v/>
      </c>
      <c r="AC182" s="16" t="str">
        <v/>
      </c>
      <c r="AD182" s="16" t="str">
        <v/>
      </c>
      <c r="AE182" s="16" t="str">
        <v/>
      </c>
      <c r="AF182" s="16" t="str">
        <v/>
      </c>
      <c r="AG182" s="16" t="str">
        <v/>
      </c>
      <c r="AH182" s="16" t="str">
        <v/>
      </c>
      <c r="AI182" s="16" t="str">
        <v/>
      </c>
      <c r="AJ182" s="53" t="str">
        <v/>
      </c>
      <c r="AK182" s="16" t="str">
        <v/>
      </c>
      <c r="AL182" s="16" t="str">
        <v/>
      </c>
      <c r="AM182" s="53" t="str">
        <v/>
      </c>
      <c r="AN182" s="16" t="str">
        <v/>
      </c>
      <c r="AO182" s="16" t="str">
        <v/>
      </c>
      <c r="AP182" s="16" t="str">
        <v/>
      </c>
      <c r="AQ182" s="16" t="str">
        <v/>
      </c>
      <c r="AR182" s="16" t="str">
        <v/>
      </c>
      <c r="AS182" s="16" t="str">
        <v/>
      </c>
      <c r="AT182" s="16" t="str">
        <v/>
      </c>
      <c r="AU182" s="16" t="str">
        <v/>
      </c>
      <c r="AV182" s="16" t="str">
        <v/>
      </c>
      <c r="AW182" s="16" t="str">
        <v/>
      </c>
      <c r="AX182" s="16" t="str">
        <v/>
      </c>
      <c r="AY182" s="16" t="str">
        <v/>
      </c>
      <c r="AZ182" s="16" t="str">
        <v/>
      </c>
      <c r="BA182" s="16" t="str">
        <v/>
      </c>
      <c r="BB182" s="16"/>
      <c r="BC182" s="186">
        <f t="shared" si="8"/>
        <v>1</v>
      </c>
      <c r="BD182" s="187">
        <f t="shared" si="6"/>
        <v>1</v>
      </c>
      <c r="BE182" s="187">
        <v>0.2</v>
      </c>
      <c r="BF182" s="180">
        <f t="shared" si="7"/>
        <v>0.2</v>
      </c>
      <c r="BG182" s="181"/>
      <c r="BH182" s="179"/>
      <c r="BI182" s="181"/>
      <c r="BJ182" s="182"/>
    </row>
    <row r="183" spans="1:62" ht="12.75" x14ac:dyDescent="0.2">
      <c r="A183" s="9"/>
      <c r="B183" s="364"/>
      <c r="C183" s="116" t="s">
        <v>521</v>
      </c>
      <c r="D183" s="54">
        <v>1</v>
      </c>
      <c r="E183" s="54" t="str">
        <v/>
      </c>
      <c r="F183" s="54" t="str">
        <v/>
      </c>
      <c r="G183" s="54" t="str">
        <v/>
      </c>
      <c r="H183" s="54" t="str">
        <v/>
      </c>
      <c r="I183" s="54" t="str">
        <v/>
      </c>
      <c r="J183" s="54" t="str">
        <v/>
      </c>
      <c r="K183" s="54" t="str">
        <v/>
      </c>
      <c r="L183" s="16" t="str">
        <v/>
      </c>
      <c r="M183" s="16" t="str">
        <v/>
      </c>
      <c r="N183" s="16" t="str">
        <v/>
      </c>
      <c r="O183" s="16" t="str">
        <v/>
      </c>
      <c r="P183" s="16" t="str">
        <v/>
      </c>
      <c r="Q183" s="16" t="str">
        <v/>
      </c>
      <c r="R183" s="16" t="str">
        <v/>
      </c>
      <c r="S183" s="16" t="str">
        <v/>
      </c>
      <c r="T183" s="16" t="str">
        <v/>
      </c>
      <c r="U183" s="16" t="str">
        <v/>
      </c>
      <c r="V183" s="16" t="str">
        <v/>
      </c>
      <c r="W183" s="16" t="str">
        <v/>
      </c>
      <c r="X183" s="16" t="str">
        <v/>
      </c>
      <c r="Y183" s="16" t="str">
        <v/>
      </c>
      <c r="Z183" s="16" t="str">
        <v/>
      </c>
      <c r="AA183" s="16" t="str">
        <v/>
      </c>
      <c r="AB183" s="16" t="str">
        <v/>
      </c>
      <c r="AC183" s="16" t="str">
        <v/>
      </c>
      <c r="AD183" s="16" t="str">
        <v/>
      </c>
      <c r="AE183" s="16" t="str">
        <v/>
      </c>
      <c r="AF183" s="16" t="str">
        <v/>
      </c>
      <c r="AG183" s="16" t="str">
        <v/>
      </c>
      <c r="AH183" s="16" t="str">
        <v/>
      </c>
      <c r="AI183" s="16" t="str">
        <v/>
      </c>
      <c r="AJ183" s="53" t="str">
        <v/>
      </c>
      <c r="AK183" s="16" t="str">
        <v/>
      </c>
      <c r="AL183" s="16" t="str">
        <v/>
      </c>
      <c r="AM183" s="53" t="str">
        <v/>
      </c>
      <c r="AN183" s="16" t="str">
        <v/>
      </c>
      <c r="AO183" s="16" t="str">
        <v/>
      </c>
      <c r="AP183" s="16" t="str">
        <v/>
      </c>
      <c r="AQ183" s="16" t="str">
        <v/>
      </c>
      <c r="AR183" s="16" t="str">
        <v/>
      </c>
      <c r="AS183" s="16" t="str">
        <v/>
      </c>
      <c r="AT183" s="16" t="str">
        <v/>
      </c>
      <c r="AU183" s="16" t="str">
        <v/>
      </c>
      <c r="AV183" s="16" t="str">
        <v/>
      </c>
      <c r="AW183" s="16" t="str">
        <v/>
      </c>
      <c r="AX183" s="16" t="str">
        <v/>
      </c>
      <c r="AY183" s="16" t="str">
        <v/>
      </c>
      <c r="AZ183" s="16" t="str">
        <v/>
      </c>
      <c r="BA183" s="16" t="str">
        <v/>
      </c>
      <c r="BB183" s="16"/>
      <c r="BC183" s="186">
        <f t="shared" si="8"/>
        <v>1</v>
      </c>
      <c r="BD183" s="187">
        <f t="shared" si="6"/>
        <v>1</v>
      </c>
      <c r="BE183" s="187"/>
      <c r="BF183" s="180">
        <f t="shared" si="7"/>
        <v>0</v>
      </c>
      <c r="BG183" s="181"/>
      <c r="BH183" s="179"/>
      <c r="BI183" s="181"/>
      <c r="BJ183" s="182"/>
    </row>
    <row r="184" spans="1:62" ht="12.75" x14ac:dyDescent="0.2">
      <c r="A184" s="9"/>
      <c r="B184" s="364"/>
      <c r="C184" s="116" t="s">
        <v>522</v>
      </c>
      <c r="D184" s="54">
        <v>1</v>
      </c>
      <c r="E184" s="54" t="str">
        <v/>
      </c>
      <c r="F184" s="54" t="str">
        <v/>
      </c>
      <c r="G184" s="54" t="str">
        <v/>
      </c>
      <c r="H184" s="54" t="str">
        <v/>
      </c>
      <c r="I184" s="54" t="str">
        <v/>
      </c>
      <c r="J184" s="54" t="str">
        <v/>
      </c>
      <c r="K184" s="54" t="str">
        <v/>
      </c>
      <c r="L184" s="16" t="str">
        <v/>
      </c>
      <c r="M184" s="16" t="str">
        <v/>
      </c>
      <c r="N184" s="16" t="str">
        <v/>
      </c>
      <c r="O184" s="16" t="str">
        <v/>
      </c>
      <c r="P184" s="16" t="str">
        <v/>
      </c>
      <c r="Q184" s="16" t="str">
        <v/>
      </c>
      <c r="R184" s="16" t="str">
        <v/>
      </c>
      <c r="S184" s="16" t="str">
        <v/>
      </c>
      <c r="T184" s="16" t="str">
        <v/>
      </c>
      <c r="U184" s="16" t="str">
        <v/>
      </c>
      <c r="V184" s="16" t="str">
        <v/>
      </c>
      <c r="W184" s="16" t="str">
        <v/>
      </c>
      <c r="X184" s="16" t="str">
        <v/>
      </c>
      <c r="Y184" s="16" t="str">
        <v/>
      </c>
      <c r="Z184" s="16" t="str">
        <v/>
      </c>
      <c r="AA184" s="16" t="str">
        <v/>
      </c>
      <c r="AB184" s="16" t="str">
        <v/>
      </c>
      <c r="AC184" s="16" t="str">
        <v/>
      </c>
      <c r="AD184" s="16" t="str">
        <v/>
      </c>
      <c r="AE184" s="16" t="str">
        <v/>
      </c>
      <c r="AF184" s="16" t="str">
        <v/>
      </c>
      <c r="AG184" s="16" t="str">
        <v/>
      </c>
      <c r="AH184" s="16" t="str">
        <v/>
      </c>
      <c r="AI184" s="16" t="str">
        <v/>
      </c>
      <c r="AJ184" s="53" t="str">
        <v/>
      </c>
      <c r="AK184" s="16" t="str">
        <v/>
      </c>
      <c r="AL184" s="16" t="str">
        <v/>
      </c>
      <c r="AM184" s="53" t="str">
        <v/>
      </c>
      <c r="AN184" s="16" t="str">
        <v/>
      </c>
      <c r="AO184" s="16" t="str">
        <v/>
      </c>
      <c r="AP184" s="16" t="str">
        <v/>
      </c>
      <c r="AQ184" s="16" t="str">
        <v/>
      </c>
      <c r="AR184" s="16" t="str">
        <v/>
      </c>
      <c r="AS184" s="16" t="str">
        <v/>
      </c>
      <c r="AT184" s="16" t="str">
        <v/>
      </c>
      <c r="AU184" s="16" t="str">
        <v/>
      </c>
      <c r="AV184" s="16" t="str">
        <v/>
      </c>
      <c r="AW184" s="16" t="str">
        <v/>
      </c>
      <c r="AX184" s="16" t="str">
        <v/>
      </c>
      <c r="AY184" s="16" t="str">
        <v/>
      </c>
      <c r="AZ184" s="16" t="str">
        <v/>
      </c>
      <c r="BA184" s="16" t="str">
        <v/>
      </c>
      <c r="BB184" s="16"/>
      <c r="BC184" s="186">
        <f t="shared" si="8"/>
        <v>1</v>
      </c>
      <c r="BD184" s="187">
        <f t="shared" si="6"/>
        <v>1</v>
      </c>
      <c r="BE184" s="187"/>
      <c r="BF184" s="180">
        <f t="shared" si="7"/>
        <v>0</v>
      </c>
      <c r="BG184" s="181"/>
      <c r="BH184" s="179"/>
      <c r="BI184" s="181"/>
      <c r="BJ184" s="182"/>
    </row>
    <row r="185" spans="1:62" ht="12.75" x14ac:dyDescent="0.2">
      <c r="A185" s="9"/>
      <c r="B185" s="364"/>
      <c r="C185" s="116" t="s">
        <v>629</v>
      </c>
      <c r="D185" s="54">
        <v>1</v>
      </c>
      <c r="E185" s="54" t="str">
        <v/>
      </c>
      <c r="F185" s="54" t="str">
        <v/>
      </c>
      <c r="G185" s="54" t="str">
        <v/>
      </c>
      <c r="H185" s="54" t="str">
        <v/>
      </c>
      <c r="I185" s="54" t="str">
        <v/>
      </c>
      <c r="J185" s="54" t="str">
        <v/>
      </c>
      <c r="K185" s="54" t="str">
        <v/>
      </c>
      <c r="L185" s="16" t="str">
        <v/>
      </c>
      <c r="M185" s="16" t="str">
        <v/>
      </c>
      <c r="N185" s="16" t="str">
        <v/>
      </c>
      <c r="O185" s="16" t="str">
        <v/>
      </c>
      <c r="P185" s="16" t="str">
        <v/>
      </c>
      <c r="Q185" s="16" t="str">
        <v/>
      </c>
      <c r="R185" s="16" t="str">
        <v/>
      </c>
      <c r="S185" s="16" t="str">
        <v/>
      </c>
      <c r="T185" s="16" t="str">
        <v/>
      </c>
      <c r="U185" s="16" t="str">
        <v/>
      </c>
      <c r="V185" s="16" t="str">
        <v/>
      </c>
      <c r="W185" s="16" t="str">
        <v/>
      </c>
      <c r="X185" s="16" t="str">
        <v/>
      </c>
      <c r="Y185" s="16" t="str">
        <v/>
      </c>
      <c r="Z185" s="16" t="str">
        <v/>
      </c>
      <c r="AA185" s="16" t="str">
        <v/>
      </c>
      <c r="AB185" s="16" t="str">
        <v/>
      </c>
      <c r="AC185" s="16" t="str">
        <v/>
      </c>
      <c r="AD185" s="16" t="str">
        <v/>
      </c>
      <c r="AE185" s="16" t="str">
        <v/>
      </c>
      <c r="AF185" s="16" t="str">
        <v/>
      </c>
      <c r="AG185" s="16" t="str">
        <v/>
      </c>
      <c r="AH185" s="16" t="str">
        <v/>
      </c>
      <c r="AI185" s="16" t="str">
        <v/>
      </c>
      <c r="AJ185" s="53" t="str">
        <v/>
      </c>
      <c r="AK185" s="16" t="str">
        <v/>
      </c>
      <c r="AL185" s="16" t="str">
        <v/>
      </c>
      <c r="AM185" s="53" t="str">
        <v/>
      </c>
      <c r="AN185" s="16" t="str">
        <v/>
      </c>
      <c r="AO185" s="16" t="str">
        <v/>
      </c>
      <c r="AP185" s="16" t="str">
        <v/>
      </c>
      <c r="AQ185" s="16" t="str">
        <v/>
      </c>
      <c r="AR185" s="16" t="str">
        <v/>
      </c>
      <c r="AS185" s="16" t="str">
        <v/>
      </c>
      <c r="AT185" s="16" t="str">
        <v/>
      </c>
      <c r="AU185" s="16" t="str">
        <v/>
      </c>
      <c r="AV185" s="16" t="str">
        <v/>
      </c>
      <c r="AW185" s="16" t="str">
        <v/>
      </c>
      <c r="AX185" s="16" t="str">
        <v/>
      </c>
      <c r="AY185" s="16" t="str">
        <v/>
      </c>
      <c r="AZ185" s="16" t="str">
        <v/>
      </c>
      <c r="BA185" s="16" t="str">
        <v/>
      </c>
      <c r="BB185" s="16"/>
      <c r="BC185" s="186">
        <f t="shared" si="8"/>
        <v>1</v>
      </c>
      <c r="BD185" s="187">
        <f t="shared" si="6"/>
        <v>1</v>
      </c>
      <c r="BE185" s="187">
        <v>1</v>
      </c>
      <c r="BF185" s="180">
        <f t="shared" si="7"/>
        <v>1</v>
      </c>
      <c r="BG185" s="181"/>
      <c r="BH185" s="179"/>
      <c r="BI185" s="181"/>
      <c r="BJ185" s="182"/>
    </row>
    <row r="186" spans="1:62" ht="25.5" x14ac:dyDescent="0.2">
      <c r="A186" s="9"/>
      <c r="B186" s="364"/>
      <c r="C186" s="116" t="s">
        <v>630</v>
      </c>
      <c r="D186" s="54">
        <v>1</v>
      </c>
      <c r="E186" s="54" t="str">
        <v/>
      </c>
      <c r="F186" s="54" t="str">
        <v/>
      </c>
      <c r="G186" s="54" t="str">
        <v/>
      </c>
      <c r="H186" s="54" t="str">
        <v/>
      </c>
      <c r="I186" s="54" t="str">
        <v/>
      </c>
      <c r="J186" s="54" t="str">
        <v/>
      </c>
      <c r="K186" s="54" t="str">
        <v/>
      </c>
      <c r="L186" s="16" t="str">
        <v/>
      </c>
      <c r="M186" s="16" t="str">
        <v/>
      </c>
      <c r="N186" s="16" t="str">
        <v/>
      </c>
      <c r="O186" s="16" t="str">
        <v/>
      </c>
      <c r="P186" s="16" t="str">
        <v/>
      </c>
      <c r="Q186" s="16" t="str">
        <v/>
      </c>
      <c r="R186" s="16" t="str">
        <v/>
      </c>
      <c r="S186" s="16" t="str">
        <v/>
      </c>
      <c r="T186" s="16" t="str">
        <v/>
      </c>
      <c r="U186" s="16" t="str">
        <v/>
      </c>
      <c r="V186" s="16" t="str">
        <v/>
      </c>
      <c r="W186" s="16" t="str">
        <v/>
      </c>
      <c r="X186" s="16" t="str">
        <v/>
      </c>
      <c r="Y186" s="16" t="str">
        <v/>
      </c>
      <c r="Z186" s="16" t="str">
        <v/>
      </c>
      <c r="AA186" s="16" t="str">
        <v/>
      </c>
      <c r="AB186" s="16" t="str">
        <v/>
      </c>
      <c r="AC186" s="16" t="str">
        <v/>
      </c>
      <c r="AD186" s="16" t="str">
        <v/>
      </c>
      <c r="AE186" s="16" t="str">
        <v/>
      </c>
      <c r="AF186" s="16" t="str">
        <v/>
      </c>
      <c r="AG186" s="16" t="str">
        <v/>
      </c>
      <c r="AH186" s="16" t="str">
        <v/>
      </c>
      <c r="AI186" s="16" t="str">
        <v/>
      </c>
      <c r="AJ186" s="53" t="str">
        <v/>
      </c>
      <c r="AK186" s="16" t="str">
        <v/>
      </c>
      <c r="AL186" s="16" t="str">
        <v/>
      </c>
      <c r="AM186" s="53" t="str">
        <v/>
      </c>
      <c r="AN186" s="16" t="str">
        <v/>
      </c>
      <c r="AO186" s="16" t="str">
        <v/>
      </c>
      <c r="AP186" s="16" t="str">
        <v/>
      </c>
      <c r="AQ186" s="16" t="str">
        <v/>
      </c>
      <c r="AR186" s="16" t="str">
        <v/>
      </c>
      <c r="AS186" s="16" t="str">
        <v/>
      </c>
      <c r="AT186" s="16" t="str">
        <v/>
      </c>
      <c r="AU186" s="16" t="str">
        <v/>
      </c>
      <c r="AV186" s="16" t="str">
        <v/>
      </c>
      <c r="AW186" s="16" t="str">
        <v/>
      </c>
      <c r="AX186" s="16" t="str">
        <v/>
      </c>
      <c r="AY186" s="16" t="str">
        <v/>
      </c>
      <c r="AZ186" s="16" t="str">
        <v/>
      </c>
      <c r="BA186" s="16" t="str">
        <v/>
      </c>
      <c r="BB186" s="16"/>
      <c r="BC186" s="186">
        <f t="shared" si="8"/>
        <v>1</v>
      </c>
      <c r="BD186" s="187">
        <f t="shared" si="6"/>
        <v>1</v>
      </c>
      <c r="BE186" s="187">
        <v>0.8</v>
      </c>
      <c r="BF186" s="180">
        <f t="shared" si="7"/>
        <v>0.8</v>
      </c>
      <c r="BG186" s="181"/>
      <c r="BH186" s="179"/>
      <c r="BI186" s="181"/>
      <c r="BJ186" s="182"/>
    </row>
    <row r="187" spans="1:62" ht="25.5" x14ac:dyDescent="0.2">
      <c r="A187" s="9"/>
      <c r="B187" s="364"/>
      <c r="C187" s="116" t="s">
        <v>631</v>
      </c>
      <c r="D187" s="54">
        <v>1</v>
      </c>
      <c r="E187" s="54" t="str">
        <v/>
      </c>
      <c r="F187" s="54" t="str">
        <v/>
      </c>
      <c r="G187" s="54" t="str">
        <v/>
      </c>
      <c r="H187" s="54" t="str">
        <v/>
      </c>
      <c r="I187" s="54" t="str">
        <v/>
      </c>
      <c r="J187" s="54" t="str">
        <v/>
      </c>
      <c r="K187" s="54" t="str">
        <v/>
      </c>
      <c r="L187" s="16" t="str">
        <v/>
      </c>
      <c r="M187" s="16" t="str">
        <v/>
      </c>
      <c r="N187" s="16" t="str">
        <v/>
      </c>
      <c r="O187" s="16" t="str">
        <v/>
      </c>
      <c r="P187" s="16" t="str">
        <v/>
      </c>
      <c r="Q187" s="16" t="str">
        <v/>
      </c>
      <c r="R187" s="16" t="str">
        <v/>
      </c>
      <c r="S187" s="16" t="str">
        <v/>
      </c>
      <c r="T187" s="16" t="str">
        <v/>
      </c>
      <c r="U187" s="16" t="str">
        <v/>
      </c>
      <c r="V187" s="16" t="str">
        <v/>
      </c>
      <c r="W187" s="16" t="str">
        <v/>
      </c>
      <c r="X187" s="16" t="str">
        <v/>
      </c>
      <c r="Y187" s="16" t="str">
        <v/>
      </c>
      <c r="Z187" s="16" t="str">
        <v/>
      </c>
      <c r="AA187" s="16" t="str">
        <v/>
      </c>
      <c r="AB187" s="16" t="str">
        <v/>
      </c>
      <c r="AC187" s="16" t="str">
        <v/>
      </c>
      <c r="AD187" s="16" t="str">
        <v/>
      </c>
      <c r="AE187" s="16" t="str">
        <v/>
      </c>
      <c r="AF187" s="16" t="str">
        <v/>
      </c>
      <c r="AG187" s="16" t="str">
        <v/>
      </c>
      <c r="AH187" s="16" t="str">
        <v/>
      </c>
      <c r="AI187" s="16" t="str">
        <v/>
      </c>
      <c r="AJ187" s="53" t="str">
        <v/>
      </c>
      <c r="AK187" s="16" t="str">
        <v/>
      </c>
      <c r="AL187" s="16" t="str">
        <v/>
      </c>
      <c r="AM187" s="53" t="str">
        <v/>
      </c>
      <c r="AN187" s="16" t="str">
        <v/>
      </c>
      <c r="AO187" s="16" t="str">
        <v/>
      </c>
      <c r="AP187" s="16" t="str">
        <v/>
      </c>
      <c r="AQ187" s="16" t="str">
        <v/>
      </c>
      <c r="AR187" s="16" t="str">
        <v/>
      </c>
      <c r="AS187" s="16" t="str">
        <v/>
      </c>
      <c r="AT187" s="16" t="str">
        <v/>
      </c>
      <c r="AU187" s="16" t="str">
        <v/>
      </c>
      <c r="AV187" s="16" t="str">
        <v/>
      </c>
      <c r="AW187" s="16" t="str">
        <v/>
      </c>
      <c r="AX187" s="16" t="str">
        <v/>
      </c>
      <c r="AY187" s="16" t="str">
        <v/>
      </c>
      <c r="AZ187" s="16" t="str">
        <v/>
      </c>
      <c r="BA187" s="16" t="str">
        <v/>
      </c>
      <c r="BB187" s="16"/>
      <c r="BC187" s="186">
        <f t="shared" si="8"/>
        <v>1</v>
      </c>
      <c r="BD187" s="187">
        <f t="shared" si="6"/>
        <v>1</v>
      </c>
      <c r="BE187" s="187">
        <v>0.6</v>
      </c>
      <c r="BF187" s="180">
        <f t="shared" si="7"/>
        <v>0.6</v>
      </c>
      <c r="BG187" s="181"/>
      <c r="BH187" s="179"/>
      <c r="BI187" s="181"/>
      <c r="BJ187" s="182"/>
    </row>
    <row r="188" spans="1:62" ht="25.5" x14ac:dyDescent="0.2">
      <c r="A188" s="9"/>
      <c r="B188" s="364"/>
      <c r="C188" s="116" t="s">
        <v>632</v>
      </c>
      <c r="D188" s="54">
        <v>1</v>
      </c>
      <c r="E188" s="54" t="str">
        <v/>
      </c>
      <c r="F188" s="54" t="str">
        <v/>
      </c>
      <c r="G188" s="54" t="str">
        <v/>
      </c>
      <c r="H188" s="54" t="str">
        <v/>
      </c>
      <c r="I188" s="54" t="str">
        <v/>
      </c>
      <c r="J188" s="54" t="str">
        <v/>
      </c>
      <c r="K188" s="54" t="str">
        <v/>
      </c>
      <c r="L188" s="16" t="str">
        <v/>
      </c>
      <c r="M188" s="16" t="str">
        <v/>
      </c>
      <c r="N188" s="16" t="str">
        <v/>
      </c>
      <c r="O188" s="16" t="str">
        <v/>
      </c>
      <c r="P188" s="16" t="str">
        <v/>
      </c>
      <c r="Q188" s="16" t="str">
        <v/>
      </c>
      <c r="R188" s="16" t="str">
        <v/>
      </c>
      <c r="S188" s="16" t="str">
        <v/>
      </c>
      <c r="T188" s="16" t="str">
        <v/>
      </c>
      <c r="U188" s="16" t="str">
        <v/>
      </c>
      <c r="V188" s="16" t="str">
        <v/>
      </c>
      <c r="W188" s="16" t="str">
        <v/>
      </c>
      <c r="X188" s="16" t="str">
        <v/>
      </c>
      <c r="Y188" s="16" t="str">
        <v/>
      </c>
      <c r="Z188" s="16" t="str">
        <v/>
      </c>
      <c r="AA188" s="16" t="str">
        <v/>
      </c>
      <c r="AB188" s="16" t="str">
        <v/>
      </c>
      <c r="AC188" s="16" t="str">
        <v/>
      </c>
      <c r="AD188" s="16" t="str">
        <v/>
      </c>
      <c r="AE188" s="16" t="str">
        <v/>
      </c>
      <c r="AF188" s="16" t="str">
        <v/>
      </c>
      <c r="AG188" s="16" t="str">
        <v/>
      </c>
      <c r="AH188" s="16" t="str">
        <v/>
      </c>
      <c r="AI188" s="16" t="str">
        <v/>
      </c>
      <c r="AJ188" s="53" t="str">
        <v/>
      </c>
      <c r="AK188" s="16" t="str">
        <v/>
      </c>
      <c r="AL188" s="16" t="str">
        <v/>
      </c>
      <c r="AM188" s="53" t="str">
        <v/>
      </c>
      <c r="AN188" s="16" t="str">
        <v/>
      </c>
      <c r="AO188" s="16" t="str">
        <v/>
      </c>
      <c r="AP188" s="16" t="str">
        <v/>
      </c>
      <c r="AQ188" s="16" t="str">
        <v/>
      </c>
      <c r="AR188" s="16" t="str">
        <v/>
      </c>
      <c r="AS188" s="16" t="str">
        <v/>
      </c>
      <c r="AT188" s="16" t="str">
        <v/>
      </c>
      <c r="AU188" s="16" t="str">
        <v/>
      </c>
      <c r="AV188" s="16" t="str">
        <v/>
      </c>
      <c r="AW188" s="16" t="str">
        <v/>
      </c>
      <c r="AX188" s="16" t="str">
        <v/>
      </c>
      <c r="AY188" s="16" t="str">
        <v/>
      </c>
      <c r="AZ188" s="16" t="str">
        <v/>
      </c>
      <c r="BA188" s="16" t="str">
        <v/>
      </c>
      <c r="BB188" s="16"/>
      <c r="BC188" s="186">
        <f t="shared" si="8"/>
        <v>1</v>
      </c>
      <c r="BD188" s="187">
        <f t="shared" si="6"/>
        <v>1</v>
      </c>
      <c r="BE188" s="187">
        <v>0.4</v>
      </c>
      <c r="BF188" s="180">
        <f t="shared" si="7"/>
        <v>0.4</v>
      </c>
      <c r="BG188" s="181"/>
      <c r="BH188" s="179"/>
      <c r="BI188" s="181"/>
      <c r="BJ188" s="182"/>
    </row>
    <row r="189" spans="1:62" ht="25.5" x14ac:dyDescent="0.2">
      <c r="A189" s="9"/>
      <c r="B189" s="364"/>
      <c r="C189" s="116" t="s">
        <v>633</v>
      </c>
      <c r="D189" s="54">
        <v>1</v>
      </c>
      <c r="E189" s="54" t="str">
        <v/>
      </c>
      <c r="F189" s="54" t="str">
        <v/>
      </c>
      <c r="G189" s="54" t="str">
        <v/>
      </c>
      <c r="H189" s="54" t="str">
        <v/>
      </c>
      <c r="I189" s="54" t="str">
        <v/>
      </c>
      <c r="J189" s="54" t="str">
        <v/>
      </c>
      <c r="K189" s="54" t="str">
        <v/>
      </c>
      <c r="L189" s="16" t="str">
        <v/>
      </c>
      <c r="M189" s="16" t="str">
        <v/>
      </c>
      <c r="N189" s="16" t="str">
        <v/>
      </c>
      <c r="O189" s="16" t="str">
        <v/>
      </c>
      <c r="P189" s="16" t="str">
        <v/>
      </c>
      <c r="Q189" s="16" t="str">
        <v/>
      </c>
      <c r="R189" s="16" t="str">
        <v/>
      </c>
      <c r="S189" s="16" t="str">
        <v/>
      </c>
      <c r="T189" s="16" t="str">
        <v/>
      </c>
      <c r="U189" s="16" t="str">
        <v/>
      </c>
      <c r="V189" s="16" t="str">
        <v/>
      </c>
      <c r="W189" s="16" t="str">
        <v/>
      </c>
      <c r="X189" s="16" t="str">
        <v/>
      </c>
      <c r="Y189" s="16" t="str">
        <v/>
      </c>
      <c r="Z189" s="16" t="str">
        <v/>
      </c>
      <c r="AA189" s="16" t="str">
        <v/>
      </c>
      <c r="AB189" s="16" t="str">
        <v/>
      </c>
      <c r="AC189" s="16" t="str">
        <v/>
      </c>
      <c r="AD189" s="16" t="str">
        <v/>
      </c>
      <c r="AE189" s="16" t="str">
        <v/>
      </c>
      <c r="AF189" s="16" t="str">
        <v/>
      </c>
      <c r="AG189" s="16" t="str">
        <v/>
      </c>
      <c r="AH189" s="16" t="str">
        <v/>
      </c>
      <c r="AI189" s="16" t="str">
        <v/>
      </c>
      <c r="AJ189" s="53" t="str">
        <v/>
      </c>
      <c r="AK189" s="16" t="str">
        <v/>
      </c>
      <c r="AL189" s="16" t="str">
        <v/>
      </c>
      <c r="AM189" s="53" t="str">
        <v/>
      </c>
      <c r="AN189" s="16" t="str">
        <v/>
      </c>
      <c r="AO189" s="16" t="str">
        <v/>
      </c>
      <c r="AP189" s="16" t="str">
        <v/>
      </c>
      <c r="AQ189" s="16" t="str">
        <v/>
      </c>
      <c r="AR189" s="16" t="str">
        <v/>
      </c>
      <c r="AS189" s="16" t="str">
        <v/>
      </c>
      <c r="AT189" s="16" t="str">
        <v/>
      </c>
      <c r="AU189" s="16" t="str">
        <v/>
      </c>
      <c r="AV189" s="16" t="str">
        <v/>
      </c>
      <c r="AW189" s="16" t="str">
        <v/>
      </c>
      <c r="AX189" s="16" t="str">
        <v/>
      </c>
      <c r="AY189" s="16" t="str">
        <v/>
      </c>
      <c r="AZ189" s="16" t="str">
        <v/>
      </c>
      <c r="BA189" s="16" t="str">
        <v/>
      </c>
      <c r="BB189" s="16"/>
      <c r="BC189" s="186">
        <f t="shared" si="8"/>
        <v>1</v>
      </c>
      <c r="BD189" s="187">
        <f t="shared" si="6"/>
        <v>1</v>
      </c>
      <c r="BE189" s="187">
        <v>0.2</v>
      </c>
      <c r="BF189" s="180">
        <f t="shared" si="7"/>
        <v>0.2</v>
      </c>
      <c r="BG189" s="181"/>
      <c r="BH189" s="179"/>
      <c r="BI189" s="181"/>
      <c r="BJ189" s="182"/>
    </row>
    <row r="190" spans="1:62" ht="12.75" x14ac:dyDescent="0.2">
      <c r="A190" s="9"/>
      <c r="B190" s="364"/>
      <c r="C190" s="116" t="s">
        <v>528</v>
      </c>
      <c r="D190" s="54">
        <v>1</v>
      </c>
      <c r="E190" s="54" t="str">
        <v/>
      </c>
      <c r="F190" s="54" t="str">
        <v/>
      </c>
      <c r="G190" s="54" t="str">
        <v/>
      </c>
      <c r="H190" s="54" t="str">
        <v/>
      </c>
      <c r="I190" s="54" t="str">
        <v/>
      </c>
      <c r="J190" s="54" t="str">
        <v/>
      </c>
      <c r="K190" s="54" t="str">
        <v/>
      </c>
      <c r="L190" s="16" t="str">
        <v/>
      </c>
      <c r="M190" s="16" t="str">
        <v/>
      </c>
      <c r="N190" s="16" t="str">
        <v/>
      </c>
      <c r="O190" s="16" t="str">
        <v/>
      </c>
      <c r="P190" s="16" t="str">
        <v/>
      </c>
      <c r="Q190" s="16" t="str">
        <v/>
      </c>
      <c r="R190" s="16" t="str">
        <v/>
      </c>
      <c r="S190" s="16" t="str">
        <v/>
      </c>
      <c r="T190" s="16" t="str">
        <v/>
      </c>
      <c r="U190" s="16" t="str">
        <v/>
      </c>
      <c r="V190" s="16" t="str">
        <v/>
      </c>
      <c r="W190" s="16" t="str">
        <v/>
      </c>
      <c r="X190" s="16" t="str">
        <v/>
      </c>
      <c r="Y190" s="16" t="str">
        <v/>
      </c>
      <c r="Z190" s="16" t="str">
        <v/>
      </c>
      <c r="AA190" s="16" t="str">
        <v/>
      </c>
      <c r="AB190" s="16" t="str">
        <v/>
      </c>
      <c r="AC190" s="16" t="str">
        <v/>
      </c>
      <c r="AD190" s="16" t="str">
        <v/>
      </c>
      <c r="AE190" s="16" t="str">
        <v/>
      </c>
      <c r="AF190" s="16" t="str">
        <v/>
      </c>
      <c r="AG190" s="16" t="str">
        <v/>
      </c>
      <c r="AH190" s="16" t="str">
        <v/>
      </c>
      <c r="AI190" s="16" t="str">
        <v/>
      </c>
      <c r="AJ190" s="53" t="str">
        <v/>
      </c>
      <c r="AK190" s="16" t="str">
        <v/>
      </c>
      <c r="AL190" s="16" t="str">
        <v/>
      </c>
      <c r="AM190" s="53" t="str">
        <v/>
      </c>
      <c r="AN190" s="16" t="str">
        <v/>
      </c>
      <c r="AO190" s="16" t="str">
        <v/>
      </c>
      <c r="AP190" s="16" t="str">
        <v/>
      </c>
      <c r="AQ190" s="16" t="str">
        <v/>
      </c>
      <c r="AR190" s="16" t="str">
        <v/>
      </c>
      <c r="AS190" s="16" t="str">
        <v/>
      </c>
      <c r="AT190" s="16" t="str">
        <v/>
      </c>
      <c r="AU190" s="16" t="str">
        <v/>
      </c>
      <c r="AV190" s="16" t="str">
        <v/>
      </c>
      <c r="AW190" s="16" t="str">
        <v/>
      </c>
      <c r="AX190" s="16" t="str">
        <v/>
      </c>
      <c r="AY190" s="16" t="str">
        <v/>
      </c>
      <c r="AZ190" s="16" t="str">
        <v/>
      </c>
      <c r="BA190" s="16" t="str">
        <v/>
      </c>
      <c r="BB190" s="16"/>
      <c r="BC190" s="186">
        <f t="shared" si="8"/>
        <v>1</v>
      </c>
      <c r="BD190" s="187">
        <f t="shared" si="6"/>
        <v>1</v>
      </c>
      <c r="BE190" s="187"/>
      <c r="BF190" s="180">
        <f t="shared" si="7"/>
        <v>0</v>
      </c>
      <c r="BG190" s="181"/>
      <c r="BH190" s="179"/>
      <c r="BI190" s="181"/>
      <c r="BJ190" s="182"/>
    </row>
    <row r="191" spans="1:62" ht="12.75" x14ac:dyDescent="0.2">
      <c r="A191" s="9"/>
      <c r="B191" s="364"/>
      <c r="C191" s="116" t="s">
        <v>529</v>
      </c>
      <c r="D191" s="54">
        <v>1</v>
      </c>
      <c r="E191" s="54" t="str">
        <v/>
      </c>
      <c r="F191" s="54" t="str">
        <v/>
      </c>
      <c r="G191" s="54" t="str">
        <v/>
      </c>
      <c r="H191" s="54" t="str">
        <v/>
      </c>
      <c r="I191" s="54" t="str">
        <v/>
      </c>
      <c r="J191" s="54" t="str">
        <v/>
      </c>
      <c r="K191" s="54" t="str">
        <v/>
      </c>
      <c r="L191" s="16" t="str">
        <v/>
      </c>
      <c r="M191" s="16" t="str">
        <v/>
      </c>
      <c r="N191" s="16" t="str">
        <v/>
      </c>
      <c r="O191" s="16" t="str">
        <v/>
      </c>
      <c r="P191" s="16" t="str">
        <v/>
      </c>
      <c r="Q191" s="16" t="str">
        <v/>
      </c>
      <c r="R191" s="16" t="str">
        <v/>
      </c>
      <c r="S191" s="16" t="str">
        <v/>
      </c>
      <c r="T191" s="16" t="str">
        <v/>
      </c>
      <c r="U191" s="16" t="str">
        <v/>
      </c>
      <c r="V191" s="16" t="str">
        <v/>
      </c>
      <c r="W191" s="16" t="str">
        <v/>
      </c>
      <c r="X191" s="16" t="str">
        <v/>
      </c>
      <c r="Y191" s="16" t="str">
        <v/>
      </c>
      <c r="Z191" s="16" t="str">
        <v/>
      </c>
      <c r="AA191" s="16" t="str">
        <v/>
      </c>
      <c r="AB191" s="16" t="str">
        <v/>
      </c>
      <c r="AC191" s="16" t="str">
        <v/>
      </c>
      <c r="AD191" s="16" t="str">
        <v/>
      </c>
      <c r="AE191" s="16" t="str">
        <v/>
      </c>
      <c r="AF191" s="16" t="str">
        <v/>
      </c>
      <c r="AG191" s="16" t="str">
        <v/>
      </c>
      <c r="AH191" s="16" t="str">
        <v/>
      </c>
      <c r="AI191" s="16" t="str">
        <v/>
      </c>
      <c r="AJ191" s="53" t="str">
        <v/>
      </c>
      <c r="AK191" s="16" t="str">
        <v/>
      </c>
      <c r="AL191" s="16" t="str">
        <v/>
      </c>
      <c r="AM191" s="53" t="str">
        <v/>
      </c>
      <c r="AN191" s="16" t="str">
        <v/>
      </c>
      <c r="AO191" s="16" t="str">
        <v/>
      </c>
      <c r="AP191" s="16" t="str">
        <v/>
      </c>
      <c r="AQ191" s="16" t="str">
        <v/>
      </c>
      <c r="AR191" s="16" t="str">
        <v/>
      </c>
      <c r="AS191" s="16" t="str">
        <v/>
      </c>
      <c r="AT191" s="16" t="str">
        <v/>
      </c>
      <c r="AU191" s="16" t="str">
        <v/>
      </c>
      <c r="AV191" s="16" t="str">
        <v/>
      </c>
      <c r="AW191" s="16" t="str">
        <v/>
      </c>
      <c r="AX191" s="16" t="str">
        <v/>
      </c>
      <c r="AY191" s="16" t="str">
        <v/>
      </c>
      <c r="AZ191" s="16" t="str">
        <v/>
      </c>
      <c r="BA191" s="16" t="str">
        <v/>
      </c>
      <c r="BB191" s="16"/>
      <c r="BC191" s="186">
        <f t="shared" si="8"/>
        <v>1</v>
      </c>
      <c r="BD191" s="187">
        <f t="shared" si="6"/>
        <v>1</v>
      </c>
      <c r="BE191" s="187"/>
      <c r="BF191" s="180">
        <f t="shared" si="7"/>
        <v>0</v>
      </c>
      <c r="BG191" s="181"/>
      <c r="BH191" s="179"/>
      <c r="BI191" s="181"/>
      <c r="BJ191" s="182"/>
    </row>
    <row r="192" spans="1:62" ht="12.75" x14ac:dyDescent="0.2">
      <c r="A192" s="9"/>
      <c r="B192" s="364"/>
      <c r="C192" s="116" t="s">
        <v>634</v>
      </c>
      <c r="D192" s="54">
        <v>1</v>
      </c>
      <c r="E192" s="54" t="str">
        <v/>
      </c>
      <c r="F192" s="54" t="str">
        <v/>
      </c>
      <c r="G192" s="54" t="str">
        <v/>
      </c>
      <c r="H192" s="54" t="str">
        <v/>
      </c>
      <c r="I192" s="54" t="str">
        <v/>
      </c>
      <c r="J192" s="54" t="str">
        <v/>
      </c>
      <c r="K192" s="54" t="str">
        <v/>
      </c>
      <c r="L192" s="16" t="str">
        <v/>
      </c>
      <c r="M192" s="16" t="str">
        <v/>
      </c>
      <c r="N192" s="16" t="str">
        <v/>
      </c>
      <c r="O192" s="16" t="str">
        <v/>
      </c>
      <c r="P192" s="16" t="str">
        <v/>
      </c>
      <c r="Q192" s="16" t="str">
        <v/>
      </c>
      <c r="R192" s="16" t="str">
        <v/>
      </c>
      <c r="S192" s="16" t="str">
        <v/>
      </c>
      <c r="T192" s="16" t="str">
        <v/>
      </c>
      <c r="U192" s="16" t="str">
        <v/>
      </c>
      <c r="V192" s="16" t="str">
        <v/>
      </c>
      <c r="W192" s="16" t="str">
        <v/>
      </c>
      <c r="X192" s="16" t="str">
        <v/>
      </c>
      <c r="Y192" s="16" t="str">
        <v/>
      </c>
      <c r="Z192" s="16" t="str">
        <v/>
      </c>
      <c r="AA192" s="16" t="str">
        <v/>
      </c>
      <c r="AB192" s="16" t="str">
        <v/>
      </c>
      <c r="AC192" s="16" t="str">
        <v/>
      </c>
      <c r="AD192" s="16" t="str">
        <v/>
      </c>
      <c r="AE192" s="16" t="str">
        <v/>
      </c>
      <c r="AF192" s="16" t="str">
        <v/>
      </c>
      <c r="AG192" s="16" t="str">
        <v/>
      </c>
      <c r="AH192" s="16" t="str">
        <v/>
      </c>
      <c r="AI192" s="16" t="str">
        <v/>
      </c>
      <c r="AJ192" s="53" t="str">
        <v/>
      </c>
      <c r="AK192" s="16" t="str">
        <v/>
      </c>
      <c r="AL192" s="16" t="str">
        <v/>
      </c>
      <c r="AM192" s="53" t="str">
        <v/>
      </c>
      <c r="AN192" s="16" t="str">
        <v/>
      </c>
      <c r="AO192" s="16" t="str">
        <v/>
      </c>
      <c r="AP192" s="16" t="str">
        <v/>
      </c>
      <c r="AQ192" s="16" t="str">
        <v/>
      </c>
      <c r="AR192" s="16" t="str">
        <v/>
      </c>
      <c r="AS192" s="16" t="str">
        <v/>
      </c>
      <c r="AT192" s="16" t="str">
        <v/>
      </c>
      <c r="AU192" s="16" t="str">
        <v/>
      </c>
      <c r="AV192" s="16" t="str">
        <v/>
      </c>
      <c r="AW192" s="16" t="str">
        <v/>
      </c>
      <c r="AX192" s="16" t="str">
        <v/>
      </c>
      <c r="AY192" s="16" t="str">
        <v/>
      </c>
      <c r="AZ192" s="16" t="str">
        <v/>
      </c>
      <c r="BA192" s="16" t="str">
        <v/>
      </c>
      <c r="BB192" s="16"/>
      <c r="BC192" s="186">
        <f t="shared" si="8"/>
        <v>1</v>
      </c>
      <c r="BD192" s="187">
        <f t="shared" si="6"/>
        <v>1</v>
      </c>
      <c r="BE192" s="187">
        <v>1</v>
      </c>
      <c r="BF192" s="180">
        <f t="shared" si="7"/>
        <v>1</v>
      </c>
      <c r="BG192" s="181"/>
      <c r="BH192" s="179"/>
      <c r="BI192" s="181"/>
      <c r="BJ192" s="182"/>
    </row>
    <row r="193" spans="1:62" ht="25.5" x14ac:dyDescent="0.2">
      <c r="A193" s="9"/>
      <c r="B193" s="364"/>
      <c r="C193" s="116" t="s">
        <v>635</v>
      </c>
      <c r="D193" s="54">
        <v>1</v>
      </c>
      <c r="E193" s="54" t="str">
        <v/>
      </c>
      <c r="F193" s="54" t="str">
        <v/>
      </c>
      <c r="G193" s="54" t="str">
        <v/>
      </c>
      <c r="H193" s="54" t="str">
        <v/>
      </c>
      <c r="I193" s="54" t="str">
        <v/>
      </c>
      <c r="J193" s="54" t="str">
        <v/>
      </c>
      <c r="K193" s="54" t="str">
        <v/>
      </c>
      <c r="L193" s="16" t="str">
        <v/>
      </c>
      <c r="M193" s="16" t="str">
        <v/>
      </c>
      <c r="N193" s="16" t="str">
        <v/>
      </c>
      <c r="O193" s="16" t="str">
        <v/>
      </c>
      <c r="P193" s="16" t="str">
        <v/>
      </c>
      <c r="Q193" s="16" t="str">
        <v/>
      </c>
      <c r="R193" s="16" t="str">
        <v/>
      </c>
      <c r="S193" s="16" t="str">
        <v/>
      </c>
      <c r="T193" s="16" t="str">
        <v/>
      </c>
      <c r="U193" s="16" t="str">
        <v/>
      </c>
      <c r="V193" s="16" t="str">
        <v/>
      </c>
      <c r="W193" s="16" t="str">
        <v/>
      </c>
      <c r="X193" s="16" t="str">
        <v/>
      </c>
      <c r="Y193" s="16" t="str">
        <v/>
      </c>
      <c r="Z193" s="16" t="str">
        <v/>
      </c>
      <c r="AA193" s="16" t="str">
        <v/>
      </c>
      <c r="AB193" s="16" t="str">
        <v/>
      </c>
      <c r="AC193" s="16" t="str">
        <v/>
      </c>
      <c r="AD193" s="16" t="str">
        <v/>
      </c>
      <c r="AE193" s="16" t="str">
        <v/>
      </c>
      <c r="AF193" s="16" t="str">
        <v/>
      </c>
      <c r="AG193" s="16" t="str">
        <v/>
      </c>
      <c r="AH193" s="16" t="str">
        <v/>
      </c>
      <c r="AI193" s="16" t="str">
        <v/>
      </c>
      <c r="AJ193" s="53" t="str">
        <v/>
      </c>
      <c r="AK193" s="16" t="str">
        <v/>
      </c>
      <c r="AL193" s="16" t="str">
        <v/>
      </c>
      <c r="AM193" s="53" t="str">
        <v/>
      </c>
      <c r="AN193" s="16" t="str">
        <v/>
      </c>
      <c r="AO193" s="16" t="str">
        <v/>
      </c>
      <c r="AP193" s="16" t="str">
        <v/>
      </c>
      <c r="AQ193" s="16" t="str">
        <v/>
      </c>
      <c r="AR193" s="16" t="str">
        <v/>
      </c>
      <c r="AS193" s="16" t="str">
        <v/>
      </c>
      <c r="AT193" s="16" t="str">
        <v/>
      </c>
      <c r="AU193" s="16" t="str">
        <v/>
      </c>
      <c r="AV193" s="16" t="str">
        <v/>
      </c>
      <c r="AW193" s="16" t="str">
        <v/>
      </c>
      <c r="AX193" s="16" t="str">
        <v/>
      </c>
      <c r="AY193" s="16" t="str">
        <v/>
      </c>
      <c r="AZ193" s="16" t="str">
        <v/>
      </c>
      <c r="BA193" s="16" t="str">
        <v/>
      </c>
      <c r="BB193" s="16"/>
      <c r="BC193" s="186">
        <f t="shared" si="8"/>
        <v>1</v>
      </c>
      <c r="BD193" s="187">
        <f t="shared" si="6"/>
        <v>1</v>
      </c>
      <c r="BE193" s="187">
        <v>0.8</v>
      </c>
      <c r="BF193" s="180">
        <f t="shared" si="7"/>
        <v>0.8</v>
      </c>
      <c r="BG193" s="181"/>
      <c r="BH193" s="179"/>
      <c r="BI193" s="181"/>
      <c r="BJ193" s="182"/>
    </row>
    <row r="194" spans="1:62" ht="25.5" x14ac:dyDescent="0.2">
      <c r="A194" s="9"/>
      <c r="B194" s="364"/>
      <c r="C194" s="116" t="s">
        <v>636</v>
      </c>
      <c r="D194" s="54">
        <v>1</v>
      </c>
      <c r="E194" s="54" t="str">
        <v/>
      </c>
      <c r="F194" s="54" t="str">
        <v/>
      </c>
      <c r="G194" s="54" t="str">
        <v/>
      </c>
      <c r="H194" s="54" t="str">
        <v/>
      </c>
      <c r="I194" s="54" t="str">
        <v/>
      </c>
      <c r="J194" s="54" t="str">
        <v/>
      </c>
      <c r="K194" s="54" t="str">
        <v/>
      </c>
      <c r="L194" s="16" t="str">
        <v/>
      </c>
      <c r="M194" s="16" t="str">
        <v/>
      </c>
      <c r="N194" s="16" t="str">
        <v/>
      </c>
      <c r="O194" s="16" t="str">
        <v/>
      </c>
      <c r="P194" s="16" t="str">
        <v/>
      </c>
      <c r="Q194" s="16" t="str">
        <v/>
      </c>
      <c r="R194" s="16" t="str">
        <v/>
      </c>
      <c r="S194" s="16" t="str">
        <v/>
      </c>
      <c r="T194" s="16" t="str">
        <v/>
      </c>
      <c r="U194" s="16" t="str">
        <v/>
      </c>
      <c r="V194" s="16" t="str">
        <v/>
      </c>
      <c r="W194" s="16" t="str">
        <v/>
      </c>
      <c r="X194" s="16" t="str">
        <v/>
      </c>
      <c r="Y194" s="16" t="str">
        <v/>
      </c>
      <c r="Z194" s="16" t="str">
        <v/>
      </c>
      <c r="AA194" s="16" t="str">
        <v/>
      </c>
      <c r="AB194" s="16" t="str">
        <v/>
      </c>
      <c r="AC194" s="16" t="str">
        <v/>
      </c>
      <c r="AD194" s="16" t="str">
        <v/>
      </c>
      <c r="AE194" s="16" t="str">
        <v/>
      </c>
      <c r="AF194" s="16" t="str">
        <v/>
      </c>
      <c r="AG194" s="16" t="str">
        <v/>
      </c>
      <c r="AH194" s="16" t="str">
        <v/>
      </c>
      <c r="AI194" s="16" t="str">
        <v/>
      </c>
      <c r="AJ194" s="53" t="str">
        <v/>
      </c>
      <c r="AK194" s="16" t="str">
        <v/>
      </c>
      <c r="AL194" s="16" t="str">
        <v/>
      </c>
      <c r="AM194" s="53" t="str">
        <v/>
      </c>
      <c r="AN194" s="16" t="str">
        <v/>
      </c>
      <c r="AO194" s="16" t="str">
        <v/>
      </c>
      <c r="AP194" s="16" t="str">
        <v/>
      </c>
      <c r="AQ194" s="16" t="str">
        <v/>
      </c>
      <c r="AR194" s="16" t="str">
        <v/>
      </c>
      <c r="AS194" s="16" t="str">
        <v/>
      </c>
      <c r="AT194" s="16" t="str">
        <v/>
      </c>
      <c r="AU194" s="16" t="str">
        <v/>
      </c>
      <c r="AV194" s="16" t="str">
        <v/>
      </c>
      <c r="AW194" s="16" t="str">
        <v/>
      </c>
      <c r="AX194" s="16" t="str">
        <v/>
      </c>
      <c r="AY194" s="16" t="str">
        <v/>
      </c>
      <c r="AZ194" s="16" t="str">
        <v/>
      </c>
      <c r="BA194" s="16" t="str">
        <v/>
      </c>
      <c r="BB194" s="16"/>
      <c r="BC194" s="186">
        <f t="shared" si="8"/>
        <v>1</v>
      </c>
      <c r="BD194" s="187">
        <f t="shared" ref="BD194:BD257" si="9">BC194/NBR</f>
        <v>1</v>
      </c>
      <c r="BE194" s="187">
        <v>0.6</v>
      </c>
      <c r="BF194" s="180">
        <f t="shared" ref="BF194:BF257" si="10">BC194*BE194</f>
        <v>0.6</v>
      </c>
      <c r="BG194" s="181"/>
      <c r="BH194" s="179"/>
      <c r="BI194" s="181"/>
      <c r="BJ194" s="182"/>
    </row>
    <row r="195" spans="1:62" ht="25.5" x14ac:dyDescent="0.2">
      <c r="A195" s="9"/>
      <c r="B195" s="364"/>
      <c r="C195" s="116" t="s">
        <v>637</v>
      </c>
      <c r="D195" s="54">
        <v>1</v>
      </c>
      <c r="E195" s="54" t="str">
        <v/>
      </c>
      <c r="F195" s="54" t="str">
        <v/>
      </c>
      <c r="G195" s="54" t="str">
        <v/>
      </c>
      <c r="H195" s="54" t="str">
        <v/>
      </c>
      <c r="I195" s="54" t="str">
        <v/>
      </c>
      <c r="J195" s="54" t="str">
        <v/>
      </c>
      <c r="K195" s="54" t="str">
        <v/>
      </c>
      <c r="L195" s="16" t="str">
        <v/>
      </c>
      <c r="M195" s="16" t="str">
        <v/>
      </c>
      <c r="N195" s="16" t="str">
        <v/>
      </c>
      <c r="O195" s="16" t="str">
        <v/>
      </c>
      <c r="P195" s="16" t="str">
        <v/>
      </c>
      <c r="Q195" s="16" t="str">
        <v/>
      </c>
      <c r="R195" s="16" t="str">
        <v/>
      </c>
      <c r="S195" s="16" t="str">
        <v/>
      </c>
      <c r="T195" s="16" t="str">
        <v/>
      </c>
      <c r="U195" s="16" t="str">
        <v/>
      </c>
      <c r="V195" s="16" t="str">
        <v/>
      </c>
      <c r="W195" s="16" t="str">
        <v/>
      </c>
      <c r="X195" s="16" t="str">
        <v/>
      </c>
      <c r="Y195" s="16" t="str">
        <v/>
      </c>
      <c r="Z195" s="16" t="str">
        <v/>
      </c>
      <c r="AA195" s="16" t="str">
        <v/>
      </c>
      <c r="AB195" s="16" t="str">
        <v/>
      </c>
      <c r="AC195" s="16" t="str">
        <v/>
      </c>
      <c r="AD195" s="16" t="str">
        <v/>
      </c>
      <c r="AE195" s="16" t="str">
        <v/>
      </c>
      <c r="AF195" s="16" t="str">
        <v/>
      </c>
      <c r="AG195" s="16" t="str">
        <v/>
      </c>
      <c r="AH195" s="16" t="str">
        <v/>
      </c>
      <c r="AI195" s="16" t="str">
        <v/>
      </c>
      <c r="AJ195" s="53" t="str">
        <v/>
      </c>
      <c r="AK195" s="16" t="str">
        <v/>
      </c>
      <c r="AL195" s="16" t="str">
        <v/>
      </c>
      <c r="AM195" s="53" t="str">
        <v/>
      </c>
      <c r="AN195" s="16" t="str">
        <v/>
      </c>
      <c r="AO195" s="16" t="str">
        <v/>
      </c>
      <c r="AP195" s="16" t="str">
        <v/>
      </c>
      <c r="AQ195" s="16" t="str">
        <v/>
      </c>
      <c r="AR195" s="16" t="str">
        <v/>
      </c>
      <c r="AS195" s="16" t="str">
        <v/>
      </c>
      <c r="AT195" s="16" t="str">
        <v/>
      </c>
      <c r="AU195" s="16" t="str">
        <v/>
      </c>
      <c r="AV195" s="16" t="str">
        <v/>
      </c>
      <c r="AW195" s="16" t="str">
        <v/>
      </c>
      <c r="AX195" s="16" t="str">
        <v/>
      </c>
      <c r="AY195" s="16" t="str">
        <v/>
      </c>
      <c r="AZ195" s="16" t="str">
        <v/>
      </c>
      <c r="BA195" s="16" t="str">
        <v/>
      </c>
      <c r="BB195" s="16"/>
      <c r="BC195" s="186">
        <f t="shared" ref="BC195:BC258" si="11">SUM(D195:BA195)</f>
        <v>1</v>
      </c>
      <c r="BD195" s="187">
        <f t="shared" si="9"/>
        <v>1</v>
      </c>
      <c r="BE195" s="187">
        <v>0.4</v>
      </c>
      <c r="BF195" s="180">
        <f t="shared" si="10"/>
        <v>0.4</v>
      </c>
      <c r="BG195" s="181"/>
      <c r="BH195" s="179"/>
      <c r="BI195" s="181"/>
      <c r="BJ195" s="182"/>
    </row>
    <row r="196" spans="1:62" ht="25.5" x14ac:dyDescent="0.2">
      <c r="A196" s="9"/>
      <c r="B196" s="364"/>
      <c r="C196" s="116" t="s">
        <v>638</v>
      </c>
      <c r="D196" s="54">
        <v>1</v>
      </c>
      <c r="E196" s="54" t="str">
        <v/>
      </c>
      <c r="F196" s="54" t="str">
        <v/>
      </c>
      <c r="G196" s="54" t="str">
        <v/>
      </c>
      <c r="H196" s="54" t="str">
        <v/>
      </c>
      <c r="I196" s="54" t="str">
        <v/>
      </c>
      <c r="J196" s="54" t="str">
        <v/>
      </c>
      <c r="K196" s="54" t="str">
        <v/>
      </c>
      <c r="L196" s="16" t="str">
        <v/>
      </c>
      <c r="M196" s="16" t="str">
        <v/>
      </c>
      <c r="N196" s="16" t="str">
        <v/>
      </c>
      <c r="O196" s="16" t="str">
        <v/>
      </c>
      <c r="P196" s="16" t="str">
        <v/>
      </c>
      <c r="Q196" s="16" t="str">
        <v/>
      </c>
      <c r="R196" s="16" t="str">
        <v/>
      </c>
      <c r="S196" s="16" t="str">
        <v/>
      </c>
      <c r="T196" s="16" t="str">
        <v/>
      </c>
      <c r="U196" s="16" t="str">
        <v/>
      </c>
      <c r="V196" s="16" t="str">
        <v/>
      </c>
      <c r="W196" s="16" t="str">
        <v/>
      </c>
      <c r="X196" s="16" t="str">
        <v/>
      </c>
      <c r="Y196" s="16" t="str">
        <v/>
      </c>
      <c r="Z196" s="16" t="str">
        <v/>
      </c>
      <c r="AA196" s="16" t="str">
        <v/>
      </c>
      <c r="AB196" s="16" t="str">
        <v/>
      </c>
      <c r="AC196" s="16" t="str">
        <v/>
      </c>
      <c r="AD196" s="16" t="str">
        <v/>
      </c>
      <c r="AE196" s="16" t="str">
        <v/>
      </c>
      <c r="AF196" s="16" t="str">
        <v/>
      </c>
      <c r="AG196" s="16" t="str">
        <v/>
      </c>
      <c r="AH196" s="16" t="str">
        <v/>
      </c>
      <c r="AI196" s="16" t="str">
        <v/>
      </c>
      <c r="AJ196" s="53" t="str">
        <v/>
      </c>
      <c r="AK196" s="16" t="str">
        <v/>
      </c>
      <c r="AL196" s="16" t="str">
        <v/>
      </c>
      <c r="AM196" s="53" t="str">
        <v/>
      </c>
      <c r="AN196" s="16" t="str">
        <v/>
      </c>
      <c r="AO196" s="16" t="str">
        <v/>
      </c>
      <c r="AP196" s="16" t="str">
        <v/>
      </c>
      <c r="AQ196" s="16" t="str">
        <v/>
      </c>
      <c r="AR196" s="16" t="str">
        <v/>
      </c>
      <c r="AS196" s="16" t="str">
        <v/>
      </c>
      <c r="AT196" s="16" t="str">
        <v/>
      </c>
      <c r="AU196" s="16" t="str">
        <v/>
      </c>
      <c r="AV196" s="16" t="str">
        <v/>
      </c>
      <c r="AW196" s="16" t="str">
        <v/>
      </c>
      <c r="AX196" s="16" t="str">
        <v/>
      </c>
      <c r="AY196" s="16" t="str">
        <v/>
      </c>
      <c r="AZ196" s="16" t="str">
        <v/>
      </c>
      <c r="BA196" s="16" t="str">
        <v/>
      </c>
      <c r="BB196" s="16"/>
      <c r="BC196" s="186">
        <f t="shared" si="11"/>
        <v>1</v>
      </c>
      <c r="BD196" s="187">
        <f t="shared" si="9"/>
        <v>1</v>
      </c>
      <c r="BE196" s="187">
        <v>0.2</v>
      </c>
      <c r="BF196" s="180">
        <f t="shared" si="10"/>
        <v>0.2</v>
      </c>
      <c r="BG196" s="181"/>
      <c r="BH196" s="179"/>
      <c r="BI196" s="181"/>
      <c r="BJ196" s="182"/>
    </row>
    <row r="197" spans="1:62" ht="12.75" x14ac:dyDescent="0.2">
      <c r="A197" s="9"/>
      <c r="B197" s="364"/>
      <c r="C197" s="116" t="s">
        <v>535</v>
      </c>
      <c r="D197" s="54">
        <v>1</v>
      </c>
      <c r="E197" s="54" t="str">
        <v/>
      </c>
      <c r="F197" s="54" t="str">
        <v/>
      </c>
      <c r="G197" s="54" t="str">
        <v/>
      </c>
      <c r="H197" s="54" t="str">
        <v/>
      </c>
      <c r="I197" s="54" t="str">
        <v/>
      </c>
      <c r="J197" s="54" t="str">
        <v/>
      </c>
      <c r="K197" s="54" t="str">
        <v/>
      </c>
      <c r="L197" s="16" t="str">
        <v/>
      </c>
      <c r="M197" s="16" t="str">
        <v/>
      </c>
      <c r="N197" s="16" t="str">
        <v/>
      </c>
      <c r="O197" s="16" t="str">
        <v/>
      </c>
      <c r="P197" s="16" t="str">
        <v/>
      </c>
      <c r="Q197" s="16" t="str">
        <v/>
      </c>
      <c r="R197" s="16" t="str">
        <v/>
      </c>
      <c r="S197" s="16" t="str">
        <v/>
      </c>
      <c r="T197" s="16" t="str">
        <v/>
      </c>
      <c r="U197" s="16" t="str">
        <v/>
      </c>
      <c r="V197" s="16" t="str">
        <v/>
      </c>
      <c r="W197" s="16" t="str">
        <v/>
      </c>
      <c r="X197" s="16" t="str">
        <v/>
      </c>
      <c r="Y197" s="16" t="str">
        <v/>
      </c>
      <c r="Z197" s="16" t="str">
        <v/>
      </c>
      <c r="AA197" s="16" t="str">
        <v/>
      </c>
      <c r="AB197" s="16" t="str">
        <v/>
      </c>
      <c r="AC197" s="16" t="str">
        <v/>
      </c>
      <c r="AD197" s="16" t="str">
        <v/>
      </c>
      <c r="AE197" s="16" t="str">
        <v/>
      </c>
      <c r="AF197" s="16" t="str">
        <v/>
      </c>
      <c r="AG197" s="16" t="str">
        <v/>
      </c>
      <c r="AH197" s="16" t="str">
        <v/>
      </c>
      <c r="AI197" s="16" t="str">
        <v/>
      </c>
      <c r="AJ197" s="53" t="str">
        <v/>
      </c>
      <c r="AK197" s="16" t="str">
        <v/>
      </c>
      <c r="AL197" s="16" t="str">
        <v/>
      </c>
      <c r="AM197" s="53" t="str">
        <v/>
      </c>
      <c r="AN197" s="16" t="str">
        <v/>
      </c>
      <c r="AO197" s="16" t="str">
        <v/>
      </c>
      <c r="AP197" s="16" t="str">
        <v/>
      </c>
      <c r="AQ197" s="16" t="str">
        <v/>
      </c>
      <c r="AR197" s="16" t="str">
        <v/>
      </c>
      <c r="AS197" s="16" t="str">
        <v/>
      </c>
      <c r="AT197" s="16" t="str">
        <v/>
      </c>
      <c r="AU197" s="16" t="str">
        <v/>
      </c>
      <c r="AV197" s="16" t="str">
        <v/>
      </c>
      <c r="AW197" s="16" t="str">
        <v/>
      </c>
      <c r="AX197" s="16" t="str">
        <v/>
      </c>
      <c r="AY197" s="16" t="str">
        <v/>
      </c>
      <c r="AZ197" s="16" t="str">
        <v/>
      </c>
      <c r="BA197" s="16" t="str">
        <v/>
      </c>
      <c r="BB197" s="16"/>
      <c r="BC197" s="186">
        <f t="shared" si="11"/>
        <v>1</v>
      </c>
      <c r="BD197" s="187">
        <f t="shared" si="9"/>
        <v>1</v>
      </c>
      <c r="BE197" s="187"/>
      <c r="BF197" s="180">
        <f t="shared" si="10"/>
        <v>0</v>
      </c>
      <c r="BG197" s="181"/>
      <c r="BH197" s="179"/>
      <c r="BI197" s="181"/>
      <c r="BJ197" s="182"/>
    </row>
    <row r="198" spans="1:62" ht="12.75" x14ac:dyDescent="0.2">
      <c r="A198" s="9"/>
      <c r="B198" s="364"/>
      <c r="C198" s="116" t="s">
        <v>536</v>
      </c>
      <c r="D198" s="54">
        <v>1</v>
      </c>
      <c r="E198" s="54" t="str">
        <v/>
      </c>
      <c r="F198" s="54" t="str">
        <v/>
      </c>
      <c r="G198" s="54" t="str">
        <v/>
      </c>
      <c r="H198" s="54" t="str">
        <v/>
      </c>
      <c r="I198" s="54" t="str">
        <v/>
      </c>
      <c r="J198" s="54" t="str">
        <v/>
      </c>
      <c r="K198" s="54" t="str">
        <v/>
      </c>
      <c r="L198" s="16" t="str">
        <v/>
      </c>
      <c r="M198" s="16" t="str">
        <v/>
      </c>
      <c r="N198" s="16" t="str">
        <v/>
      </c>
      <c r="O198" s="16" t="str">
        <v/>
      </c>
      <c r="P198" s="16" t="str">
        <v/>
      </c>
      <c r="Q198" s="16" t="str">
        <v/>
      </c>
      <c r="R198" s="16" t="str">
        <v/>
      </c>
      <c r="S198" s="16" t="str">
        <v/>
      </c>
      <c r="T198" s="16" t="str">
        <v/>
      </c>
      <c r="U198" s="16" t="str">
        <v/>
      </c>
      <c r="V198" s="16" t="str">
        <v/>
      </c>
      <c r="W198" s="16" t="str">
        <v/>
      </c>
      <c r="X198" s="16" t="str">
        <v/>
      </c>
      <c r="Y198" s="16" t="str">
        <v/>
      </c>
      <c r="Z198" s="16" t="str">
        <v/>
      </c>
      <c r="AA198" s="16" t="str">
        <v/>
      </c>
      <c r="AB198" s="16" t="str">
        <v/>
      </c>
      <c r="AC198" s="16" t="str">
        <v/>
      </c>
      <c r="AD198" s="16" t="str">
        <v/>
      </c>
      <c r="AE198" s="16" t="str">
        <v/>
      </c>
      <c r="AF198" s="16" t="str">
        <v/>
      </c>
      <c r="AG198" s="16" t="str">
        <v/>
      </c>
      <c r="AH198" s="16" t="str">
        <v/>
      </c>
      <c r="AI198" s="16" t="str">
        <v/>
      </c>
      <c r="AJ198" s="53" t="str">
        <v/>
      </c>
      <c r="AK198" s="16" t="str">
        <v/>
      </c>
      <c r="AL198" s="16" t="str">
        <v/>
      </c>
      <c r="AM198" s="53" t="str">
        <v/>
      </c>
      <c r="AN198" s="16" t="str">
        <v/>
      </c>
      <c r="AO198" s="16" t="str">
        <v/>
      </c>
      <c r="AP198" s="16" t="str">
        <v/>
      </c>
      <c r="AQ198" s="16" t="str">
        <v/>
      </c>
      <c r="AR198" s="16" t="str">
        <v/>
      </c>
      <c r="AS198" s="16" t="str">
        <v/>
      </c>
      <c r="AT198" s="16" t="str">
        <v/>
      </c>
      <c r="AU198" s="16" t="str">
        <v/>
      </c>
      <c r="AV198" s="16" t="str">
        <v/>
      </c>
      <c r="AW198" s="16" t="str">
        <v/>
      </c>
      <c r="AX198" s="16" t="str">
        <v/>
      </c>
      <c r="AY198" s="16" t="str">
        <v/>
      </c>
      <c r="AZ198" s="16" t="str">
        <v/>
      </c>
      <c r="BA198" s="16" t="str">
        <v/>
      </c>
      <c r="BB198" s="16"/>
      <c r="BC198" s="186">
        <f t="shared" si="11"/>
        <v>1</v>
      </c>
      <c r="BD198" s="187">
        <f t="shared" si="9"/>
        <v>1</v>
      </c>
      <c r="BE198" s="187"/>
      <c r="BF198" s="180">
        <f t="shared" si="10"/>
        <v>0</v>
      </c>
      <c r="BG198" s="181"/>
      <c r="BH198" s="179"/>
      <c r="BI198" s="181"/>
      <c r="BJ198" s="182"/>
    </row>
    <row r="199" spans="1:62" ht="12.75" x14ac:dyDescent="0.2">
      <c r="A199" s="9"/>
      <c r="B199" s="364"/>
      <c r="C199" s="116" t="s">
        <v>639</v>
      </c>
      <c r="D199" s="54">
        <v>1</v>
      </c>
      <c r="E199" s="54" t="str">
        <v/>
      </c>
      <c r="F199" s="54" t="str">
        <v/>
      </c>
      <c r="G199" s="54" t="str">
        <v/>
      </c>
      <c r="H199" s="54" t="str">
        <v/>
      </c>
      <c r="I199" s="54" t="str">
        <v/>
      </c>
      <c r="J199" s="54" t="str">
        <v/>
      </c>
      <c r="K199" s="54" t="str">
        <v/>
      </c>
      <c r="L199" s="16" t="str">
        <v/>
      </c>
      <c r="M199" s="16" t="str">
        <v/>
      </c>
      <c r="N199" s="16" t="str">
        <v/>
      </c>
      <c r="O199" s="16" t="str">
        <v/>
      </c>
      <c r="P199" s="16" t="str">
        <v/>
      </c>
      <c r="Q199" s="16" t="str">
        <v/>
      </c>
      <c r="R199" s="16" t="str">
        <v/>
      </c>
      <c r="S199" s="16" t="str">
        <v/>
      </c>
      <c r="T199" s="16" t="str">
        <v/>
      </c>
      <c r="U199" s="16" t="str">
        <v/>
      </c>
      <c r="V199" s="16" t="str">
        <v/>
      </c>
      <c r="W199" s="16" t="str">
        <v/>
      </c>
      <c r="X199" s="16" t="str">
        <v/>
      </c>
      <c r="Y199" s="16" t="str">
        <v/>
      </c>
      <c r="Z199" s="16" t="str">
        <v/>
      </c>
      <c r="AA199" s="16" t="str">
        <v/>
      </c>
      <c r="AB199" s="16" t="str">
        <v/>
      </c>
      <c r="AC199" s="16" t="str">
        <v/>
      </c>
      <c r="AD199" s="16" t="str">
        <v/>
      </c>
      <c r="AE199" s="16" t="str">
        <v/>
      </c>
      <c r="AF199" s="16" t="str">
        <v/>
      </c>
      <c r="AG199" s="16" t="str">
        <v/>
      </c>
      <c r="AH199" s="16" t="str">
        <v/>
      </c>
      <c r="AI199" s="16" t="str">
        <v/>
      </c>
      <c r="AJ199" s="53" t="str">
        <v/>
      </c>
      <c r="AK199" s="16" t="str">
        <v/>
      </c>
      <c r="AL199" s="16" t="str">
        <v/>
      </c>
      <c r="AM199" s="53" t="str">
        <v/>
      </c>
      <c r="AN199" s="16" t="str">
        <v/>
      </c>
      <c r="AO199" s="16" t="str">
        <v/>
      </c>
      <c r="AP199" s="16" t="str">
        <v/>
      </c>
      <c r="AQ199" s="16" t="str">
        <v/>
      </c>
      <c r="AR199" s="16" t="str">
        <v/>
      </c>
      <c r="AS199" s="16" t="str">
        <v/>
      </c>
      <c r="AT199" s="16" t="str">
        <v/>
      </c>
      <c r="AU199" s="16" t="str">
        <v/>
      </c>
      <c r="AV199" s="16" t="str">
        <v/>
      </c>
      <c r="AW199" s="16" t="str">
        <v/>
      </c>
      <c r="AX199" s="16" t="str">
        <v/>
      </c>
      <c r="AY199" s="16" t="str">
        <v/>
      </c>
      <c r="AZ199" s="16" t="str">
        <v/>
      </c>
      <c r="BA199" s="16" t="str">
        <v/>
      </c>
      <c r="BB199" s="16"/>
      <c r="BC199" s="186">
        <f t="shared" si="11"/>
        <v>1</v>
      </c>
      <c r="BD199" s="187">
        <f t="shared" si="9"/>
        <v>1</v>
      </c>
      <c r="BE199" s="187">
        <v>1</v>
      </c>
      <c r="BF199" s="180">
        <f t="shared" si="10"/>
        <v>1</v>
      </c>
      <c r="BG199" s="181"/>
      <c r="BH199" s="179"/>
      <c r="BI199" s="181"/>
      <c r="BJ199" s="182"/>
    </row>
    <row r="200" spans="1:62" ht="25.5" x14ac:dyDescent="0.2">
      <c r="A200" s="9"/>
      <c r="B200" s="364"/>
      <c r="C200" s="116" t="s">
        <v>640</v>
      </c>
      <c r="D200" s="54">
        <v>1</v>
      </c>
      <c r="E200" s="54" t="str">
        <v/>
      </c>
      <c r="F200" s="54" t="str">
        <v/>
      </c>
      <c r="G200" s="54" t="str">
        <v/>
      </c>
      <c r="H200" s="54" t="str">
        <v/>
      </c>
      <c r="I200" s="54" t="str">
        <v/>
      </c>
      <c r="J200" s="54" t="str">
        <v/>
      </c>
      <c r="K200" s="54" t="str">
        <v/>
      </c>
      <c r="L200" s="16" t="str">
        <v/>
      </c>
      <c r="M200" s="16" t="str">
        <v/>
      </c>
      <c r="N200" s="16" t="str">
        <v/>
      </c>
      <c r="O200" s="16" t="str">
        <v/>
      </c>
      <c r="P200" s="16" t="str">
        <v/>
      </c>
      <c r="Q200" s="16" t="str">
        <v/>
      </c>
      <c r="R200" s="16" t="str">
        <v/>
      </c>
      <c r="S200" s="16" t="str">
        <v/>
      </c>
      <c r="T200" s="16" t="str">
        <v/>
      </c>
      <c r="U200" s="16" t="str">
        <v/>
      </c>
      <c r="V200" s="16" t="str">
        <v/>
      </c>
      <c r="W200" s="16" t="str">
        <v/>
      </c>
      <c r="X200" s="16" t="str">
        <v/>
      </c>
      <c r="Y200" s="16" t="str">
        <v/>
      </c>
      <c r="Z200" s="16" t="str">
        <v/>
      </c>
      <c r="AA200" s="16" t="str">
        <v/>
      </c>
      <c r="AB200" s="16" t="str">
        <v/>
      </c>
      <c r="AC200" s="16" t="str">
        <v/>
      </c>
      <c r="AD200" s="16" t="str">
        <v/>
      </c>
      <c r="AE200" s="16" t="str">
        <v/>
      </c>
      <c r="AF200" s="16" t="str">
        <v/>
      </c>
      <c r="AG200" s="16" t="str">
        <v/>
      </c>
      <c r="AH200" s="16" t="str">
        <v/>
      </c>
      <c r="AI200" s="16" t="str">
        <v/>
      </c>
      <c r="AJ200" s="53" t="str">
        <v/>
      </c>
      <c r="AK200" s="16" t="str">
        <v/>
      </c>
      <c r="AL200" s="16" t="str">
        <v/>
      </c>
      <c r="AM200" s="53" t="str">
        <v/>
      </c>
      <c r="AN200" s="16" t="str">
        <v/>
      </c>
      <c r="AO200" s="16" t="str">
        <v/>
      </c>
      <c r="AP200" s="16" t="str">
        <v/>
      </c>
      <c r="AQ200" s="16" t="str">
        <v/>
      </c>
      <c r="AR200" s="16" t="str">
        <v/>
      </c>
      <c r="AS200" s="16" t="str">
        <v/>
      </c>
      <c r="AT200" s="16" t="str">
        <v/>
      </c>
      <c r="AU200" s="16" t="str">
        <v/>
      </c>
      <c r="AV200" s="16" t="str">
        <v/>
      </c>
      <c r="AW200" s="16" t="str">
        <v/>
      </c>
      <c r="AX200" s="16" t="str">
        <v/>
      </c>
      <c r="AY200" s="16" t="str">
        <v/>
      </c>
      <c r="AZ200" s="16" t="str">
        <v/>
      </c>
      <c r="BA200" s="16" t="str">
        <v/>
      </c>
      <c r="BB200" s="16"/>
      <c r="BC200" s="186">
        <f t="shared" si="11"/>
        <v>1</v>
      </c>
      <c r="BD200" s="187">
        <f t="shared" si="9"/>
        <v>1</v>
      </c>
      <c r="BE200" s="187">
        <v>0.8</v>
      </c>
      <c r="BF200" s="180">
        <f t="shared" si="10"/>
        <v>0.8</v>
      </c>
      <c r="BG200" s="181"/>
      <c r="BH200" s="179"/>
      <c r="BI200" s="181"/>
      <c r="BJ200" s="182"/>
    </row>
    <row r="201" spans="1:62" ht="25.5" x14ac:dyDescent="0.2">
      <c r="A201" s="9"/>
      <c r="B201" s="364"/>
      <c r="C201" s="116" t="s">
        <v>641</v>
      </c>
      <c r="D201" s="54">
        <v>1</v>
      </c>
      <c r="E201" s="54" t="str">
        <v/>
      </c>
      <c r="F201" s="54" t="str">
        <v/>
      </c>
      <c r="G201" s="54" t="str">
        <v/>
      </c>
      <c r="H201" s="54" t="str">
        <v/>
      </c>
      <c r="I201" s="54" t="str">
        <v/>
      </c>
      <c r="J201" s="54" t="str">
        <v/>
      </c>
      <c r="K201" s="54" t="str">
        <v/>
      </c>
      <c r="L201" s="16" t="str">
        <v/>
      </c>
      <c r="M201" s="16" t="str">
        <v/>
      </c>
      <c r="N201" s="16" t="str">
        <v/>
      </c>
      <c r="O201" s="16" t="str">
        <v/>
      </c>
      <c r="P201" s="16" t="str">
        <v/>
      </c>
      <c r="Q201" s="16" t="str">
        <v/>
      </c>
      <c r="R201" s="16" t="str">
        <v/>
      </c>
      <c r="S201" s="16" t="str">
        <v/>
      </c>
      <c r="T201" s="16" t="str">
        <v/>
      </c>
      <c r="U201" s="16" t="str">
        <v/>
      </c>
      <c r="V201" s="16" t="str">
        <v/>
      </c>
      <c r="W201" s="16" t="str">
        <v/>
      </c>
      <c r="X201" s="16" t="str">
        <v/>
      </c>
      <c r="Y201" s="16" t="str">
        <v/>
      </c>
      <c r="Z201" s="16" t="str">
        <v/>
      </c>
      <c r="AA201" s="16" t="str">
        <v/>
      </c>
      <c r="AB201" s="16" t="str">
        <v/>
      </c>
      <c r="AC201" s="16" t="str">
        <v/>
      </c>
      <c r="AD201" s="16" t="str">
        <v/>
      </c>
      <c r="AE201" s="16" t="str">
        <v/>
      </c>
      <c r="AF201" s="16" t="str">
        <v/>
      </c>
      <c r="AG201" s="16" t="str">
        <v/>
      </c>
      <c r="AH201" s="16" t="str">
        <v/>
      </c>
      <c r="AI201" s="16" t="str">
        <v/>
      </c>
      <c r="AJ201" s="53" t="str">
        <v/>
      </c>
      <c r="AK201" s="16" t="str">
        <v/>
      </c>
      <c r="AL201" s="16" t="str">
        <v/>
      </c>
      <c r="AM201" s="53" t="str">
        <v/>
      </c>
      <c r="AN201" s="16" t="str">
        <v/>
      </c>
      <c r="AO201" s="16" t="str">
        <v/>
      </c>
      <c r="AP201" s="16" t="str">
        <v/>
      </c>
      <c r="AQ201" s="16" t="str">
        <v/>
      </c>
      <c r="AR201" s="16" t="str">
        <v/>
      </c>
      <c r="AS201" s="16" t="str">
        <v/>
      </c>
      <c r="AT201" s="16" t="str">
        <v/>
      </c>
      <c r="AU201" s="16" t="str">
        <v/>
      </c>
      <c r="AV201" s="16" t="str">
        <v/>
      </c>
      <c r="AW201" s="16" t="str">
        <v/>
      </c>
      <c r="AX201" s="16" t="str">
        <v/>
      </c>
      <c r="AY201" s="16" t="str">
        <v/>
      </c>
      <c r="AZ201" s="16" t="str">
        <v/>
      </c>
      <c r="BA201" s="16" t="str">
        <v/>
      </c>
      <c r="BB201" s="16"/>
      <c r="BC201" s="186">
        <f t="shared" si="11"/>
        <v>1</v>
      </c>
      <c r="BD201" s="187">
        <f t="shared" si="9"/>
        <v>1</v>
      </c>
      <c r="BE201" s="187">
        <v>0.6</v>
      </c>
      <c r="BF201" s="180">
        <f t="shared" si="10"/>
        <v>0.6</v>
      </c>
      <c r="BG201" s="181"/>
      <c r="BH201" s="179"/>
      <c r="BI201" s="181"/>
      <c r="BJ201" s="182"/>
    </row>
    <row r="202" spans="1:62" ht="25.5" x14ac:dyDescent="0.2">
      <c r="A202" s="9"/>
      <c r="B202" s="364"/>
      <c r="C202" s="116" t="s">
        <v>642</v>
      </c>
      <c r="D202" s="54">
        <v>1</v>
      </c>
      <c r="E202" s="54" t="str">
        <v/>
      </c>
      <c r="F202" s="54" t="str">
        <v/>
      </c>
      <c r="G202" s="54" t="str">
        <v/>
      </c>
      <c r="H202" s="54" t="str">
        <v/>
      </c>
      <c r="I202" s="54" t="str">
        <v/>
      </c>
      <c r="J202" s="54" t="str">
        <v/>
      </c>
      <c r="K202" s="54" t="str">
        <v/>
      </c>
      <c r="L202" s="16" t="str">
        <v/>
      </c>
      <c r="M202" s="16" t="str">
        <v/>
      </c>
      <c r="N202" s="16" t="str">
        <v/>
      </c>
      <c r="O202" s="16" t="str">
        <v/>
      </c>
      <c r="P202" s="16" t="str">
        <v/>
      </c>
      <c r="Q202" s="16" t="str">
        <v/>
      </c>
      <c r="R202" s="16" t="str">
        <v/>
      </c>
      <c r="S202" s="16" t="str">
        <v/>
      </c>
      <c r="T202" s="16" t="str">
        <v/>
      </c>
      <c r="U202" s="16" t="str">
        <v/>
      </c>
      <c r="V202" s="16" t="str">
        <v/>
      </c>
      <c r="W202" s="16" t="str">
        <v/>
      </c>
      <c r="X202" s="16" t="str">
        <v/>
      </c>
      <c r="Y202" s="16" t="str">
        <v/>
      </c>
      <c r="Z202" s="16" t="str">
        <v/>
      </c>
      <c r="AA202" s="16" t="str">
        <v/>
      </c>
      <c r="AB202" s="16" t="str">
        <v/>
      </c>
      <c r="AC202" s="16" t="str">
        <v/>
      </c>
      <c r="AD202" s="16" t="str">
        <v/>
      </c>
      <c r="AE202" s="16" t="str">
        <v/>
      </c>
      <c r="AF202" s="16" t="str">
        <v/>
      </c>
      <c r="AG202" s="16" t="str">
        <v/>
      </c>
      <c r="AH202" s="16" t="str">
        <v/>
      </c>
      <c r="AI202" s="16" t="str">
        <v/>
      </c>
      <c r="AJ202" s="53" t="str">
        <v/>
      </c>
      <c r="AK202" s="16" t="str">
        <v/>
      </c>
      <c r="AL202" s="16" t="str">
        <v/>
      </c>
      <c r="AM202" s="53" t="str">
        <v/>
      </c>
      <c r="AN202" s="16" t="str">
        <v/>
      </c>
      <c r="AO202" s="16" t="str">
        <v/>
      </c>
      <c r="AP202" s="16" t="str">
        <v/>
      </c>
      <c r="AQ202" s="16" t="str">
        <v/>
      </c>
      <c r="AR202" s="16" t="str">
        <v/>
      </c>
      <c r="AS202" s="16" t="str">
        <v/>
      </c>
      <c r="AT202" s="16" t="str">
        <v/>
      </c>
      <c r="AU202" s="16" t="str">
        <v/>
      </c>
      <c r="AV202" s="16" t="str">
        <v/>
      </c>
      <c r="AW202" s="16" t="str">
        <v/>
      </c>
      <c r="AX202" s="16" t="str">
        <v/>
      </c>
      <c r="AY202" s="16" t="str">
        <v/>
      </c>
      <c r="AZ202" s="16" t="str">
        <v/>
      </c>
      <c r="BA202" s="16" t="str">
        <v/>
      </c>
      <c r="BB202" s="16"/>
      <c r="BC202" s="186">
        <f t="shared" si="11"/>
        <v>1</v>
      </c>
      <c r="BD202" s="187">
        <f t="shared" si="9"/>
        <v>1</v>
      </c>
      <c r="BE202" s="187">
        <v>0.4</v>
      </c>
      <c r="BF202" s="180">
        <f t="shared" si="10"/>
        <v>0.4</v>
      </c>
      <c r="BG202" s="181"/>
      <c r="BH202" s="179"/>
      <c r="BI202" s="181"/>
      <c r="BJ202" s="182"/>
    </row>
    <row r="203" spans="1:62" ht="25.5" x14ac:dyDescent="0.2">
      <c r="A203" s="9"/>
      <c r="B203" s="364"/>
      <c r="C203" s="116" t="s">
        <v>643</v>
      </c>
      <c r="D203" s="54">
        <v>1</v>
      </c>
      <c r="E203" s="54" t="str">
        <v/>
      </c>
      <c r="F203" s="54" t="str">
        <v/>
      </c>
      <c r="G203" s="54" t="str">
        <v/>
      </c>
      <c r="H203" s="54" t="str">
        <v/>
      </c>
      <c r="I203" s="54" t="str">
        <v/>
      </c>
      <c r="J203" s="54" t="str">
        <v/>
      </c>
      <c r="K203" s="54" t="str">
        <v/>
      </c>
      <c r="L203" s="16" t="str">
        <v/>
      </c>
      <c r="M203" s="16" t="str">
        <v/>
      </c>
      <c r="N203" s="16" t="str">
        <v/>
      </c>
      <c r="O203" s="16" t="str">
        <v/>
      </c>
      <c r="P203" s="16" t="str">
        <v/>
      </c>
      <c r="Q203" s="16" t="str">
        <v/>
      </c>
      <c r="R203" s="16" t="str">
        <v/>
      </c>
      <c r="S203" s="16" t="str">
        <v/>
      </c>
      <c r="T203" s="16" t="str">
        <v/>
      </c>
      <c r="U203" s="16" t="str">
        <v/>
      </c>
      <c r="V203" s="16" t="str">
        <v/>
      </c>
      <c r="W203" s="16" t="str">
        <v/>
      </c>
      <c r="X203" s="16" t="str">
        <v/>
      </c>
      <c r="Y203" s="16" t="str">
        <v/>
      </c>
      <c r="Z203" s="16" t="str">
        <v/>
      </c>
      <c r="AA203" s="16" t="str">
        <v/>
      </c>
      <c r="AB203" s="16" t="str">
        <v/>
      </c>
      <c r="AC203" s="16" t="str">
        <v/>
      </c>
      <c r="AD203" s="16" t="str">
        <v/>
      </c>
      <c r="AE203" s="16" t="str">
        <v/>
      </c>
      <c r="AF203" s="16" t="str">
        <v/>
      </c>
      <c r="AG203" s="16" t="str">
        <v/>
      </c>
      <c r="AH203" s="16" t="str">
        <v/>
      </c>
      <c r="AI203" s="16" t="str">
        <v/>
      </c>
      <c r="AJ203" s="53" t="str">
        <v/>
      </c>
      <c r="AK203" s="16" t="str">
        <v/>
      </c>
      <c r="AL203" s="16" t="str">
        <v/>
      </c>
      <c r="AM203" s="53" t="str">
        <v/>
      </c>
      <c r="AN203" s="16" t="str">
        <v/>
      </c>
      <c r="AO203" s="16" t="str">
        <v/>
      </c>
      <c r="AP203" s="16" t="str">
        <v/>
      </c>
      <c r="AQ203" s="16" t="str">
        <v/>
      </c>
      <c r="AR203" s="16" t="str">
        <v/>
      </c>
      <c r="AS203" s="16" t="str">
        <v/>
      </c>
      <c r="AT203" s="16" t="str">
        <v/>
      </c>
      <c r="AU203" s="16" t="str">
        <v/>
      </c>
      <c r="AV203" s="16" t="str">
        <v/>
      </c>
      <c r="AW203" s="16" t="str">
        <v/>
      </c>
      <c r="AX203" s="16" t="str">
        <v/>
      </c>
      <c r="AY203" s="16" t="str">
        <v/>
      </c>
      <c r="AZ203" s="16" t="str">
        <v/>
      </c>
      <c r="BA203" s="16" t="str">
        <v/>
      </c>
      <c r="BB203" s="16"/>
      <c r="BC203" s="186">
        <f t="shared" si="11"/>
        <v>1</v>
      </c>
      <c r="BD203" s="187">
        <f t="shared" si="9"/>
        <v>1</v>
      </c>
      <c r="BE203" s="187">
        <v>0.2</v>
      </c>
      <c r="BF203" s="180">
        <f t="shared" si="10"/>
        <v>0.2</v>
      </c>
      <c r="BG203" s="181"/>
      <c r="BH203" s="179"/>
      <c r="BI203" s="181"/>
      <c r="BJ203" s="182"/>
    </row>
    <row r="204" spans="1:62" ht="12.75" x14ac:dyDescent="0.2">
      <c r="A204" s="9"/>
      <c r="B204" s="364"/>
      <c r="C204" s="116" t="s">
        <v>542</v>
      </c>
      <c r="D204" s="54">
        <v>1</v>
      </c>
      <c r="E204" s="54" t="str">
        <v/>
      </c>
      <c r="F204" s="54" t="str">
        <v/>
      </c>
      <c r="G204" s="54" t="str">
        <v/>
      </c>
      <c r="H204" s="54" t="str">
        <v/>
      </c>
      <c r="I204" s="54" t="str">
        <v/>
      </c>
      <c r="J204" s="54" t="str">
        <v/>
      </c>
      <c r="K204" s="54" t="str">
        <v/>
      </c>
      <c r="L204" s="16" t="str">
        <v/>
      </c>
      <c r="M204" s="16" t="str">
        <v/>
      </c>
      <c r="N204" s="16" t="str">
        <v/>
      </c>
      <c r="O204" s="16" t="str">
        <v/>
      </c>
      <c r="P204" s="16" t="str">
        <v/>
      </c>
      <c r="Q204" s="16" t="str">
        <v/>
      </c>
      <c r="R204" s="16" t="str">
        <v/>
      </c>
      <c r="S204" s="16" t="str">
        <v/>
      </c>
      <c r="T204" s="16" t="str">
        <v/>
      </c>
      <c r="U204" s="16" t="str">
        <v/>
      </c>
      <c r="V204" s="16" t="str">
        <v/>
      </c>
      <c r="W204" s="16" t="str">
        <v/>
      </c>
      <c r="X204" s="16" t="str">
        <v/>
      </c>
      <c r="Y204" s="16" t="str">
        <v/>
      </c>
      <c r="Z204" s="16" t="str">
        <v/>
      </c>
      <c r="AA204" s="16" t="str">
        <v/>
      </c>
      <c r="AB204" s="16" t="str">
        <v/>
      </c>
      <c r="AC204" s="16" t="str">
        <v/>
      </c>
      <c r="AD204" s="16" t="str">
        <v/>
      </c>
      <c r="AE204" s="16" t="str">
        <v/>
      </c>
      <c r="AF204" s="16" t="str">
        <v/>
      </c>
      <c r="AG204" s="16" t="str">
        <v/>
      </c>
      <c r="AH204" s="16" t="str">
        <v/>
      </c>
      <c r="AI204" s="16" t="str">
        <v/>
      </c>
      <c r="AJ204" s="53" t="str">
        <v/>
      </c>
      <c r="AK204" s="16" t="str">
        <v/>
      </c>
      <c r="AL204" s="16" t="str">
        <v/>
      </c>
      <c r="AM204" s="53" t="str">
        <v/>
      </c>
      <c r="AN204" s="16" t="str">
        <v/>
      </c>
      <c r="AO204" s="16" t="str">
        <v/>
      </c>
      <c r="AP204" s="16" t="str">
        <v/>
      </c>
      <c r="AQ204" s="16" t="str">
        <v/>
      </c>
      <c r="AR204" s="16" t="str">
        <v/>
      </c>
      <c r="AS204" s="16" t="str">
        <v/>
      </c>
      <c r="AT204" s="16" t="str">
        <v/>
      </c>
      <c r="AU204" s="16" t="str">
        <v/>
      </c>
      <c r="AV204" s="16" t="str">
        <v/>
      </c>
      <c r="AW204" s="16" t="str">
        <v/>
      </c>
      <c r="AX204" s="16" t="str">
        <v/>
      </c>
      <c r="AY204" s="16" t="str">
        <v/>
      </c>
      <c r="AZ204" s="16" t="str">
        <v/>
      </c>
      <c r="BA204" s="16" t="str">
        <v/>
      </c>
      <c r="BB204" s="16"/>
      <c r="BC204" s="186">
        <f t="shared" si="11"/>
        <v>1</v>
      </c>
      <c r="BD204" s="187">
        <f t="shared" si="9"/>
        <v>1</v>
      </c>
      <c r="BE204" s="187"/>
      <c r="BF204" s="180">
        <f t="shared" si="10"/>
        <v>0</v>
      </c>
      <c r="BG204" s="181"/>
      <c r="BH204" s="179"/>
      <c r="BI204" s="181"/>
      <c r="BJ204" s="182"/>
    </row>
    <row r="205" spans="1:62" ht="12.75" x14ac:dyDescent="0.2">
      <c r="A205" s="9"/>
      <c r="B205" s="364"/>
      <c r="C205" s="116" t="s">
        <v>543</v>
      </c>
      <c r="D205" s="54">
        <v>1</v>
      </c>
      <c r="E205" s="54" t="str">
        <v/>
      </c>
      <c r="F205" s="54" t="str">
        <v/>
      </c>
      <c r="G205" s="54" t="str">
        <v/>
      </c>
      <c r="H205" s="54" t="str">
        <v/>
      </c>
      <c r="I205" s="54" t="str">
        <v/>
      </c>
      <c r="J205" s="54" t="str">
        <v/>
      </c>
      <c r="K205" s="54" t="str">
        <v/>
      </c>
      <c r="L205" s="16" t="str">
        <v/>
      </c>
      <c r="M205" s="16" t="str">
        <v/>
      </c>
      <c r="N205" s="16" t="str">
        <v/>
      </c>
      <c r="O205" s="16" t="str">
        <v/>
      </c>
      <c r="P205" s="16" t="str">
        <v/>
      </c>
      <c r="Q205" s="16" t="str">
        <v/>
      </c>
      <c r="R205" s="16" t="str">
        <v/>
      </c>
      <c r="S205" s="16" t="str">
        <v/>
      </c>
      <c r="T205" s="16" t="str">
        <v/>
      </c>
      <c r="U205" s="16" t="str">
        <v/>
      </c>
      <c r="V205" s="16" t="str">
        <v/>
      </c>
      <c r="W205" s="16" t="str">
        <v/>
      </c>
      <c r="X205" s="16" t="str">
        <v/>
      </c>
      <c r="Y205" s="16" t="str">
        <v/>
      </c>
      <c r="Z205" s="16" t="str">
        <v/>
      </c>
      <c r="AA205" s="16" t="str">
        <v/>
      </c>
      <c r="AB205" s="16" t="str">
        <v/>
      </c>
      <c r="AC205" s="16" t="str">
        <v/>
      </c>
      <c r="AD205" s="16" t="str">
        <v/>
      </c>
      <c r="AE205" s="16" t="str">
        <v/>
      </c>
      <c r="AF205" s="16" t="str">
        <v/>
      </c>
      <c r="AG205" s="16" t="str">
        <v/>
      </c>
      <c r="AH205" s="16" t="str">
        <v/>
      </c>
      <c r="AI205" s="16" t="str">
        <v/>
      </c>
      <c r="AJ205" s="53" t="str">
        <v/>
      </c>
      <c r="AK205" s="16" t="str">
        <v/>
      </c>
      <c r="AL205" s="16" t="str">
        <v/>
      </c>
      <c r="AM205" s="53" t="str">
        <v/>
      </c>
      <c r="AN205" s="16" t="str">
        <v/>
      </c>
      <c r="AO205" s="16" t="str">
        <v/>
      </c>
      <c r="AP205" s="16" t="str">
        <v/>
      </c>
      <c r="AQ205" s="16" t="str">
        <v/>
      </c>
      <c r="AR205" s="16" t="str">
        <v/>
      </c>
      <c r="AS205" s="16" t="str">
        <v/>
      </c>
      <c r="AT205" s="16" t="str">
        <v/>
      </c>
      <c r="AU205" s="16" t="str">
        <v/>
      </c>
      <c r="AV205" s="16" t="str">
        <v/>
      </c>
      <c r="AW205" s="16" t="str">
        <v/>
      </c>
      <c r="AX205" s="16" t="str">
        <v/>
      </c>
      <c r="AY205" s="16" t="str">
        <v/>
      </c>
      <c r="AZ205" s="16" t="str">
        <v/>
      </c>
      <c r="BA205" s="16" t="str">
        <v/>
      </c>
      <c r="BB205" s="16"/>
      <c r="BC205" s="186">
        <f t="shared" si="11"/>
        <v>1</v>
      </c>
      <c r="BD205" s="187">
        <f t="shared" si="9"/>
        <v>1</v>
      </c>
      <c r="BE205" s="187"/>
      <c r="BF205" s="180">
        <f t="shared" si="10"/>
        <v>0</v>
      </c>
      <c r="BG205" s="181"/>
      <c r="BH205" s="179"/>
      <c r="BI205" s="181"/>
      <c r="BJ205" s="182"/>
    </row>
    <row r="206" spans="1:62" ht="25.5" x14ac:dyDescent="0.2">
      <c r="A206" s="9"/>
      <c r="B206" s="364"/>
      <c r="C206" s="116" t="s">
        <v>644</v>
      </c>
      <c r="D206" s="54">
        <v>1</v>
      </c>
      <c r="E206" s="54" t="str">
        <v/>
      </c>
      <c r="F206" s="54" t="str">
        <v/>
      </c>
      <c r="G206" s="54" t="str">
        <v/>
      </c>
      <c r="H206" s="54" t="str">
        <v/>
      </c>
      <c r="I206" s="54" t="str">
        <v/>
      </c>
      <c r="J206" s="54" t="str">
        <v/>
      </c>
      <c r="K206" s="54" t="str">
        <v/>
      </c>
      <c r="L206" s="16" t="str">
        <v/>
      </c>
      <c r="M206" s="16" t="str">
        <v/>
      </c>
      <c r="N206" s="16" t="str">
        <v/>
      </c>
      <c r="O206" s="16" t="str">
        <v/>
      </c>
      <c r="P206" s="16" t="str">
        <v/>
      </c>
      <c r="Q206" s="16" t="str">
        <v/>
      </c>
      <c r="R206" s="16" t="str">
        <v/>
      </c>
      <c r="S206" s="16" t="str">
        <v/>
      </c>
      <c r="T206" s="16" t="str">
        <v/>
      </c>
      <c r="U206" s="16" t="str">
        <v/>
      </c>
      <c r="V206" s="16" t="str">
        <v/>
      </c>
      <c r="W206" s="16" t="str">
        <v/>
      </c>
      <c r="X206" s="16" t="str">
        <v/>
      </c>
      <c r="Y206" s="16" t="str">
        <v/>
      </c>
      <c r="Z206" s="16" t="str">
        <v/>
      </c>
      <c r="AA206" s="16" t="str">
        <v/>
      </c>
      <c r="AB206" s="16" t="str">
        <v/>
      </c>
      <c r="AC206" s="16" t="str">
        <v/>
      </c>
      <c r="AD206" s="16" t="str">
        <v/>
      </c>
      <c r="AE206" s="16" t="str">
        <v/>
      </c>
      <c r="AF206" s="16" t="str">
        <v/>
      </c>
      <c r="AG206" s="16" t="str">
        <v/>
      </c>
      <c r="AH206" s="16" t="str">
        <v/>
      </c>
      <c r="AI206" s="16" t="str">
        <v/>
      </c>
      <c r="AJ206" s="53" t="str">
        <v/>
      </c>
      <c r="AK206" s="16" t="str">
        <v/>
      </c>
      <c r="AL206" s="16" t="str">
        <v/>
      </c>
      <c r="AM206" s="53" t="str">
        <v/>
      </c>
      <c r="AN206" s="16" t="str">
        <v/>
      </c>
      <c r="AO206" s="16" t="str">
        <v/>
      </c>
      <c r="AP206" s="16" t="str">
        <v/>
      </c>
      <c r="AQ206" s="16" t="str">
        <v/>
      </c>
      <c r="AR206" s="16" t="str">
        <v/>
      </c>
      <c r="AS206" s="16" t="str">
        <v/>
      </c>
      <c r="AT206" s="16" t="str">
        <v/>
      </c>
      <c r="AU206" s="16" t="str">
        <v/>
      </c>
      <c r="AV206" s="16" t="str">
        <v/>
      </c>
      <c r="AW206" s="16" t="str">
        <v/>
      </c>
      <c r="AX206" s="16" t="str">
        <v/>
      </c>
      <c r="AY206" s="16" t="str">
        <v/>
      </c>
      <c r="AZ206" s="16" t="str">
        <v/>
      </c>
      <c r="BA206" s="16" t="str">
        <v/>
      </c>
      <c r="BB206" s="16"/>
      <c r="BC206" s="186">
        <f t="shared" si="11"/>
        <v>1</v>
      </c>
      <c r="BD206" s="187">
        <f t="shared" si="9"/>
        <v>1</v>
      </c>
      <c r="BE206" s="187">
        <v>1</v>
      </c>
      <c r="BF206" s="180">
        <f t="shared" si="10"/>
        <v>1</v>
      </c>
      <c r="BG206" s="181"/>
      <c r="BH206" s="179"/>
      <c r="BI206" s="181"/>
      <c r="BJ206" s="182"/>
    </row>
    <row r="207" spans="1:62" ht="25.5" x14ac:dyDescent="0.2">
      <c r="A207" s="9"/>
      <c r="B207" s="364"/>
      <c r="C207" s="116" t="s">
        <v>645</v>
      </c>
      <c r="D207" s="54">
        <v>1</v>
      </c>
      <c r="E207" s="54" t="str">
        <v/>
      </c>
      <c r="F207" s="54" t="str">
        <v/>
      </c>
      <c r="G207" s="54" t="str">
        <v/>
      </c>
      <c r="H207" s="54" t="str">
        <v/>
      </c>
      <c r="I207" s="54" t="str">
        <v/>
      </c>
      <c r="J207" s="54" t="str">
        <v/>
      </c>
      <c r="K207" s="54" t="str">
        <v/>
      </c>
      <c r="L207" s="16" t="str">
        <v/>
      </c>
      <c r="M207" s="16" t="str">
        <v/>
      </c>
      <c r="N207" s="16" t="str">
        <v/>
      </c>
      <c r="O207" s="16" t="str">
        <v/>
      </c>
      <c r="P207" s="16" t="str">
        <v/>
      </c>
      <c r="Q207" s="16" t="str">
        <v/>
      </c>
      <c r="R207" s="16" t="str">
        <v/>
      </c>
      <c r="S207" s="16" t="str">
        <v/>
      </c>
      <c r="T207" s="16" t="str">
        <v/>
      </c>
      <c r="U207" s="16" t="str">
        <v/>
      </c>
      <c r="V207" s="16" t="str">
        <v/>
      </c>
      <c r="W207" s="16" t="str">
        <v/>
      </c>
      <c r="X207" s="16" t="str">
        <v/>
      </c>
      <c r="Y207" s="16" t="str">
        <v/>
      </c>
      <c r="Z207" s="16" t="str">
        <v/>
      </c>
      <c r="AA207" s="16" t="str">
        <v/>
      </c>
      <c r="AB207" s="16" t="str">
        <v/>
      </c>
      <c r="AC207" s="16" t="str">
        <v/>
      </c>
      <c r="AD207" s="16" t="str">
        <v/>
      </c>
      <c r="AE207" s="16" t="str">
        <v/>
      </c>
      <c r="AF207" s="16" t="str">
        <v/>
      </c>
      <c r="AG207" s="16" t="str">
        <v/>
      </c>
      <c r="AH207" s="16" t="str">
        <v/>
      </c>
      <c r="AI207" s="16" t="str">
        <v/>
      </c>
      <c r="AJ207" s="53" t="str">
        <v/>
      </c>
      <c r="AK207" s="16" t="str">
        <v/>
      </c>
      <c r="AL207" s="16" t="str">
        <v/>
      </c>
      <c r="AM207" s="53" t="str">
        <v/>
      </c>
      <c r="AN207" s="16" t="str">
        <v/>
      </c>
      <c r="AO207" s="16" t="str">
        <v/>
      </c>
      <c r="AP207" s="16" t="str">
        <v/>
      </c>
      <c r="AQ207" s="16" t="str">
        <v/>
      </c>
      <c r="AR207" s="16" t="str">
        <v/>
      </c>
      <c r="AS207" s="16" t="str">
        <v/>
      </c>
      <c r="AT207" s="16" t="str">
        <v/>
      </c>
      <c r="AU207" s="16" t="str">
        <v/>
      </c>
      <c r="AV207" s="16" t="str">
        <v/>
      </c>
      <c r="AW207" s="16" t="str">
        <v/>
      </c>
      <c r="AX207" s="16" t="str">
        <v/>
      </c>
      <c r="AY207" s="16" t="str">
        <v/>
      </c>
      <c r="AZ207" s="16" t="str">
        <v/>
      </c>
      <c r="BA207" s="16" t="str">
        <v/>
      </c>
      <c r="BB207" s="16"/>
      <c r="BC207" s="186">
        <f t="shared" si="11"/>
        <v>1</v>
      </c>
      <c r="BD207" s="187">
        <f t="shared" si="9"/>
        <v>1</v>
      </c>
      <c r="BE207" s="187">
        <v>0.8</v>
      </c>
      <c r="BF207" s="180">
        <f t="shared" si="10"/>
        <v>0.8</v>
      </c>
      <c r="BG207" s="181"/>
      <c r="BH207" s="179"/>
      <c r="BI207" s="181"/>
      <c r="BJ207" s="182"/>
    </row>
    <row r="208" spans="1:62" ht="25.5" x14ac:dyDescent="0.2">
      <c r="A208" s="9"/>
      <c r="B208" s="364"/>
      <c r="C208" s="116" t="s">
        <v>646</v>
      </c>
      <c r="D208" s="54">
        <v>1</v>
      </c>
      <c r="E208" s="54" t="str">
        <v/>
      </c>
      <c r="F208" s="54" t="str">
        <v/>
      </c>
      <c r="G208" s="54" t="str">
        <v/>
      </c>
      <c r="H208" s="54" t="str">
        <v/>
      </c>
      <c r="I208" s="54" t="str">
        <v/>
      </c>
      <c r="J208" s="54" t="str">
        <v/>
      </c>
      <c r="K208" s="54" t="str">
        <v/>
      </c>
      <c r="L208" s="16" t="str">
        <v/>
      </c>
      <c r="M208" s="16" t="str">
        <v/>
      </c>
      <c r="N208" s="16" t="str">
        <v/>
      </c>
      <c r="O208" s="16" t="str">
        <v/>
      </c>
      <c r="P208" s="16" t="str">
        <v/>
      </c>
      <c r="Q208" s="16" t="str">
        <v/>
      </c>
      <c r="R208" s="16" t="str">
        <v/>
      </c>
      <c r="S208" s="16" t="str">
        <v/>
      </c>
      <c r="T208" s="16" t="str">
        <v/>
      </c>
      <c r="U208" s="16" t="str">
        <v/>
      </c>
      <c r="V208" s="16" t="str">
        <v/>
      </c>
      <c r="W208" s="16" t="str">
        <v/>
      </c>
      <c r="X208" s="16" t="str">
        <v/>
      </c>
      <c r="Y208" s="16" t="str">
        <v/>
      </c>
      <c r="Z208" s="16" t="str">
        <v/>
      </c>
      <c r="AA208" s="16" t="str">
        <v/>
      </c>
      <c r="AB208" s="16" t="str">
        <v/>
      </c>
      <c r="AC208" s="16" t="str">
        <v/>
      </c>
      <c r="AD208" s="16" t="str">
        <v/>
      </c>
      <c r="AE208" s="16" t="str">
        <v/>
      </c>
      <c r="AF208" s="16" t="str">
        <v/>
      </c>
      <c r="AG208" s="16" t="str">
        <v/>
      </c>
      <c r="AH208" s="16" t="str">
        <v/>
      </c>
      <c r="AI208" s="16" t="str">
        <v/>
      </c>
      <c r="AJ208" s="53" t="str">
        <v/>
      </c>
      <c r="AK208" s="16" t="str">
        <v/>
      </c>
      <c r="AL208" s="16" t="str">
        <v/>
      </c>
      <c r="AM208" s="53" t="str">
        <v/>
      </c>
      <c r="AN208" s="16" t="str">
        <v/>
      </c>
      <c r="AO208" s="16" t="str">
        <v/>
      </c>
      <c r="AP208" s="16" t="str">
        <v/>
      </c>
      <c r="AQ208" s="16" t="str">
        <v/>
      </c>
      <c r="AR208" s="16" t="str">
        <v/>
      </c>
      <c r="AS208" s="16" t="str">
        <v/>
      </c>
      <c r="AT208" s="16" t="str">
        <v/>
      </c>
      <c r="AU208" s="16" t="str">
        <v/>
      </c>
      <c r="AV208" s="16" t="str">
        <v/>
      </c>
      <c r="AW208" s="16" t="str">
        <v/>
      </c>
      <c r="AX208" s="16" t="str">
        <v/>
      </c>
      <c r="AY208" s="16" t="str">
        <v/>
      </c>
      <c r="AZ208" s="16" t="str">
        <v/>
      </c>
      <c r="BA208" s="16" t="str">
        <v/>
      </c>
      <c r="BB208" s="16"/>
      <c r="BC208" s="186">
        <f t="shared" si="11"/>
        <v>1</v>
      </c>
      <c r="BD208" s="187">
        <f t="shared" si="9"/>
        <v>1</v>
      </c>
      <c r="BE208" s="187">
        <v>0.6</v>
      </c>
      <c r="BF208" s="180">
        <f t="shared" si="10"/>
        <v>0.6</v>
      </c>
      <c r="BG208" s="181"/>
      <c r="BH208" s="179"/>
      <c r="BI208" s="181"/>
      <c r="BJ208" s="182"/>
    </row>
    <row r="209" spans="1:62" ht="25.5" x14ac:dyDescent="0.2">
      <c r="A209" s="9"/>
      <c r="B209" s="364"/>
      <c r="C209" s="116" t="s">
        <v>647</v>
      </c>
      <c r="D209" s="54">
        <v>1</v>
      </c>
      <c r="E209" s="54" t="str">
        <v/>
      </c>
      <c r="F209" s="54" t="str">
        <v/>
      </c>
      <c r="G209" s="54" t="str">
        <v/>
      </c>
      <c r="H209" s="54" t="str">
        <v/>
      </c>
      <c r="I209" s="54" t="str">
        <v/>
      </c>
      <c r="J209" s="54" t="str">
        <v/>
      </c>
      <c r="K209" s="54" t="str">
        <v/>
      </c>
      <c r="L209" s="16" t="str">
        <v/>
      </c>
      <c r="M209" s="16" t="str">
        <v/>
      </c>
      <c r="N209" s="16" t="str">
        <v/>
      </c>
      <c r="O209" s="16" t="str">
        <v/>
      </c>
      <c r="P209" s="16" t="str">
        <v/>
      </c>
      <c r="Q209" s="16" t="str">
        <v/>
      </c>
      <c r="R209" s="16" t="str">
        <v/>
      </c>
      <c r="S209" s="16" t="str">
        <v/>
      </c>
      <c r="T209" s="16" t="str">
        <v/>
      </c>
      <c r="U209" s="16" t="str">
        <v/>
      </c>
      <c r="V209" s="16" t="str">
        <v/>
      </c>
      <c r="W209" s="16" t="str">
        <v/>
      </c>
      <c r="X209" s="16" t="str">
        <v/>
      </c>
      <c r="Y209" s="16" t="str">
        <v/>
      </c>
      <c r="Z209" s="16" t="str">
        <v/>
      </c>
      <c r="AA209" s="16" t="str">
        <v/>
      </c>
      <c r="AB209" s="16" t="str">
        <v/>
      </c>
      <c r="AC209" s="16" t="str">
        <v/>
      </c>
      <c r="AD209" s="16" t="str">
        <v/>
      </c>
      <c r="AE209" s="16" t="str">
        <v/>
      </c>
      <c r="AF209" s="16" t="str">
        <v/>
      </c>
      <c r="AG209" s="16" t="str">
        <v/>
      </c>
      <c r="AH209" s="16" t="str">
        <v/>
      </c>
      <c r="AI209" s="16" t="str">
        <v/>
      </c>
      <c r="AJ209" s="53" t="str">
        <v/>
      </c>
      <c r="AK209" s="16" t="str">
        <v/>
      </c>
      <c r="AL209" s="16" t="str">
        <v/>
      </c>
      <c r="AM209" s="53" t="str">
        <v/>
      </c>
      <c r="AN209" s="16" t="str">
        <v/>
      </c>
      <c r="AO209" s="16" t="str">
        <v/>
      </c>
      <c r="AP209" s="16" t="str">
        <v/>
      </c>
      <c r="AQ209" s="16" t="str">
        <v/>
      </c>
      <c r="AR209" s="16" t="str">
        <v/>
      </c>
      <c r="AS209" s="16" t="str">
        <v/>
      </c>
      <c r="AT209" s="16" t="str">
        <v/>
      </c>
      <c r="AU209" s="16" t="str">
        <v/>
      </c>
      <c r="AV209" s="16" t="str">
        <v/>
      </c>
      <c r="AW209" s="16" t="str">
        <v/>
      </c>
      <c r="AX209" s="16" t="str">
        <v/>
      </c>
      <c r="AY209" s="16" t="str">
        <v/>
      </c>
      <c r="AZ209" s="16" t="str">
        <v/>
      </c>
      <c r="BA209" s="16" t="str">
        <v/>
      </c>
      <c r="BB209" s="16"/>
      <c r="BC209" s="186">
        <f t="shared" si="11"/>
        <v>1</v>
      </c>
      <c r="BD209" s="187">
        <f t="shared" si="9"/>
        <v>1</v>
      </c>
      <c r="BE209" s="187">
        <v>0.4</v>
      </c>
      <c r="BF209" s="180">
        <f t="shared" si="10"/>
        <v>0.4</v>
      </c>
      <c r="BG209" s="181"/>
      <c r="BH209" s="179"/>
      <c r="BI209" s="181"/>
      <c r="BJ209" s="182"/>
    </row>
    <row r="210" spans="1:62" ht="25.5" x14ac:dyDescent="0.2">
      <c r="A210" s="9"/>
      <c r="B210" s="364"/>
      <c r="C210" s="116" t="s">
        <v>648</v>
      </c>
      <c r="D210" s="54">
        <v>1</v>
      </c>
      <c r="E210" s="54" t="str">
        <v/>
      </c>
      <c r="F210" s="54" t="str">
        <v/>
      </c>
      <c r="G210" s="54" t="str">
        <v/>
      </c>
      <c r="H210" s="54" t="str">
        <v/>
      </c>
      <c r="I210" s="54" t="str">
        <v/>
      </c>
      <c r="J210" s="54" t="str">
        <v/>
      </c>
      <c r="K210" s="54" t="str">
        <v/>
      </c>
      <c r="L210" s="16" t="str">
        <v/>
      </c>
      <c r="M210" s="16" t="str">
        <v/>
      </c>
      <c r="N210" s="16" t="str">
        <v/>
      </c>
      <c r="O210" s="16" t="str">
        <v/>
      </c>
      <c r="P210" s="16" t="str">
        <v/>
      </c>
      <c r="Q210" s="16" t="str">
        <v/>
      </c>
      <c r="R210" s="16" t="str">
        <v/>
      </c>
      <c r="S210" s="16" t="str">
        <v/>
      </c>
      <c r="T210" s="16" t="str">
        <v/>
      </c>
      <c r="U210" s="16" t="str">
        <v/>
      </c>
      <c r="V210" s="16" t="str">
        <v/>
      </c>
      <c r="W210" s="16" t="str">
        <v/>
      </c>
      <c r="X210" s="16" t="str">
        <v/>
      </c>
      <c r="Y210" s="16" t="str">
        <v/>
      </c>
      <c r="Z210" s="16" t="str">
        <v/>
      </c>
      <c r="AA210" s="16" t="str">
        <v/>
      </c>
      <c r="AB210" s="16" t="str">
        <v/>
      </c>
      <c r="AC210" s="16" t="str">
        <v/>
      </c>
      <c r="AD210" s="16" t="str">
        <v/>
      </c>
      <c r="AE210" s="16" t="str">
        <v/>
      </c>
      <c r="AF210" s="16" t="str">
        <v/>
      </c>
      <c r="AG210" s="16" t="str">
        <v/>
      </c>
      <c r="AH210" s="16" t="str">
        <v/>
      </c>
      <c r="AI210" s="16" t="str">
        <v/>
      </c>
      <c r="AJ210" s="53" t="str">
        <v/>
      </c>
      <c r="AK210" s="16" t="str">
        <v/>
      </c>
      <c r="AL210" s="16" t="str">
        <v/>
      </c>
      <c r="AM210" s="53" t="str">
        <v/>
      </c>
      <c r="AN210" s="16" t="str">
        <v/>
      </c>
      <c r="AO210" s="16" t="str">
        <v/>
      </c>
      <c r="AP210" s="16" t="str">
        <v/>
      </c>
      <c r="AQ210" s="16" t="str">
        <v/>
      </c>
      <c r="AR210" s="16" t="str">
        <v/>
      </c>
      <c r="AS210" s="16" t="str">
        <v/>
      </c>
      <c r="AT210" s="16" t="str">
        <v/>
      </c>
      <c r="AU210" s="16" t="str">
        <v/>
      </c>
      <c r="AV210" s="16" t="str">
        <v/>
      </c>
      <c r="AW210" s="16" t="str">
        <v/>
      </c>
      <c r="AX210" s="16" t="str">
        <v/>
      </c>
      <c r="AY210" s="16" t="str">
        <v/>
      </c>
      <c r="AZ210" s="16" t="str">
        <v/>
      </c>
      <c r="BA210" s="16" t="str">
        <v/>
      </c>
      <c r="BB210" s="16"/>
      <c r="BC210" s="186">
        <f t="shared" si="11"/>
        <v>1</v>
      </c>
      <c r="BD210" s="187">
        <f t="shared" si="9"/>
        <v>1</v>
      </c>
      <c r="BE210" s="187">
        <v>0.2</v>
      </c>
      <c r="BF210" s="180">
        <f t="shared" si="10"/>
        <v>0.2</v>
      </c>
      <c r="BG210" s="181"/>
      <c r="BH210" s="179"/>
      <c r="BI210" s="181"/>
      <c r="BJ210" s="182"/>
    </row>
    <row r="211" spans="1:62" ht="25.5" x14ac:dyDescent="0.2">
      <c r="A211" s="9"/>
      <c r="B211" s="364"/>
      <c r="C211" s="116" t="s">
        <v>549</v>
      </c>
      <c r="D211" s="54">
        <v>1</v>
      </c>
      <c r="E211" s="54" t="str">
        <v/>
      </c>
      <c r="F211" s="54" t="str">
        <v/>
      </c>
      <c r="G211" s="54" t="str">
        <v/>
      </c>
      <c r="H211" s="54" t="str">
        <v/>
      </c>
      <c r="I211" s="54" t="str">
        <v/>
      </c>
      <c r="J211" s="54" t="str">
        <v/>
      </c>
      <c r="K211" s="54" t="str">
        <v/>
      </c>
      <c r="L211" s="16" t="str">
        <v/>
      </c>
      <c r="M211" s="16" t="str">
        <v/>
      </c>
      <c r="N211" s="16" t="str">
        <v/>
      </c>
      <c r="O211" s="16" t="str">
        <v/>
      </c>
      <c r="P211" s="16" t="str">
        <v/>
      </c>
      <c r="Q211" s="16" t="str">
        <v/>
      </c>
      <c r="R211" s="16" t="str">
        <v/>
      </c>
      <c r="S211" s="16" t="str">
        <v/>
      </c>
      <c r="T211" s="16" t="str">
        <v/>
      </c>
      <c r="U211" s="16" t="str">
        <v/>
      </c>
      <c r="V211" s="16" t="str">
        <v/>
      </c>
      <c r="W211" s="16" t="str">
        <v/>
      </c>
      <c r="X211" s="16" t="str">
        <v/>
      </c>
      <c r="Y211" s="16" t="str">
        <v/>
      </c>
      <c r="Z211" s="16" t="str">
        <v/>
      </c>
      <c r="AA211" s="16" t="str">
        <v/>
      </c>
      <c r="AB211" s="16" t="str">
        <v/>
      </c>
      <c r="AC211" s="16" t="str">
        <v/>
      </c>
      <c r="AD211" s="16" t="str">
        <v/>
      </c>
      <c r="AE211" s="16" t="str">
        <v/>
      </c>
      <c r="AF211" s="16" t="str">
        <v/>
      </c>
      <c r="AG211" s="16" t="str">
        <v/>
      </c>
      <c r="AH211" s="16" t="str">
        <v/>
      </c>
      <c r="AI211" s="16" t="str">
        <v/>
      </c>
      <c r="AJ211" s="53" t="str">
        <v/>
      </c>
      <c r="AK211" s="16" t="str">
        <v/>
      </c>
      <c r="AL211" s="16" t="str">
        <v/>
      </c>
      <c r="AM211" s="53" t="str">
        <v/>
      </c>
      <c r="AN211" s="16" t="str">
        <v/>
      </c>
      <c r="AO211" s="16" t="str">
        <v/>
      </c>
      <c r="AP211" s="16" t="str">
        <v/>
      </c>
      <c r="AQ211" s="16" t="str">
        <v/>
      </c>
      <c r="AR211" s="16" t="str">
        <v/>
      </c>
      <c r="AS211" s="16" t="str">
        <v/>
      </c>
      <c r="AT211" s="16" t="str">
        <v/>
      </c>
      <c r="AU211" s="16" t="str">
        <v/>
      </c>
      <c r="AV211" s="16" t="str">
        <v/>
      </c>
      <c r="AW211" s="16" t="str">
        <v/>
      </c>
      <c r="AX211" s="16" t="str">
        <v/>
      </c>
      <c r="AY211" s="16" t="str">
        <v/>
      </c>
      <c r="AZ211" s="16" t="str">
        <v/>
      </c>
      <c r="BA211" s="16" t="str">
        <v/>
      </c>
      <c r="BB211" s="16"/>
      <c r="BC211" s="186">
        <f t="shared" si="11"/>
        <v>1</v>
      </c>
      <c r="BD211" s="187">
        <f t="shared" si="9"/>
        <v>1</v>
      </c>
      <c r="BE211" s="187"/>
      <c r="BF211" s="180">
        <f t="shared" si="10"/>
        <v>0</v>
      </c>
      <c r="BG211" s="181"/>
      <c r="BH211" s="179"/>
      <c r="BI211" s="181"/>
      <c r="BJ211" s="182"/>
    </row>
    <row r="212" spans="1:62" ht="25.5" x14ac:dyDescent="0.2">
      <c r="A212" s="9"/>
      <c r="B212" s="364"/>
      <c r="C212" s="116" t="s">
        <v>550</v>
      </c>
      <c r="D212" s="54">
        <v>1</v>
      </c>
      <c r="E212" s="54" t="str">
        <v/>
      </c>
      <c r="F212" s="54" t="str">
        <v/>
      </c>
      <c r="G212" s="54" t="str">
        <v/>
      </c>
      <c r="H212" s="54" t="str">
        <v/>
      </c>
      <c r="I212" s="54" t="str">
        <v/>
      </c>
      <c r="J212" s="54" t="str">
        <v/>
      </c>
      <c r="K212" s="54" t="str">
        <v/>
      </c>
      <c r="L212" s="16" t="str">
        <v/>
      </c>
      <c r="M212" s="16" t="str">
        <v/>
      </c>
      <c r="N212" s="16" t="str">
        <v/>
      </c>
      <c r="O212" s="16" t="str">
        <v/>
      </c>
      <c r="P212" s="16" t="str">
        <v/>
      </c>
      <c r="Q212" s="16" t="str">
        <v/>
      </c>
      <c r="R212" s="16" t="str">
        <v/>
      </c>
      <c r="S212" s="16" t="str">
        <v/>
      </c>
      <c r="T212" s="16" t="str">
        <v/>
      </c>
      <c r="U212" s="16" t="str">
        <v/>
      </c>
      <c r="V212" s="16" t="str">
        <v/>
      </c>
      <c r="W212" s="16" t="str">
        <v/>
      </c>
      <c r="X212" s="16" t="str">
        <v/>
      </c>
      <c r="Y212" s="16" t="str">
        <v/>
      </c>
      <c r="Z212" s="16" t="str">
        <v/>
      </c>
      <c r="AA212" s="16" t="str">
        <v/>
      </c>
      <c r="AB212" s="16" t="str">
        <v/>
      </c>
      <c r="AC212" s="16" t="str">
        <v/>
      </c>
      <c r="AD212" s="16" t="str">
        <v/>
      </c>
      <c r="AE212" s="16" t="str">
        <v/>
      </c>
      <c r="AF212" s="16" t="str">
        <v/>
      </c>
      <c r="AG212" s="16" t="str">
        <v/>
      </c>
      <c r="AH212" s="16" t="str">
        <v/>
      </c>
      <c r="AI212" s="16" t="str">
        <v/>
      </c>
      <c r="AJ212" s="53" t="str">
        <v/>
      </c>
      <c r="AK212" s="16" t="str">
        <v/>
      </c>
      <c r="AL212" s="16" t="str">
        <v/>
      </c>
      <c r="AM212" s="53" t="str">
        <v/>
      </c>
      <c r="AN212" s="16" t="str">
        <v/>
      </c>
      <c r="AO212" s="16" t="str">
        <v/>
      </c>
      <c r="AP212" s="16" t="str">
        <v/>
      </c>
      <c r="AQ212" s="16" t="str">
        <v/>
      </c>
      <c r="AR212" s="16" t="str">
        <v/>
      </c>
      <c r="AS212" s="16" t="str">
        <v/>
      </c>
      <c r="AT212" s="16" t="str">
        <v/>
      </c>
      <c r="AU212" s="16" t="str">
        <v/>
      </c>
      <c r="AV212" s="16" t="str">
        <v/>
      </c>
      <c r="AW212" s="16" t="str">
        <v/>
      </c>
      <c r="AX212" s="16" t="str">
        <v/>
      </c>
      <c r="AY212" s="16" t="str">
        <v/>
      </c>
      <c r="AZ212" s="16" t="str">
        <v/>
      </c>
      <c r="BA212" s="16" t="str">
        <v/>
      </c>
      <c r="BB212" s="16"/>
      <c r="BC212" s="186">
        <f t="shared" si="11"/>
        <v>1</v>
      </c>
      <c r="BD212" s="187">
        <f t="shared" si="9"/>
        <v>1</v>
      </c>
      <c r="BE212" s="187"/>
      <c r="BF212" s="180">
        <f t="shared" si="10"/>
        <v>0</v>
      </c>
      <c r="BG212" s="181"/>
      <c r="BH212" s="179"/>
      <c r="BI212" s="181"/>
      <c r="BJ212" s="182"/>
    </row>
    <row r="213" spans="1:62" ht="25.5" x14ac:dyDescent="0.2">
      <c r="A213" s="9"/>
      <c r="B213" s="364"/>
      <c r="C213" s="116" t="s">
        <v>649</v>
      </c>
      <c r="D213" s="54">
        <v>1</v>
      </c>
      <c r="E213" s="54" t="str">
        <v/>
      </c>
      <c r="F213" s="54" t="str">
        <v/>
      </c>
      <c r="G213" s="54" t="str">
        <v/>
      </c>
      <c r="H213" s="54" t="str">
        <v/>
      </c>
      <c r="I213" s="54" t="str">
        <v/>
      </c>
      <c r="J213" s="54" t="str">
        <v/>
      </c>
      <c r="K213" s="54" t="str">
        <v/>
      </c>
      <c r="L213" s="16" t="str">
        <v/>
      </c>
      <c r="M213" s="16" t="str">
        <v/>
      </c>
      <c r="N213" s="16" t="str">
        <v/>
      </c>
      <c r="O213" s="16" t="str">
        <v/>
      </c>
      <c r="P213" s="16" t="str">
        <v/>
      </c>
      <c r="Q213" s="16" t="str">
        <v/>
      </c>
      <c r="R213" s="16" t="str">
        <v/>
      </c>
      <c r="S213" s="16" t="str">
        <v/>
      </c>
      <c r="T213" s="16" t="str">
        <v/>
      </c>
      <c r="U213" s="16" t="str">
        <v/>
      </c>
      <c r="V213" s="16" t="str">
        <v/>
      </c>
      <c r="W213" s="16" t="str">
        <v/>
      </c>
      <c r="X213" s="16" t="str">
        <v/>
      </c>
      <c r="Y213" s="16" t="str">
        <v/>
      </c>
      <c r="Z213" s="16" t="str">
        <v/>
      </c>
      <c r="AA213" s="16" t="str">
        <v/>
      </c>
      <c r="AB213" s="16" t="str">
        <v/>
      </c>
      <c r="AC213" s="16" t="str">
        <v/>
      </c>
      <c r="AD213" s="16" t="str">
        <v/>
      </c>
      <c r="AE213" s="16" t="str">
        <v/>
      </c>
      <c r="AF213" s="16" t="str">
        <v/>
      </c>
      <c r="AG213" s="16" t="str">
        <v/>
      </c>
      <c r="AH213" s="16" t="str">
        <v/>
      </c>
      <c r="AI213" s="16" t="str">
        <v/>
      </c>
      <c r="AJ213" s="53" t="str">
        <v/>
      </c>
      <c r="AK213" s="16" t="str">
        <v/>
      </c>
      <c r="AL213" s="16" t="str">
        <v/>
      </c>
      <c r="AM213" s="53" t="str">
        <v/>
      </c>
      <c r="AN213" s="16" t="str">
        <v/>
      </c>
      <c r="AO213" s="16" t="str">
        <v/>
      </c>
      <c r="AP213" s="16" t="str">
        <v/>
      </c>
      <c r="AQ213" s="16" t="str">
        <v/>
      </c>
      <c r="AR213" s="16" t="str">
        <v/>
      </c>
      <c r="AS213" s="16" t="str">
        <v/>
      </c>
      <c r="AT213" s="16" t="str">
        <v/>
      </c>
      <c r="AU213" s="16" t="str">
        <v/>
      </c>
      <c r="AV213" s="16" t="str">
        <v/>
      </c>
      <c r="AW213" s="16" t="str">
        <v/>
      </c>
      <c r="AX213" s="16" t="str">
        <v/>
      </c>
      <c r="AY213" s="16" t="str">
        <v/>
      </c>
      <c r="AZ213" s="16" t="str">
        <v/>
      </c>
      <c r="BA213" s="16" t="str">
        <v/>
      </c>
      <c r="BB213" s="16"/>
      <c r="BC213" s="186">
        <f t="shared" si="11"/>
        <v>1</v>
      </c>
      <c r="BD213" s="187">
        <f t="shared" si="9"/>
        <v>1</v>
      </c>
      <c r="BE213" s="187">
        <v>1</v>
      </c>
      <c r="BF213" s="180">
        <f t="shared" si="10"/>
        <v>1</v>
      </c>
      <c r="BG213" s="181"/>
      <c r="BH213" s="179"/>
      <c r="BI213" s="181"/>
      <c r="BJ213" s="182"/>
    </row>
    <row r="214" spans="1:62" ht="25.5" x14ac:dyDescent="0.2">
      <c r="A214" s="9"/>
      <c r="B214" s="364"/>
      <c r="C214" s="116" t="s">
        <v>650</v>
      </c>
      <c r="D214" s="54">
        <v>1</v>
      </c>
      <c r="E214" s="54" t="str">
        <v/>
      </c>
      <c r="F214" s="54" t="str">
        <v/>
      </c>
      <c r="G214" s="54" t="str">
        <v/>
      </c>
      <c r="H214" s="54" t="str">
        <v/>
      </c>
      <c r="I214" s="54" t="str">
        <v/>
      </c>
      <c r="J214" s="54" t="str">
        <v/>
      </c>
      <c r="K214" s="54" t="str">
        <v/>
      </c>
      <c r="L214" s="16" t="str">
        <v/>
      </c>
      <c r="M214" s="16" t="str">
        <v/>
      </c>
      <c r="N214" s="16" t="str">
        <v/>
      </c>
      <c r="O214" s="16" t="str">
        <v/>
      </c>
      <c r="P214" s="16" t="str">
        <v/>
      </c>
      <c r="Q214" s="16" t="str">
        <v/>
      </c>
      <c r="R214" s="16" t="str">
        <v/>
      </c>
      <c r="S214" s="16" t="str">
        <v/>
      </c>
      <c r="T214" s="16" t="str">
        <v/>
      </c>
      <c r="U214" s="16" t="str">
        <v/>
      </c>
      <c r="V214" s="16" t="str">
        <v/>
      </c>
      <c r="W214" s="16" t="str">
        <v/>
      </c>
      <c r="X214" s="16" t="str">
        <v/>
      </c>
      <c r="Y214" s="16" t="str">
        <v/>
      </c>
      <c r="Z214" s="16" t="str">
        <v/>
      </c>
      <c r="AA214" s="16" t="str">
        <v/>
      </c>
      <c r="AB214" s="16" t="str">
        <v/>
      </c>
      <c r="AC214" s="16" t="str">
        <v/>
      </c>
      <c r="AD214" s="16" t="str">
        <v/>
      </c>
      <c r="AE214" s="16" t="str">
        <v/>
      </c>
      <c r="AF214" s="16" t="str">
        <v/>
      </c>
      <c r="AG214" s="16" t="str">
        <v/>
      </c>
      <c r="AH214" s="16" t="str">
        <v/>
      </c>
      <c r="AI214" s="16" t="str">
        <v/>
      </c>
      <c r="AJ214" s="53" t="str">
        <v/>
      </c>
      <c r="AK214" s="16" t="str">
        <v/>
      </c>
      <c r="AL214" s="16" t="str">
        <v/>
      </c>
      <c r="AM214" s="53" t="str">
        <v/>
      </c>
      <c r="AN214" s="16" t="str">
        <v/>
      </c>
      <c r="AO214" s="16" t="str">
        <v/>
      </c>
      <c r="AP214" s="16" t="str">
        <v/>
      </c>
      <c r="AQ214" s="16" t="str">
        <v/>
      </c>
      <c r="AR214" s="16" t="str">
        <v/>
      </c>
      <c r="AS214" s="16" t="str">
        <v/>
      </c>
      <c r="AT214" s="16" t="str">
        <v/>
      </c>
      <c r="AU214" s="16" t="str">
        <v/>
      </c>
      <c r="AV214" s="16" t="str">
        <v/>
      </c>
      <c r="AW214" s="16" t="str">
        <v/>
      </c>
      <c r="AX214" s="16" t="str">
        <v/>
      </c>
      <c r="AY214" s="16" t="str">
        <v/>
      </c>
      <c r="AZ214" s="16" t="str">
        <v/>
      </c>
      <c r="BA214" s="16" t="str">
        <v/>
      </c>
      <c r="BB214" s="16"/>
      <c r="BC214" s="186">
        <f t="shared" si="11"/>
        <v>1</v>
      </c>
      <c r="BD214" s="187">
        <f t="shared" si="9"/>
        <v>1</v>
      </c>
      <c r="BE214" s="187">
        <v>0.8</v>
      </c>
      <c r="BF214" s="180">
        <f t="shared" si="10"/>
        <v>0.8</v>
      </c>
      <c r="BG214" s="181"/>
      <c r="BH214" s="179"/>
      <c r="BI214" s="181"/>
      <c r="BJ214" s="182"/>
    </row>
    <row r="215" spans="1:62" ht="25.5" x14ac:dyDescent="0.2">
      <c r="A215" s="9"/>
      <c r="B215" s="364"/>
      <c r="C215" s="116" t="s">
        <v>651</v>
      </c>
      <c r="D215" s="54">
        <v>1</v>
      </c>
      <c r="E215" s="54" t="str">
        <v/>
      </c>
      <c r="F215" s="54" t="str">
        <v/>
      </c>
      <c r="G215" s="54" t="str">
        <v/>
      </c>
      <c r="H215" s="54" t="str">
        <v/>
      </c>
      <c r="I215" s="54" t="str">
        <v/>
      </c>
      <c r="J215" s="54" t="str">
        <v/>
      </c>
      <c r="K215" s="54" t="str">
        <v/>
      </c>
      <c r="L215" s="16" t="str">
        <v/>
      </c>
      <c r="M215" s="16" t="str">
        <v/>
      </c>
      <c r="N215" s="16" t="str">
        <v/>
      </c>
      <c r="O215" s="16" t="str">
        <v/>
      </c>
      <c r="P215" s="16" t="str">
        <v/>
      </c>
      <c r="Q215" s="16" t="str">
        <v/>
      </c>
      <c r="R215" s="16" t="str">
        <v/>
      </c>
      <c r="S215" s="16" t="str">
        <v/>
      </c>
      <c r="T215" s="16" t="str">
        <v/>
      </c>
      <c r="U215" s="16" t="str">
        <v/>
      </c>
      <c r="V215" s="16" t="str">
        <v/>
      </c>
      <c r="W215" s="16" t="str">
        <v/>
      </c>
      <c r="X215" s="16" t="str">
        <v/>
      </c>
      <c r="Y215" s="16" t="str">
        <v/>
      </c>
      <c r="Z215" s="16" t="str">
        <v/>
      </c>
      <c r="AA215" s="16" t="str">
        <v/>
      </c>
      <c r="AB215" s="16" t="str">
        <v/>
      </c>
      <c r="AC215" s="16" t="str">
        <v/>
      </c>
      <c r="AD215" s="16" t="str">
        <v/>
      </c>
      <c r="AE215" s="16" t="str">
        <v/>
      </c>
      <c r="AF215" s="16" t="str">
        <v/>
      </c>
      <c r="AG215" s="16" t="str">
        <v/>
      </c>
      <c r="AH215" s="16" t="str">
        <v/>
      </c>
      <c r="AI215" s="16" t="str">
        <v/>
      </c>
      <c r="AJ215" s="53" t="str">
        <v/>
      </c>
      <c r="AK215" s="16" t="str">
        <v/>
      </c>
      <c r="AL215" s="16" t="str">
        <v/>
      </c>
      <c r="AM215" s="53" t="str">
        <v/>
      </c>
      <c r="AN215" s="16" t="str">
        <v/>
      </c>
      <c r="AO215" s="16" t="str">
        <v/>
      </c>
      <c r="AP215" s="16" t="str">
        <v/>
      </c>
      <c r="AQ215" s="16" t="str">
        <v/>
      </c>
      <c r="AR215" s="16" t="str">
        <v/>
      </c>
      <c r="AS215" s="16" t="str">
        <v/>
      </c>
      <c r="AT215" s="16" t="str">
        <v/>
      </c>
      <c r="AU215" s="16" t="str">
        <v/>
      </c>
      <c r="AV215" s="16" t="str">
        <v/>
      </c>
      <c r="AW215" s="16" t="str">
        <v/>
      </c>
      <c r="AX215" s="16" t="str">
        <v/>
      </c>
      <c r="AY215" s="16" t="str">
        <v/>
      </c>
      <c r="AZ215" s="16" t="str">
        <v/>
      </c>
      <c r="BA215" s="16" t="str">
        <v/>
      </c>
      <c r="BB215" s="16"/>
      <c r="BC215" s="186">
        <f t="shared" si="11"/>
        <v>1</v>
      </c>
      <c r="BD215" s="187">
        <f t="shared" si="9"/>
        <v>1</v>
      </c>
      <c r="BE215" s="187">
        <v>0.6</v>
      </c>
      <c r="BF215" s="180">
        <f t="shared" si="10"/>
        <v>0.6</v>
      </c>
      <c r="BG215" s="181"/>
      <c r="BH215" s="179"/>
      <c r="BI215" s="181"/>
      <c r="BJ215" s="182"/>
    </row>
    <row r="216" spans="1:62" ht="25.5" x14ac:dyDescent="0.2">
      <c r="A216" s="9"/>
      <c r="B216" s="364"/>
      <c r="C216" s="116" t="s">
        <v>652</v>
      </c>
      <c r="D216" s="54">
        <v>1</v>
      </c>
      <c r="E216" s="54" t="str">
        <v/>
      </c>
      <c r="F216" s="54" t="str">
        <v/>
      </c>
      <c r="G216" s="54" t="str">
        <v/>
      </c>
      <c r="H216" s="54" t="str">
        <v/>
      </c>
      <c r="I216" s="54" t="str">
        <v/>
      </c>
      <c r="J216" s="54" t="str">
        <v/>
      </c>
      <c r="K216" s="54" t="str">
        <v/>
      </c>
      <c r="L216" s="16" t="str">
        <v/>
      </c>
      <c r="M216" s="16" t="str">
        <v/>
      </c>
      <c r="N216" s="16" t="str">
        <v/>
      </c>
      <c r="O216" s="16" t="str">
        <v/>
      </c>
      <c r="P216" s="16" t="str">
        <v/>
      </c>
      <c r="Q216" s="16" t="str">
        <v/>
      </c>
      <c r="R216" s="16" t="str">
        <v/>
      </c>
      <c r="S216" s="16" t="str">
        <v/>
      </c>
      <c r="T216" s="16" t="str">
        <v/>
      </c>
      <c r="U216" s="16" t="str">
        <v/>
      </c>
      <c r="V216" s="16" t="str">
        <v/>
      </c>
      <c r="W216" s="16" t="str">
        <v/>
      </c>
      <c r="X216" s="16" t="str">
        <v/>
      </c>
      <c r="Y216" s="16" t="str">
        <v/>
      </c>
      <c r="Z216" s="16" t="str">
        <v/>
      </c>
      <c r="AA216" s="16" t="str">
        <v/>
      </c>
      <c r="AB216" s="16" t="str">
        <v/>
      </c>
      <c r="AC216" s="16" t="str">
        <v/>
      </c>
      <c r="AD216" s="16" t="str">
        <v/>
      </c>
      <c r="AE216" s="16" t="str">
        <v/>
      </c>
      <c r="AF216" s="16" t="str">
        <v/>
      </c>
      <c r="AG216" s="16" t="str">
        <v/>
      </c>
      <c r="AH216" s="16" t="str">
        <v/>
      </c>
      <c r="AI216" s="16" t="str">
        <v/>
      </c>
      <c r="AJ216" s="53" t="str">
        <v/>
      </c>
      <c r="AK216" s="16" t="str">
        <v/>
      </c>
      <c r="AL216" s="16" t="str">
        <v/>
      </c>
      <c r="AM216" s="53" t="str">
        <v/>
      </c>
      <c r="AN216" s="16" t="str">
        <v/>
      </c>
      <c r="AO216" s="16" t="str">
        <v/>
      </c>
      <c r="AP216" s="16" t="str">
        <v/>
      </c>
      <c r="AQ216" s="16" t="str">
        <v/>
      </c>
      <c r="AR216" s="16" t="str">
        <v/>
      </c>
      <c r="AS216" s="16" t="str">
        <v/>
      </c>
      <c r="AT216" s="16" t="str">
        <v/>
      </c>
      <c r="AU216" s="16" t="str">
        <v/>
      </c>
      <c r="AV216" s="16" t="str">
        <v/>
      </c>
      <c r="AW216" s="16" t="str">
        <v/>
      </c>
      <c r="AX216" s="16" t="str">
        <v/>
      </c>
      <c r="AY216" s="16" t="str">
        <v/>
      </c>
      <c r="AZ216" s="16" t="str">
        <v/>
      </c>
      <c r="BA216" s="16" t="str">
        <v/>
      </c>
      <c r="BB216" s="16"/>
      <c r="BC216" s="186">
        <f t="shared" si="11"/>
        <v>1</v>
      </c>
      <c r="BD216" s="187">
        <f t="shared" si="9"/>
        <v>1</v>
      </c>
      <c r="BE216" s="187">
        <v>0.4</v>
      </c>
      <c r="BF216" s="180">
        <f t="shared" si="10"/>
        <v>0.4</v>
      </c>
      <c r="BG216" s="181"/>
      <c r="BH216" s="179"/>
      <c r="BI216" s="181"/>
      <c r="BJ216" s="182"/>
    </row>
    <row r="217" spans="1:62" ht="25.5" x14ac:dyDescent="0.2">
      <c r="A217" s="9"/>
      <c r="B217" s="364"/>
      <c r="C217" s="116" t="s">
        <v>653</v>
      </c>
      <c r="D217" s="54">
        <v>1</v>
      </c>
      <c r="E217" s="54" t="str">
        <v/>
      </c>
      <c r="F217" s="54" t="str">
        <v/>
      </c>
      <c r="G217" s="54" t="str">
        <v/>
      </c>
      <c r="H217" s="54" t="str">
        <v/>
      </c>
      <c r="I217" s="54" t="str">
        <v/>
      </c>
      <c r="J217" s="54" t="str">
        <v/>
      </c>
      <c r="K217" s="54" t="str">
        <v/>
      </c>
      <c r="L217" s="16" t="str">
        <v/>
      </c>
      <c r="M217" s="16" t="str">
        <v/>
      </c>
      <c r="N217" s="16" t="str">
        <v/>
      </c>
      <c r="O217" s="16" t="str">
        <v/>
      </c>
      <c r="P217" s="16" t="str">
        <v/>
      </c>
      <c r="Q217" s="16" t="str">
        <v/>
      </c>
      <c r="R217" s="16" t="str">
        <v/>
      </c>
      <c r="S217" s="16" t="str">
        <v/>
      </c>
      <c r="T217" s="16" t="str">
        <v/>
      </c>
      <c r="U217" s="16" t="str">
        <v/>
      </c>
      <c r="V217" s="16" t="str">
        <v/>
      </c>
      <c r="W217" s="16" t="str">
        <v/>
      </c>
      <c r="X217" s="16" t="str">
        <v/>
      </c>
      <c r="Y217" s="16" t="str">
        <v/>
      </c>
      <c r="Z217" s="16" t="str">
        <v/>
      </c>
      <c r="AA217" s="16" t="str">
        <v/>
      </c>
      <c r="AB217" s="16" t="str">
        <v/>
      </c>
      <c r="AC217" s="16" t="str">
        <v/>
      </c>
      <c r="AD217" s="16" t="str">
        <v/>
      </c>
      <c r="AE217" s="16" t="str">
        <v/>
      </c>
      <c r="AF217" s="16" t="str">
        <v/>
      </c>
      <c r="AG217" s="16" t="str">
        <v/>
      </c>
      <c r="AH217" s="16" t="str">
        <v/>
      </c>
      <c r="AI217" s="16" t="str">
        <v/>
      </c>
      <c r="AJ217" s="53" t="str">
        <v/>
      </c>
      <c r="AK217" s="16" t="str">
        <v/>
      </c>
      <c r="AL217" s="16" t="str">
        <v/>
      </c>
      <c r="AM217" s="53" t="str">
        <v/>
      </c>
      <c r="AN217" s="16" t="str">
        <v/>
      </c>
      <c r="AO217" s="16" t="str">
        <v/>
      </c>
      <c r="AP217" s="16" t="str">
        <v/>
      </c>
      <c r="AQ217" s="16" t="str">
        <v/>
      </c>
      <c r="AR217" s="16" t="str">
        <v/>
      </c>
      <c r="AS217" s="16" t="str">
        <v/>
      </c>
      <c r="AT217" s="16" t="str">
        <v/>
      </c>
      <c r="AU217" s="16" t="str">
        <v/>
      </c>
      <c r="AV217" s="16" t="str">
        <v/>
      </c>
      <c r="AW217" s="16" t="str">
        <v/>
      </c>
      <c r="AX217" s="16" t="str">
        <v/>
      </c>
      <c r="AY217" s="16" t="str">
        <v/>
      </c>
      <c r="AZ217" s="16" t="str">
        <v/>
      </c>
      <c r="BA217" s="16" t="str">
        <v/>
      </c>
      <c r="BB217" s="16"/>
      <c r="BC217" s="186">
        <f t="shared" si="11"/>
        <v>1</v>
      </c>
      <c r="BD217" s="187">
        <f t="shared" si="9"/>
        <v>1</v>
      </c>
      <c r="BE217" s="187">
        <v>0.2</v>
      </c>
      <c r="BF217" s="180">
        <f t="shared" si="10"/>
        <v>0.2</v>
      </c>
      <c r="BG217" s="181"/>
      <c r="BH217" s="179"/>
      <c r="BI217" s="181"/>
      <c r="BJ217" s="182"/>
    </row>
    <row r="218" spans="1:62" ht="25.5" x14ac:dyDescent="0.2">
      <c r="A218" s="9"/>
      <c r="B218" s="364"/>
      <c r="C218" s="116" t="s">
        <v>556</v>
      </c>
      <c r="D218" s="54">
        <v>1</v>
      </c>
      <c r="E218" s="54" t="str">
        <v/>
      </c>
      <c r="F218" s="54" t="str">
        <v/>
      </c>
      <c r="G218" s="54" t="str">
        <v/>
      </c>
      <c r="H218" s="54" t="str">
        <v/>
      </c>
      <c r="I218" s="54" t="str">
        <v/>
      </c>
      <c r="J218" s="54" t="str">
        <v/>
      </c>
      <c r="K218" s="54" t="str">
        <v/>
      </c>
      <c r="L218" s="16" t="str">
        <v/>
      </c>
      <c r="M218" s="16" t="str">
        <v/>
      </c>
      <c r="N218" s="16" t="str">
        <v/>
      </c>
      <c r="O218" s="16" t="str">
        <v/>
      </c>
      <c r="P218" s="16" t="str">
        <v/>
      </c>
      <c r="Q218" s="16" t="str">
        <v/>
      </c>
      <c r="R218" s="16" t="str">
        <v/>
      </c>
      <c r="S218" s="16" t="str">
        <v/>
      </c>
      <c r="T218" s="16" t="str">
        <v/>
      </c>
      <c r="U218" s="16" t="str">
        <v/>
      </c>
      <c r="V218" s="16" t="str">
        <v/>
      </c>
      <c r="W218" s="16" t="str">
        <v/>
      </c>
      <c r="X218" s="16" t="str">
        <v/>
      </c>
      <c r="Y218" s="16" t="str">
        <v/>
      </c>
      <c r="Z218" s="16" t="str">
        <v/>
      </c>
      <c r="AA218" s="16" t="str">
        <v/>
      </c>
      <c r="AB218" s="16" t="str">
        <v/>
      </c>
      <c r="AC218" s="16" t="str">
        <v/>
      </c>
      <c r="AD218" s="16" t="str">
        <v/>
      </c>
      <c r="AE218" s="16" t="str">
        <v/>
      </c>
      <c r="AF218" s="16" t="str">
        <v/>
      </c>
      <c r="AG218" s="16" t="str">
        <v/>
      </c>
      <c r="AH218" s="16" t="str">
        <v/>
      </c>
      <c r="AI218" s="16" t="str">
        <v/>
      </c>
      <c r="AJ218" s="53" t="str">
        <v/>
      </c>
      <c r="AK218" s="16" t="str">
        <v/>
      </c>
      <c r="AL218" s="16" t="str">
        <v/>
      </c>
      <c r="AM218" s="53" t="str">
        <v/>
      </c>
      <c r="AN218" s="16" t="str">
        <v/>
      </c>
      <c r="AO218" s="16" t="str">
        <v/>
      </c>
      <c r="AP218" s="16" t="str">
        <v/>
      </c>
      <c r="AQ218" s="16" t="str">
        <v/>
      </c>
      <c r="AR218" s="16" t="str">
        <v/>
      </c>
      <c r="AS218" s="16" t="str">
        <v/>
      </c>
      <c r="AT218" s="16" t="str">
        <v/>
      </c>
      <c r="AU218" s="16" t="str">
        <v/>
      </c>
      <c r="AV218" s="16" t="str">
        <v/>
      </c>
      <c r="AW218" s="16" t="str">
        <v/>
      </c>
      <c r="AX218" s="16" t="str">
        <v/>
      </c>
      <c r="AY218" s="16" t="str">
        <v/>
      </c>
      <c r="AZ218" s="16" t="str">
        <v/>
      </c>
      <c r="BA218" s="16" t="str">
        <v/>
      </c>
      <c r="BB218" s="16"/>
      <c r="BC218" s="186">
        <f t="shared" si="11"/>
        <v>1</v>
      </c>
      <c r="BD218" s="187">
        <f t="shared" si="9"/>
        <v>1</v>
      </c>
      <c r="BE218" s="187"/>
      <c r="BF218" s="180">
        <f t="shared" si="10"/>
        <v>0</v>
      </c>
      <c r="BG218" s="181"/>
      <c r="BH218" s="179"/>
      <c r="BI218" s="181"/>
      <c r="BJ218" s="182"/>
    </row>
    <row r="219" spans="1:62" ht="12.75" x14ac:dyDescent="0.2">
      <c r="A219" s="9"/>
      <c r="B219" s="364"/>
      <c r="C219" s="116" t="s">
        <v>557</v>
      </c>
      <c r="D219" s="54">
        <v>1</v>
      </c>
      <c r="E219" s="54" t="str">
        <v/>
      </c>
      <c r="F219" s="54" t="str">
        <v/>
      </c>
      <c r="G219" s="54" t="str">
        <v/>
      </c>
      <c r="H219" s="54" t="str">
        <v/>
      </c>
      <c r="I219" s="54" t="str">
        <v/>
      </c>
      <c r="J219" s="54" t="str">
        <v/>
      </c>
      <c r="K219" s="54" t="str">
        <v/>
      </c>
      <c r="L219" s="16" t="str">
        <v/>
      </c>
      <c r="M219" s="16" t="str">
        <v/>
      </c>
      <c r="N219" s="16" t="str">
        <v/>
      </c>
      <c r="O219" s="16" t="str">
        <v/>
      </c>
      <c r="P219" s="16" t="str">
        <v/>
      </c>
      <c r="Q219" s="16" t="str">
        <v/>
      </c>
      <c r="R219" s="16" t="str">
        <v/>
      </c>
      <c r="S219" s="16" t="str">
        <v/>
      </c>
      <c r="T219" s="16" t="str">
        <v/>
      </c>
      <c r="U219" s="16" t="str">
        <v/>
      </c>
      <c r="V219" s="16" t="str">
        <v/>
      </c>
      <c r="W219" s="16" t="str">
        <v/>
      </c>
      <c r="X219" s="16" t="str">
        <v/>
      </c>
      <c r="Y219" s="16" t="str">
        <v/>
      </c>
      <c r="Z219" s="16" t="str">
        <v/>
      </c>
      <c r="AA219" s="16" t="str">
        <v/>
      </c>
      <c r="AB219" s="16" t="str">
        <v/>
      </c>
      <c r="AC219" s="16" t="str">
        <v/>
      </c>
      <c r="AD219" s="16" t="str">
        <v/>
      </c>
      <c r="AE219" s="16" t="str">
        <v/>
      </c>
      <c r="AF219" s="16" t="str">
        <v/>
      </c>
      <c r="AG219" s="16" t="str">
        <v/>
      </c>
      <c r="AH219" s="16" t="str">
        <v/>
      </c>
      <c r="AI219" s="16" t="str">
        <v/>
      </c>
      <c r="AJ219" s="53" t="str">
        <v/>
      </c>
      <c r="AK219" s="16" t="str">
        <v/>
      </c>
      <c r="AL219" s="16" t="str">
        <v/>
      </c>
      <c r="AM219" s="53" t="str">
        <v/>
      </c>
      <c r="AN219" s="16" t="str">
        <v/>
      </c>
      <c r="AO219" s="16" t="str">
        <v/>
      </c>
      <c r="AP219" s="16" t="str">
        <v/>
      </c>
      <c r="AQ219" s="16" t="str">
        <v/>
      </c>
      <c r="AR219" s="16" t="str">
        <v/>
      </c>
      <c r="AS219" s="16" t="str">
        <v/>
      </c>
      <c r="AT219" s="16" t="str">
        <v/>
      </c>
      <c r="AU219" s="16" t="str">
        <v/>
      </c>
      <c r="AV219" s="16" t="str">
        <v/>
      </c>
      <c r="AW219" s="16" t="str">
        <v/>
      </c>
      <c r="AX219" s="16" t="str">
        <v/>
      </c>
      <c r="AY219" s="16" t="str">
        <v/>
      </c>
      <c r="AZ219" s="16" t="str">
        <v/>
      </c>
      <c r="BA219" s="16" t="str">
        <v/>
      </c>
      <c r="BB219" s="16"/>
      <c r="BC219" s="186">
        <f t="shared" si="11"/>
        <v>1</v>
      </c>
      <c r="BD219" s="187">
        <f t="shared" si="9"/>
        <v>1</v>
      </c>
      <c r="BE219" s="187"/>
      <c r="BF219" s="180">
        <f t="shared" si="10"/>
        <v>0</v>
      </c>
      <c r="BG219" s="181"/>
      <c r="BH219" s="179"/>
      <c r="BI219" s="181"/>
      <c r="BJ219" s="182"/>
    </row>
    <row r="220" spans="1:62" ht="25.5" x14ac:dyDescent="0.2">
      <c r="A220" s="9"/>
      <c r="B220" s="364"/>
      <c r="C220" s="116" t="s">
        <v>654</v>
      </c>
      <c r="D220" s="54">
        <v>1</v>
      </c>
      <c r="E220" s="54" t="str">
        <v/>
      </c>
      <c r="F220" s="54" t="str">
        <v/>
      </c>
      <c r="G220" s="54" t="str">
        <v/>
      </c>
      <c r="H220" s="54" t="str">
        <v/>
      </c>
      <c r="I220" s="54" t="str">
        <v/>
      </c>
      <c r="J220" s="54" t="str">
        <v/>
      </c>
      <c r="K220" s="54" t="str">
        <v/>
      </c>
      <c r="L220" s="16" t="str">
        <v/>
      </c>
      <c r="M220" s="16" t="str">
        <v/>
      </c>
      <c r="N220" s="16" t="str">
        <v/>
      </c>
      <c r="O220" s="16" t="str">
        <v/>
      </c>
      <c r="P220" s="16" t="str">
        <v/>
      </c>
      <c r="Q220" s="16" t="str">
        <v/>
      </c>
      <c r="R220" s="16" t="str">
        <v/>
      </c>
      <c r="S220" s="16" t="str">
        <v/>
      </c>
      <c r="T220" s="16" t="str">
        <v/>
      </c>
      <c r="U220" s="16" t="str">
        <v/>
      </c>
      <c r="V220" s="16" t="str">
        <v/>
      </c>
      <c r="W220" s="16" t="str">
        <v/>
      </c>
      <c r="X220" s="16" t="str">
        <v/>
      </c>
      <c r="Y220" s="16" t="str">
        <v/>
      </c>
      <c r="Z220" s="16" t="str">
        <v/>
      </c>
      <c r="AA220" s="16" t="str">
        <v/>
      </c>
      <c r="AB220" s="16" t="str">
        <v/>
      </c>
      <c r="AC220" s="16" t="str">
        <v/>
      </c>
      <c r="AD220" s="16" t="str">
        <v/>
      </c>
      <c r="AE220" s="16" t="str">
        <v/>
      </c>
      <c r="AF220" s="16" t="str">
        <v/>
      </c>
      <c r="AG220" s="16" t="str">
        <v/>
      </c>
      <c r="AH220" s="16" t="str">
        <v/>
      </c>
      <c r="AI220" s="16" t="str">
        <v/>
      </c>
      <c r="AJ220" s="53" t="str">
        <v/>
      </c>
      <c r="AK220" s="16" t="str">
        <v/>
      </c>
      <c r="AL220" s="16" t="str">
        <v/>
      </c>
      <c r="AM220" s="53" t="str">
        <v/>
      </c>
      <c r="AN220" s="16" t="str">
        <v/>
      </c>
      <c r="AO220" s="16" t="str">
        <v/>
      </c>
      <c r="AP220" s="16" t="str">
        <v/>
      </c>
      <c r="AQ220" s="16" t="str">
        <v/>
      </c>
      <c r="AR220" s="16" t="str">
        <v/>
      </c>
      <c r="AS220" s="16" t="str">
        <v/>
      </c>
      <c r="AT220" s="16" t="str">
        <v/>
      </c>
      <c r="AU220" s="16" t="str">
        <v/>
      </c>
      <c r="AV220" s="16" t="str">
        <v/>
      </c>
      <c r="AW220" s="16" t="str">
        <v/>
      </c>
      <c r="AX220" s="16" t="str">
        <v/>
      </c>
      <c r="AY220" s="16" t="str">
        <v/>
      </c>
      <c r="AZ220" s="16" t="str">
        <v/>
      </c>
      <c r="BA220" s="16" t="str">
        <v/>
      </c>
      <c r="BB220" s="16"/>
      <c r="BC220" s="186">
        <f t="shared" si="11"/>
        <v>1</v>
      </c>
      <c r="BD220" s="187">
        <f t="shared" si="9"/>
        <v>1</v>
      </c>
      <c r="BE220" s="187">
        <v>1</v>
      </c>
      <c r="BF220" s="180">
        <f t="shared" si="10"/>
        <v>1</v>
      </c>
      <c r="BG220" s="181"/>
      <c r="BH220" s="179"/>
      <c r="BI220" s="181"/>
      <c r="BJ220" s="182"/>
    </row>
    <row r="221" spans="1:62" ht="25.5" x14ac:dyDescent="0.2">
      <c r="A221" s="9"/>
      <c r="B221" s="364"/>
      <c r="C221" s="116" t="s">
        <v>655</v>
      </c>
      <c r="D221" s="54">
        <v>1</v>
      </c>
      <c r="E221" s="54" t="str">
        <v/>
      </c>
      <c r="F221" s="54" t="str">
        <v/>
      </c>
      <c r="G221" s="54" t="str">
        <v/>
      </c>
      <c r="H221" s="54" t="str">
        <v/>
      </c>
      <c r="I221" s="54" t="str">
        <v/>
      </c>
      <c r="J221" s="54" t="str">
        <v/>
      </c>
      <c r="K221" s="54" t="str">
        <v/>
      </c>
      <c r="L221" s="16" t="str">
        <v/>
      </c>
      <c r="M221" s="16" t="str">
        <v/>
      </c>
      <c r="N221" s="16" t="str">
        <v/>
      </c>
      <c r="O221" s="16" t="str">
        <v/>
      </c>
      <c r="P221" s="16" t="str">
        <v/>
      </c>
      <c r="Q221" s="16" t="str">
        <v/>
      </c>
      <c r="R221" s="16" t="str">
        <v/>
      </c>
      <c r="S221" s="16" t="str">
        <v/>
      </c>
      <c r="T221" s="16" t="str">
        <v/>
      </c>
      <c r="U221" s="16" t="str">
        <v/>
      </c>
      <c r="V221" s="16" t="str">
        <v/>
      </c>
      <c r="W221" s="16" t="str">
        <v/>
      </c>
      <c r="X221" s="16" t="str">
        <v/>
      </c>
      <c r="Y221" s="16" t="str">
        <v/>
      </c>
      <c r="Z221" s="16" t="str">
        <v/>
      </c>
      <c r="AA221" s="16" t="str">
        <v/>
      </c>
      <c r="AB221" s="16" t="str">
        <v/>
      </c>
      <c r="AC221" s="16" t="str">
        <v/>
      </c>
      <c r="AD221" s="16" t="str">
        <v/>
      </c>
      <c r="AE221" s="16" t="str">
        <v/>
      </c>
      <c r="AF221" s="16" t="str">
        <v/>
      </c>
      <c r="AG221" s="16" t="str">
        <v/>
      </c>
      <c r="AH221" s="16" t="str">
        <v/>
      </c>
      <c r="AI221" s="16" t="str">
        <v/>
      </c>
      <c r="AJ221" s="53" t="str">
        <v/>
      </c>
      <c r="AK221" s="16" t="str">
        <v/>
      </c>
      <c r="AL221" s="16" t="str">
        <v/>
      </c>
      <c r="AM221" s="53" t="str">
        <v/>
      </c>
      <c r="AN221" s="16" t="str">
        <v/>
      </c>
      <c r="AO221" s="16" t="str">
        <v/>
      </c>
      <c r="AP221" s="16" t="str">
        <v/>
      </c>
      <c r="AQ221" s="16" t="str">
        <v/>
      </c>
      <c r="AR221" s="16" t="str">
        <v/>
      </c>
      <c r="AS221" s="16" t="str">
        <v/>
      </c>
      <c r="AT221" s="16" t="str">
        <v/>
      </c>
      <c r="AU221" s="16" t="str">
        <v/>
      </c>
      <c r="AV221" s="16" t="str">
        <v/>
      </c>
      <c r="AW221" s="16" t="str">
        <v/>
      </c>
      <c r="AX221" s="16" t="str">
        <v/>
      </c>
      <c r="AY221" s="16" t="str">
        <v/>
      </c>
      <c r="AZ221" s="16" t="str">
        <v/>
      </c>
      <c r="BA221" s="16" t="str">
        <v/>
      </c>
      <c r="BB221" s="16"/>
      <c r="BC221" s="186">
        <f t="shared" si="11"/>
        <v>1</v>
      </c>
      <c r="BD221" s="187">
        <f t="shared" si="9"/>
        <v>1</v>
      </c>
      <c r="BE221" s="187">
        <v>0.8</v>
      </c>
      <c r="BF221" s="180">
        <f t="shared" si="10"/>
        <v>0.8</v>
      </c>
      <c r="BG221" s="181"/>
      <c r="BH221" s="179"/>
      <c r="BI221" s="181"/>
      <c r="BJ221" s="182"/>
    </row>
    <row r="222" spans="1:62" ht="25.5" x14ac:dyDescent="0.2">
      <c r="A222" s="9"/>
      <c r="B222" s="364"/>
      <c r="C222" s="116" t="s">
        <v>656</v>
      </c>
      <c r="D222" s="54">
        <v>1</v>
      </c>
      <c r="E222" s="54" t="str">
        <v/>
      </c>
      <c r="F222" s="54" t="str">
        <v/>
      </c>
      <c r="G222" s="54" t="str">
        <v/>
      </c>
      <c r="H222" s="54" t="str">
        <v/>
      </c>
      <c r="I222" s="54" t="str">
        <v/>
      </c>
      <c r="J222" s="54" t="str">
        <v/>
      </c>
      <c r="K222" s="54" t="str">
        <v/>
      </c>
      <c r="L222" s="16" t="str">
        <v/>
      </c>
      <c r="M222" s="16" t="str">
        <v/>
      </c>
      <c r="N222" s="16" t="str">
        <v/>
      </c>
      <c r="O222" s="16" t="str">
        <v/>
      </c>
      <c r="P222" s="16" t="str">
        <v/>
      </c>
      <c r="Q222" s="16" t="str">
        <v/>
      </c>
      <c r="R222" s="16" t="str">
        <v/>
      </c>
      <c r="S222" s="16" t="str">
        <v/>
      </c>
      <c r="T222" s="16" t="str">
        <v/>
      </c>
      <c r="U222" s="16" t="str">
        <v/>
      </c>
      <c r="V222" s="16" t="str">
        <v/>
      </c>
      <c r="W222" s="16" t="str">
        <v/>
      </c>
      <c r="X222" s="16" t="str">
        <v/>
      </c>
      <c r="Y222" s="16" t="str">
        <v/>
      </c>
      <c r="Z222" s="16" t="str">
        <v/>
      </c>
      <c r="AA222" s="16" t="str">
        <v/>
      </c>
      <c r="AB222" s="16" t="str">
        <v/>
      </c>
      <c r="AC222" s="16" t="str">
        <v/>
      </c>
      <c r="AD222" s="16" t="str">
        <v/>
      </c>
      <c r="AE222" s="16" t="str">
        <v/>
      </c>
      <c r="AF222" s="16" t="str">
        <v/>
      </c>
      <c r="AG222" s="16" t="str">
        <v/>
      </c>
      <c r="AH222" s="16" t="str">
        <v/>
      </c>
      <c r="AI222" s="16" t="str">
        <v/>
      </c>
      <c r="AJ222" s="53" t="str">
        <v/>
      </c>
      <c r="AK222" s="16" t="str">
        <v/>
      </c>
      <c r="AL222" s="16" t="str">
        <v/>
      </c>
      <c r="AM222" s="53" t="str">
        <v/>
      </c>
      <c r="AN222" s="16" t="str">
        <v/>
      </c>
      <c r="AO222" s="16" t="str">
        <v/>
      </c>
      <c r="AP222" s="16" t="str">
        <v/>
      </c>
      <c r="AQ222" s="16" t="str">
        <v/>
      </c>
      <c r="AR222" s="16" t="str">
        <v/>
      </c>
      <c r="AS222" s="16" t="str">
        <v/>
      </c>
      <c r="AT222" s="16" t="str">
        <v/>
      </c>
      <c r="AU222" s="16" t="str">
        <v/>
      </c>
      <c r="AV222" s="16" t="str">
        <v/>
      </c>
      <c r="AW222" s="16" t="str">
        <v/>
      </c>
      <c r="AX222" s="16" t="str">
        <v/>
      </c>
      <c r="AY222" s="16" t="str">
        <v/>
      </c>
      <c r="AZ222" s="16" t="str">
        <v/>
      </c>
      <c r="BA222" s="16" t="str">
        <v/>
      </c>
      <c r="BB222" s="16"/>
      <c r="BC222" s="186">
        <f t="shared" si="11"/>
        <v>1</v>
      </c>
      <c r="BD222" s="187">
        <f t="shared" si="9"/>
        <v>1</v>
      </c>
      <c r="BE222" s="187">
        <v>0.6</v>
      </c>
      <c r="BF222" s="180">
        <f t="shared" si="10"/>
        <v>0.6</v>
      </c>
      <c r="BG222" s="181"/>
      <c r="BH222" s="179"/>
      <c r="BI222" s="181"/>
      <c r="BJ222" s="182"/>
    </row>
    <row r="223" spans="1:62" ht="25.5" x14ac:dyDescent="0.2">
      <c r="A223" s="9"/>
      <c r="B223" s="364"/>
      <c r="C223" s="116" t="s">
        <v>657</v>
      </c>
      <c r="D223" s="54">
        <v>1</v>
      </c>
      <c r="E223" s="54" t="str">
        <v/>
      </c>
      <c r="F223" s="54" t="str">
        <v/>
      </c>
      <c r="G223" s="54" t="str">
        <v/>
      </c>
      <c r="H223" s="54" t="str">
        <v/>
      </c>
      <c r="I223" s="54" t="str">
        <v/>
      </c>
      <c r="J223" s="54" t="str">
        <v/>
      </c>
      <c r="K223" s="54" t="str">
        <v/>
      </c>
      <c r="L223" s="16" t="str">
        <v/>
      </c>
      <c r="M223" s="16" t="str">
        <v/>
      </c>
      <c r="N223" s="16" t="str">
        <v/>
      </c>
      <c r="O223" s="16" t="str">
        <v/>
      </c>
      <c r="P223" s="16" t="str">
        <v/>
      </c>
      <c r="Q223" s="16" t="str">
        <v/>
      </c>
      <c r="R223" s="16" t="str">
        <v/>
      </c>
      <c r="S223" s="16" t="str">
        <v/>
      </c>
      <c r="T223" s="16" t="str">
        <v/>
      </c>
      <c r="U223" s="16" t="str">
        <v/>
      </c>
      <c r="V223" s="16" t="str">
        <v/>
      </c>
      <c r="W223" s="16" t="str">
        <v/>
      </c>
      <c r="X223" s="16" t="str">
        <v/>
      </c>
      <c r="Y223" s="16" t="str">
        <v/>
      </c>
      <c r="Z223" s="16" t="str">
        <v/>
      </c>
      <c r="AA223" s="16" t="str">
        <v/>
      </c>
      <c r="AB223" s="16" t="str">
        <v/>
      </c>
      <c r="AC223" s="16" t="str">
        <v/>
      </c>
      <c r="AD223" s="16" t="str">
        <v/>
      </c>
      <c r="AE223" s="16" t="str">
        <v/>
      </c>
      <c r="AF223" s="16" t="str">
        <v/>
      </c>
      <c r="AG223" s="16" t="str">
        <v/>
      </c>
      <c r="AH223" s="16" t="str">
        <v/>
      </c>
      <c r="AI223" s="16" t="str">
        <v/>
      </c>
      <c r="AJ223" s="53" t="str">
        <v/>
      </c>
      <c r="AK223" s="16" t="str">
        <v/>
      </c>
      <c r="AL223" s="16" t="str">
        <v/>
      </c>
      <c r="AM223" s="53" t="str">
        <v/>
      </c>
      <c r="AN223" s="16" t="str">
        <v/>
      </c>
      <c r="AO223" s="16" t="str">
        <v/>
      </c>
      <c r="AP223" s="16" t="str">
        <v/>
      </c>
      <c r="AQ223" s="16" t="str">
        <v/>
      </c>
      <c r="AR223" s="16" t="str">
        <v/>
      </c>
      <c r="AS223" s="16" t="str">
        <v/>
      </c>
      <c r="AT223" s="16" t="str">
        <v/>
      </c>
      <c r="AU223" s="16" t="str">
        <v/>
      </c>
      <c r="AV223" s="16" t="str">
        <v/>
      </c>
      <c r="AW223" s="16" t="str">
        <v/>
      </c>
      <c r="AX223" s="16" t="str">
        <v/>
      </c>
      <c r="AY223" s="16" t="str">
        <v/>
      </c>
      <c r="AZ223" s="16" t="str">
        <v/>
      </c>
      <c r="BA223" s="16" t="str">
        <v/>
      </c>
      <c r="BB223" s="16"/>
      <c r="BC223" s="186">
        <f t="shared" si="11"/>
        <v>1</v>
      </c>
      <c r="BD223" s="187">
        <f t="shared" si="9"/>
        <v>1</v>
      </c>
      <c r="BE223" s="187">
        <v>0.4</v>
      </c>
      <c r="BF223" s="180">
        <f t="shared" si="10"/>
        <v>0.4</v>
      </c>
      <c r="BG223" s="181"/>
      <c r="BH223" s="179"/>
      <c r="BI223" s="181"/>
      <c r="BJ223" s="182"/>
    </row>
    <row r="224" spans="1:62" ht="25.5" x14ac:dyDescent="0.2">
      <c r="A224" s="9"/>
      <c r="B224" s="364"/>
      <c r="C224" s="116" t="s">
        <v>658</v>
      </c>
      <c r="D224" s="54">
        <v>1</v>
      </c>
      <c r="E224" s="54" t="str">
        <v/>
      </c>
      <c r="F224" s="54" t="str">
        <v/>
      </c>
      <c r="G224" s="54" t="str">
        <v/>
      </c>
      <c r="H224" s="54" t="str">
        <v/>
      </c>
      <c r="I224" s="54" t="str">
        <v/>
      </c>
      <c r="J224" s="54" t="str">
        <v/>
      </c>
      <c r="K224" s="54" t="str">
        <v/>
      </c>
      <c r="L224" s="16" t="str">
        <v/>
      </c>
      <c r="M224" s="16" t="str">
        <v/>
      </c>
      <c r="N224" s="16" t="str">
        <v/>
      </c>
      <c r="O224" s="16" t="str">
        <v/>
      </c>
      <c r="P224" s="16" t="str">
        <v/>
      </c>
      <c r="Q224" s="16" t="str">
        <v/>
      </c>
      <c r="R224" s="16" t="str">
        <v/>
      </c>
      <c r="S224" s="16" t="str">
        <v/>
      </c>
      <c r="T224" s="16" t="str">
        <v/>
      </c>
      <c r="U224" s="16" t="str">
        <v/>
      </c>
      <c r="V224" s="16" t="str">
        <v/>
      </c>
      <c r="W224" s="16" t="str">
        <v/>
      </c>
      <c r="X224" s="16" t="str">
        <v/>
      </c>
      <c r="Y224" s="16" t="str">
        <v/>
      </c>
      <c r="Z224" s="16" t="str">
        <v/>
      </c>
      <c r="AA224" s="16" t="str">
        <v/>
      </c>
      <c r="AB224" s="16" t="str">
        <v/>
      </c>
      <c r="AC224" s="16" t="str">
        <v/>
      </c>
      <c r="AD224" s="16" t="str">
        <v/>
      </c>
      <c r="AE224" s="16" t="str">
        <v/>
      </c>
      <c r="AF224" s="16" t="str">
        <v/>
      </c>
      <c r="AG224" s="16" t="str">
        <v/>
      </c>
      <c r="AH224" s="16" t="str">
        <v/>
      </c>
      <c r="AI224" s="16" t="str">
        <v/>
      </c>
      <c r="AJ224" s="53" t="str">
        <v/>
      </c>
      <c r="AK224" s="16" t="str">
        <v/>
      </c>
      <c r="AL224" s="16" t="str">
        <v/>
      </c>
      <c r="AM224" s="53" t="str">
        <v/>
      </c>
      <c r="AN224" s="16" t="str">
        <v/>
      </c>
      <c r="AO224" s="16" t="str">
        <v/>
      </c>
      <c r="AP224" s="16" t="str">
        <v/>
      </c>
      <c r="AQ224" s="16" t="str">
        <v/>
      </c>
      <c r="AR224" s="16" t="str">
        <v/>
      </c>
      <c r="AS224" s="16" t="str">
        <v/>
      </c>
      <c r="AT224" s="16" t="str">
        <v/>
      </c>
      <c r="AU224" s="16" t="str">
        <v/>
      </c>
      <c r="AV224" s="16" t="str">
        <v/>
      </c>
      <c r="AW224" s="16" t="str">
        <v/>
      </c>
      <c r="AX224" s="16" t="str">
        <v/>
      </c>
      <c r="AY224" s="16" t="str">
        <v/>
      </c>
      <c r="AZ224" s="16" t="str">
        <v/>
      </c>
      <c r="BA224" s="16" t="str">
        <v/>
      </c>
      <c r="BB224" s="16"/>
      <c r="BC224" s="186">
        <f t="shared" si="11"/>
        <v>1</v>
      </c>
      <c r="BD224" s="187">
        <f t="shared" si="9"/>
        <v>1</v>
      </c>
      <c r="BE224" s="187">
        <v>0.2</v>
      </c>
      <c r="BF224" s="180">
        <f t="shared" si="10"/>
        <v>0.2</v>
      </c>
      <c r="BG224" s="181"/>
      <c r="BH224" s="179"/>
      <c r="BI224" s="181"/>
      <c r="BJ224" s="182"/>
    </row>
    <row r="225" spans="1:62" ht="12.75" x14ac:dyDescent="0.2">
      <c r="A225" s="9"/>
      <c r="B225" s="364"/>
      <c r="C225" s="116" t="s">
        <v>563</v>
      </c>
      <c r="D225" s="54">
        <v>1</v>
      </c>
      <c r="E225" s="54" t="str">
        <v/>
      </c>
      <c r="F225" s="54" t="str">
        <v/>
      </c>
      <c r="G225" s="54" t="str">
        <v/>
      </c>
      <c r="H225" s="54" t="str">
        <v/>
      </c>
      <c r="I225" s="54" t="str">
        <v/>
      </c>
      <c r="J225" s="54" t="str">
        <v/>
      </c>
      <c r="K225" s="54" t="str">
        <v/>
      </c>
      <c r="L225" s="16" t="str">
        <v/>
      </c>
      <c r="M225" s="16" t="str">
        <v/>
      </c>
      <c r="N225" s="16" t="str">
        <v/>
      </c>
      <c r="O225" s="16" t="str">
        <v/>
      </c>
      <c r="P225" s="16" t="str">
        <v/>
      </c>
      <c r="Q225" s="16" t="str">
        <v/>
      </c>
      <c r="R225" s="16" t="str">
        <v/>
      </c>
      <c r="S225" s="16" t="str">
        <v/>
      </c>
      <c r="T225" s="16" t="str">
        <v/>
      </c>
      <c r="U225" s="16" t="str">
        <v/>
      </c>
      <c r="V225" s="16" t="str">
        <v/>
      </c>
      <c r="W225" s="16" t="str">
        <v/>
      </c>
      <c r="X225" s="16" t="str">
        <v/>
      </c>
      <c r="Y225" s="16" t="str">
        <v/>
      </c>
      <c r="Z225" s="16" t="str">
        <v/>
      </c>
      <c r="AA225" s="16" t="str">
        <v/>
      </c>
      <c r="AB225" s="16" t="str">
        <v/>
      </c>
      <c r="AC225" s="16" t="str">
        <v/>
      </c>
      <c r="AD225" s="16" t="str">
        <v/>
      </c>
      <c r="AE225" s="16" t="str">
        <v/>
      </c>
      <c r="AF225" s="16" t="str">
        <v/>
      </c>
      <c r="AG225" s="16" t="str">
        <v/>
      </c>
      <c r="AH225" s="16" t="str">
        <v/>
      </c>
      <c r="AI225" s="16" t="str">
        <v/>
      </c>
      <c r="AJ225" s="53" t="str">
        <v/>
      </c>
      <c r="AK225" s="16" t="str">
        <v/>
      </c>
      <c r="AL225" s="16" t="str">
        <v/>
      </c>
      <c r="AM225" s="53" t="str">
        <v/>
      </c>
      <c r="AN225" s="16" t="str">
        <v/>
      </c>
      <c r="AO225" s="16" t="str">
        <v/>
      </c>
      <c r="AP225" s="16" t="str">
        <v/>
      </c>
      <c r="AQ225" s="16" t="str">
        <v/>
      </c>
      <c r="AR225" s="16" t="str">
        <v/>
      </c>
      <c r="AS225" s="16" t="str">
        <v/>
      </c>
      <c r="AT225" s="16" t="str">
        <v/>
      </c>
      <c r="AU225" s="16" t="str">
        <v/>
      </c>
      <c r="AV225" s="16" t="str">
        <v/>
      </c>
      <c r="AW225" s="16" t="str">
        <v/>
      </c>
      <c r="AX225" s="16" t="str">
        <v/>
      </c>
      <c r="AY225" s="16" t="str">
        <v/>
      </c>
      <c r="AZ225" s="16" t="str">
        <v/>
      </c>
      <c r="BA225" s="16" t="str">
        <v/>
      </c>
      <c r="BB225" s="16"/>
      <c r="BC225" s="186">
        <f t="shared" si="11"/>
        <v>1</v>
      </c>
      <c r="BD225" s="187">
        <f t="shared" si="9"/>
        <v>1</v>
      </c>
      <c r="BE225" s="187"/>
      <c r="BF225" s="180">
        <f t="shared" si="10"/>
        <v>0</v>
      </c>
      <c r="BG225" s="181"/>
      <c r="BH225" s="179"/>
      <c r="BI225" s="181"/>
      <c r="BJ225" s="182"/>
    </row>
    <row r="226" spans="1:62" ht="12.75" x14ac:dyDescent="0.2">
      <c r="A226" s="9"/>
      <c r="B226" s="364"/>
      <c r="C226" s="116" t="s">
        <v>564</v>
      </c>
      <c r="D226" s="54">
        <v>1</v>
      </c>
      <c r="E226" s="54" t="str">
        <v/>
      </c>
      <c r="F226" s="54" t="str">
        <v/>
      </c>
      <c r="G226" s="54" t="str">
        <v/>
      </c>
      <c r="H226" s="54" t="str">
        <v/>
      </c>
      <c r="I226" s="54" t="str">
        <v/>
      </c>
      <c r="J226" s="54" t="str">
        <v/>
      </c>
      <c r="K226" s="54" t="str">
        <v/>
      </c>
      <c r="L226" s="16" t="str">
        <v/>
      </c>
      <c r="M226" s="16" t="str">
        <v/>
      </c>
      <c r="N226" s="16" t="str">
        <v/>
      </c>
      <c r="O226" s="16" t="str">
        <v/>
      </c>
      <c r="P226" s="16" t="str">
        <v/>
      </c>
      <c r="Q226" s="16" t="str">
        <v/>
      </c>
      <c r="R226" s="16" t="str">
        <v/>
      </c>
      <c r="S226" s="16" t="str">
        <v/>
      </c>
      <c r="T226" s="16" t="str">
        <v/>
      </c>
      <c r="U226" s="16" t="str">
        <v/>
      </c>
      <c r="V226" s="16" t="str">
        <v/>
      </c>
      <c r="W226" s="16" t="str">
        <v/>
      </c>
      <c r="X226" s="16" t="str">
        <v/>
      </c>
      <c r="Y226" s="16" t="str">
        <v/>
      </c>
      <c r="Z226" s="16" t="str">
        <v/>
      </c>
      <c r="AA226" s="16" t="str">
        <v/>
      </c>
      <c r="AB226" s="16" t="str">
        <v/>
      </c>
      <c r="AC226" s="16" t="str">
        <v/>
      </c>
      <c r="AD226" s="16" t="str">
        <v/>
      </c>
      <c r="AE226" s="16" t="str">
        <v/>
      </c>
      <c r="AF226" s="16" t="str">
        <v/>
      </c>
      <c r="AG226" s="16" t="str">
        <v/>
      </c>
      <c r="AH226" s="16" t="str">
        <v/>
      </c>
      <c r="AI226" s="16" t="str">
        <v/>
      </c>
      <c r="AJ226" s="53" t="str">
        <v/>
      </c>
      <c r="AK226" s="16" t="str">
        <v/>
      </c>
      <c r="AL226" s="16" t="str">
        <v/>
      </c>
      <c r="AM226" s="53" t="str">
        <v/>
      </c>
      <c r="AN226" s="16" t="str">
        <v/>
      </c>
      <c r="AO226" s="16" t="str">
        <v/>
      </c>
      <c r="AP226" s="16" t="str">
        <v/>
      </c>
      <c r="AQ226" s="16" t="str">
        <v/>
      </c>
      <c r="AR226" s="16" t="str">
        <v/>
      </c>
      <c r="AS226" s="16" t="str">
        <v/>
      </c>
      <c r="AT226" s="16" t="str">
        <v/>
      </c>
      <c r="AU226" s="16" t="str">
        <v/>
      </c>
      <c r="AV226" s="16" t="str">
        <v/>
      </c>
      <c r="AW226" s="16" t="str">
        <v/>
      </c>
      <c r="AX226" s="16" t="str">
        <v/>
      </c>
      <c r="AY226" s="16" t="str">
        <v/>
      </c>
      <c r="AZ226" s="16" t="str">
        <v/>
      </c>
      <c r="BA226" s="16" t="str">
        <v/>
      </c>
      <c r="BB226" s="16"/>
      <c r="BC226" s="186">
        <f t="shared" si="11"/>
        <v>1</v>
      </c>
      <c r="BD226" s="187">
        <f t="shared" si="9"/>
        <v>1</v>
      </c>
      <c r="BE226" s="187"/>
      <c r="BF226" s="180">
        <f t="shared" si="10"/>
        <v>0</v>
      </c>
      <c r="BG226" s="181"/>
      <c r="BH226" s="179"/>
      <c r="BI226" s="181"/>
      <c r="BJ226" s="182"/>
    </row>
    <row r="227" spans="1:62" ht="25.5" x14ac:dyDescent="0.2">
      <c r="A227" s="9"/>
      <c r="B227" s="364"/>
      <c r="C227" s="116" t="s">
        <v>659</v>
      </c>
      <c r="D227" s="54">
        <v>1</v>
      </c>
      <c r="E227" s="54" t="str">
        <v/>
      </c>
      <c r="F227" s="54" t="str">
        <v/>
      </c>
      <c r="G227" s="54" t="str">
        <v/>
      </c>
      <c r="H227" s="54" t="str">
        <v/>
      </c>
      <c r="I227" s="54" t="str">
        <v/>
      </c>
      <c r="J227" s="54" t="str">
        <v/>
      </c>
      <c r="K227" s="54" t="str">
        <v/>
      </c>
      <c r="L227" s="16" t="str">
        <v/>
      </c>
      <c r="M227" s="16" t="str">
        <v/>
      </c>
      <c r="N227" s="16" t="str">
        <v/>
      </c>
      <c r="O227" s="16" t="str">
        <v/>
      </c>
      <c r="P227" s="16" t="str">
        <v/>
      </c>
      <c r="Q227" s="16" t="str">
        <v/>
      </c>
      <c r="R227" s="16" t="str">
        <v/>
      </c>
      <c r="S227" s="16" t="str">
        <v/>
      </c>
      <c r="T227" s="16" t="str">
        <v/>
      </c>
      <c r="U227" s="16" t="str">
        <v/>
      </c>
      <c r="V227" s="16" t="str">
        <v/>
      </c>
      <c r="W227" s="16" t="str">
        <v/>
      </c>
      <c r="X227" s="16" t="str">
        <v/>
      </c>
      <c r="Y227" s="16" t="str">
        <v/>
      </c>
      <c r="Z227" s="16" t="str">
        <v/>
      </c>
      <c r="AA227" s="16" t="str">
        <v/>
      </c>
      <c r="AB227" s="16" t="str">
        <v/>
      </c>
      <c r="AC227" s="16" t="str">
        <v/>
      </c>
      <c r="AD227" s="16" t="str">
        <v/>
      </c>
      <c r="AE227" s="16" t="str">
        <v/>
      </c>
      <c r="AF227" s="16" t="str">
        <v/>
      </c>
      <c r="AG227" s="16" t="str">
        <v/>
      </c>
      <c r="AH227" s="16" t="str">
        <v/>
      </c>
      <c r="AI227" s="16" t="str">
        <v/>
      </c>
      <c r="AJ227" s="53" t="str">
        <v/>
      </c>
      <c r="AK227" s="16" t="str">
        <v/>
      </c>
      <c r="AL227" s="16" t="str">
        <v/>
      </c>
      <c r="AM227" s="53" t="str">
        <v/>
      </c>
      <c r="AN227" s="16" t="str">
        <v/>
      </c>
      <c r="AO227" s="16" t="str">
        <v/>
      </c>
      <c r="AP227" s="16" t="str">
        <v/>
      </c>
      <c r="AQ227" s="16" t="str">
        <v/>
      </c>
      <c r="AR227" s="16" t="str">
        <v/>
      </c>
      <c r="AS227" s="16" t="str">
        <v/>
      </c>
      <c r="AT227" s="16" t="str">
        <v/>
      </c>
      <c r="AU227" s="16" t="str">
        <v/>
      </c>
      <c r="AV227" s="16" t="str">
        <v/>
      </c>
      <c r="AW227" s="16" t="str">
        <v/>
      </c>
      <c r="AX227" s="16" t="str">
        <v/>
      </c>
      <c r="AY227" s="16" t="str">
        <v/>
      </c>
      <c r="AZ227" s="16" t="str">
        <v/>
      </c>
      <c r="BA227" s="16" t="str">
        <v/>
      </c>
      <c r="BB227" s="16"/>
      <c r="BC227" s="186">
        <f t="shared" si="11"/>
        <v>1</v>
      </c>
      <c r="BD227" s="187">
        <f t="shared" si="9"/>
        <v>1</v>
      </c>
      <c r="BE227" s="187">
        <v>1</v>
      </c>
      <c r="BF227" s="180">
        <f t="shared" si="10"/>
        <v>1</v>
      </c>
      <c r="BG227" s="181"/>
      <c r="BH227" s="179"/>
      <c r="BI227" s="181"/>
      <c r="BJ227" s="182"/>
    </row>
    <row r="228" spans="1:62" ht="25.5" x14ac:dyDescent="0.2">
      <c r="A228" s="9"/>
      <c r="B228" s="364"/>
      <c r="C228" s="116" t="s">
        <v>660</v>
      </c>
      <c r="D228" s="54">
        <v>1</v>
      </c>
      <c r="E228" s="54" t="str">
        <v/>
      </c>
      <c r="F228" s="54" t="str">
        <v/>
      </c>
      <c r="G228" s="54" t="str">
        <v/>
      </c>
      <c r="H228" s="54" t="str">
        <v/>
      </c>
      <c r="I228" s="54" t="str">
        <v/>
      </c>
      <c r="J228" s="54" t="str">
        <v/>
      </c>
      <c r="K228" s="54" t="str">
        <v/>
      </c>
      <c r="L228" s="16" t="str">
        <v/>
      </c>
      <c r="M228" s="16" t="str">
        <v/>
      </c>
      <c r="N228" s="16" t="str">
        <v/>
      </c>
      <c r="O228" s="16" t="str">
        <v/>
      </c>
      <c r="P228" s="16" t="str">
        <v/>
      </c>
      <c r="Q228" s="16" t="str">
        <v/>
      </c>
      <c r="R228" s="16" t="str">
        <v/>
      </c>
      <c r="S228" s="16" t="str">
        <v/>
      </c>
      <c r="T228" s="16" t="str">
        <v/>
      </c>
      <c r="U228" s="16" t="str">
        <v/>
      </c>
      <c r="V228" s="16" t="str">
        <v/>
      </c>
      <c r="W228" s="16" t="str">
        <v/>
      </c>
      <c r="X228" s="16" t="str">
        <v/>
      </c>
      <c r="Y228" s="16" t="str">
        <v/>
      </c>
      <c r="Z228" s="16" t="str">
        <v/>
      </c>
      <c r="AA228" s="16" t="str">
        <v/>
      </c>
      <c r="AB228" s="16" t="str">
        <v/>
      </c>
      <c r="AC228" s="16" t="str">
        <v/>
      </c>
      <c r="AD228" s="16" t="str">
        <v/>
      </c>
      <c r="AE228" s="16" t="str">
        <v/>
      </c>
      <c r="AF228" s="16" t="str">
        <v/>
      </c>
      <c r="AG228" s="16" t="str">
        <v/>
      </c>
      <c r="AH228" s="16" t="str">
        <v/>
      </c>
      <c r="AI228" s="16" t="str">
        <v/>
      </c>
      <c r="AJ228" s="53" t="str">
        <v/>
      </c>
      <c r="AK228" s="16" t="str">
        <v/>
      </c>
      <c r="AL228" s="16" t="str">
        <v/>
      </c>
      <c r="AM228" s="53" t="str">
        <v/>
      </c>
      <c r="AN228" s="16" t="str">
        <v/>
      </c>
      <c r="AO228" s="16" t="str">
        <v/>
      </c>
      <c r="AP228" s="16" t="str">
        <v/>
      </c>
      <c r="AQ228" s="16" t="str">
        <v/>
      </c>
      <c r="AR228" s="16" t="str">
        <v/>
      </c>
      <c r="AS228" s="16" t="str">
        <v/>
      </c>
      <c r="AT228" s="16" t="str">
        <v/>
      </c>
      <c r="AU228" s="16" t="str">
        <v/>
      </c>
      <c r="AV228" s="16" t="str">
        <v/>
      </c>
      <c r="AW228" s="16" t="str">
        <v/>
      </c>
      <c r="AX228" s="16" t="str">
        <v/>
      </c>
      <c r="AY228" s="16" t="str">
        <v/>
      </c>
      <c r="AZ228" s="16" t="str">
        <v/>
      </c>
      <c r="BA228" s="16" t="str">
        <v/>
      </c>
      <c r="BB228" s="16"/>
      <c r="BC228" s="186">
        <f t="shared" si="11"/>
        <v>1</v>
      </c>
      <c r="BD228" s="187">
        <f t="shared" si="9"/>
        <v>1</v>
      </c>
      <c r="BE228" s="187">
        <v>0.8</v>
      </c>
      <c r="BF228" s="180">
        <f t="shared" si="10"/>
        <v>0.8</v>
      </c>
      <c r="BG228" s="181"/>
      <c r="BH228" s="179"/>
      <c r="BI228" s="181"/>
      <c r="BJ228" s="182"/>
    </row>
    <row r="229" spans="1:62" ht="25.5" x14ac:dyDescent="0.2">
      <c r="A229" s="9"/>
      <c r="B229" s="364"/>
      <c r="C229" s="116" t="s">
        <v>661</v>
      </c>
      <c r="D229" s="54">
        <v>1</v>
      </c>
      <c r="E229" s="54" t="str">
        <v/>
      </c>
      <c r="F229" s="54" t="str">
        <v/>
      </c>
      <c r="G229" s="54" t="str">
        <v/>
      </c>
      <c r="H229" s="54" t="str">
        <v/>
      </c>
      <c r="I229" s="54" t="str">
        <v/>
      </c>
      <c r="J229" s="54" t="str">
        <v/>
      </c>
      <c r="K229" s="54" t="str">
        <v/>
      </c>
      <c r="L229" s="16" t="str">
        <v/>
      </c>
      <c r="M229" s="16" t="str">
        <v/>
      </c>
      <c r="N229" s="16" t="str">
        <v/>
      </c>
      <c r="O229" s="16" t="str">
        <v/>
      </c>
      <c r="P229" s="16" t="str">
        <v/>
      </c>
      <c r="Q229" s="16" t="str">
        <v/>
      </c>
      <c r="R229" s="16" t="str">
        <v/>
      </c>
      <c r="S229" s="16" t="str">
        <v/>
      </c>
      <c r="T229" s="16" t="str">
        <v/>
      </c>
      <c r="U229" s="16" t="str">
        <v/>
      </c>
      <c r="V229" s="16" t="str">
        <v/>
      </c>
      <c r="W229" s="16" t="str">
        <v/>
      </c>
      <c r="X229" s="16" t="str">
        <v/>
      </c>
      <c r="Y229" s="16" t="str">
        <v/>
      </c>
      <c r="Z229" s="16" t="str">
        <v/>
      </c>
      <c r="AA229" s="16" t="str">
        <v/>
      </c>
      <c r="AB229" s="16" t="str">
        <v/>
      </c>
      <c r="AC229" s="16" t="str">
        <v/>
      </c>
      <c r="AD229" s="16" t="str">
        <v/>
      </c>
      <c r="AE229" s="16" t="str">
        <v/>
      </c>
      <c r="AF229" s="16" t="str">
        <v/>
      </c>
      <c r="AG229" s="16" t="str">
        <v/>
      </c>
      <c r="AH229" s="16" t="str">
        <v/>
      </c>
      <c r="AI229" s="16" t="str">
        <v/>
      </c>
      <c r="AJ229" s="53" t="str">
        <v/>
      </c>
      <c r="AK229" s="16" t="str">
        <v/>
      </c>
      <c r="AL229" s="16" t="str">
        <v/>
      </c>
      <c r="AM229" s="53" t="str">
        <v/>
      </c>
      <c r="AN229" s="16" t="str">
        <v/>
      </c>
      <c r="AO229" s="16" t="str">
        <v/>
      </c>
      <c r="AP229" s="16" t="str">
        <v/>
      </c>
      <c r="AQ229" s="16" t="str">
        <v/>
      </c>
      <c r="AR229" s="16" t="str">
        <v/>
      </c>
      <c r="AS229" s="16" t="str">
        <v/>
      </c>
      <c r="AT229" s="16" t="str">
        <v/>
      </c>
      <c r="AU229" s="16" t="str">
        <v/>
      </c>
      <c r="AV229" s="16" t="str">
        <v/>
      </c>
      <c r="AW229" s="16" t="str">
        <v/>
      </c>
      <c r="AX229" s="16" t="str">
        <v/>
      </c>
      <c r="AY229" s="16" t="str">
        <v/>
      </c>
      <c r="AZ229" s="16" t="str">
        <v/>
      </c>
      <c r="BA229" s="16" t="str">
        <v/>
      </c>
      <c r="BB229" s="16"/>
      <c r="BC229" s="186">
        <f t="shared" si="11"/>
        <v>1</v>
      </c>
      <c r="BD229" s="187">
        <f t="shared" si="9"/>
        <v>1</v>
      </c>
      <c r="BE229" s="187">
        <v>0.6</v>
      </c>
      <c r="BF229" s="180">
        <f t="shared" si="10"/>
        <v>0.6</v>
      </c>
      <c r="BG229" s="181"/>
      <c r="BH229" s="179"/>
      <c r="BI229" s="181"/>
      <c r="BJ229" s="182"/>
    </row>
    <row r="230" spans="1:62" ht="25.5" x14ac:dyDescent="0.2">
      <c r="A230" s="9"/>
      <c r="B230" s="364"/>
      <c r="C230" s="116" t="s">
        <v>662</v>
      </c>
      <c r="D230" s="54">
        <v>1</v>
      </c>
      <c r="E230" s="54" t="str">
        <v/>
      </c>
      <c r="F230" s="54" t="str">
        <v/>
      </c>
      <c r="G230" s="54" t="str">
        <v/>
      </c>
      <c r="H230" s="54" t="str">
        <v/>
      </c>
      <c r="I230" s="54" t="str">
        <v/>
      </c>
      <c r="J230" s="54" t="str">
        <v/>
      </c>
      <c r="K230" s="54" t="str">
        <v/>
      </c>
      <c r="L230" s="16" t="str">
        <v/>
      </c>
      <c r="M230" s="16" t="str">
        <v/>
      </c>
      <c r="N230" s="16" t="str">
        <v/>
      </c>
      <c r="O230" s="16" t="str">
        <v/>
      </c>
      <c r="P230" s="16" t="str">
        <v/>
      </c>
      <c r="Q230" s="16" t="str">
        <v/>
      </c>
      <c r="R230" s="16" t="str">
        <v/>
      </c>
      <c r="S230" s="16" t="str">
        <v/>
      </c>
      <c r="T230" s="16" t="str">
        <v/>
      </c>
      <c r="U230" s="16" t="str">
        <v/>
      </c>
      <c r="V230" s="16" t="str">
        <v/>
      </c>
      <c r="W230" s="16" t="str">
        <v/>
      </c>
      <c r="X230" s="16" t="str">
        <v/>
      </c>
      <c r="Y230" s="16" t="str">
        <v/>
      </c>
      <c r="Z230" s="16" t="str">
        <v/>
      </c>
      <c r="AA230" s="16" t="str">
        <v/>
      </c>
      <c r="AB230" s="16" t="str">
        <v/>
      </c>
      <c r="AC230" s="16" t="str">
        <v/>
      </c>
      <c r="AD230" s="16" t="str">
        <v/>
      </c>
      <c r="AE230" s="16" t="str">
        <v/>
      </c>
      <c r="AF230" s="16" t="str">
        <v/>
      </c>
      <c r="AG230" s="16" t="str">
        <v/>
      </c>
      <c r="AH230" s="16" t="str">
        <v/>
      </c>
      <c r="AI230" s="16" t="str">
        <v/>
      </c>
      <c r="AJ230" s="53" t="str">
        <v/>
      </c>
      <c r="AK230" s="16" t="str">
        <v/>
      </c>
      <c r="AL230" s="16" t="str">
        <v/>
      </c>
      <c r="AM230" s="53" t="str">
        <v/>
      </c>
      <c r="AN230" s="16" t="str">
        <v/>
      </c>
      <c r="AO230" s="16" t="str">
        <v/>
      </c>
      <c r="AP230" s="16" t="str">
        <v/>
      </c>
      <c r="AQ230" s="16" t="str">
        <v/>
      </c>
      <c r="AR230" s="16" t="str">
        <v/>
      </c>
      <c r="AS230" s="16" t="str">
        <v/>
      </c>
      <c r="AT230" s="16" t="str">
        <v/>
      </c>
      <c r="AU230" s="16" t="str">
        <v/>
      </c>
      <c r="AV230" s="16" t="str">
        <v/>
      </c>
      <c r="AW230" s="16" t="str">
        <v/>
      </c>
      <c r="AX230" s="16" t="str">
        <v/>
      </c>
      <c r="AY230" s="16" t="str">
        <v/>
      </c>
      <c r="AZ230" s="16" t="str">
        <v/>
      </c>
      <c r="BA230" s="16" t="str">
        <v/>
      </c>
      <c r="BB230" s="16"/>
      <c r="BC230" s="186">
        <f t="shared" si="11"/>
        <v>1</v>
      </c>
      <c r="BD230" s="187">
        <f t="shared" si="9"/>
        <v>1</v>
      </c>
      <c r="BE230" s="187">
        <v>0.4</v>
      </c>
      <c r="BF230" s="180">
        <f t="shared" si="10"/>
        <v>0.4</v>
      </c>
      <c r="BG230" s="181"/>
      <c r="BH230" s="179"/>
      <c r="BI230" s="181"/>
      <c r="BJ230" s="182"/>
    </row>
    <row r="231" spans="1:62" ht="25.5" x14ac:dyDescent="0.2">
      <c r="A231" s="9"/>
      <c r="B231" s="364"/>
      <c r="C231" s="116" t="s">
        <v>663</v>
      </c>
      <c r="D231" s="54">
        <v>1</v>
      </c>
      <c r="E231" s="54" t="str">
        <v/>
      </c>
      <c r="F231" s="54" t="str">
        <v/>
      </c>
      <c r="G231" s="54" t="str">
        <v/>
      </c>
      <c r="H231" s="54" t="str">
        <v/>
      </c>
      <c r="I231" s="54" t="str">
        <v/>
      </c>
      <c r="J231" s="54" t="str">
        <v/>
      </c>
      <c r="K231" s="54" t="str">
        <v/>
      </c>
      <c r="L231" s="16" t="str">
        <v/>
      </c>
      <c r="M231" s="16" t="str">
        <v/>
      </c>
      <c r="N231" s="16" t="str">
        <v/>
      </c>
      <c r="O231" s="16" t="str">
        <v/>
      </c>
      <c r="P231" s="16" t="str">
        <v/>
      </c>
      <c r="Q231" s="16" t="str">
        <v/>
      </c>
      <c r="R231" s="16" t="str">
        <v/>
      </c>
      <c r="S231" s="16" t="str">
        <v/>
      </c>
      <c r="T231" s="16" t="str">
        <v/>
      </c>
      <c r="U231" s="16" t="str">
        <v/>
      </c>
      <c r="V231" s="16" t="str">
        <v/>
      </c>
      <c r="W231" s="16" t="str">
        <v/>
      </c>
      <c r="X231" s="16" t="str">
        <v/>
      </c>
      <c r="Y231" s="16" t="str">
        <v/>
      </c>
      <c r="Z231" s="16" t="str">
        <v/>
      </c>
      <c r="AA231" s="16" t="str">
        <v/>
      </c>
      <c r="AB231" s="16" t="str">
        <v/>
      </c>
      <c r="AC231" s="16" t="str">
        <v/>
      </c>
      <c r="AD231" s="16" t="str">
        <v/>
      </c>
      <c r="AE231" s="16" t="str">
        <v/>
      </c>
      <c r="AF231" s="16" t="str">
        <v/>
      </c>
      <c r="AG231" s="16" t="str">
        <v/>
      </c>
      <c r="AH231" s="16" t="str">
        <v/>
      </c>
      <c r="AI231" s="16" t="str">
        <v/>
      </c>
      <c r="AJ231" s="53" t="str">
        <v/>
      </c>
      <c r="AK231" s="16" t="str">
        <v/>
      </c>
      <c r="AL231" s="16" t="str">
        <v/>
      </c>
      <c r="AM231" s="53" t="str">
        <v/>
      </c>
      <c r="AN231" s="16" t="str">
        <v/>
      </c>
      <c r="AO231" s="16" t="str">
        <v/>
      </c>
      <c r="AP231" s="16" t="str">
        <v/>
      </c>
      <c r="AQ231" s="16" t="str">
        <v/>
      </c>
      <c r="AR231" s="16" t="str">
        <v/>
      </c>
      <c r="AS231" s="16" t="str">
        <v/>
      </c>
      <c r="AT231" s="16" t="str">
        <v/>
      </c>
      <c r="AU231" s="16" t="str">
        <v/>
      </c>
      <c r="AV231" s="16" t="str">
        <v/>
      </c>
      <c r="AW231" s="16" t="str">
        <v/>
      </c>
      <c r="AX231" s="16" t="str">
        <v/>
      </c>
      <c r="AY231" s="16" t="str">
        <v/>
      </c>
      <c r="AZ231" s="16" t="str">
        <v/>
      </c>
      <c r="BA231" s="16" t="str">
        <v/>
      </c>
      <c r="BB231" s="16"/>
      <c r="BC231" s="186">
        <f t="shared" si="11"/>
        <v>1</v>
      </c>
      <c r="BD231" s="187">
        <f t="shared" si="9"/>
        <v>1</v>
      </c>
      <c r="BE231" s="187">
        <v>0.2</v>
      </c>
      <c r="BF231" s="180">
        <f t="shared" si="10"/>
        <v>0.2</v>
      </c>
      <c r="BG231" s="181"/>
      <c r="BH231" s="179"/>
      <c r="BI231" s="181"/>
      <c r="BJ231" s="182"/>
    </row>
    <row r="232" spans="1:62" ht="12.75" x14ac:dyDescent="0.2">
      <c r="A232" s="9"/>
      <c r="B232" s="364"/>
      <c r="C232" s="116" t="s">
        <v>570</v>
      </c>
      <c r="D232" s="54">
        <v>1</v>
      </c>
      <c r="E232" s="54" t="str">
        <v/>
      </c>
      <c r="F232" s="54" t="str">
        <v/>
      </c>
      <c r="G232" s="54" t="str">
        <v/>
      </c>
      <c r="H232" s="54" t="str">
        <v/>
      </c>
      <c r="I232" s="54" t="str">
        <v/>
      </c>
      <c r="J232" s="54" t="str">
        <v/>
      </c>
      <c r="K232" s="54" t="str">
        <v/>
      </c>
      <c r="L232" s="16" t="str">
        <v/>
      </c>
      <c r="M232" s="16" t="str">
        <v/>
      </c>
      <c r="N232" s="16" t="str">
        <v/>
      </c>
      <c r="O232" s="16" t="str">
        <v/>
      </c>
      <c r="P232" s="16" t="str">
        <v/>
      </c>
      <c r="Q232" s="16" t="str">
        <v/>
      </c>
      <c r="R232" s="16" t="str">
        <v/>
      </c>
      <c r="S232" s="16" t="str">
        <v/>
      </c>
      <c r="T232" s="16" t="str">
        <v/>
      </c>
      <c r="U232" s="16" t="str">
        <v/>
      </c>
      <c r="V232" s="16" t="str">
        <v/>
      </c>
      <c r="W232" s="16" t="str">
        <v/>
      </c>
      <c r="X232" s="16" t="str">
        <v/>
      </c>
      <c r="Y232" s="16" t="str">
        <v/>
      </c>
      <c r="Z232" s="16" t="str">
        <v/>
      </c>
      <c r="AA232" s="16" t="str">
        <v/>
      </c>
      <c r="AB232" s="16" t="str">
        <v/>
      </c>
      <c r="AC232" s="16" t="str">
        <v/>
      </c>
      <c r="AD232" s="16" t="str">
        <v/>
      </c>
      <c r="AE232" s="16" t="str">
        <v/>
      </c>
      <c r="AF232" s="16" t="str">
        <v/>
      </c>
      <c r="AG232" s="16" t="str">
        <v/>
      </c>
      <c r="AH232" s="16" t="str">
        <v/>
      </c>
      <c r="AI232" s="16" t="str">
        <v/>
      </c>
      <c r="AJ232" s="53" t="str">
        <v/>
      </c>
      <c r="AK232" s="16" t="str">
        <v/>
      </c>
      <c r="AL232" s="16" t="str">
        <v/>
      </c>
      <c r="AM232" s="53" t="str">
        <v/>
      </c>
      <c r="AN232" s="16" t="str">
        <v/>
      </c>
      <c r="AO232" s="16" t="str">
        <v/>
      </c>
      <c r="AP232" s="16" t="str">
        <v/>
      </c>
      <c r="AQ232" s="16" t="str">
        <v/>
      </c>
      <c r="AR232" s="16" t="str">
        <v/>
      </c>
      <c r="AS232" s="16" t="str">
        <v/>
      </c>
      <c r="AT232" s="16" t="str">
        <v/>
      </c>
      <c r="AU232" s="16" t="str">
        <v/>
      </c>
      <c r="AV232" s="16" t="str">
        <v/>
      </c>
      <c r="AW232" s="16" t="str">
        <v/>
      </c>
      <c r="AX232" s="16" t="str">
        <v/>
      </c>
      <c r="AY232" s="16" t="str">
        <v/>
      </c>
      <c r="AZ232" s="16" t="str">
        <v/>
      </c>
      <c r="BA232" s="16" t="str">
        <v/>
      </c>
      <c r="BB232" s="16"/>
      <c r="BC232" s="186">
        <f t="shared" si="11"/>
        <v>1</v>
      </c>
      <c r="BD232" s="187">
        <f t="shared" si="9"/>
        <v>1</v>
      </c>
      <c r="BE232" s="187"/>
      <c r="BF232" s="180">
        <f t="shared" si="10"/>
        <v>0</v>
      </c>
      <c r="BG232" s="181"/>
      <c r="BH232" s="179"/>
      <c r="BI232" s="181"/>
      <c r="BJ232" s="182"/>
    </row>
    <row r="233" spans="1:62" ht="12.75" x14ac:dyDescent="0.2">
      <c r="A233" s="9"/>
      <c r="B233" s="364"/>
      <c r="C233" s="116" t="s">
        <v>571</v>
      </c>
      <c r="D233" s="54">
        <v>1</v>
      </c>
      <c r="E233" s="54" t="str">
        <v/>
      </c>
      <c r="F233" s="54" t="str">
        <v/>
      </c>
      <c r="G233" s="54" t="str">
        <v/>
      </c>
      <c r="H233" s="54" t="str">
        <v/>
      </c>
      <c r="I233" s="54" t="str">
        <v/>
      </c>
      <c r="J233" s="54" t="str">
        <v/>
      </c>
      <c r="K233" s="54" t="str">
        <v/>
      </c>
      <c r="L233" s="16" t="str">
        <v/>
      </c>
      <c r="M233" s="16" t="str">
        <v/>
      </c>
      <c r="N233" s="16" t="str">
        <v/>
      </c>
      <c r="O233" s="16" t="str">
        <v/>
      </c>
      <c r="P233" s="16" t="str">
        <v/>
      </c>
      <c r="Q233" s="16" t="str">
        <v/>
      </c>
      <c r="R233" s="16" t="str">
        <v/>
      </c>
      <c r="S233" s="16" t="str">
        <v/>
      </c>
      <c r="T233" s="16" t="str">
        <v/>
      </c>
      <c r="U233" s="16" t="str">
        <v/>
      </c>
      <c r="V233" s="16" t="str">
        <v/>
      </c>
      <c r="W233" s="16" t="str">
        <v/>
      </c>
      <c r="X233" s="16" t="str">
        <v/>
      </c>
      <c r="Y233" s="16" t="str">
        <v/>
      </c>
      <c r="Z233" s="16" t="str">
        <v/>
      </c>
      <c r="AA233" s="16" t="str">
        <v/>
      </c>
      <c r="AB233" s="16" t="str">
        <v/>
      </c>
      <c r="AC233" s="16" t="str">
        <v/>
      </c>
      <c r="AD233" s="16" t="str">
        <v/>
      </c>
      <c r="AE233" s="16" t="str">
        <v/>
      </c>
      <c r="AF233" s="16" t="str">
        <v/>
      </c>
      <c r="AG233" s="16" t="str">
        <v/>
      </c>
      <c r="AH233" s="16" t="str">
        <v/>
      </c>
      <c r="AI233" s="16" t="str">
        <v/>
      </c>
      <c r="AJ233" s="53" t="str">
        <v/>
      </c>
      <c r="AK233" s="16" t="str">
        <v/>
      </c>
      <c r="AL233" s="16" t="str">
        <v/>
      </c>
      <c r="AM233" s="53" t="str">
        <v/>
      </c>
      <c r="AN233" s="16" t="str">
        <v/>
      </c>
      <c r="AO233" s="16" t="str">
        <v/>
      </c>
      <c r="AP233" s="16" t="str">
        <v/>
      </c>
      <c r="AQ233" s="16" t="str">
        <v/>
      </c>
      <c r="AR233" s="16" t="str">
        <v/>
      </c>
      <c r="AS233" s="16" t="str">
        <v/>
      </c>
      <c r="AT233" s="16" t="str">
        <v/>
      </c>
      <c r="AU233" s="16" t="str">
        <v/>
      </c>
      <c r="AV233" s="16" t="str">
        <v/>
      </c>
      <c r="AW233" s="16" t="str">
        <v/>
      </c>
      <c r="AX233" s="16" t="str">
        <v/>
      </c>
      <c r="AY233" s="16" t="str">
        <v/>
      </c>
      <c r="AZ233" s="16" t="str">
        <v/>
      </c>
      <c r="BA233" s="16" t="str">
        <v/>
      </c>
      <c r="BB233" s="16"/>
      <c r="BC233" s="186">
        <f t="shared" si="11"/>
        <v>1</v>
      </c>
      <c r="BD233" s="187">
        <f t="shared" si="9"/>
        <v>1</v>
      </c>
      <c r="BE233" s="187"/>
      <c r="BF233" s="180">
        <f t="shared" si="10"/>
        <v>0</v>
      </c>
      <c r="BG233" s="181"/>
      <c r="BH233" s="179"/>
      <c r="BI233" s="181"/>
      <c r="BJ233" s="182"/>
    </row>
    <row r="234" spans="1:62" ht="25.5" x14ac:dyDescent="0.2">
      <c r="A234" s="9"/>
      <c r="B234" s="364"/>
      <c r="C234" s="116" t="s">
        <v>664</v>
      </c>
      <c r="D234" s="54">
        <v>1</v>
      </c>
      <c r="E234" s="54" t="str">
        <v/>
      </c>
      <c r="F234" s="54" t="str">
        <v/>
      </c>
      <c r="G234" s="54" t="str">
        <v/>
      </c>
      <c r="H234" s="54" t="str">
        <v/>
      </c>
      <c r="I234" s="54" t="str">
        <v/>
      </c>
      <c r="J234" s="54" t="str">
        <v/>
      </c>
      <c r="K234" s="54" t="str">
        <v/>
      </c>
      <c r="L234" s="16" t="str">
        <v/>
      </c>
      <c r="M234" s="16" t="str">
        <v/>
      </c>
      <c r="N234" s="16" t="str">
        <v/>
      </c>
      <c r="O234" s="16" t="str">
        <v/>
      </c>
      <c r="P234" s="16" t="str">
        <v/>
      </c>
      <c r="Q234" s="16" t="str">
        <v/>
      </c>
      <c r="R234" s="16" t="str">
        <v/>
      </c>
      <c r="S234" s="16" t="str">
        <v/>
      </c>
      <c r="T234" s="16" t="str">
        <v/>
      </c>
      <c r="U234" s="16" t="str">
        <v/>
      </c>
      <c r="V234" s="16" t="str">
        <v/>
      </c>
      <c r="W234" s="16" t="str">
        <v/>
      </c>
      <c r="X234" s="16" t="str">
        <v/>
      </c>
      <c r="Y234" s="16" t="str">
        <v/>
      </c>
      <c r="Z234" s="16" t="str">
        <v/>
      </c>
      <c r="AA234" s="16" t="str">
        <v/>
      </c>
      <c r="AB234" s="16" t="str">
        <v/>
      </c>
      <c r="AC234" s="16" t="str">
        <v/>
      </c>
      <c r="AD234" s="16" t="str">
        <v/>
      </c>
      <c r="AE234" s="16" t="str">
        <v/>
      </c>
      <c r="AF234" s="16" t="str">
        <v/>
      </c>
      <c r="AG234" s="16" t="str">
        <v/>
      </c>
      <c r="AH234" s="16" t="str">
        <v/>
      </c>
      <c r="AI234" s="16" t="str">
        <v/>
      </c>
      <c r="AJ234" s="53" t="str">
        <v/>
      </c>
      <c r="AK234" s="16" t="str">
        <v/>
      </c>
      <c r="AL234" s="16" t="str">
        <v/>
      </c>
      <c r="AM234" s="53" t="str">
        <v/>
      </c>
      <c r="AN234" s="16" t="str">
        <v/>
      </c>
      <c r="AO234" s="16" t="str">
        <v/>
      </c>
      <c r="AP234" s="16" t="str">
        <v/>
      </c>
      <c r="AQ234" s="16" t="str">
        <v/>
      </c>
      <c r="AR234" s="16" t="str">
        <v/>
      </c>
      <c r="AS234" s="16" t="str">
        <v/>
      </c>
      <c r="AT234" s="16" t="str">
        <v/>
      </c>
      <c r="AU234" s="16" t="str">
        <v/>
      </c>
      <c r="AV234" s="16" t="str">
        <v/>
      </c>
      <c r="AW234" s="16" t="str">
        <v/>
      </c>
      <c r="AX234" s="16" t="str">
        <v/>
      </c>
      <c r="AY234" s="16" t="str">
        <v/>
      </c>
      <c r="AZ234" s="16" t="str">
        <v/>
      </c>
      <c r="BA234" s="16" t="str">
        <v/>
      </c>
      <c r="BB234" s="16"/>
      <c r="BC234" s="186">
        <f t="shared" si="11"/>
        <v>1</v>
      </c>
      <c r="BD234" s="187">
        <f t="shared" si="9"/>
        <v>1</v>
      </c>
      <c r="BE234" s="187">
        <v>1</v>
      </c>
      <c r="BF234" s="180">
        <f t="shared" si="10"/>
        <v>1</v>
      </c>
      <c r="BG234" s="181"/>
      <c r="BH234" s="179"/>
      <c r="BI234" s="181"/>
      <c r="BJ234" s="182"/>
    </row>
    <row r="235" spans="1:62" ht="25.5" x14ac:dyDescent="0.2">
      <c r="A235" s="9"/>
      <c r="B235" s="364"/>
      <c r="C235" s="116" t="s">
        <v>665</v>
      </c>
      <c r="D235" s="54">
        <v>1</v>
      </c>
      <c r="E235" s="54" t="str">
        <v/>
      </c>
      <c r="F235" s="54" t="str">
        <v/>
      </c>
      <c r="G235" s="54" t="str">
        <v/>
      </c>
      <c r="H235" s="54" t="str">
        <v/>
      </c>
      <c r="I235" s="54" t="str">
        <v/>
      </c>
      <c r="J235" s="54" t="str">
        <v/>
      </c>
      <c r="K235" s="54" t="str">
        <v/>
      </c>
      <c r="L235" s="16" t="str">
        <v/>
      </c>
      <c r="M235" s="16" t="str">
        <v/>
      </c>
      <c r="N235" s="16" t="str">
        <v/>
      </c>
      <c r="O235" s="16" t="str">
        <v/>
      </c>
      <c r="P235" s="16" t="str">
        <v/>
      </c>
      <c r="Q235" s="16" t="str">
        <v/>
      </c>
      <c r="R235" s="16" t="str">
        <v/>
      </c>
      <c r="S235" s="16" t="str">
        <v/>
      </c>
      <c r="T235" s="16" t="str">
        <v/>
      </c>
      <c r="U235" s="16" t="str">
        <v/>
      </c>
      <c r="V235" s="16" t="str">
        <v/>
      </c>
      <c r="W235" s="16" t="str">
        <v/>
      </c>
      <c r="X235" s="16" t="str">
        <v/>
      </c>
      <c r="Y235" s="16" t="str">
        <v/>
      </c>
      <c r="Z235" s="16" t="str">
        <v/>
      </c>
      <c r="AA235" s="16" t="str">
        <v/>
      </c>
      <c r="AB235" s="16" t="str">
        <v/>
      </c>
      <c r="AC235" s="16" t="str">
        <v/>
      </c>
      <c r="AD235" s="16" t="str">
        <v/>
      </c>
      <c r="AE235" s="16" t="str">
        <v/>
      </c>
      <c r="AF235" s="16" t="str">
        <v/>
      </c>
      <c r="AG235" s="16" t="str">
        <v/>
      </c>
      <c r="AH235" s="16" t="str">
        <v/>
      </c>
      <c r="AI235" s="16" t="str">
        <v/>
      </c>
      <c r="AJ235" s="53" t="str">
        <v/>
      </c>
      <c r="AK235" s="16" t="str">
        <v/>
      </c>
      <c r="AL235" s="16" t="str">
        <v/>
      </c>
      <c r="AM235" s="53" t="str">
        <v/>
      </c>
      <c r="AN235" s="16" t="str">
        <v/>
      </c>
      <c r="AO235" s="16" t="str">
        <v/>
      </c>
      <c r="AP235" s="16" t="str">
        <v/>
      </c>
      <c r="AQ235" s="16" t="str">
        <v/>
      </c>
      <c r="AR235" s="16" t="str">
        <v/>
      </c>
      <c r="AS235" s="16" t="str">
        <v/>
      </c>
      <c r="AT235" s="16" t="str">
        <v/>
      </c>
      <c r="AU235" s="16" t="str">
        <v/>
      </c>
      <c r="AV235" s="16" t="str">
        <v/>
      </c>
      <c r="AW235" s="16" t="str">
        <v/>
      </c>
      <c r="AX235" s="16" t="str">
        <v/>
      </c>
      <c r="AY235" s="16" t="str">
        <v/>
      </c>
      <c r="AZ235" s="16" t="str">
        <v/>
      </c>
      <c r="BA235" s="16" t="str">
        <v/>
      </c>
      <c r="BB235" s="16"/>
      <c r="BC235" s="186">
        <f t="shared" si="11"/>
        <v>1</v>
      </c>
      <c r="BD235" s="187">
        <f t="shared" si="9"/>
        <v>1</v>
      </c>
      <c r="BE235" s="187">
        <v>0.8</v>
      </c>
      <c r="BF235" s="180">
        <f t="shared" si="10"/>
        <v>0.8</v>
      </c>
      <c r="BG235" s="181"/>
      <c r="BH235" s="179"/>
      <c r="BI235" s="181"/>
      <c r="BJ235" s="182"/>
    </row>
    <row r="236" spans="1:62" ht="25.5" x14ac:dyDescent="0.2">
      <c r="A236" s="9"/>
      <c r="B236" s="364"/>
      <c r="C236" s="116" t="s">
        <v>666</v>
      </c>
      <c r="D236" s="54">
        <v>1</v>
      </c>
      <c r="E236" s="54" t="str">
        <v/>
      </c>
      <c r="F236" s="54" t="str">
        <v/>
      </c>
      <c r="G236" s="54" t="str">
        <v/>
      </c>
      <c r="H236" s="54" t="str">
        <v/>
      </c>
      <c r="I236" s="54" t="str">
        <v/>
      </c>
      <c r="J236" s="54" t="str">
        <v/>
      </c>
      <c r="K236" s="54" t="str">
        <v/>
      </c>
      <c r="L236" s="16" t="str">
        <v/>
      </c>
      <c r="M236" s="16" t="str">
        <v/>
      </c>
      <c r="N236" s="16" t="str">
        <v/>
      </c>
      <c r="O236" s="16" t="str">
        <v/>
      </c>
      <c r="P236" s="16" t="str">
        <v/>
      </c>
      <c r="Q236" s="16" t="str">
        <v/>
      </c>
      <c r="R236" s="16" t="str">
        <v/>
      </c>
      <c r="S236" s="16" t="str">
        <v/>
      </c>
      <c r="T236" s="16" t="str">
        <v/>
      </c>
      <c r="U236" s="16" t="str">
        <v/>
      </c>
      <c r="V236" s="16" t="str">
        <v/>
      </c>
      <c r="W236" s="16" t="str">
        <v/>
      </c>
      <c r="X236" s="16" t="str">
        <v/>
      </c>
      <c r="Y236" s="16" t="str">
        <v/>
      </c>
      <c r="Z236" s="16" t="str">
        <v/>
      </c>
      <c r="AA236" s="16" t="str">
        <v/>
      </c>
      <c r="AB236" s="16" t="str">
        <v/>
      </c>
      <c r="AC236" s="16" t="str">
        <v/>
      </c>
      <c r="AD236" s="16" t="str">
        <v/>
      </c>
      <c r="AE236" s="16" t="str">
        <v/>
      </c>
      <c r="AF236" s="16" t="str">
        <v/>
      </c>
      <c r="AG236" s="16" t="str">
        <v/>
      </c>
      <c r="AH236" s="16" t="str">
        <v/>
      </c>
      <c r="AI236" s="16" t="str">
        <v/>
      </c>
      <c r="AJ236" s="53" t="str">
        <v/>
      </c>
      <c r="AK236" s="16" t="str">
        <v/>
      </c>
      <c r="AL236" s="16" t="str">
        <v/>
      </c>
      <c r="AM236" s="53" t="str">
        <v/>
      </c>
      <c r="AN236" s="16" t="str">
        <v/>
      </c>
      <c r="AO236" s="16" t="str">
        <v/>
      </c>
      <c r="AP236" s="16" t="str">
        <v/>
      </c>
      <c r="AQ236" s="16" t="str">
        <v/>
      </c>
      <c r="AR236" s="16" t="str">
        <v/>
      </c>
      <c r="AS236" s="16" t="str">
        <v/>
      </c>
      <c r="AT236" s="16" t="str">
        <v/>
      </c>
      <c r="AU236" s="16" t="str">
        <v/>
      </c>
      <c r="AV236" s="16" t="str">
        <v/>
      </c>
      <c r="AW236" s="16" t="str">
        <v/>
      </c>
      <c r="AX236" s="16" t="str">
        <v/>
      </c>
      <c r="AY236" s="16" t="str">
        <v/>
      </c>
      <c r="AZ236" s="16" t="str">
        <v/>
      </c>
      <c r="BA236" s="16" t="str">
        <v/>
      </c>
      <c r="BB236" s="16"/>
      <c r="BC236" s="186">
        <f t="shared" si="11"/>
        <v>1</v>
      </c>
      <c r="BD236" s="187">
        <f t="shared" si="9"/>
        <v>1</v>
      </c>
      <c r="BE236" s="187">
        <v>0.6</v>
      </c>
      <c r="BF236" s="180">
        <f t="shared" si="10"/>
        <v>0.6</v>
      </c>
      <c r="BG236" s="181"/>
      <c r="BH236" s="179"/>
      <c r="BI236" s="181"/>
      <c r="BJ236" s="182"/>
    </row>
    <row r="237" spans="1:62" ht="25.5" x14ac:dyDescent="0.2">
      <c r="A237" s="9"/>
      <c r="B237" s="364"/>
      <c r="C237" s="116" t="s">
        <v>667</v>
      </c>
      <c r="D237" s="54">
        <v>1</v>
      </c>
      <c r="E237" s="54" t="str">
        <v/>
      </c>
      <c r="F237" s="54" t="str">
        <v/>
      </c>
      <c r="G237" s="54" t="str">
        <v/>
      </c>
      <c r="H237" s="54" t="str">
        <v/>
      </c>
      <c r="I237" s="54" t="str">
        <v/>
      </c>
      <c r="J237" s="54" t="str">
        <v/>
      </c>
      <c r="K237" s="54" t="str">
        <v/>
      </c>
      <c r="L237" s="16" t="str">
        <v/>
      </c>
      <c r="M237" s="16" t="str">
        <v/>
      </c>
      <c r="N237" s="16" t="str">
        <v/>
      </c>
      <c r="O237" s="16" t="str">
        <v/>
      </c>
      <c r="P237" s="16" t="str">
        <v/>
      </c>
      <c r="Q237" s="16" t="str">
        <v/>
      </c>
      <c r="R237" s="16" t="str">
        <v/>
      </c>
      <c r="S237" s="16" t="str">
        <v/>
      </c>
      <c r="T237" s="16" t="str">
        <v/>
      </c>
      <c r="U237" s="16" t="str">
        <v/>
      </c>
      <c r="V237" s="16" t="str">
        <v/>
      </c>
      <c r="W237" s="16" t="str">
        <v/>
      </c>
      <c r="X237" s="16" t="str">
        <v/>
      </c>
      <c r="Y237" s="16" t="str">
        <v/>
      </c>
      <c r="Z237" s="16" t="str">
        <v/>
      </c>
      <c r="AA237" s="16" t="str">
        <v/>
      </c>
      <c r="AB237" s="16" t="str">
        <v/>
      </c>
      <c r="AC237" s="16" t="str">
        <v/>
      </c>
      <c r="AD237" s="16" t="str">
        <v/>
      </c>
      <c r="AE237" s="16" t="str">
        <v/>
      </c>
      <c r="AF237" s="16" t="str">
        <v/>
      </c>
      <c r="AG237" s="16" t="str">
        <v/>
      </c>
      <c r="AH237" s="16" t="str">
        <v/>
      </c>
      <c r="AI237" s="16" t="str">
        <v/>
      </c>
      <c r="AJ237" s="53" t="str">
        <v/>
      </c>
      <c r="AK237" s="16" t="str">
        <v/>
      </c>
      <c r="AL237" s="16" t="str">
        <v/>
      </c>
      <c r="AM237" s="53" t="str">
        <v/>
      </c>
      <c r="AN237" s="16" t="str">
        <v/>
      </c>
      <c r="AO237" s="16" t="str">
        <v/>
      </c>
      <c r="AP237" s="16" t="str">
        <v/>
      </c>
      <c r="AQ237" s="16" t="str">
        <v/>
      </c>
      <c r="AR237" s="16" t="str">
        <v/>
      </c>
      <c r="AS237" s="16" t="str">
        <v/>
      </c>
      <c r="AT237" s="16" t="str">
        <v/>
      </c>
      <c r="AU237" s="16" t="str">
        <v/>
      </c>
      <c r="AV237" s="16" t="str">
        <v/>
      </c>
      <c r="AW237" s="16" t="str">
        <v/>
      </c>
      <c r="AX237" s="16" t="str">
        <v/>
      </c>
      <c r="AY237" s="16" t="str">
        <v/>
      </c>
      <c r="AZ237" s="16" t="str">
        <v/>
      </c>
      <c r="BA237" s="16" t="str">
        <v/>
      </c>
      <c r="BB237" s="16"/>
      <c r="BC237" s="186">
        <f t="shared" si="11"/>
        <v>1</v>
      </c>
      <c r="BD237" s="187">
        <f t="shared" si="9"/>
        <v>1</v>
      </c>
      <c r="BE237" s="187">
        <v>0.4</v>
      </c>
      <c r="BF237" s="180">
        <f t="shared" si="10"/>
        <v>0.4</v>
      </c>
      <c r="BG237" s="181"/>
      <c r="BH237" s="179"/>
      <c r="BI237" s="181"/>
      <c r="BJ237" s="182"/>
    </row>
    <row r="238" spans="1:62" ht="25.5" x14ac:dyDescent="0.2">
      <c r="A238" s="9"/>
      <c r="B238" s="364"/>
      <c r="C238" s="116" t="s">
        <v>668</v>
      </c>
      <c r="D238" s="54">
        <v>1</v>
      </c>
      <c r="E238" s="54" t="str">
        <v/>
      </c>
      <c r="F238" s="54" t="str">
        <v/>
      </c>
      <c r="G238" s="54" t="str">
        <v/>
      </c>
      <c r="H238" s="54" t="str">
        <v/>
      </c>
      <c r="I238" s="54" t="str">
        <v/>
      </c>
      <c r="J238" s="54" t="str">
        <v/>
      </c>
      <c r="K238" s="54" t="str">
        <v/>
      </c>
      <c r="L238" s="16" t="str">
        <v/>
      </c>
      <c r="M238" s="16" t="str">
        <v/>
      </c>
      <c r="N238" s="16" t="str">
        <v/>
      </c>
      <c r="O238" s="16" t="str">
        <v/>
      </c>
      <c r="P238" s="16" t="str">
        <v/>
      </c>
      <c r="Q238" s="16" t="str">
        <v/>
      </c>
      <c r="R238" s="16" t="str">
        <v/>
      </c>
      <c r="S238" s="16" t="str">
        <v/>
      </c>
      <c r="T238" s="16" t="str">
        <v/>
      </c>
      <c r="U238" s="16" t="str">
        <v/>
      </c>
      <c r="V238" s="16" t="str">
        <v/>
      </c>
      <c r="W238" s="16" t="str">
        <v/>
      </c>
      <c r="X238" s="16" t="str">
        <v/>
      </c>
      <c r="Y238" s="16" t="str">
        <v/>
      </c>
      <c r="Z238" s="16" t="str">
        <v/>
      </c>
      <c r="AA238" s="16" t="str">
        <v/>
      </c>
      <c r="AB238" s="16" t="str">
        <v/>
      </c>
      <c r="AC238" s="16" t="str">
        <v/>
      </c>
      <c r="AD238" s="16" t="str">
        <v/>
      </c>
      <c r="AE238" s="16" t="str">
        <v/>
      </c>
      <c r="AF238" s="16" t="str">
        <v/>
      </c>
      <c r="AG238" s="16" t="str">
        <v/>
      </c>
      <c r="AH238" s="16" t="str">
        <v/>
      </c>
      <c r="AI238" s="16" t="str">
        <v/>
      </c>
      <c r="AJ238" s="53" t="str">
        <v/>
      </c>
      <c r="AK238" s="16" t="str">
        <v/>
      </c>
      <c r="AL238" s="16" t="str">
        <v/>
      </c>
      <c r="AM238" s="53" t="str">
        <v/>
      </c>
      <c r="AN238" s="16" t="str">
        <v/>
      </c>
      <c r="AO238" s="16" t="str">
        <v/>
      </c>
      <c r="AP238" s="16" t="str">
        <v/>
      </c>
      <c r="AQ238" s="16" t="str">
        <v/>
      </c>
      <c r="AR238" s="16" t="str">
        <v/>
      </c>
      <c r="AS238" s="16" t="str">
        <v/>
      </c>
      <c r="AT238" s="16" t="str">
        <v/>
      </c>
      <c r="AU238" s="16" t="str">
        <v/>
      </c>
      <c r="AV238" s="16" t="str">
        <v/>
      </c>
      <c r="AW238" s="16" t="str">
        <v/>
      </c>
      <c r="AX238" s="16" t="str">
        <v/>
      </c>
      <c r="AY238" s="16" t="str">
        <v/>
      </c>
      <c r="AZ238" s="16" t="str">
        <v/>
      </c>
      <c r="BA238" s="16" t="str">
        <v/>
      </c>
      <c r="BB238" s="16"/>
      <c r="BC238" s="186">
        <f t="shared" si="11"/>
        <v>1</v>
      </c>
      <c r="BD238" s="187">
        <f t="shared" si="9"/>
        <v>1</v>
      </c>
      <c r="BE238" s="187">
        <v>0.2</v>
      </c>
      <c r="BF238" s="180">
        <f t="shared" si="10"/>
        <v>0.2</v>
      </c>
      <c r="BG238" s="181"/>
      <c r="BH238" s="179"/>
      <c r="BI238" s="181"/>
      <c r="BJ238" s="182"/>
    </row>
    <row r="239" spans="1:62" ht="12.75" x14ac:dyDescent="0.2">
      <c r="A239" s="9"/>
      <c r="B239" s="364"/>
      <c r="C239" s="116" t="s">
        <v>577</v>
      </c>
      <c r="D239" s="54">
        <v>1</v>
      </c>
      <c r="E239" s="54" t="str">
        <v/>
      </c>
      <c r="F239" s="54" t="str">
        <v/>
      </c>
      <c r="G239" s="54" t="str">
        <v/>
      </c>
      <c r="H239" s="54" t="str">
        <v/>
      </c>
      <c r="I239" s="54" t="str">
        <v/>
      </c>
      <c r="J239" s="54" t="str">
        <v/>
      </c>
      <c r="K239" s="54" t="str">
        <v/>
      </c>
      <c r="L239" s="16" t="str">
        <v/>
      </c>
      <c r="M239" s="16" t="str">
        <v/>
      </c>
      <c r="N239" s="16" t="str">
        <v/>
      </c>
      <c r="O239" s="16" t="str">
        <v/>
      </c>
      <c r="P239" s="16" t="str">
        <v/>
      </c>
      <c r="Q239" s="16" t="str">
        <v/>
      </c>
      <c r="R239" s="16" t="str">
        <v/>
      </c>
      <c r="S239" s="16" t="str">
        <v/>
      </c>
      <c r="T239" s="16" t="str">
        <v/>
      </c>
      <c r="U239" s="16" t="str">
        <v/>
      </c>
      <c r="V239" s="16" t="str">
        <v/>
      </c>
      <c r="W239" s="16" t="str">
        <v/>
      </c>
      <c r="X239" s="16" t="str">
        <v/>
      </c>
      <c r="Y239" s="16" t="str">
        <v/>
      </c>
      <c r="Z239" s="16" t="str">
        <v/>
      </c>
      <c r="AA239" s="16" t="str">
        <v/>
      </c>
      <c r="AB239" s="16" t="str">
        <v/>
      </c>
      <c r="AC239" s="16" t="str">
        <v/>
      </c>
      <c r="AD239" s="16" t="str">
        <v/>
      </c>
      <c r="AE239" s="16" t="str">
        <v/>
      </c>
      <c r="AF239" s="16" t="str">
        <v/>
      </c>
      <c r="AG239" s="16" t="str">
        <v/>
      </c>
      <c r="AH239" s="16" t="str">
        <v/>
      </c>
      <c r="AI239" s="16" t="str">
        <v/>
      </c>
      <c r="AJ239" s="53" t="str">
        <v/>
      </c>
      <c r="AK239" s="16" t="str">
        <v/>
      </c>
      <c r="AL239" s="16" t="str">
        <v/>
      </c>
      <c r="AM239" s="53" t="str">
        <v/>
      </c>
      <c r="AN239" s="16" t="str">
        <v/>
      </c>
      <c r="AO239" s="16" t="str">
        <v/>
      </c>
      <c r="AP239" s="16" t="str">
        <v/>
      </c>
      <c r="AQ239" s="16" t="str">
        <v/>
      </c>
      <c r="AR239" s="16" t="str">
        <v/>
      </c>
      <c r="AS239" s="16" t="str">
        <v/>
      </c>
      <c r="AT239" s="16" t="str">
        <v/>
      </c>
      <c r="AU239" s="16" t="str">
        <v/>
      </c>
      <c r="AV239" s="16" t="str">
        <v/>
      </c>
      <c r="AW239" s="16" t="str">
        <v/>
      </c>
      <c r="AX239" s="16" t="str">
        <v/>
      </c>
      <c r="AY239" s="16" t="str">
        <v/>
      </c>
      <c r="AZ239" s="16" t="str">
        <v/>
      </c>
      <c r="BA239" s="16" t="str">
        <v/>
      </c>
      <c r="BB239" s="16"/>
      <c r="BC239" s="186">
        <f t="shared" si="11"/>
        <v>1</v>
      </c>
      <c r="BD239" s="187">
        <f t="shared" si="9"/>
        <v>1</v>
      </c>
      <c r="BE239" s="187"/>
      <c r="BF239" s="180">
        <f t="shared" si="10"/>
        <v>0</v>
      </c>
      <c r="BG239" s="181"/>
      <c r="BH239" s="179"/>
      <c r="BI239" s="181"/>
      <c r="BJ239" s="182"/>
    </row>
    <row r="240" spans="1:62" ht="12.75" x14ac:dyDescent="0.2">
      <c r="A240" s="9"/>
      <c r="B240" s="364"/>
      <c r="C240" s="116" t="s">
        <v>578</v>
      </c>
      <c r="D240" s="54">
        <v>1</v>
      </c>
      <c r="E240" s="54" t="str">
        <v/>
      </c>
      <c r="F240" s="54" t="str">
        <v/>
      </c>
      <c r="G240" s="54" t="str">
        <v/>
      </c>
      <c r="H240" s="54" t="str">
        <v/>
      </c>
      <c r="I240" s="54" t="str">
        <v/>
      </c>
      <c r="J240" s="54" t="str">
        <v/>
      </c>
      <c r="K240" s="54" t="str">
        <v/>
      </c>
      <c r="L240" s="16" t="str">
        <v/>
      </c>
      <c r="M240" s="16" t="str">
        <v/>
      </c>
      <c r="N240" s="16" t="str">
        <v/>
      </c>
      <c r="O240" s="16" t="str">
        <v/>
      </c>
      <c r="P240" s="16" t="str">
        <v/>
      </c>
      <c r="Q240" s="16" t="str">
        <v/>
      </c>
      <c r="R240" s="16" t="str">
        <v/>
      </c>
      <c r="S240" s="16" t="str">
        <v/>
      </c>
      <c r="T240" s="16" t="str">
        <v/>
      </c>
      <c r="U240" s="16" t="str">
        <v/>
      </c>
      <c r="V240" s="16" t="str">
        <v/>
      </c>
      <c r="W240" s="16" t="str">
        <v/>
      </c>
      <c r="X240" s="16" t="str">
        <v/>
      </c>
      <c r="Y240" s="16" t="str">
        <v/>
      </c>
      <c r="Z240" s="16" t="str">
        <v/>
      </c>
      <c r="AA240" s="16" t="str">
        <v/>
      </c>
      <c r="AB240" s="16" t="str">
        <v/>
      </c>
      <c r="AC240" s="16" t="str">
        <v/>
      </c>
      <c r="AD240" s="16" t="str">
        <v/>
      </c>
      <c r="AE240" s="16" t="str">
        <v/>
      </c>
      <c r="AF240" s="16" t="str">
        <v/>
      </c>
      <c r="AG240" s="16" t="str">
        <v/>
      </c>
      <c r="AH240" s="16" t="str">
        <v/>
      </c>
      <c r="AI240" s="16" t="str">
        <v/>
      </c>
      <c r="AJ240" s="53" t="str">
        <v/>
      </c>
      <c r="AK240" s="16" t="str">
        <v/>
      </c>
      <c r="AL240" s="16" t="str">
        <v/>
      </c>
      <c r="AM240" s="53" t="str">
        <v/>
      </c>
      <c r="AN240" s="16" t="str">
        <v/>
      </c>
      <c r="AO240" s="16" t="str">
        <v/>
      </c>
      <c r="AP240" s="16" t="str">
        <v/>
      </c>
      <c r="AQ240" s="16" t="str">
        <v/>
      </c>
      <c r="AR240" s="16" t="str">
        <v/>
      </c>
      <c r="AS240" s="16" t="str">
        <v/>
      </c>
      <c r="AT240" s="16" t="str">
        <v/>
      </c>
      <c r="AU240" s="16" t="str">
        <v/>
      </c>
      <c r="AV240" s="16" t="str">
        <v/>
      </c>
      <c r="AW240" s="16" t="str">
        <v/>
      </c>
      <c r="AX240" s="16" t="str">
        <v/>
      </c>
      <c r="AY240" s="16" t="str">
        <v/>
      </c>
      <c r="AZ240" s="16" t="str">
        <v/>
      </c>
      <c r="BA240" s="16" t="str">
        <v/>
      </c>
      <c r="BB240" s="16"/>
      <c r="BC240" s="186">
        <f t="shared" si="11"/>
        <v>1</v>
      </c>
      <c r="BD240" s="187">
        <f t="shared" si="9"/>
        <v>1</v>
      </c>
      <c r="BE240" s="187"/>
      <c r="BF240" s="180">
        <f t="shared" si="10"/>
        <v>0</v>
      </c>
      <c r="BG240" s="181"/>
      <c r="BH240" s="179"/>
      <c r="BI240" s="181"/>
      <c r="BJ240" s="182"/>
    </row>
    <row r="241" spans="1:62" ht="25.5" x14ac:dyDescent="0.2">
      <c r="A241" s="9"/>
      <c r="B241" s="364"/>
      <c r="C241" s="116" t="s">
        <v>669</v>
      </c>
      <c r="D241" s="54">
        <v>1</v>
      </c>
      <c r="E241" s="54" t="str">
        <v/>
      </c>
      <c r="F241" s="54" t="str">
        <v/>
      </c>
      <c r="G241" s="54" t="str">
        <v/>
      </c>
      <c r="H241" s="54" t="str">
        <v/>
      </c>
      <c r="I241" s="54" t="str">
        <v/>
      </c>
      <c r="J241" s="54" t="str">
        <v/>
      </c>
      <c r="K241" s="54" t="str">
        <v/>
      </c>
      <c r="L241" s="16" t="str">
        <v/>
      </c>
      <c r="M241" s="16" t="str">
        <v/>
      </c>
      <c r="N241" s="16" t="str">
        <v/>
      </c>
      <c r="O241" s="16" t="str">
        <v/>
      </c>
      <c r="P241" s="16" t="str">
        <v/>
      </c>
      <c r="Q241" s="16" t="str">
        <v/>
      </c>
      <c r="R241" s="16" t="str">
        <v/>
      </c>
      <c r="S241" s="16" t="str">
        <v/>
      </c>
      <c r="T241" s="16" t="str">
        <v/>
      </c>
      <c r="U241" s="16" t="str">
        <v/>
      </c>
      <c r="V241" s="16" t="str">
        <v/>
      </c>
      <c r="W241" s="16" t="str">
        <v/>
      </c>
      <c r="X241" s="16" t="str">
        <v/>
      </c>
      <c r="Y241" s="16" t="str">
        <v/>
      </c>
      <c r="Z241" s="16" t="str">
        <v/>
      </c>
      <c r="AA241" s="16" t="str">
        <v/>
      </c>
      <c r="AB241" s="16" t="str">
        <v/>
      </c>
      <c r="AC241" s="16" t="str">
        <v/>
      </c>
      <c r="AD241" s="16" t="str">
        <v/>
      </c>
      <c r="AE241" s="16" t="str">
        <v/>
      </c>
      <c r="AF241" s="16" t="str">
        <v/>
      </c>
      <c r="AG241" s="16" t="str">
        <v/>
      </c>
      <c r="AH241" s="16" t="str">
        <v/>
      </c>
      <c r="AI241" s="16" t="str">
        <v/>
      </c>
      <c r="AJ241" s="53" t="str">
        <v/>
      </c>
      <c r="AK241" s="16" t="str">
        <v/>
      </c>
      <c r="AL241" s="16" t="str">
        <v/>
      </c>
      <c r="AM241" s="53" t="str">
        <v/>
      </c>
      <c r="AN241" s="16" t="str">
        <v/>
      </c>
      <c r="AO241" s="16" t="str">
        <v/>
      </c>
      <c r="AP241" s="16" t="str">
        <v/>
      </c>
      <c r="AQ241" s="16" t="str">
        <v/>
      </c>
      <c r="AR241" s="16" t="str">
        <v/>
      </c>
      <c r="AS241" s="16" t="str">
        <v/>
      </c>
      <c r="AT241" s="16" t="str">
        <v/>
      </c>
      <c r="AU241" s="16" t="str">
        <v/>
      </c>
      <c r="AV241" s="16" t="str">
        <v/>
      </c>
      <c r="AW241" s="16" t="str">
        <v/>
      </c>
      <c r="AX241" s="16" t="str">
        <v/>
      </c>
      <c r="AY241" s="16" t="str">
        <v/>
      </c>
      <c r="AZ241" s="16" t="str">
        <v/>
      </c>
      <c r="BA241" s="16" t="str">
        <v/>
      </c>
      <c r="BB241" s="16"/>
      <c r="BC241" s="186">
        <f t="shared" si="11"/>
        <v>1</v>
      </c>
      <c r="BD241" s="187">
        <f t="shared" si="9"/>
        <v>1</v>
      </c>
      <c r="BE241" s="187">
        <v>1</v>
      </c>
      <c r="BF241" s="180">
        <f t="shared" si="10"/>
        <v>1</v>
      </c>
      <c r="BG241" s="181"/>
      <c r="BH241" s="179"/>
      <c r="BI241" s="181"/>
      <c r="BJ241" s="182"/>
    </row>
    <row r="242" spans="1:62" ht="25.5" x14ac:dyDescent="0.2">
      <c r="A242" s="9"/>
      <c r="B242" s="364"/>
      <c r="C242" s="116" t="s">
        <v>670</v>
      </c>
      <c r="D242" s="54">
        <v>1</v>
      </c>
      <c r="E242" s="54" t="str">
        <v/>
      </c>
      <c r="F242" s="54" t="str">
        <v/>
      </c>
      <c r="G242" s="54" t="str">
        <v/>
      </c>
      <c r="H242" s="54" t="str">
        <v/>
      </c>
      <c r="I242" s="54" t="str">
        <v/>
      </c>
      <c r="J242" s="54" t="str">
        <v/>
      </c>
      <c r="K242" s="54" t="str">
        <v/>
      </c>
      <c r="L242" s="16" t="str">
        <v/>
      </c>
      <c r="M242" s="16" t="str">
        <v/>
      </c>
      <c r="N242" s="16" t="str">
        <v/>
      </c>
      <c r="O242" s="16" t="str">
        <v/>
      </c>
      <c r="P242" s="16" t="str">
        <v/>
      </c>
      <c r="Q242" s="16" t="str">
        <v/>
      </c>
      <c r="R242" s="16" t="str">
        <v/>
      </c>
      <c r="S242" s="16" t="str">
        <v/>
      </c>
      <c r="T242" s="16" t="str">
        <v/>
      </c>
      <c r="U242" s="16" t="str">
        <v/>
      </c>
      <c r="V242" s="16" t="str">
        <v/>
      </c>
      <c r="W242" s="16" t="str">
        <v/>
      </c>
      <c r="X242" s="16" t="str">
        <v/>
      </c>
      <c r="Y242" s="16" t="str">
        <v/>
      </c>
      <c r="Z242" s="16" t="str">
        <v/>
      </c>
      <c r="AA242" s="16" t="str">
        <v/>
      </c>
      <c r="AB242" s="16" t="str">
        <v/>
      </c>
      <c r="AC242" s="16" t="str">
        <v/>
      </c>
      <c r="AD242" s="16" t="str">
        <v/>
      </c>
      <c r="AE242" s="16" t="str">
        <v/>
      </c>
      <c r="AF242" s="16" t="str">
        <v/>
      </c>
      <c r="AG242" s="16" t="str">
        <v/>
      </c>
      <c r="AH242" s="16" t="str">
        <v/>
      </c>
      <c r="AI242" s="16" t="str">
        <v/>
      </c>
      <c r="AJ242" s="53" t="str">
        <v/>
      </c>
      <c r="AK242" s="16" t="str">
        <v/>
      </c>
      <c r="AL242" s="16" t="str">
        <v/>
      </c>
      <c r="AM242" s="53" t="str">
        <v/>
      </c>
      <c r="AN242" s="16" t="str">
        <v/>
      </c>
      <c r="AO242" s="16" t="str">
        <v/>
      </c>
      <c r="AP242" s="16" t="str">
        <v/>
      </c>
      <c r="AQ242" s="16" t="str">
        <v/>
      </c>
      <c r="AR242" s="16" t="str">
        <v/>
      </c>
      <c r="AS242" s="16" t="str">
        <v/>
      </c>
      <c r="AT242" s="16" t="str">
        <v/>
      </c>
      <c r="AU242" s="16" t="str">
        <v/>
      </c>
      <c r="AV242" s="16" t="str">
        <v/>
      </c>
      <c r="AW242" s="16" t="str">
        <v/>
      </c>
      <c r="AX242" s="16" t="str">
        <v/>
      </c>
      <c r="AY242" s="16" t="str">
        <v/>
      </c>
      <c r="AZ242" s="16" t="str">
        <v/>
      </c>
      <c r="BA242" s="16" t="str">
        <v/>
      </c>
      <c r="BB242" s="16"/>
      <c r="BC242" s="186">
        <f t="shared" si="11"/>
        <v>1</v>
      </c>
      <c r="BD242" s="187">
        <f t="shared" si="9"/>
        <v>1</v>
      </c>
      <c r="BE242" s="187">
        <v>0.8</v>
      </c>
      <c r="BF242" s="180">
        <f t="shared" si="10"/>
        <v>0.8</v>
      </c>
      <c r="BG242" s="181"/>
      <c r="BH242" s="179"/>
      <c r="BI242" s="181"/>
      <c r="BJ242" s="182"/>
    </row>
    <row r="243" spans="1:62" ht="25.5" x14ac:dyDescent="0.2">
      <c r="A243" s="9"/>
      <c r="B243" s="364"/>
      <c r="C243" s="116" t="s">
        <v>671</v>
      </c>
      <c r="D243" s="54">
        <v>1</v>
      </c>
      <c r="E243" s="54" t="str">
        <v/>
      </c>
      <c r="F243" s="54" t="str">
        <v/>
      </c>
      <c r="G243" s="54" t="str">
        <v/>
      </c>
      <c r="H243" s="54" t="str">
        <v/>
      </c>
      <c r="I243" s="54" t="str">
        <v/>
      </c>
      <c r="J243" s="54" t="str">
        <v/>
      </c>
      <c r="K243" s="54" t="str">
        <v/>
      </c>
      <c r="L243" s="16" t="str">
        <v/>
      </c>
      <c r="M243" s="16" t="str">
        <v/>
      </c>
      <c r="N243" s="16" t="str">
        <v/>
      </c>
      <c r="O243" s="16" t="str">
        <v/>
      </c>
      <c r="P243" s="16" t="str">
        <v/>
      </c>
      <c r="Q243" s="16" t="str">
        <v/>
      </c>
      <c r="R243" s="16" t="str">
        <v/>
      </c>
      <c r="S243" s="16" t="str">
        <v/>
      </c>
      <c r="T243" s="16" t="str">
        <v/>
      </c>
      <c r="U243" s="16" t="str">
        <v/>
      </c>
      <c r="V243" s="16" t="str">
        <v/>
      </c>
      <c r="W243" s="16" t="str">
        <v/>
      </c>
      <c r="X243" s="16" t="str">
        <v/>
      </c>
      <c r="Y243" s="16" t="str">
        <v/>
      </c>
      <c r="Z243" s="16" t="str">
        <v/>
      </c>
      <c r="AA243" s="16" t="str">
        <v/>
      </c>
      <c r="AB243" s="16" t="str">
        <v/>
      </c>
      <c r="AC243" s="16" t="str">
        <v/>
      </c>
      <c r="AD243" s="16" t="str">
        <v/>
      </c>
      <c r="AE243" s="16" t="str">
        <v/>
      </c>
      <c r="AF243" s="16" t="str">
        <v/>
      </c>
      <c r="AG243" s="16" t="str">
        <v/>
      </c>
      <c r="AH243" s="16" t="str">
        <v/>
      </c>
      <c r="AI243" s="16" t="str">
        <v/>
      </c>
      <c r="AJ243" s="53" t="str">
        <v/>
      </c>
      <c r="AK243" s="16" t="str">
        <v/>
      </c>
      <c r="AL243" s="16" t="str">
        <v/>
      </c>
      <c r="AM243" s="53" t="str">
        <v/>
      </c>
      <c r="AN243" s="16" t="str">
        <v/>
      </c>
      <c r="AO243" s="16" t="str">
        <v/>
      </c>
      <c r="AP243" s="16" t="str">
        <v/>
      </c>
      <c r="AQ243" s="16" t="str">
        <v/>
      </c>
      <c r="AR243" s="16" t="str">
        <v/>
      </c>
      <c r="AS243" s="16" t="str">
        <v/>
      </c>
      <c r="AT243" s="16" t="str">
        <v/>
      </c>
      <c r="AU243" s="16" t="str">
        <v/>
      </c>
      <c r="AV243" s="16" t="str">
        <v/>
      </c>
      <c r="AW243" s="16" t="str">
        <v/>
      </c>
      <c r="AX243" s="16" t="str">
        <v/>
      </c>
      <c r="AY243" s="16" t="str">
        <v/>
      </c>
      <c r="AZ243" s="16" t="str">
        <v/>
      </c>
      <c r="BA243" s="16" t="str">
        <v/>
      </c>
      <c r="BB243" s="16"/>
      <c r="BC243" s="186">
        <f t="shared" si="11"/>
        <v>1</v>
      </c>
      <c r="BD243" s="187">
        <f t="shared" si="9"/>
        <v>1</v>
      </c>
      <c r="BE243" s="187">
        <v>0.6</v>
      </c>
      <c r="BF243" s="180">
        <f t="shared" si="10"/>
        <v>0.6</v>
      </c>
      <c r="BG243" s="181"/>
      <c r="BH243" s="179"/>
      <c r="BI243" s="181"/>
      <c r="BJ243" s="182"/>
    </row>
    <row r="244" spans="1:62" ht="25.5" x14ac:dyDescent="0.2">
      <c r="A244" s="9"/>
      <c r="B244" s="364"/>
      <c r="C244" s="116" t="s">
        <v>672</v>
      </c>
      <c r="D244" s="54">
        <v>1</v>
      </c>
      <c r="E244" s="54" t="str">
        <v/>
      </c>
      <c r="F244" s="54" t="str">
        <v/>
      </c>
      <c r="G244" s="54" t="str">
        <v/>
      </c>
      <c r="H244" s="54" t="str">
        <v/>
      </c>
      <c r="I244" s="54" t="str">
        <v/>
      </c>
      <c r="J244" s="54" t="str">
        <v/>
      </c>
      <c r="K244" s="54" t="str">
        <v/>
      </c>
      <c r="L244" s="16" t="str">
        <v/>
      </c>
      <c r="M244" s="16" t="str">
        <v/>
      </c>
      <c r="N244" s="16" t="str">
        <v/>
      </c>
      <c r="O244" s="16" t="str">
        <v/>
      </c>
      <c r="P244" s="16" t="str">
        <v/>
      </c>
      <c r="Q244" s="16" t="str">
        <v/>
      </c>
      <c r="R244" s="16" t="str">
        <v/>
      </c>
      <c r="S244" s="16" t="str">
        <v/>
      </c>
      <c r="T244" s="16" t="str">
        <v/>
      </c>
      <c r="U244" s="16" t="str">
        <v/>
      </c>
      <c r="V244" s="16" t="str">
        <v/>
      </c>
      <c r="W244" s="16" t="str">
        <v/>
      </c>
      <c r="X244" s="16" t="str">
        <v/>
      </c>
      <c r="Y244" s="16" t="str">
        <v/>
      </c>
      <c r="Z244" s="16" t="str">
        <v/>
      </c>
      <c r="AA244" s="16" t="str">
        <v/>
      </c>
      <c r="AB244" s="16" t="str">
        <v/>
      </c>
      <c r="AC244" s="16" t="str">
        <v/>
      </c>
      <c r="AD244" s="16" t="str">
        <v/>
      </c>
      <c r="AE244" s="16" t="str">
        <v/>
      </c>
      <c r="AF244" s="16" t="str">
        <v/>
      </c>
      <c r="AG244" s="16" t="str">
        <v/>
      </c>
      <c r="AH244" s="16" t="str">
        <v/>
      </c>
      <c r="AI244" s="16" t="str">
        <v/>
      </c>
      <c r="AJ244" s="53" t="str">
        <v/>
      </c>
      <c r="AK244" s="16" t="str">
        <v/>
      </c>
      <c r="AL244" s="16" t="str">
        <v/>
      </c>
      <c r="AM244" s="53" t="str">
        <v/>
      </c>
      <c r="AN244" s="16" t="str">
        <v/>
      </c>
      <c r="AO244" s="16" t="str">
        <v/>
      </c>
      <c r="AP244" s="16" t="str">
        <v/>
      </c>
      <c r="AQ244" s="16" t="str">
        <v/>
      </c>
      <c r="AR244" s="16" t="str">
        <v/>
      </c>
      <c r="AS244" s="16" t="str">
        <v/>
      </c>
      <c r="AT244" s="16" t="str">
        <v/>
      </c>
      <c r="AU244" s="16" t="str">
        <v/>
      </c>
      <c r="AV244" s="16" t="str">
        <v/>
      </c>
      <c r="AW244" s="16" t="str">
        <v/>
      </c>
      <c r="AX244" s="16" t="str">
        <v/>
      </c>
      <c r="AY244" s="16" t="str">
        <v/>
      </c>
      <c r="AZ244" s="16" t="str">
        <v/>
      </c>
      <c r="BA244" s="16" t="str">
        <v/>
      </c>
      <c r="BB244" s="16"/>
      <c r="BC244" s="186">
        <f t="shared" si="11"/>
        <v>1</v>
      </c>
      <c r="BD244" s="187">
        <f t="shared" si="9"/>
        <v>1</v>
      </c>
      <c r="BE244" s="187">
        <v>0.4</v>
      </c>
      <c r="BF244" s="180">
        <f t="shared" si="10"/>
        <v>0.4</v>
      </c>
      <c r="BG244" s="181"/>
      <c r="BH244" s="179"/>
      <c r="BI244" s="181"/>
      <c r="BJ244" s="182"/>
    </row>
    <row r="245" spans="1:62" ht="25.5" x14ac:dyDescent="0.2">
      <c r="A245" s="9"/>
      <c r="B245" s="364"/>
      <c r="C245" s="116" t="s">
        <v>673</v>
      </c>
      <c r="D245" s="54">
        <v>1</v>
      </c>
      <c r="E245" s="54" t="str">
        <v/>
      </c>
      <c r="F245" s="54" t="str">
        <v/>
      </c>
      <c r="G245" s="54" t="str">
        <v/>
      </c>
      <c r="H245" s="54" t="str">
        <v/>
      </c>
      <c r="I245" s="54" t="str">
        <v/>
      </c>
      <c r="J245" s="54" t="str">
        <v/>
      </c>
      <c r="K245" s="54" t="str">
        <v/>
      </c>
      <c r="L245" s="16" t="str">
        <v/>
      </c>
      <c r="M245" s="16" t="str">
        <v/>
      </c>
      <c r="N245" s="16" t="str">
        <v/>
      </c>
      <c r="O245" s="16" t="str">
        <v/>
      </c>
      <c r="P245" s="16" t="str">
        <v/>
      </c>
      <c r="Q245" s="16" t="str">
        <v/>
      </c>
      <c r="R245" s="16" t="str">
        <v/>
      </c>
      <c r="S245" s="16" t="str">
        <v/>
      </c>
      <c r="T245" s="16" t="str">
        <v/>
      </c>
      <c r="U245" s="16" t="str">
        <v/>
      </c>
      <c r="V245" s="16" t="str">
        <v/>
      </c>
      <c r="W245" s="16" t="str">
        <v/>
      </c>
      <c r="X245" s="16" t="str">
        <v/>
      </c>
      <c r="Y245" s="16" t="str">
        <v/>
      </c>
      <c r="Z245" s="16" t="str">
        <v/>
      </c>
      <c r="AA245" s="16" t="str">
        <v/>
      </c>
      <c r="AB245" s="16" t="str">
        <v/>
      </c>
      <c r="AC245" s="16" t="str">
        <v/>
      </c>
      <c r="AD245" s="16" t="str">
        <v/>
      </c>
      <c r="AE245" s="16" t="str">
        <v/>
      </c>
      <c r="AF245" s="16" t="str">
        <v/>
      </c>
      <c r="AG245" s="16" t="str">
        <v/>
      </c>
      <c r="AH245" s="16" t="str">
        <v/>
      </c>
      <c r="AI245" s="16" t="str">
        <v/>
      </c>
      <c r="AJ245" s="53" t="str">
        <v/>
      </c>
      <c r="AK245" s="16" t="str">
        <v/>
      </c>
      <c r="AL245" s="16" t="str">
        <v/>
      </c>
      <c r="AM245" s="53" t="str">
        <v/>
      </c>
      <c r="AN245" s="16" t="str">
        <v/>
      </c>
      <c r="AO245" s="16" t="str">
        <v/>
      </c>
      <c r="AP245" s="16" t="str">
        <v/>
      </c>
      <c r="AQ245" s="16" t="str">
        <v/>
      </c>
      <c r="AR245" s="16" t="str">
        <v/>
      </c>
      <c r="AS245" s="16" t="str">
        <v/>
      </c>
      <c r="AT245" s="16" t="str">
        <v/>
      </c>
      <c r="AU245" s="16" t="str">
        <v/>
      </c>
      <c r="AV245" s="16" t="str">
        <v/>
      </c>
      <c r="AW245" s="16" t="str">
        <v/>
      </c>
      <c r="AX245" s="16" t="str">
        <v/>
      </c>
      <c r="AY245" s="16" t="str">
        <v/>
      </c>
      <c r="AZ245" s="16" t="str">
        <v/>
      </c>
      <c r="BA245" s="16" t="str">
        <v/>
      </c>
      <c r="BB245" s="16"/>
      <c r="BC245" s="186">
        <f t="shared" si="11"/>
        <v>1</v>
      </c>
      <c r="BD245" s="187">
        <f t="shared" si="9"/>
        <v>1</v>
      </c>
      <c r="BE245" s="187">
        <v>0.2</v>
      </c>
      <c r="BF245" s="180">
        <f t="shared" si="10"/>
        <v>0.2</v>
      </c>
      <c r="BG245" s="181"/>
      <c r="BH245" s="179"/>
      <c r="BI245" s="181"/>
      <c r="BJ245" s="182"/>
    </row>
    <row r="246" spans="1:62" ht="12.75" x14ac:dyDescent="0.2">
      <c r="A246" s="9"/>
      <c r="B246" s="364"/>
      <c r="C246" s="116" t="s">
        <v>584</v>
      </c>
      <c r="D246" s="54">
        <v>1</v>
      </c>
      <c r="E246" s="54" t="str">
        <v/>
      </c>
      <c r="F246" s="54" t="str">
        <v/>
      </c>
      <c r="G246" s="54" t="str">
        <v/>
      </c>
      <c r="H246" s="54" t="str">
        <v/>
      </c>
      <c r="I246" s="54" t="str">
        <v/>
      </c>
      <c r="J246" s="54" t="str">
        <v/>
      </c>
      <c r="K246" s="54" t="str">
        <v/>
      </c>
      <c r="L246" s="16" t="str">
        <v/>
      </c>
      <c r="M246" s="16" t="str">
        <v/>
      </c>
      <c r="N246" s="16" t="str">
        <v/>
      </c>
      <c r="O246" s="16" t="str">
        <v/>
      </c>
      <c r="P246" s="16" t="str">
        <v/>
      </c>
      <c r="Q246" s="16" t="str">
        <v/>
      </c>
      <c r="R246" s="16" t="str">
        <v/>
      </c>
      <c r="S246" s="16" t="str">
        <v/>
      </c>
      <c r="T246" s="16" t="str">
        <v/>
      </c>
      <c r="U246" s="16" t="str">
        <v/>
      </c>
      <c r="V246" s="16" t="str">
        <v/>
      </c>
      <c r="W246" s="16" t="str">
        <v/>
      </c>
      <c r="X246" s="16" t="str">
        <v/>
      </c>
      <c r="Y246" s="16" t="str">
        <v/>
      </c>
      <c r="Z246" s="16" t="str">
        <v/>
      </c>
      <c r="AA246" s="16" t="str">
        <v/>
      </c>
      <c r="AB246" s="16" t="str">
        <v/>
      </c>
      <c r="AC246" s="16" t="str">
        <v/>
      </c>
      <c r="AD246" s="16" t="str">
        <v/>
      </c>
      <c r="AE246" s="16" t="str">
        <v/>
      </c>
      <c r="AF246" s="16" t="str">
        <v/>
      </c>
      <c r="AG246" s="16" t="str">
        <v/>
      </c>
      <c r="AH246" s="16" t="str">
        <v/>
      </c>
      <c r="AI246" s="16" t="str">
        <v/>
      </c>
      <c r="AJ246" s="53" t="str">
        <v/>
      </c>
      <c r="AK246" s="16" t="str">
        <v/>
      </c>
      <c r="AL246" s="16" t="str">
        <v/>
      </c>
      <c r="AM246" s="53" t="str">
        <v/>
      </c>
      <c r="AN246" s="16" t="str">
        <v/>
      </c>
      <c r="AO246" s="16" t="str">
        <v/>
      </c>
      <c r="AP246" s="16" t="str">
        <v/>
      </c>
      <c r="AQ246" s="16" t="str">
        <v/>
      </c>
      <c r="AR246" s="16" t="str">
        <v/>
      </c>
      <c r="AS246" s="16" t="str">
        <v/>
      </c>
      <c r="AT246" s="16" t="str">
        <v/>
      </c>
      <c r="AU246" s="16" t="str">
        <v/>
      </c>
      <c r="AV246" s="16" t="str">
        <v/>
      </c>
      <c r="AW246" s="16" t="str">
        <v/>
      </c>
      <c r="AX246" s="16" t="str">
        <v/>
      </c>
      <c r="AY246" s="16" t="str">
        <v/>
      </c>
      <c r="AZ246" s="16" t="str">
        <v/>
      </c>
      <c r="BA246" s="16" t="str">
        <v/>
      </c>
      <c r="BB246" s="16"/>
      <c r="BC246" s="186">
        <f t="shared" si="11"/>
        <v>1</v>
      </c>
      <c r="BD246" s="187">
        <f t="shared" si="9"/>
        <v>1</v>
      </c>
      <c r="BE246" s="187"/>
      <c r="BF246" s="180">
        <f t="shared" si="10"/>
        <v>0</v>
      </c>
      <c r="BG246" s="181"/>
      <c r="BH246" s="179"/>
      <c r="BI246" s="181"/>
      <c r="BJ246" s="182"/>
    </row>
    <row r="247" spans="1:62" ht="12.75" x14ac:dyDescent="0.2">
      <c r="A247" s="9"/>
      <c r="B247" s="364"/>
      <c r="C247" s="116" t="s">
        <v>585</v>
      </c>
      <c r="D247" s="54">
        <v>1</v>
      </c>
      <c r="E247" s="54" t="str">
        <v/>
      </c>
      <c r="F247" s="54" t="str">
        <v/>
      </c>
      <c r="G247" s="54" t="str">
        <v/>
      </c>
      <c r="H247" s="54" t="str">
        <v/>
      </c>
      <c r="I247" s="54" t="str">
        <v/>
      </c>
      <c r="J247" s="54" t="str">
        <v/>
      </c>
      <c r="K247" s="54" t="str">
        <v/>
      </c>
      <c r="L247" s="16" t="str">
        <v/>
      </c>
      <c r="M247" s="16" t="str">
        <v/>
      </c>
      <c r="N247" s="16" t="str">
        <v/>
      </c>
      <c r="O247" s="16" t="str">
        <v/>
      </c>
      <c r="P247" s="16" t="str">
        <v/>
      </c>
      <c r="Q247" s="16" t="str">
        <v/>
      </c>
      <c r="R247" s="16" t="str">
        <v/>
      </c>
      <c r="S247" s="16" t="str">
        <v/>
      </c>
      <c r="T247" s="16" t="str">
        <v/>
      </c>
      <c r="U247" s="16" t="str">
        <v/>
      </c>
      <c r="V247" s="16" t="str">
        <v/>
      </c>
      <c r="W247" s="16" t="str">
        <v/>
      </c>
      <c r="X247" s="16" t="str">
        <v/>
      </c>
      <c r="Y247" s="16" t="str">
        <v/>
      </c>
      <c r="Z247" s="16" t="str">
        <v/>
      </c>
      <c r="AA247" s="16" t="str">
        <v/>
      </c>
      <c r="AB247" s="16" t="str">
        <v/>
      </c>
      <c r="AC247" s="16" t="str">
        <v/>
      </c>
      <c r="AD247" s="16" t="str">
        <v/>
      </c>
      <c r="AE247" s="16" t="str">
        <v/>
      </c>
      <c r="AF247" s="16" t="str">
        <v/>
      </c>
      <c r="AG247" s="16" t="str">
        <v/>
      </c>
      <c r="AH247" s="16" t="str">
        <v/>
      </c>
      <c r="AI247" s="16" t="str">
        <v/>
      </c>
      <c r="AJ247" s="53" t="str">
        <v/>
      </c>
      <c r="AK247" s="16" t="str">
        <v/>
      </c>
      <c r="AL247" s="16" t="str">
        <v/>
      </c>
      <c r="AM247" s="53" t="str">
        <v/>
      </c>
      <c r="AN247" s="16" t="str">
        <v/>
      </c>
      <c r="AO247" s="16" t="str">
        <v/>
      </c>
      <c r="AP247" s="16" t="str">
        <v/>
      </c>
      <c r="AQ247" s="16" t="str">
        <v/>
      </c>
      <c r="AR247" s="16" t="str">
        <v/>
      </c>
      <c r="AS247" s="16" t="str">
        <v/>
      </c>
      <c r="AT247" s="16" t="str">
        <v/>
      </c>
      <c r="AU247" s="16" t="str">
        <v/>
      </c>
      <c r="AV247" s="16" t="str">
        <v/>
      </c>
      <c r="AW247" s="16" t="str">
        <v/>
      </c>
      <c r="AX247" s="16" t="str">
        <v/>
      </c>
      <c r="AY247" s="16" t="str">
        <v/>
      </c>
      <c r="AZ247" s="16" t="str">
        <v/>
      </c>
      <c r="BA247" s="16" t="str">
        <v/>
      </c>
      <c r="BB247" s="16"/>
      <c r="BC247" s="186">
        <f t="shared" si="11"/>
        <v>1</v>
      </c>
      <c r="BD247" s="187">
        <f t="shared" si="9"/>
        <v>1</v>
      </c>
      <c r="BE247" s="187"/>
      <c r="BF247" s="180">
        <f t="shared" si="10"/>
        <v>0</v>
      </c>
      <c r="BG247" s="181"/>
      <c r="BH247" s="179"/>
      <c r="BI247" s="181"/>
      <c r="BJ247" s="182"/>
    </row>
    <row r="248" spans="1:62" ht="25.5" x14ac:dyDescent="0.2">
      <c r="A248" s="9"/>
      <c r="B248" s="364"/>
      <c r="C248" s="116" t="s">
        <v>674</v>
      </c>
      <c r="D248" s="54">
        <v>1</v>
      </c>
      <c r="E248" s="54" t="str">
        <v/>
      </c>
      <c r="F248" s="54" t="str">
        <v/>
      </c>
      <c r="G248" s="54" t="str">
        <v/>
      </c>
      <c r="H248" s="54" t="str">
        <v/>
      </c>
      <c r="I248" s="54" t="str">
        <v/>
      </c>
      <c r="J248" s="54" t="str">
        <v/>
      </c>
      <c r="K248" s="54" t="str">
        <v/>
      </c>
      <c r="L248" s="16" t="str">
        <v/>
      </c>
      <c r="M248" s="16" t="str">
        <v/>
      </c>
      <c r="N248" s="16" t="str">
        <v/>
      </c>
      <c r="O248" s="16" t="str">
        <v/>
      </c>
      <c r="P248" s="16" t="str">
        <v/>
      </c>
      <c r="Q248" s="16" t="str">
        <v/>
      </c>
      <c r="R248" s="16" t="str">
        <v/>
      </c>
      <c r="S248" s="16" t="str">
        <v/>
      </c>
      <c r="T248" s="16" t="str">
        <v/>
      </c>
      <c r="U248" s="16" t="str">
        <v/>
      </c>
      <c r="V248" s="16" t="str">
        <v/>
      </c>
      <c r="W248" s="16" t="str">
        <v/>
      </c>
      <c r="X248" s="16" t="str">
        <v/>
      </c>
      <c r="Y248" s="16" t="str">
        <v/>
      </c>
      <c r="Z248" s="16" t="str">
        <v/>
      </c>
      <c r="AA248" s="16" t="str">
        <v/>
      </c>
      <c r="AB248" s="16" t="str">
        <v/>
      </c>
      <c r="AC248" s="16" t="str">
        <v/>
      </c>
      <c r="AD248" s="16" t="str">
        <v/>
      </c>
      <c r="AE248" s="16" t="str">
        <v/>
      </c>
      <c r="AF248" s="16" t="str">
        <v/>
      </c>
      <c r="AG248" s="16" t="str">
        <v/>
      </c>
      <c r="AH248" s="16" t="str">
        <v/>
      </c>
      <c r="AI248" s="16" t="str">
        <v/>
      </c>
      <c r="AJ248" s="53" t="str">
        <v/>
      </c>
      <c r="AK248" s="16" t="str">
        <v/>
      </c>
      <c r="AL248" s="16" t="str">
        <v/>
      </c>
      <c r="AM248" s="53" t="str">
        <v/>
      </c>
      <c r="AN248" s="16" t="str">
        <v/>
      </c>
      <c r="AO248" s="16" t="str">
        <v/>
      </c>
      <c r="AP248" s="16" t="str">
        <v/>
      </c>
      <c r="AQ248" s="16" t="str">
        <v/>
      </c>
      <c r="AR248" s="16" t="str">
        <v/>
      </c>
      <c r="AS248" s="16" t="str">
        <v/>
      </c>
      <c r="AT248" s="16" t="str">
        <v/>
      </c>
      <c r="AU248" s="16" t="str">
        <v/>
      </c>
      <c r="AV248" s="16" t="str">
        <v/>
      </c>
      <c r="AW248" s="16" t="str">
        <v/>
      </c>
      <c r="AX248" s="16" t="str">
        <v/>
      </c>
      <c r="AY248" s="16" t="str">
        <v/>
      </c>
      <c r="AZ248" s="16" t="str">
        <v/>
      </c>
      <c r="BA248" s="16" t="str">
        <v/>
      </c>
      <c r="BB248" s="16"/>
      <c r="BC248" s="186">
        <f t="shared" si="11"/>
        <v>1</v>
      </c>
      <c r="BD248" s="187">
        <f t="shared" si="9"/>
        <v>1</v>
      </c>
      <c r="BE248" s="187">
        <v>1</v>
      </c>
      <c r="BF248" s="180">
        <f t="shared" si="10"/>
        <v>1</v>
      </c>
      <c r="BG248" s="181"/>
      <c r="BH248" s="179"/>
      <c r="BI248" s="181"/>
      <c r="BJ248" s="182"/>
    </row>
    <row r="249" spans="1:62" ht="25.5" x14ac:dyDescent="0.2">
      <c r="A249" s="9"/>
      <c r="B249" s="364"/>
      <c r="C249" s="116" t="s">
        <v>675</v>
      </c>
      <c r="D249" s="54">
        <v>1</v>
      </c>
      <c r="E249" s="54" t="str">
        <v/>
      </c>
      <c r="F249" s="54" t="str">
        <v/>
      </c>
      <c r="G249" s="54" t="str">
        <v/>
      </c>
      <c r="H249" s="54" t="str">
        <v/>
      </c>
      <c r="I249" s="54" t="str">
        <v/>
      </c>
      <c r="J249" s="54" t="str">
        <v/>
      </c>
      <c r="K249" s="54" t="str">
        <v/>
      </c>
      <c r="L249" s="16" t="str">
        <v/>
      </c>
      <c r="M249" s="16" t="str">
        <v/>
      </c>
      <c r="N249" s="16" t="str">
        <v/>
      </c>
      <c r="O249" s="16" t="str">
        <v/>
      </c>
      <c r="P249" s="16" t="str">
        <v/>
      </c>
      <c r="Q249" s="16" t="str">
        <v/>
      </c>
      <c r="R249" s="16" t="str">
        <v/>
      </c>
      <c r="S249" s="16" t="str">
        <v/>
      </c>
      <c r="T249" s="16" t="str">
        <v/>
      </c>
      <c r="U249" s="16" t="str">
        <v/>
      </c>
      <c r="V249" s="16" t="str">
        <v/>
      </c>
      <c r="W249" s="16" t="str">
        <v/>
      </c>
      <c r="X249" s="16" t="str">
        <v/>
      </c>
      <c r="Y249" s="16" t="str">
        <v/>
      </c>
      <c r="Z249" s="16" t="str">
        <v/>
      </c>
      <c r="AA249" s="16" t="str">
        <v/>
      </c>
      <c r="AB249" s="16" t="str">
        <v/>
      </c>
      <c r="AC249" s="16" t="str">
        <v/>
      </c>
      <c r="AD249" s="16" t="str">
        <v/>
      </c>
      <c r="AE249" s="16" t="str">
        <v/>
      </c>
      <c r="AF249" s="16" t="str">
        <v/>
      </c>
      <c r="AG249" s="16" t="str">
        <v/>
      </c>
      <c r="AH249" s="16" t="str">
        <v/>
      </c>
      <c r="AI249" s="16" t="str">
        <v/>
      </c>
      <c r="AJ249" s="53" t="str">
        <v/>
      </c>
      <c r="AK249" s="16" t="str">
        <v/>
      </c>
      <c r="AL249" s="16" t="str">
        <v/>
      </c>
      <c r="AM249" s="53" t="str">
        <v/>
      </c>
      <c r="AN249" s="16" t="str">
        <v/>
      </c>
      <c r="AO249" s="16" t="str">
        <v/>
      </c>
      <c r="AP249" s="16" t="str">
        <v/>
      </c>
      <c r="AQ249" s="16" t="str">
        <v/>
      </c>
      <c r="AR249" s="16" t="str">
        <v/>
      </c>
      <c r="AS249" s="16" t="str">
        <v/>
      </c>
      <c r="AT249" s="16" t="str">
        <v/>
      </c>
      <c r="AU249" s="16" t="str">
        <v/>
      </c>
      <c r="AV249" s="16" t="str">
        <v/>
      </c>
      <c r="AW249" s="16" t="str">
        <v/>
      </c>
      <c r="AX249" s="16" t="str">
        <v/>
      </c>
      <c r="AY249" s="16" t="str">
        <v/>
      </c>
      <c r="AZ249" s="16" t="str">
        <v/>
      </c>
      <c r="BA249" s="16" t="str">
        <v/>
      </c>
      <c r="BB249" s="16"/>
      <c r="BC249" s="186">
        <f t="shared" si="11"/>
        <v>1</v>
      </c>
      <c r="BD249" s="187">
        <f t="shared" si="9"/>
        <v>1</v>
      </c>
      <c r="BE249" s="187">
        <v>0.8</v>
      </c>
      <c r="BF249" s="180">
        <f t="shared" si="10"/>
        <v>0.8</v>
      </c>
      <c r="BG249" s="181"/>
      <c r="BH249" s="179"/>
      <c r="BI249" s="181"/>
      <c r="BJ249" s="182"/>
    </row>
    <row r="250" spans="1:62" ht="25.5" x14ac:dyDescent="0.2">
      <c r="A250" s="9"/>
      <c r="B250" s="364"/>
      <c r="C250" s="116" t="s">
        <v>676</v>
      </c>
      <c r="D250" s="54">
        <v>1</v>
      </c>
      <c r="E250" s="54" t="str">
        <v/>
      </c>
      <c r="F250" s="54" t="str">
        <v/>
      </c>
      <c r="G250" s="54" t="str">
        <v/>
      </c>
      <c r="H250" s="54" t="str">
        <v/>
      </c>
      <c r="I250" s="54" t="str">
        <v/>
      </c>
      <c r="J250" s="54" t="str">
        <v/>
      </c>
      <c r="K250" s="54" t="str">
        <v/>
      </c>
      <c r="L250" s="16" t="str">
        <v/>
      </c>
      <c r="M250" s="16" t="str">
        <v/>
      </c>
      <c r="N250" s="16" t="str">
        <v/>
      </c>
      <c r="O250" s="16" t="str">
        <v/>
      </c>
      <c r="P250" s="16" t="str">
        <v/>
      </c>
      <c r="Q250" s="16" t="str">
        <v/>
      </c>
      <c r="R250" s="16" t="str">
        <v/>
      </c>
      <c r="S250" s="16" t="str">
        <v/>
      </c>
      <c r="T250" s="16" t="str">
        <v/>
      </c>
      <c r="U250" s="16" t="str">
        <v/>
      </c>
      <c r="V250" s="16" t="str">
        <v/>
      </c>
      <c r="W250" s="16" t="str">
        <v/>
      </c>
      <c r="X250" s="16" t="str">
        <v/>
      </c>
      <c r="Y250" s="16" t="str">
        <v/>
      </c>
      <c r="Z250" s="16" t="str">
        <v/>
      </c>
      <c r="AA250" s="16" t="str">
        <v/>
      </c>
      <c r="AB250" s="16" t="str">
        <v/>
      </c>
      <c r="AC250" s="16" t="str">
        <v/>
      </c>
      <c r="AD250" s="16" t="str">
        <v/>
      </c>
      <c r="AE250" s="16" t="str">
        <v/>
      </c>
      <c r="AF250" s="16" t="str">
        <v/>
      </c>
      <c r="AG250" s="16" t="str">
        <v/>
      </c>
      <c r="AH250" s="16" t="str">
        <v/>
      </c>
      <c r="AI250" s="16" t="str">
        <v/>
      </c>
      <c r="AJ250" s="53" t="str">
        <v/>
      </c>
      <c r="AK250" s="16" t="str">
        <v/>
      </c>
      <c r="AL250" s="16" t="str">
        <v/>
      </c>
      <c r="AM250" s="53" t="str">
        <v/>
      </c>
      <c r="AN250" s="16" t="str">
        <v/>
      </c>
      <c r="AO250" s="16" t="str">
        <v/>
      </c>
      <c r="AP250" s="16" t="str">
        <v/>
      </c>
      <c r="AQ250" s="16" t="str">
        <v/>
      </c>
      <c r="AR250" s="16" t="str">
        <v/>
      </c>
      <c r="AS250" s="16" t="str">
        <v/>
      </c>
      <c r="AT250" s="16" t="str">
        <v/>
      </c>
      <c r="AU250" s="16" t="str">
        <v/>
      </c>
      <c r="AV250" s="16" t="str">
        <v/>
      </c>
      <c r="AW250" s="16" t="str">
        <v/>
      </c>
      <c r="AX250" s="16" t="str">
        <v/>
      </c>
      <c r="AY250" s="16" t="str">
        <v/>
      </c>
      <c r="AZ250" s="16" t="str">
        <v/>
      </c>
      <c r="BA250" s="16" t="str">
        <v/>
      </c>
      <c r="BB250" s="16"/>
      <c r="BC250" s="186">
        <f t="shared" si="11"/>
        <v>1</v>
      </c>
      <c r="BD250" s="187">
        <f t="shared" si="9"/>
        <v>1</v>
      </c>
      <c r="BE250" s="187">
        <v>0.6</v>
      </c>
      <c r="BF250" s="180">
        <f t="shared" si="10"/>
        <v>0.6</v>
      </c>
      <c r="BG250" s="181"/>
      <c r="BH250" s="179"/>
      <c r="BI250" s="181"/>
      <c r="BJ250" s="182"/>
    </row>
    <row r="251" spans="1:62" ht="25.5" x14ac:dyDescent="0.2">
      <c r="A251" s="9"/>
      <c r="B251" s="364"/>
      <c r="C251" s="116" t="s">
        <v>677</v>
      </c>
      <c r="D251" s="54">
        <v>1</v>
      </c>
      <c r="E251" s="54" t="str">
        <v/>
      </c>
      <c r="F251" s="54" t="str">
        <v/>
      </c>
      <c r="G251" s="54" t="str">
        <v/>
      </c>
      <c r="H251" s="54" t="str">
        <v/>
      </c>
      <c r="I251" s="54" t="str">
        <v/>
      </c>
      <c r="J251" s="54" t="str">
        <v/>
      </c>
      <c r="K251" s="54" t="str">
        <v/>
      </c>
      <c r="L251" s="16" t="str">
        <v/>
      </c>
      <c r="M251" s="16" t="str">
        <v/>
      </c>
      <c r="N251" s="16" t="str">
        <v/>
      </c>
      <c r="O251" s="16" t="str">
        <v/>
      </c>
      <c r="P251" s="16" t="str">
        <v/>
      </c>
      <c r="Q251" s="16" t="str">
        <v/>
      </c>
      <c r="R251" s="16" t="str">
        <v/>
      </c>
      <c r="S251" s="16" t="str">
        <v/>
      </c>
      <c r="T251" s="16" t="str">
        <v/>
      </c>
      <c r="U251" s="16" t="str">
        <v/>
      </c>
      <c r="V251" s="16" t="str">
        <v/>
      </c>
      <c r="W251" s="16" t="str">
        <v/>
      </c>
      <c r="X251" s="16" t="str">
        <v/>
      </c>
      <c r="Y251" s="16" t="str">
        <v/>
      </c>
      <c r="Z251" s="16" t="str">
        <v/>
      </c>
      <c r="AA251" s="16" t="str">
        <v/>
      </c>
      <c r="AB251" s="16" t="str">
        <v/>
      </c>
      <c r="AC251" s="16" t="str">
        <v/>
      </c>
      <c r="AD251" s="16" t="str">
        <v/>
      </c>
      <c r="AE251" s="16" t="str">
        <v/>
      </c>
      <c r="AF251" s="16" t="str">
        <v/>
      </c>
      <c r="AG251" s="16" t="str">
        <v/>
      </c>
      <c r="AH251" s="16" t="str">
        <v/>
      </c>
      <c r="AI251" s="16" t="str">
        <v/>
      </c>
      <c r="AJ251" s="53" t="str">
        <v/>
      </c>
      <c r="AK251" s="16" t="str">
        <v/>
      </c>
      <c r="AL251" s="16" t="str">
        <v/>
      </c>
      <c r="AM251" s="53" t="str">
        <v/>
      </c>
      <c r="AN251" s="16" t="str">
        <v/>
      </c>
      <c r="AO251" s="16" t="str">
        <v/>
      </c>
      <c r="AP251" s="16" t="str">
        <v/>
      </c>
      <c r="AQ251" s="16" t="str">
        <v/>
      </c>
      <c r="AR251" s="16" t="str">
        <v/>
      </c>
      <c r="AS251" s="16" t="str">
        <v/>
      </c>
      <c r="AT251" s="16" t="str">
        <v/>
      </c>
      <c r="AU251" s="16" t="str">
        <v/>
      </c>
      <c r="AV251" s="16" t="str">
        <v/>
      </c>
      <c r="AW251" s="16" t="str">
        <v/>
      </c>
      <c r="AX251" s="16" t="str">
        <v/>
      </c>
      <c r="AY251" s="16" t="str">
        <v/>
      </c>
      <c r="AZ251" s="16" t="str">
        <v/>
      </c>
      <c r="BA251" s="16" t="str">
        <v/>
      </c>
      <c r="BB251" s="16"/>
      <c r="BC251" s="186">
        <f t="shared" si="11"/>
        <v>1</v>
      </c>
      <c r="BD251" s="187">
        <f t="shared" si="9"/>
        <v>1</v>
      </c>
      <c r="BE251" s="187">
        <v>0.4</v>
      </c>
      <c r="BF251" s="180">
        <f t="shared" si="10"/>
        <v>0.4</v>
      </c>
      <c r="BG251" s="181"/>
      <c r="BH251" s="179"/>
      <c r="BI251" s="181"/>
      <c r="BJ251" s="182"/>
    </row>
    <row r="252" spans="1:62" ht="25.5" x14ac:dyDescent="0.2">
      <c r="A252" s="9"/>
      <c r="B252" s="364"/>
      <c r="C252" s="116" t="s">
        <v>678</v>
      </c>
      <c r="D252" s="54">
        <v>1</v>
      </c>
      <c r="E252" s="54" t="str">
        <v/>
      </c>
      <c r="F252" s="54" t="str">
        <v/>
      </c>
      <c r="G252" s="54" t="str">
        <v/>
      </c>
      <c r="H252" s="54" t="str">
        <v/>
      </c>
      <c r="I252" s="54" t="str">
        <v/>
      </c>
      <c r="J252" s="54" t="str">
        <v/>
      </c>
      <c r="K252" s="54" t="str">
        <v/>
      </c>
      <c r="L252" s="16" t="str">
        <v/>
      </c>
      <c r="M252" s="16" t="str">
        <v/>
      </c>
      <c r="N252" s="16" t="str">
        <v/>
      </c>
      <c r="O252" s="16" t="str">
        <v/>
      </c>
      <c r="P252" s="16" t="str">
        <v/>
      </c>
      <c r="Q252" s="16" t="str">
        <v/>
      </c>
      <c r="R252" s="16" t="str">
        <v/>
      </c>
      <c r="S252" s="16" t="str">
        <v/>
      </c>
      <c r="T252" s="16" t="str">
        <v/>
      </c>
      <c r="U252" s="16" t="str">
        <v/>
      </c>
      <c r="V252" s="16" t="str">
        <v/>
      </c>
      <c r="W252" s="16" t="str">
        <v/>
      </c>
      <c r="X252" s="16" t="str">
        <v/>
      </c>
      <c r="Y252" s="16" t="str">
        <v/>
      </c>
      <c r="Z252" s="16" t="str">
        <v/>
      </c>
      <c r="AA252" s="16" t="str">
        <v/>
      </c>
      <c r="AB252" s="16" t="str">
        <v/>
      </c>
      <c r="AC252" s="16" t="str">
        <v/>
      </c>
      <c r="AD252" s="16" t="str">
        <v/>
      </c>
      <c r="AE252" s="16" t="str">
        <v/>
      </c>
      <c r="AF252" s="16" t="str">
        <v/>
      </c>
      <c r="AG252" s="16" t="str">
        <v/>
      </c>
      <c r="AH252" s="16" t="str">
        <v/>
      </c>
      <c r="AI252" s="16" t="str">
        <v/>
      </c>
      <c r="AJ252" s="53" t="str">
        <v/>
      </c>
      <c r="AK252" s="16" t="str">
        <v/>
      </c>
      <c r="AL252" s="16" t="str">
        <v/>
      </c>
      <c r="AM252" s="53" t="str">
        <v/>
      </c>
      <c r="AN252" s="16" t="str">
        <v/>
      </c>
      <c r="AO252" s="16" t="str">
        <v/>
      </c>
      <c r="AP252" s="16" t="str">
        <v/>
      </c>
      <c r="AQ252" s="16" t="str">
        <v/>
      </c>
      <c r="AR252" s="16" t="str">
        <v/>
      </c>
      <c r="AS252" s="16" t="str">
        <v/>
      </c>
      <c r="AT252" s="16" t="str">
        <v/>
      </c>
      <c r="AU252" s="16" t="str">
        <v/>
      </c>
      <c r="AV252" s="16" t="str">
        <v/>
      </c>
      <c r="AW252" s="16" t="str">
        <v/>
      </c>
      <c r="AX252" s="16" t="str">
        <v/>
      </c>
      <c r="AY252" s="16" t="str">
        <v/>
      </c>
      <c r="AZ252" s="16" t="str">
        <v/>
      </c>
      <c r="BA252" s="16" t="str">
        <v/>
      </c>
      <c r="BB252" s="16"/>
      <c r="BC252" s="186">
        <f t="shared" si="11"/>
        <v>1</v>
      </c>
      <c r="BD252" s="187">
        <f t="shared" si="9"/>
        <v>1</v>
      </c>
      <c r="BE252" s="187">
        <v>0.2</v>
      </c>
      <c r="BF252" s="180">
        <f t="shared" si="10"/>
        <v>0.2</v>
      </c>
      <c r="BG252" s="181"/>
      <c r="BH252" s="179"/>
      <c r="BI252" s="181"/>
      <c r="BJ252" s="182"/>
    </row>
    <row r="253" spans="1:62" ht="12.75" x14ac:dyDescent="0.2">
      <c r="A253" s="9"/>
      <c r="B253" s="364"/>
      <c r="C253" s="116" t="s">
        <v>591</v>
      </c>
      <c r="D253" s="54">
        <v>1</v>
      </c>
      <c r="E253" s="54" t="str">
        <v/>
      </c>
      <c r="F253" s="54" t="str">
        <v/>
      </c>
      <c r="G253" s="54" t="str">
        <v/>
      </c>
      <c r="H253" s="54" t="str">
        <v/>
      </c>
      <c r="I253" s="54" t="str">
        <v/>
      </c>
      <c r="J253" s="54" t="str">
        <v/>
      </c>
      <c r="K253" s="54" t="str">
        <v/>
      </c>
      <c r="L253" s="16" t="str">
        <v/>
      </c>
      <c r="M253" s="16" t="str">
        <v/>
      </c>
      <c r="N253" s="16" t="str">
        <v/>
      </c>
      <c r="O253" s="16" t="str">
        <v/>
      </c>
      <c r="P253" s="16" t="str">
        <v/>
      </c>
      <c r="Q253" s="16" t="str">
        <v/>
      </c>
      <c r="R253" s="16" t="str">
        <v/>
      </c>
      <c r="S253" s="16" t="str">
        <v/>
      </c>
      <c r="T253" s="16" t="str">
        <v/>
      </c>
      <c r="U253" s="16" t="str">
        <v/>
      </c>
      <c r="V253" s="16" t="str">
        <v/>
      </c>
      <c r="W253" s="16" t="str">
        <v/>
      </c>
      <c r="X253" s="16" t="str">
        <v/>
      </c>
      <c r="Y253" s="16" t="str">
        <v/>
      </c>
      <c r="Z253" s="16" t="str">
        <v/>
      </c>
      <c r="AA253" s="16" t="str">
        <v/>
      </c>
      <c r="AB253" s="16" t="str">
        <v/>
      </c>
      <c r="AC253" s="16" t="str">
        <v/>
      </c>
      <c r="AD253" s="16" t="str">
        <v/>
      </c>
      <c r="AE253" s="16" t="str">
        <v/>
      </c>
      <c r="AF253" s="16" t="str">
        <v/>
      </c>
      <c r="AG253" s="16" t="str">
        <v/>
      </c>
      <c r="AH253" s="16" t="str">
        <v/>
      </c>
      <c r="AI253" s="16" t="str">
        <v/>
      </c>
      <c r="AJ253" s="53" t="str">
        <v/>
      </c>
      <c r="AK253" s="16" t="str">
        <v/>
      </c>
      <c r="AL253" s="16" t="str">
        <v/>
      </c>
      <c r="AM253" s="53" t="str">
        <v/>
      </c>
      <c r="AN253" s="16" t="str">
        <v/>
      </c>
      <c r="AO253" s="16" t="str">
        <v/>
      </c>
      <c r="AP253" s="16" t="str">
        <v/>
      </c>
      <c r="AQ253" s="16" t="str">
        <v/>
      </c>
      <c r="AR253" s="16" t="str">
        <v/>
      </c>
      <c r="AS253" s="16" t="str">
        <v/>
      </c>
      <c r="AT253" s="16" t="str">
        <v/>
      </c>
      <c r="AU253" s="16" t="str">
        <v/>
      </c>
      <c r="AV253" s="16" t="str">
        <v/>
      </c>
      <c r="AW253" s="16" t="str">
        <v/>
      </c>
      <c r="AX253" s="16" t="str">
        <v/>
      </c>
      <c r="AY253" s="16" t="str">
        <v/>
      </c>
      <c r="AZ253" s="16" t="str">
        <v/>
      </c>
      <c r="BA253" s="16" t="str">
        <v/>
      </c>
      <c r="BB253" s="16"/>
      <c r="BC253" s="186">
        <f t="shared" si="11"/>
        <v>1</v>
      </c>
      <c r="BD253" s="187">
        <f t="shared" si="9"/>
        <v>1</v>
      </c>
      <c r="BE253" s="187"/>
      <c r="BF253" s="180">
        <f t="shared" si="10"/>
        <v>0</v>
      </c>
      <c r="BG253" s="181"/>
      <c r="BH253" s="179"/>
      <c r="BI253" s="181"/>
      <c r="BJ253" s="182"/>
    </row>
    <row r="254" spans="1:62" ht="12.75" x14ac:dyDescent="0.2">
      <c r="A254" s="9"/>
      <c r="B254" s="364"/>
      <c r="C254" s="116" t="s">
        <v>592</v>
      </c>
      <c r="D254" s="54">
        <v>1</v>
      </c>
      <c r="E254" s="54" t="str">
        <v/>
      </c>
      <c r="F254" s="54" t="str">
        <v/>
      </c>
      <c r="G254" s="54" t="str">
        <v/>
      </c>
      <c r="H254" s="54" t="str">
        <v/>
      </c>
      <c r="I254" s="54" t="str">
        <v/>
      </c>
      <c r="J254" s="54" t="str">
        <v/>
      </c>
      <c r="K254" s="54" t="str">
        <v/>
      </c>
      <c r="L254" s="16" t="str">
        <v/>
      </c>
      <c r="M254" s="16" t="str">
        <v/>
      </c>
      <c r="N254" s="16" t="str">
        <v/>
      </c>
      <c r="O254" s="16" t="str">
        <v/>
      </c>
      <c r="P254" s="16" t="str">
        <v/>
      </c>
      <c r="Q254" s="16" t="str">
        <v/>
      </c>
      <c r="R254" s="16" t="str">
        <v/>
      </c>
      <c r="S254" s="16" t="str">
        <v/>
      </c>
      <c r="T254" s="16" t="str">
        <v/>
      </c>
      <c r="U254" s="16" t="str">
        <v/>
      </c>
      <c r="V254" s="16" t="str">
        <v/>
      </c>
      <c r="W254" s="16" t="str">
        <v/>
      </c>
      <c r="X254" s="16" t="str">
        <v/>
      </c>
      <c r="Y254" s="16" t="str">
        <v/>
      </c>
      <c r="Z254" s="16" t="str">
        <v/>
      </c>
      <c r="AA254" s="16" t="str">
        <v/>
      </c>
      <c r="AB254" s="16" t="str">
        <v/>
      </c>
      <c r="AC254" s="16" t="str">
        <v/>
      </c>
      <c r="AD254" s="16" t="str">
        <v/>
      </c>
      <c r="AE254" s="16" t="str">
        <v/>
      </c>
      <c r="AF254" s="16" t="str">
        <v/>
      </c>
      <c r="AG254" s="16" t="str">
        <v/>
      </c>
      <c r="AH254" s="16" t="str">
        <v/>
      </c>
      <c r="AI254" s="16" t="str">
        <v/>
      </c>
      <c r="AJ254" s="53" t="str">
        <v/>
      </c>
      <c r="AK254" s="16" t="str">
        <v/>
      </c>
      <c r="AL254" s="16" t="str">
        <v/>
      </c>
      <c r="AM254" s="53" t="str">
        <v/>
      </c>
      <c r="AN254" s="16" t="str">
        <v/>
      </c>
      <c r="AO254" s="16" t="str">
        <v/>
      </c>
      <c r="AP254" s="16" t="str">
        <v/>
      </c>
      <c r="AQ254" s="16" t="str">
        <v/>
      </c>
      <c r="AR254" s="16" t="str">
        <v/>
      </c>
      <c r="AS254" s="16" t="str">
        <v/>
      </c>
      <c r="AT254" s="16" t="str">
        <v/>
      </c>
      <c r="AU254" s="16" t="str">
        <v/>
      </c>
      <c r="AV254" s="16" t="str">
        <v/>
      </c>
      <c r="AW254" s="16" t="str">
        <v/>
      </c>
      <c r="AX254" s="16" t="str">
        <v/>
      </c>
      <c r="AY254" s="16" t="str">
        <v/>
      </c>
      <c r="AZ254" s="16" t="str">
        <v/>
      </c>
      <c r="BA254" s="16" t="str">
        <v/>
      </c>
      <c r="BB254" s="16"/>
      <c r="BC254" s="186">
        <f t="shared" si="11"/>
        <v>1</v>
      </c>
      <c r="BD254" s="187">
        <f t="shared" si="9"/>
        <v>1</v>
      </c>
      <c r="BE254" s="187"/>
      <c r="BF254" s="180">
        <f t="shared" si="10"/>
        <v>0</v>
      </c>
      <c r="BG254" s="181"/>
      <c r="BH254" s="179"/>
      <c r="BI254" s="181"/>
      <c r="BJ254" s="182"/>
    </row>
    <row r="255" spans="1:62" ht="25.5" x14ac:dyDescent="0.2">
      <c r="A255" s="9"/>
      <c r="B255" s="364"/>
      <c r="C255" s="116" t="s">
        <v>679</v>
      </c>
      <c r="D255" s="54">
        <v>1</v>
      </c>
      <c r="E255" s="54" t="str">
        <v/>
      </c>
      <c r="F255" s="54" t="str">
        <v/>
      </c>
      <c r="G255" s="54" t="str">
        <v/>
      </c>
      <c r="H255" s="54" t="str">
        <v/>
      </c>
      <c r="I255" s="54" t="str">
        <v/>
      </c>
      <c r="J255" s="54" t="str">
        <v/>
      </c>
      <c r="K255" s="54" t="str">
        <v/>
      </c>
      <c r="L255" s="16" t="str">
        <v/>
      </c>
      <c r="M255" s="16" t="str">
        <v/>
      </c>
      <c r="N255" s="16" t="str">
        <v/>
      </c>
      <c r="O255" s="16" t="str">
        <v/>
      </c>
      <c r="P255" s="16" t="str">
        <v/>
      </c>
      <c r="Q255" s="16" t="str">
        <v/>
      </c>
      <c r="R255" s="16" t="str">
        <v/>
      </c>
      <c r="S255" s="16" t="str">
        <v/>
      </c>
      <c r="T255" s="16" t="str">
        <v/>
      </c>
      <c r="U255" s="16" t="str">
        <v/>
      </c>
      <c r="V255" s="16" t="str">
        <v/>
      </c>
      <c r="W255" s="16" t="str">
        <v/>
      </c>
      <c r="X255" s="16" t="str">
        <v/>
      </c>
      <c r="Y255" s="16" t="str">
        <v/>
      </c>
      <c r="Z255" s="16" t="str">
        <v/>
      </c>
      <c r="AA255" s="16" t="str">
        <v/>
      </c>
      <c r="AB255" s="16" t="str">
        <v/>
      </c>
      <c r="AC255" s="16" t="str">
        <v/>
      </c>
      <c r="AD255" s="16" t="str">
        <v/>
      </c>
      <c r="AE255" s="16" t="str">
        <v/>
      </c>
      <c r="AF255" s="16" t="str">
        <v/>
      </c>
      <c r="AG255" s="16" t="str">
        <v/>
      </c>
      <c r="AH255" s="16" t="str">
        <v/>
      </c>
      <c r="AI255" s="16" t="str">
        <v/>
      </c>
      <c r="AJ255" s="53" t="str">
        <v/>
      </c>
      <c r="AK255" s="16" t="str">
        <v/>
      </c>
      <c r="AL255" s="16" t="str">
        <v/>
      </c>
      <c r="AM255" s="53" t="str">
        <v/>
      </c>
      <c r="AN255" s="16" t="str">
        <v/>
      </c>
      <c r="AO255" s="16" t="str">
        <v/>
      </c>
      <c r="AP255" s="16" t="str">
        <v/>
      </c>
      <c r="AQ255" s="16" t="str">
        <v/>
      </c>
      <c r="AR255" s="16" t="str">
        <v/>
      </c>
      <c r="AS255" s="16" t="str">
        <v/>
      </c>
      <c r="AT255" s="16" t="str">
        <v/>
      </c>
      <c r="AU255" s="16" t="str">
        <v/>
      </c>
      <c r="AV255" s="16" t="str">
        <v/>
      </c>
      <c r="AW255" s="16" t="str">
        <v/>
      </c>
      <c r="AX255" s="16" t="str">
        <v/>
      </c>
      <c r="AY255" s="16" t="str">
        <v/>
      </c>
      <c r="AZ255" s="16" t="str">
        <v/>
      </c>
      <c r="BA255" s="16" t="str">
        <v/>
      </c>
      <c r="BB255" s="16"/>
      <c r="BC255" s="186">
        <f t="shared" si="11"/>
        <v>1</v>
      </c>
      <c r="BD255" s="187">
        <f t="shared" si="9"/>
        <v>1</v>
      </c>
      <c r="BE255" s="187">
        <v>1</v>
      </c>
      <c r="BF255" s="180">
        <f t="shared" si="10"/>
        <v>1</v>
      </c>
      <c r="BG255" s="181"/>
      <c r="BH255" s="179"/>
      <c r="BI255" s="181"/>
      <c r="BJ255" s="182"/>
    </row>
    <row r="256" spans="1:62" ht="25.5" x14ac:dyDescent="0.2">
      <c r="A256" s="9"/>
      <c r="B256" s="364"/>
      <c r="C256" s="116" t="s">
        <v>680</v>
      </c>
      <c r="D256" s="54">
        <v>1</v>
      </c>
      <c r="E256" s="54" t="str">
        <v/>
      </c>
      <c r="F256" s="54" t="str">
        <v/>
      </c>
      <c r="G256" s="54" t="str">
        <v/>
      </c>
      <c r="H256" s="54" t="str">
        <v/>
      </c>
      <c r="I256" s="54" t="str">
        <v/>
      </c>
      <c r="J256" s="54" t="str">
        <v/>
      </c>
      <c r="K256" s="54" t="str">
        <v/>
      </c>
      <c r="L256" s="16" t="str">
        <v/>
      </c>
      <c r="M256" s="16" t="str">
        <v/>
      </c>
      <c r="N256" s="16" t="str">
        <v/>
      </c>
      <c r="O256" s="16" t="str">
        <v/>
      </c>
      <c r="P256" s="16" t="str">
        <v/>
      </c>
      <c r="Q256" s="16" t="str">
        <v/>
      </c>
      <c r="R256" s="16" t="str">
        <v/>
      </c>
      <c r="S256" s="16" t="str">
        <v/>
      </c>
      <c r="T256" s="16" t="str">
        <v/>
      </c>
      <c r="U256" s="16" t="str">
        <v/>
      </c>
      <c r="V256" s="16" t="str">
        <v/>
      </c>
      <c r="W256" s="16" t="str">
        <v/>
      </c>
      <c r="X256" s="16" t="str">
        <v/>
      </c>
      <c r="Y256" s="16" t="str">
        <v/>
      </c>
      <c r="Z256" s="16" t="str">
        <v/>
      </c>
      <c r="AA256" s="16" t="str">
        <v/>
      </c>
      <c r="AB256" s="16" t="str">
        <v/>
      </c>
      <c r="AC256" s="16" t="str">
        <v/>
      </c>
      <c r="AD256" s="16" t="str">
        <v/>
      </c>
      <c r="AE256" s="16" t="str">
        <v/>
      </c>
      <c r="AF256" s="16" t="str">
        <v/>
      </c>
      <c r="AG256" s="16" t="str">
        <v/>
      </c>
      <c r="AH256" s="16" t="str">
        <v/>
      </c>
      <c r="AI256" s="16" t="str">
        <v/>
      </c>
      <c r="AJ256" s="53" t="str">
        <v/>
      </c>
      <c r="AK256" s="16" t="str">
        <v/>
      </c>
      <c r="AL256" s="16" t="str">
        <v/>
      </c>
      <c r="AM256" s="53" t="str">
        <v/>
      </c>
      <c r="AN256" s="16" t="str">
        <v/>
      </c>
      <c r="AO256" s="16" t="str">
        <v/>
      </c>
      <c r="AP256" s="16" t="str">
        <v/>
      </c>
      <c r="AQ256" s="16" t="str">
        <v/>
      </c>
      <c r="AR256" s="16" t="str">
        <v/>
      </c>
      <c r="AS256" s="16" t="str">
        <v/>
      </c>
      <c r="AT256" s="16" t="str">
        <v/>
      </c>
      <c r="AU256" s="16" t="str">
        <v/>
      </c>
      <c r="AV256" s="16" t="str">
        <v/>
      </c>
      <c r="AW256" s="16" t="str">
        <v/>
      </c>
      <c r="AX256" s="16" t="str">
        <v/>
      </c>
      <c r="AY256" s="16" t="str">
        <v/>
      </c>
      <c r="AZ256" s="16" t="str">
        <v/>
      </c>
      <c r="BA256" s="16" t="str">
        <v/>
      </c>
      <c r="BB256" s="16"/>
      <c r="BC256" s="186">
        <f t="shared" si="11"/>
        <v>1</v>
      </c>
      <c r="BD256" s="187">
        <f t="shared" si="9"/>
        <v>1</v>
      </c>
      <c r="BE256" s="187">
        <v>0.8</v>
      </c>
      <c r="BF256" s="180">
        <f t="shared" si="10"/>
        <v>0.8</v>
      </c>
      <c r="BG256" s="181"/>
      <c r="BH256" s="179"/>
      <c r="BI256" s="181"/>
      <c r="BJ256" s="182"/>
    </row>
    <row r="257" spans="1:62" ht="25.5" x14ac:dyDescent="0.2">
      <c r="A257" s="9"/>
      <c r="B257" s="364"/>
      <c r="C257" s="116" t="s">
        <v>681</v>
      </c>
      <c r="D257" s="54">
        <v>1</v>
      </c>
      <c r="E257" s="54" t="str">
        <v/>
      </c>
      <c r="F257" s="54" t="str">
        <v/>
      </c>
      <c r="G257" s="54" t="str">
        <v/>
      </c>
      <c r="H257" s="54" t="str">
        <v/>
      </c>
      <c r="I257" s="54" t="str">
        <v/>
      </c>
      <c r="J257" s="54" t="str">
        <v/>
      </c>
      <c r="K257" s="54" t="str">
        <v/>
      </c>
      <c r="L257" s="16" t="str">
        <v/>
      </c>
      <c r="M257" s="16" t="str">
        <v/>
      </c>
      <c r="N257" s="16" t="str">
        <v/>
      </c>
      <c r="O257" s="16" t="str">
        <v/>
      </c>
      <c r="P257" s="16" t="str">
        <v/>
      </c>
      <c r="Q257" s="16" t="str">
        <v/>
      </c>
      <c r="R257" s="16" t="str">
        <v/>
      </c>
      <c r="S257" s="16" t="str">
        <v/>
      </c>
      <c r="T257" s="16" t="str">
        <v/>
      </c>
      <c r="U257" s="16" t="str">
        <v/>
      </c>
      <c r="V257" s="16" t="str">
        <v/>
      </c>
      <c r="W257" s="16" t="str">
        <v/>
      </c>
      <c r="X257" s="16" t="str">
        <v/>
      </c>
      <c r="Y257" s="16" t="str">
        <v/>
      </c>
      <c r="Z257" s="16" t="str">
        <v/>
      </c>
      <c r="AA257" s="16" t="str">
        <v/>
      </c>
      <c r="AB257" s="16" t="str">
        <v/>
      </c>
      <c r="AC257" s="16" t="str">
        <v/>
      </c>
      <c r="AD257" s="16" t="str">
        <v/>
      </c>
      <c r="AE257" s="16" t="str">
        <v/>
      </c>
      <c r="AF257" s="16" t="str">
        <v/>
      </c>
      <c r="AG257" s="16" t="str">
        <v/>
      </c>
      <c r="AH257" s="16" t="str">
        <v/>
      </c>
      <c r="AI257" s="16" t="str">
        <v/>
      </c>
      <c r="AJ257" s="53" t="str">
        <v/>
      </c>
      <c r="AK257" s="16" t="str">
        <v/>
      </c>
      <c r="AL257" s="16" t="str">
        <v/>
      </c>
      <c r="AM257" s="53" t="str">
        <v/>
      </c>
      <c r="AN257" s="16" t="str">
        <v/>
      </c>
      <c r="AO257" s="16" t="str">
        <v/>
      </c>
      <c r="AP257" s="16" t="str">
        <v/>
      </c>
      <c r="AQ257" s="16" t="str">
        <v/>
      </c>
      <c r="AR257" s="16" t="str">
        <v/>
      </c>
      <c r="AS257" s="16" t="str">
        <v/>
      </c>
      <c r="AT257" s="16" t="str">
        <v/>
      </c>
      <c r="AU257" s="16" t="str">
        <v/>
      </c>
      <c r="AV257" s="16" t="str">
        <v/>
      </c>
      <c r="AW257" s="16" t="str">
        <v/>
      </c>
      <c r="AX257" s="16" t="str">
        <v/>
      </c>
      <c r="AY257" s="16" t="str">
        <v/>
      </c>
      <c r="AZ257" s="16" t="str">
        <v/>
      </c>
      <c r="BA257" s="16" t="str">
        <v/>
      </c>
      <c r="BB257" s="16"/>
      <c r="BC257" s="186">
        <f t="shared" si="11"/>
        <v>1</v>
      </c>
      <c r="BD257" s="187">
        <f t="shared" si="9"/>
        <v>1</v>
      </c>
      <c r="BE257" s="187">
        <v>0.6</v>
      </c>
      <c r="BF257" s="180">
        <f t="shared" si="10"/>
        <v>0.6</v>
      </c>
      <c r="BG257" s="181"/>
      <c r="BH257" s="179"/>
      <c r="BI257" s="181"/>
      <c r="BJ257" s="182"/>
    </row>
    <row r="258" spans="1:62" ht="25.5" x14ac:dyDescent="0.2">
      <c r="A258" s="9"/>
      <c r="B258" s="364"/>
      <c r="C258" s="116" t="s">
        <v>682</v>
      </c>
      <c r="D258" s="54">
        <v>1</v>
      </c>
      <c r="E258" s="54" t="str">
        <v/>
      </c>
      <c r="F258" s="54" t="str">
        <v/>
      </c>
      <c r="G258" s="54" t="str">
        <v/>
      </c>
      <c r="H258" s="54" t="str">
        <v/>
      </c>
      <c r="I258" s="54" t="str">
        <v/>
      </c>
      <c r="J258" s="54" t="str">
        <v/>
      </c>
      <c r="K258" s="54" t="str">
        <v/>
      </c>
      <c r="L258" s="16" t="str">
        <v/>
      </c>
      <c r="M258" s="16" t="str">
        <v/>
      </c>
      <c r="N258" s="16" t="str">
        <v/>
      </c>
      <c r="O258" s="16" t="str">
        <v/>
      </c>
      <c r="P258" s="16" t="str">
        <v/>
      </c>
      <c r="Q258" s="16" t="str">
        <v/>
      </c>
      <c r="R258" s="16" t="str">
        <v/>
      </c>
      <c r="S258" s="16" t="str">
        <v/>
      </c>
      <c r="T258" s="16" t="str">
        <v/>
      </c>
      <c r="U258" s="16" t="str">
        <v/>
      </c>
      <c r="V258" s="16" t="str">
        <v/>
      </c>
      <c r="W258" s="16" t="str">
        <v/>
      </c>
      <c r="X258" s="16" t="str">
        <v/>
      </c>
      <c r="Y258" s="16" t="str">
        <v/>
      </c>
      <c r="Z258" s="16" t="str">
        <v/>
      </c>
      <c r="AA258" s="16" t="str">
        <v/>
      </c>
      <c r="AB258" s="16" t="str">
        <v/>
      </c>
      <c r="AC258" s="16" t="str">
        <v/>
      </c>
      <c r="AD258" s="16" t="str">
        <v/>
      </c>
      <c r="AE258" s="16" t="str">
        <v/>
      </c>
      <c r="AF258" s="16" t="str">
        <v/>
      </c>
      <c r="AG258" s="16" t="str">
        <v/>
      </c>
      <c r="AH258" s="16" t="str">
        <v/>
      </c>
      <c r="AI258" s="16" t="str">
        <v/>
      </c>
      <c r="AJ258" s="53" t="str">
        <v/>
      </c>
      <c r="AK258" s="16" t="str">
        <v/>
      </c>
      <c r="AL258" s="16" t="str">
        <v/>
      </c>
      <c r="AM258" s="53" t="str">
        <v/>
      </c>
      <c r="AN258" s="16" t="str">
        <v/>
      </c>
      <c r="AO258" s="16" t="str">
        <v/>
      </c>
      <c r="AP258" s="16" t="str">
        <v/>
      </c>
      <c r="AQ258" s="16" t="str">
        <v/>
      </c>
      <c r="AR258" s="16" t="str">
        <v/>
      </c>
      <c r="AS258" s="16" t="str">
        <v/>
      </c>
      <c r="AT258" s="16" t="str">
        <v/>
      </c>
      <c r="AU258" s="16" t="str">
        <v/>
      </c>
      <c r="AV258" s="16" t="str">
        <v/>
      </c>
      <c r="AW258" s="16" t="str">
        <v/>
      </c>
      <c r="AX258" s="16" t="str">
        <v/>
      </c>
      <c r="AY258" s="16" t="str">
        <v/>
      </c>
      <c r="AZ258" s="16" t="str">
        <v/>
      </c>
      <c r="BA258" s="16" t="str">
        <v/>
      </c>
      <c r="BB258" s="16"/>
      <c r="BC258" s="186">
        <f t="shared" si="11"/>
        <v>1</v>
      </c>
      <c r="BD258" s="187">
        <f t="shared" ref="BD258:BD275" si="12">BC258/NBR</f>
        <v>1</v>
      </c>
      <c r="BE258" s="187">
        <v>0.4</v>
      </c>
      <c r="BF258" s="180">
        <f t="shared" ref="BF258:BF275" si="13">BC258*BE258</f>
        <v>0.4</v>
      </c>
      <c r="BG258" s="181"/>
      <c r="BH258" s="179"/>
      <c r="BI258" s="181"/>
      <c r="BJ258" s="182"/>
    </row>
    <row r="259" spans="1:62" ht="25.5" x14ac:dyDescent="0.2">
      <c r="A259" s="9"/>
      <c r="B259" s="364"/>
      <c r="C259" s="116" t="s">
        <v>683</v>
      </c>
      <c r="D259" s="54">
        <v>1</v>
      </c>
      <c r="E259" s="54" t="str">
        <v/>
      </c>
      <c r="F259" s="54" t="str">
        <v/>
      </c>
      <c r="G259" s="54" t="str">
        <v/>
      </c>
      <c r="H259" s="54" t="str">
        <v/>
      </c>
      <c r="I259" s="54" t="str">
        <v/>
      </c>
      <c r="J259" s="54" t="str">
        <v/>
      </c>
      <c r="K259" s="54" t="str">
        <v/>
      </c>
      <c r="L259" s="16" t="str">
        <v/>
      </c>
      <c r="M259" s="16" t="str">
        <v/>
      </c>
      <c r="N259" s="16" t="str">
        <v/>
      </c>
      <c r="O259" s="16" t="str">
        <v/>
      </c>
      <c r="P259" s="16" t="str">
        <v/>
      </c>
      <c r="Q259" s="16" t="str">
        <v/>
      </c>
      <c r="R259" s="16" t="str">
        <v/>
      </c>
      <c r="S259" s="16" t="str">
        <v/>
      </c>
      <c r="T259" s="16" t="str">
        <v/>
      </c>
      <c r="U259" s="16" t="str">
        <v/>
      </c>
      <c r="V259" s="16" t="str">
        <v/>
      </c>
      <c r="W259" s="16" t="str">
        <v/>
      </c>
      <c r="X259" s="16" t="str">
        <v/>
      </c>
      <c r="Y259" s="16" t="str">
        <v/>
      </c>
      <c r="Z259" s="16" t="str">
        <v/>
      </c>
      <c r="AA259" s="16" t="str">
        <v/>
      </c>
      <c r="AB259" s="16" t="str">
        <v/>
      </c>
      <c r="AC259" s="16" t="str">
        <v/>
      </c>
      <c r="AD259" s="16" t="str">
        <v/>
      </c>
      <c r="AE259" s="16" t="str">
        <v/>
      </c>
      <c r="AF259" s="16" t="str">
        <v/>
      </c>
      <c r="AG259" s="16" t="str">
        <v/>
      </c>
      <c r="AH259" s="16" t="str">
        <v/>
      </c>
      <c r="AI259" s="16" t="str">
        <v/>
      </c>
      <c r="AJ259" s="53" t="str">
        <v/>
      </c>
      <c r="AK259" s="16" t="str">
        <v/>
      </c>
      <c r="AL259" s="16" t="str">
        <v/>
      </c>
      <c r="AM259" s="53" t="str">
        <v/>
      </c>
      <c r="AN259" s="16" t="str">
        <v/>
      </c>
      <c r="AO259" s="16" t="str">
        <v/>
      </c>
      <c r="AP259" s="16" t="str">
        <v/>
      </c>
      <c r="AQ259" s="16" t="str">
        <v/>
      </c>
      <c r="AR259" s="16" t="str">
        <v/>
      </c>
      <c r="AS259" s="16" t="str">
        <v/>
      </c>
      <c r="AT259" s="16" t="str">
        <v/>
      </c>
      <c r="AU259" s="16" t="str">
        <v/>
      </c>
      <c r="AV259" s="16" t="str">
        <v/>
      </c>
      <c r="AW259" s="16" t="str">
        <v/>
      </c>
      <c r="AX259" s="16" t="str">
        <v/>
      </c>
      <c r="AY259" s="16" t="str">
        <v/>
      </c>
      <c r="AZ259" s="16" t="str">
        <v/>
      </c>
      <c r="BA259" s="16" t="str">
        <v/>
      </c>
      <c r="BB259" s="16"/>
      <c r="BC259" s="186">
        <f t="shared" ref="BC259:BC275" si="14">SUM(D259:BA259)</f>
        <v>1</v>
      </c>
      <c r="BD259" s="187">
        <f t="shared" si="12"/>
        <v>1</v>
      </c>
      <c r="BE259" s="187">
        <v>0.2</v>
      </c>
      <c r="BF259" s="180">
        <f t="shared" si="13"/>
        <v>0.2</v>
      </c>
      <c r="BG259" s="181"/>
      <c r="BH259" s="179"/>
      <c r="BI259" s="181"/>
      <c r="BJ259" s="182"/>
    </row>
    <row r="260" spans="1:62" ht="25.5" x14ac:dyDescent="0.2">
      <c r="A260" s="9"/>
      <c r="B260" s="364"/>
      <c r="C260" s="116" t="s">
        <v>598</v>
      </c>
      <c r="D260" s="54">
        <v>1</v>
      </c>
      <c r="E260" s="54" t="str">
        <v/>
      </c>
      <c r="F260" s="54" t="str">
        <v/>
      </c>
      <c r="G260" s="54" t="str">
        <v/>
      </c>
      <c r="H260" s="54" t="str">
        <v/>
      </c>
      <c r="I260" s="54" t="str">
        <v/>
      </c>
      <c r="J260" s="54" t="str">
        <v/>
      </c>
      <c r="K260" s="54" t="str">
        <v/>
      </c>
      <c r="L260" s="16" t="str">
        <v/>
      </c>
      <c r="M260" s="16" t="str">
        <v/>
      </c>
      <c r="N260" s="16" t="str">
        <v/>
      </c>
      <c r="O260" s="16" t="str">
        <v/>
      </c>
      <c r="P260" s="16" t="str">
        <v/>
      </c>
      <c r="Q260" s="16" t="str">
        <v/>
      </c>
      <c r="R260" s="16" t="str">
        <v/>
      </c>
      <c r="S260" s="16" t="str">
        <v/>
      </c>
      <c r="T260" s="16" t="str">
        <v/>
      </c>
      <c r="U260" s="16" t="str">
        <v/>
      </c>
      <c r="V260" s="16" t="str">
        <v/>
      </c>
      <c r="W260" s="16" t="str">
        <v/>
      </c>
      <c r="X260" s="16" t="str">
        <v/>
      </c>
      <c r="Y260" s="16" t="str">
        <v/>
      </c>
      <c r="Z260" s="16" t="str">
        <v/>
      </c>
      <c r="AA260" s="16" t="str">
        <v/>
      </c>
      <c r="AB260" s="16" t="str">
        <v/>
      </c>
      <c r="AC260" s="16" t="str">
        <v/>
      </c>
      <c r="AD260" s="16" t="str">
        <v/>
      </c>
      <c r="AE260" s="16" t="str">
        <v/>
      </c>
      <c r="AF260" s="16" t="str">
        <v/>
      </c>
      <c r="AG260" s="16" t="str">
        <v/>
      </c>
      <c r="AH260" s="16" t="str">
        <v/>
      </c>
      <c r="AI260" s="16" t="str">
        <v/>
      </c>
      <c r="AJ260" s="53" t="str">
        <v/>
      </c>
      <c r="AK260" s="16" t="str">
        <v/>
      </c>
      <c r="AL260" s="16" t="str">
        <v/>
      </c>
      <c r="AM260" s="53" t="str">
        <v/>
      </c>
      <c r="AN260" s="16" t="str">
        <v/>
      </c>
      <c r="AO260" s="16" t="str">
        <v/>
      </c>
      <c r="AP260" s="16" t="str">
        <v/>
      </c>
      <c r="AQ260" s="16" t="str">
        <v/>
      </c>
      <c r="AR260" s="16" t="str">
        <v/>
      </c>
      <c r="AS260" s="16" t="str">
        <v/>
      </c>
      <c r="AT260" s="16" t="str">
        <v/>
      </c>
      <c r="AU260" s="16" t="str">
        <v/>
      </c>
      <c r="AV260" s="16" t="str">
        <v/>
      </c>
      <c r="AW260" s="16" t="str">
        <v/>
      </c>
      <c r="AX260" s="16" t="str">
        <v/>
      </c>
      <c r="AY260" s="16" t="str">
        <v/>
      </c>
      <c r="AZ260" s="16" t="str">
        <v/>
      </c>
      <c r="BA260" s="16" t="str">
        <v/>
      </c>
      <c r="BB260" s="16"/>
      <c r="BC260" s="186">
        <f t="shared" si="14"/>
        <v>1</v>
      </c>
      <c r="BD260" s="187">
        <f t="shared" si="12"/>
        <v>1</v>
      </c>
      <c r="BE260" s="187"/>
      <c r="BF260" s="180">
        <f t="shared" si="13"/>
        <v>0</v>
      </c>
      <c r="BG260" s="181"/>
      <c r="BH260" s="179"/>
      <c r="BI260" s="181"/>
      <c r="BJ260" s="182"/>
    </row>
    <row r="261" spans="1:62" ht="25.5" x14ac:dyDescent="0.2">
      <c r="A261" s="9"/>
      <c r="B261" s="364"/>
      <c r="C261" s="116" t="s">
        <v>599</v>
      </c>
      <c r="D261" s="54">
        <v>1</v>
      </c>
      <c r="E261" s="54" t="str">
        <v/>
      </c>
      <c r="F261" s="54" t="str">
        <v/>
      </c>
      <c r="G261" s="54" t="str">
        <v/>
      </c>
      <c r="H261" s="54" t="str">
        <v/>
      </c>
      <c r="I261" s="54" t="str">
        <v/>
      </c>
      <c r="J261" s="54" t="str">
        <v/>
      </c>
      <c r="K261" s="54" t="str">
        <v/>
      </c>
      <c r="L261" s="16" t="str">
        <v/>
      </c>
      <c r="M261" s="16" t="str">
        <v/>
      </c>
      <c r="N261" s="16" t="str">
        <v/>
      </c>
      <c r="O261" s="16" t="str">
        <v/>
      </c>
      <c r="P261" s="16" t="str">
        <v/>
      </c>
      <c r="Q261" s="16" t="str">
        <v/>
      </c>
      <c r="R261" s="16" t="str">
        <v/>
      </c>
      <c r="S261" s="16" t="str">
        <v/>
      </c>
      <c r="T261" s="16" t="str">
        <v/>
      </c>
      <c r="U261" s="16" t="str">
        <v/>
      </c>
      <c r="V261" s="16" t="str">
        <v/>
      </c>
      <c r="W261" s="16" t="str">
        <v/>
      </c>
      <c r="X261" s="16" t="str">
        <v/>
      </c>
      <c r="Y261" s="16" t="str">
        <v/>
      </c>
      <c r="Z261" s="16" t="str">
        <v/>
      </c>
      <c r="AA261" s="16" t="str">
        <v/>
      </c>
      <c r="AB261" s="16" t="str">
        <v/>
      </c>
      <c r="AC261" s="16" t="str">
        <v/>
      </c>
      <c r="AD261" s="16" t="str">
        <v/>
      </c>
      <c r="AE261" s="16" t="str">
        <v/>
      </c>
      <c r="AF261" s="16" t="str">
        <v/>
      </c>
      <c r="AG261" s="16" t="str">
        <v/>
      </c>
      <c r="AH261" s="16" t="str">
        <v/>
      </c>
      <c r="AI261" s="16" t="str">
        <v/>
      </c>
      <c r="AJ261" s="53" t="str">
        <v/>
      </c>
      <c r="AK261" s="16" t="str">
        <v/>
      </c>
      <c r="AL261" s="16" t="str">
        <v/>
      </c>
      <c r="AM261" s="53" t="str">
        <v/>
      </c>
      <c r="AN261" s="16" t="str">
        <v/>
      </c>
      <c r="AO261" s="16" t="str">
        <v/>
      </c>
      <c r="AP261" s="16" t="str">
        <v/>
      </c>
      <c r="AQ261" s="16" t="str">
        <v/>
      </c>
      <c r="AR261" s="16" t="str">
        <v/>
      </c>
      <c r="AS261" s="16" t="str">
        <v/>
      </c>
      <c r="AT261" s="16" t="str">
        <v/>
      </c>
      <c r="AU261" s="16" t="str">
        <v/>
      </c>
      <c r="AV261" s="16" t="str">
        <v/>
      </c>
      <c r="AW261" s="16" t="str">
        <v/>
      </c>
      <c r="AX261" s="16" t="str">
        <v/>
      </c>
      <c r="AY261" s="16" t="str">
        <v/>
      </c>
      <c r="AZ261" s="16" t="str">
        <v/>
      </c>
      <c r="BA261" s="16" t="str">
        <v/>
      </c>
      <c r="BB261" s="16"/>
      <c r="BC261" s="186">
        <f t="shared" si="14"/>
        <v>1</v>
      </c>
      <c r="BD261" s="187">
        <f t="shared" si="12"/>
        <v>1</v>
      </c>
      <c r="BE261" s="187"/>
      <c r="BF261" s="180">
        <f t="shared" si="13"/>
        <v>0</v>
      </c>
      <c r="BG261" s="181"/>
      <c r="BH261" s="179"/>
      <c r="BI261" s="181"/>
      <c r="BJ261" s="182"/>
    </row>
    <row r="262" spans="1:62" ht="25.5" x14ac:dyDescent="0.2">
      <c r="A262" s="9"/>
      <c r="B262" s="364"/>
      <c r="C262" s="116" t="s">
        <v>684</v>
      </c>
      <c r="D262" s="54">
        <v>1</v>
      </c>
      <c r="E262" s="54" t="str">
        <v/>
      </c>
      <c r="F262" s="54" t="str">
        <v/>
      </c>
      <c r="G262" s="54" t="str">
        <v/>
      </c>
      <c r="H262" s="54" t="str">
        <v/>
      </c>
      <c r="I262" s="54" t="str">
        <v/>
      </c>
      <c r="J262" s="54" t="str">
        <v/>
      </c>
      <c r="K262" s="54" t="str">
        <v/>
      </c>
      <c r="L262" s="16" t="str">
        <v/>
      </c>
      <c r="M262" s="16" t="str">
        <v/>
      </c>
      <c r="N262" s="16" t="str">
        <v/>
      </c>
      <c r="O262" s="16" t="str">
        <v/>
      </c>
      <c r="P262" s="16" t="str">
        <v/>
      </c>
      <c r="Q262" s="16" t="str">
        <v/>
      </c>
      <c r="R262" s="16" t="str">
        <v/>
      </c>
      <c r="S262" s="16" t="str">
        <v/>
      </c>
      <c r="T262" s="16" t="str">
        <v/>
      </c>
      <c r="U262" s="16" t="str">
        <v/>
      </c>
      <c r="V262" s="16" t="str">
        <v/>
      </c>
      <c r="W262" s="16" t="str">
        <v/>
      </c>
      <c r="X262" s="16" t="str">
        <v/>
      </c>
      <c r="Y262" s="16" t="str">
        <v/>
      </c>
      <c r="Z262" s="16" t="str">
        <v/>
      </c>
      <c r="AA262" s="16" t="str">
        <v/>
      </c>
      <c r="AB262" s="16" t="str">
        <v/>
      </c>
      <c r="AC262" s="16" t="str">
        <v/>
      </c>
      <c r="AD262" s="16" t="str">
        <v/>
      </c>
      <c r="AE262" s="16" t="str">
        <v/>
      </c>
      <c r="AF262" s="16" t="str">
        <v/>
      </c>
      <c r="AG262" s="16" t="str">
        <v/>
      </c>
      <c r="AH262" s="16" t="str">
        <v/>
      </c>
      <c r="AI262" s="16" t="str">
        <v/>
      </c>
      <c r="AJ262" s="53" t="str">
        <v/>
      </c>
      <c r="AK262" s="16" t="str">
        <v/>
      </c>
      <c r="AL262" s="16" t="str">
        <v/>
      </c>
      <c r="AM262" s="53" t="str">
        <v/>
      </c>
      <c r="AN262" s="16" t="str">
        <v/>
      </c>
      <c r="AO262" s="16" t="str">
        <v/>
      </c>
      <c r="AP262" s="16" t="str">
        <v/>
      </c>
      <c r="AQ262" s="16" t="str">
        <v/>
      </c>
      <c r="AR262" s="16" t="str">
        <v/>
      </c>
      <c r="AS262" s="16" t="str">
        <v/>
      </c>
      <c r="AT262" s="16" t="str">
        <v/>
      </c>
      <c r="AU262" s="16" t="str">
        <v/>
      </c>
      <c r="AV262" s="16" t="str">
        <v/>
      </c>
      <c r="AW262" s="16" t="str">
        <v/>
      </c>
      <c r="AX262" s="16" t="str">
        <v/>
      </c>
      <c r="AY262" s="16" t="str">
        <v/>
      </c>
      <c r="AZ262" s="16" t="str">
        <v/>
      </c>
      <c r="BA262" s="16" t="str">
        <v/>
      </c>
      <c r="BB262" s="16"/>
      <c r="BC262" s="186">
        <f t="shared" si="14"/>
        <v>1</v>
      </c>
      <c r="BD262" s="187">
        <f t="shared" si="12"/>
        <v>1</v>
      </c>
      <c r="BE262" s="187">
        <v>1</v>
      </c>
      <c r="BF262" s="180">
        <f t="shared" si="13"/>
        <v>1</v>
      </c>
      <c r="BG262" s="181"/>
      <c r="BH262" s="179"/>
      <c r="BI262" s="181"/>
      <c r="BJ262" s="182"/>
    </row>
    <row r="263" spans="1:62" ht="25.5" x14ac:dyDescent="0.2">
      <c r="A263" s="9"/>
      <c r="B263" s="364"/>
      <c r="C263" s="116" t="s">
        <v>685</v>
      </c>
      <c r="D263" s="54">
        <v>1</v>
      </c>
      <c r="E263" s="54" t="str">
        <v/>
      </c>
      <c r="F263" s="54" t="str">
        <v/>
      </c>
      <c r="G263" s="54" t="str">
        <v/>
      </c>
      <c r="H263" s="54" t="str">
        <v/>
      </c>
      <c r="I263" s="54" t="str">
        <v/>
      </c>
      <c r="J263" s="54" t="str">
        <v/>
      </c>
      <c r="K263" s="54" t="str">
        <v/>
      </c>
      <c r="L263" s="16" t="str">
        <v/>
      </c>
      <c r="M263" s="16" t="str">
        <v/>
      </c>
      <c r="N263" s="16" t="str">
        <v/>
      </c>
      <c r="O263" s="16" t="str">
        <v/>
      </c>
      <c r="P263" s="16" t="str">
        <v/>
      </c>
      <c r="Q263" s="16" t="str">
        <v/>
      </c>
      <c r="R263" s="16" t="str">
        <v/>
      </c>
      <c r="S263" s="16" t="str">
        <v/>
      </c>
      <c r="T263" s="16" t="str">
        <v/>
      </c>
      <c r="U263" s="16" t="str">
        <v/>
      </c>
      <c r="V263" s="16" t="str">
        <v/>
      </c>
      <c r="W263" s="16" t="str">
        <v/>
      </c>
      <c r="X263" s="16" t="str">
        <v/>
      </c>
      <c r="Y263" s="16" t="str">
        <v/>
      </c>
      <c r="Z263" s="16" t="str">
        <v/>
      </c>
      <c r="AA263" s="16" t="str">
        <v/>
      </c>
      <c r="AB263" s="16" t="str">
        <v/>
      </c>
      <c r="AC263" s="16" t="str">
        <v/>
      </c>
      <c r="AD263" s="16" t="str">
        <v/>
      </c>
      <c r="AE263" s="16" t="str">
        <v/>
      </c>
      <c r="AF263" s="16" t="str">
        <v/>
      </c>
      <c r="AG263" s="16" t="str">
        <v/>
      </c>
      <c r="AH263" s="16" t="str">
        <v/>
      </c>
      <c r="AI263" s="16" t="str">
        <v/>
      </c>
      <c r="AJ263" s="53" t="str">
        <v/>
      </c>
      <c r="AK263" s="16" t="str">
        <v/>
      </c>
      <c r="AL263" s="16" t="str">
        <v/>
      </c>
      <c r="AM263" s="53" t="str">
        <v/>
      </c>
      <c r="AN263" s="16" t="str">
        <v/>
      </c>
      <c r="AO263" s="16" t="str">
        <v/>
      </c>
      <c r="AP263" s="16" t="str">
        <v/>
      </c>
      <c r="AQ263" s="16" t="str">
        <v/>
      </c>
      <c r="AR263" s="16" t="str">
        <v/>
      </c>
      <c r="AS263" s="16" t="str">
        <v/>
      </c>
      <c r="AT263" s="16" t="str">
        <v/>
      </c>
      <c r="AU263" s="16" t="str">
        <v/>
      </c>
      <c r="AV263" s="16" t="str">
        <v/>
      </c>
      <c r="AW263" s="16" t="str">
        <v/>
      </c>
      <c r="AX263" s="16" t="str">
        <v/>
      </c>
      <c r="AY263" s="16" t="str">
        <v/>
      </c>
      <c r="AZ263" s="16" t="str">
        <v/>
      </c>
      <c r="BA263" s="16" t="str">
        <v/>
      </c>
      <c r="BB263" s="16"/>
      <c r="BC263" s="186">
        <f t="shared" si="14"/>
        <v>1</v>
      </c>
      <c r="BD263" s="187">
        <f t="shared" si="12"/>
        <v>1</v>
      </c>
      <c r="BE263" s="187">
        <v>0.8</v>
      </c>
      <c r="BF263" s="180">
        <f t="shared" si="13"/>
        <v>0.8</v>
      </c>
      <c r="BG263" s="181"/>
      <c r="BH263" s="179"/>
      <c r="BI263" s="181"/>
      <c r="BJ263" s="182"/>
    </row>
    <row r="264" spans="1:62" ht="25.5" x14ac:dyDescent="0.2">
      <c r="A264" s="9"/>
      <c r="B264" s="364"/>
      <c r="C264" s="116" t="s">
        <v>686</v>
      </c>
      <c r="D264" s="54">
        <v>1</v>
      </c>
      <c r="E264" s="54" t="str">
        <v/>
      </c>
      <c r="F264" s="54" t="str">
        <v/>
      </c>
      <c r="G264" s="54" t="str">
        <v/>
      </c>
      <c r="H264" s="54" t="str">
        <v/>
      </c>
      <c r="I264" s="54" t="str">
        <v/>
      </c>
      <c r="J264" s="54" t="str">
        <v/>
      </c>
      <c r="K264" s="54" t="str">
        <v/>
      </c>
      <c r="L264" s="16" t="str">
        <v/>
      </c>
      <c r="M264" s="16" t="str">
        <v/>
      </c>
      <c r="N264" s="16" t="str">
        <v/>
      </c>
      <c r="O264" s="16" t="str">
        <v/>
      </c>
      <c r="P264" s="16" t="str">
        <v/>
      </c>
      <c r="Q264" s="16" t="str">
        <v/>
      </c>
      <c r="R264" s="16" t="str">
        <v/>
      </c>
      <c r="S264" s="16" t="str">
        <v/>
      </c>
      <c r="T264" s="16" t="str">
        <v/>
      </c>
      <c r="U264" s="16" t="str">
        <v/>
      </c>
      <c r="V264" s="16" t="str">
        <v/>
      </c>
      <c r="W264" s="16" t="str">
        <v/>
      </c>
      <c r="X264" s="16" t="str">
        <v/>
      </c>
      <c r="Y264" s="16" t="str">
        <v/>
      </c>
      <c r="Z264" s="16" t="str">
        <v/>
      </c>
      <c r="AA264" s="16" t="str">
        <v/>
      </c>
      <c r="AB264" s="16" t="str">
        <v/>
      </c>
      <c r="AC264" s="16" t="str">
        <v/>
      </c>
      <c r="AD264" s="16" t="str">
        <v/>
      </c>
      <c r="AE264" s="16" t="str">
        <v/>
      </c>
      <c r="AF264" s="16" t="str">
        <v/>
      </c>
      <c r="AG264" s="16" t="str">
        <v/>
      </c>
      <c r="AH264" s="16" t="str">
        <v/>
      </c>
      <c r="AI264" s="16" t="str">
        <v/>
      </c>
      <c r="AJ264" s="53" t="str">
        <v/>
      </c>
      <c r="AK264" s="16" t="str">
        <v/>
      </c>
      <c r="AL264" s="16" t="str">
        <v/>
      </c>
      <c r="AM264" s="53" t="str">
        <v/>
      </c>
      <c r="AN264" s="16" t="str">
        <v/>
      </c>
      <c r="AO264" s="16" t="str">
        <v/>
      </c>
      <c r="AP264" s="16" t="str">
        <v/>
      </c>
      <c r="AQ264" s="16" t="str">
        <v/>
      </c>
      <c r="AR264" s="16" t="str">
        <v/>
      </c>
      <c r="AS264" s="16" t="str">
        <v/>
      </c>
      <c r="AT264" s="16" t="str">
        <v/>
      </c>
      <c r="AU264" s="16" t="str">
        <v/>
      </c>
      <c r="AV264" s="16" t="str">
        <v/>
      </c>
      <c r="AW264" s="16" t="str">
        <v/>
      </c>
      <c r="AX264" s="16" t="str">
        <v/>
      </c>
      <c r="AY264" s="16" t="str">
        <v/>
      </c>
      <c r="AZ264" s="16" t="str">
        <v/>
      </c>
      <c r="BA264" s="16" t="str">
        <v/>
      </c>
      <c r="BB264" s="16"/>
      <c r="BC264" s="186">
        <f t="shared" si="14"/>
        <v>1</v>
      </c>
      <c r="BD264" s="187">
        <f t="shared" si="12"/>
        <v>1</v>
      </c>
      <c r="BE264" s="187">
        <v>0.6</v>
      </c>
      <c r="BF264" s="180">
        <f t="shared" si="13"/>
        <v>0.6</v>
      </c>
      <c r="BG264" s="181"/>
      <c r="BH264" s="179"/>
      <c r="BI264" s="181"/>
      <c r="BJ264" s="182"/>
    </row>
    <row r="265" spans="1:62" ht="25.5" x14ac:dyDescent="0.2">
      <c r="A265" s="9"/>
      <c r="B265" s="364"/>
      <c r="C265" s="116" t="s">
        <v>687</v>
      </c>
      <c r="D265" s="54">
        <v>1</v>
      </c>
      <c r="E265" s="54" t="str">
        <v/>
      </c>
      <c r="F265" s="54" t="str">
        <v/>
      </c>
      <c r="G265" s="54" t="str">
        <v/>
      </c>
      <c r="H265" s="54" t="str">
        <v/>
      </c>
      <c r="I265" s="54" t="str">
        <v/>
      </c>
      <c r="J265" s="54" t="str">
        <v/>
      </c>
      <c r="K265" s="54" t="str">
        <v/>
      </c>
      <c r="L265" s="16" t="str">
        <v/>
      </c>
      <c r="M265" s="16" t="str">
        <v/>
      </c>
      <c r="N265" s="16" t="str">
        <v/>
      </c>
      <c r="O265" s="16" t="str">
        <v/>
      </c>
      <c r="P265" s="16" t="str">
        <v/>
      </c>
      <c r="Q265" s="16" t="str">
        <v/>
      </c>
      <c r="R265" s="16" t="str">
        <v/>
      </c>
      <c r="S265" s="16" t="str">
        <v/>
      </c>
      <c r="T265" s="16" t="str">
        <v/>
      </c>
      <c r="U265" s="16" t="str">
        <v/>
      </c>
      <c r="V265" s="16" t="str">
        <v/>
      </c>
      <c r="W265" s="16" t="str">
        <v/>
      </c>
      <c r="X265" s="16" t="str">
        <v/>
      </c>
      <c r="Y265" s="16" t="str">
        <v/>
      </c>
      <c r="Z265" s="16" t="str">
        <v/>
      </c>
      <c r="AA265" s="16" t="str">
        <v/>
      </c>
      <c r="AB265" s="16" t="str">
        <v/>
      </c>
      <c r="AC265" s="16" t="str">
        <v/>
      </c>
      <c r="AD265" s="16" t="str">
        <v/>
      </c>
      <c r="AE265" s="16" t="str">
        <v/>
      </c>
      <c r="AF265" s="16" t="str">
        <v/>
      </c>
      <c r="AG265" s="16" t="str">
        <v/>
      </c>
      <c r="AH265" s="16" t="str">
        <v/>
      </c>
      <c r="AI265" s="16" t="str">
        <v/>
      </c>
      <c r="AJ265" s="53" t="str">
        <v/>
      </c>
      <c r="AK265" s="16" t="str">
        <v/>
      </c>
      <c r="AL265" s="16" t="str">
        <v/>
      </c>
      <c r="AM265" s="53" t="str">
        <v/>
      </c>
      <c r="AN265" s="16" t="str">
        <v/>
      </c>
      <c r="AO265" s="16" t="str">
        <v/>
      </c>
      <c r="AP265" s="16" t="str">
        <v/>
      </c>
      <c r="AQ265" s="16" t="str">
        <v/>
      </c>
      <c r="AR265" s="16" t="str">
        <v/>
      </c>
      <c r="AS265" s="16" t="str">
        <v/>
      </c>
      <c r="AT265" s="16" t="str">
        <v/>
      </c>
      <c r="AU265" s="16" t="str">
        <v/>
      </c>
      <c r="AV265" s="16" t="str">
        <v/>
      </c>
      <c r="AW265" s="16" t="str">
        <v/>
      </c>
      <c r="AX265" s="16" t="str">
        <v/>
      </c>
      <c r="AY265" s="16" t="str">
        <v/>
      </c>
      <c r="AZ265" s="16" t="str">
        <v/>
      </c>
      <c r="BA265" s="16" t="str">
        <v/>
      </c>
      <c r="BB265" s="16"/>
      <c r="BC265" s="186">
        <f t="shared" si="14"/>
        <v>1</v>
      </c>
      <c r="BD265" s="187">
        <f t="shared" si="12"/>
        <v>1</v>
      </c>
      <c r="BE265" s="187">
        <v>0.4</v>
      </c>
      <c r="BF265" s="180">
        <f t="shared" si="13"/>
        <v>0.4</v>
      </c>
      <c r="BG265" s="181"/>
      <c r="BH265" s="179"/>
      <c r="BI265" s="181"/>
      <c r="BJ265" s="182"/>
    </row>
    <row r="266" spans="1:62" ht="25.5" x14ac:dyDescent="0.2">
      <c r="A266" s="9"/>
      <c r="B266" s="364"/>
      <c r="C266" s="116" t="s">
        <v>688</v>
      </c>
      <c r="D266" s="54">
        <v>1</v>
      </c>
      <c r="E266" s="54" t="str">
        <v/>
      </c>
      <c r="F266" s="54" t="str">
        <v/>
      </c>
      <c r="G266" s="54" t="str">
        <v/>
      </c>
      <c r="H266" s="54" t="str">
        <v/>
      </c>
      <c r="I266" s="54" t="str">
        <v/>
      </c>
      <c r="J266" s="54" t="str">
        <v/>
      </c>
      <c r="K266" s="54" t="str">
        <v/>
      </c>
      <c r="L266" s="16" t="str">
        <v/>
      </c>
      <c r="M266" s="16" t="str">
        <v/>
      </c>
      <c r="N266" s="16" t="str">
        <v/>
      </c>
      <c r="O266" s="16" t="str">
        <v/>
      </c>
      <c r="P266" s="16" t="str">
        <v/>
      </c>
      <c r="Q266" s="16" t="str">
        <v/>
      </c>
      <c r="R266" s="16" t="str">
        <v/>
      </c>
      <c r="S266" s="16" t="str">
        <v/>
      </c>
      <c r="T266" s="16" t="str">
        <v/>
      </c>
      <c r="U266" s="16" t="str">
        <v/>
      </c>
      <c r="V266" s="16" t="str">
        <v/>
      </c>
      <c r="W266" s="16" t="str">
        <v/>
      </c>
      <c r="X266" s="16" t="str">
        <v/>
      </c>
      <c r="Y266" s="16" t="str">
        <v/>
      </c>
      <c r="Z266" s="16" t="str">
        <v/>
      </c>
      <c r="AA266" s="16" t="str">
        <v/>
      </c>
      <c r="AB266" s="16" t="str">
        <v/>
      </c>
      <c r="AC266" s="16" t="str">
        <v/>
      </c>
      <c r="AD266" s="16" t="str">
        <v/>
      </c>
      <c r="AE266" s="16" t="str">
        <v/>
      </c>
      <c r="AF266" s="16" t="str">
        <v/>
      </c>
      <c r="AG266" s="16" t="str">
        <v/>
      </c>
      <c r="AH266" s="16" t="str">
        <v/>
      </c>
      <c r="AI266" s="16" t="str">
        <v/>
      </c>
      <c r="AJ266" s="53" t="str">
        <v/>
      </c>
      <c r="AK266" s="16" t="str">
        <v/>
      </c>
      <c r="AL266" s="16" t="str">
        <v/>
      </c>
      <c r="AM266" s="53" t="str">
        <v/>
      </c>
      <c r="AN266" s="16" t="str">
        <v/>
      </c>
      <c r="AO266" s="16" t="str">
        <v/>
      </c>
      <c r="AP266" s="16" t="str">
        <v/>
      </c>
      <c r="AQ266" s="16" t="str">
        <v/>
      </c>
      <c r="AR266" s="16" t="str">
        <v/>
      </c>
      <c r="AS266" s="16" t="str">
        <v/>
      </c>
      <c r="AT266" s="16" t="str">
        <v/>
      </c>
      <c r="AU266" s="16" t="str">
        <v/>
      </c>
      <c r="AV266" s="16" t="str">
        <v/>
      </c>
      <c r="AW266" s="16" t="str">
        <v/>
      </c>
      <c r="AX266" s="16" t="str">
        <v/>
      </c>
      <c r="AY266" s="16" t="str">
        <v/>
      </c>
      <c r="AZ266" s="16" t="str">
        <v/>
      </c>
      <c r="BA266" s="16" t="str">
        <v/>
      </c>
      <c r="BB266" s="16"/>
      <c r="BC266" s="186">
        <f t="shared" si="14"/>
        <v>1</v>
      </c>
      <c r="BD266" s="187">
        <f t="shared" si="12"/>
        <v>1</v>
      </c>
      <c r="BE266" s="187">
        <v>0.2</v>
      </c>
      <c r="BF266" s="180">
        <f t="shared" si="13"/>
        <v>0.2</v>
      </c>
      <c r="BG266" s="181"/>
      <c r="BH266" s="179"/>
      <c r="BI266" s="181"/>
      <c r="BJ266" s="182"/>
    </row>
    <row r="267" spans="1:62" ht="25.5" x14ac:dyDescent="0.2">
      <c r="A267" s="9"/>
      <c r="B267" s="364"/>
      <c r="C267" s="116" t="s">
        <v>605</v>
      </c>
      <c r="D267" s="54">
        <v>1</v>
      </c>
      <c r="E267" s="54" t="str">
        <v/>
      </c>
      <c r="F267" s="54" t="str">
        <v/>
      </c>
      <c r="G267" s="54" t="str">
        <v/>
      </c>
      <c r="H267" s="54" t="str">
        <v/>
      </c>
      <c r="I267" s="54" t="str">
        <v/>
      </c>
      <c r="J267" s="54" t="str">
        <v/>
      </c>
      <c r="K267" s="54" t="str">
        <v/>
      </c>
      <c r="L267" s="16" t="str">
        <v/>
      </c>
      <c r="M267" s="16" t="str">
        <v/>
      </c>
      <c r="N267" s="16" t="str">
        <v/>
      </c>
      <c r="O267" s="16" t="str">
        <v/>
      </c>
      <c r="P267" s="16" t="str">
        <v/>
      </c>
      <c r="Q267" s="16" t="str">
        <v/>
      </c>
      <c r="R267" s="16" t="str">
        <v/>
      </c>
      <c r="S267" s="16" t="str">
        <v/>
      </c>
      <c r="T267" s="16" t="str">
        <v/>
      </c>
      <c r="U267" s="16" t="str">
        <v/>
      </c>
      <c r="V267" s="16" t="str">
        <v/>
      </c>
      <c r="W267" s="16" t="str">
        <v/>
      </c>
      <c r="X267" s="16" t="str">
        <v/>
      </c>
      <c r="Y267" s="16" t="str">
        <v/>
      </c>
      <c r="Z267" s="16" t="str">
        <v/>
      </c>
      <c r="AA267" s="16" t="str">
        <v/>
      </c>
      <c r="AB267" s="16" t="str">
        <v/>
      </c>
      <c r="AC267" s="16" t="str">
        <v/>
      </c>
      <c r="AD267" s="16" t="str">
        <v/>
      </c>
      <c r="AE267" s="16" t="str">
        <v/>
      </c>
      <c r="AF267" s="16" t="str">
        <v/>
      </c>
      <c r="AG267" s="16" t="str">
        <v/>
      </c>
      <c r="AH267" s="16" t="str">
        <v/>
      </c>
      <c r="AI267" s="16" t="str">
        <v/>
      </c>
      <c r="AJ267" s="53" t="str">
        <v/>
      </c>
      <c r="AK267" s="16" t="str">
        <v/>
      </c>
      <c r="AL267" s="16" t="str">
        <v/>
      </c>
      <c r="AM267" s="53" t="str">
        <v/>
      </c>
      <c r="AN267" s="16" t="str">
        <v/>
      </c>
      <c r="AO267" s="16" t="str">
        <v/>
      </c>
      <c r="AP267" s="16" t="str">
        <v/>
      </c>
      <c r="AQ267" s="16" t="str">
        <v/>
      </c>
      <c r="AR267" s="16" t="str">
        <v/>
      </c>
      <c r="AS267" s="16" t="str">
        <v/>
      </c>
      <c r="AT267" s="16" t="str">
        <v/>
      </c>
      <c r="AU267" s="16" t="str">
        <v/>
      </c>
      <c r="AV267" s="16" t="str">
        <v/>
      </c>
      <c r="AW267" s="16" t="str">
        <v/>
      </c>
      <c r="AX267" s="16" t="str">
        <v/>
      </c>
      <c r="AY267" s="16" t="str">
        <v/>
      </c>
      <c r="AZ267" s="16" t="str">
        <v/>
      </c>
      <c r="BA267" s="16" t="str">
        <v/>
      </c>
      <c r="BB267" s="16"/>
      <c r="BC267" s="186">
        <f t="shared" si="14"/>
        <v>1</v>
      </c>
      <c r="BD267" s="187">
        <f t="shared" si="12"/>
        <v>1</v>
      </c>
      <c r="BE267" s="187"/>
      <c r="BF267" s="180">
        <f t="shared" si="13"/>
        <v>0</v>
      </c>
      <c r="BG267" s="181"/>
      <c r="BH267" s="179"/>
      <c r="BI267" s="181"/>
      <c r="BJ267" s="182"/>
    </row>
    <row r="268" spans="1:62" ht="25.5" x14ac:dyDescent="0.2">
      <c r="A268" s="9"/>
      <c r="B268" s="364"/>
      <c r="C268" s="116" t="s">
        <v>606</v>
      </c>
      <c r="D268" s="54">
        <v>1</v>
      </c>
      <c r="E268" s="54" t="str">
        <v/>
      </c>
      <c r="F268" s="54" t="str">
        <v/>
      </c>
      <c r="G268" s="54" t="str">
        <v/>
      </c>
      <c r="H268" s="54" t="str">
        <v/>
      </c>
      <c r="I268" s="54" t="str">
        <v/>
      </c>
      <c r="J268" s="54" t="str">
        <v/>
      </c>
      <c r="K268" s="54" t="str">
        <v/>
      </c>
      <c r="L268" s="16" t="str">
        <v/>
      </c>
      <c r="M268" s="16" t="str">
        <v/>
      </c>
      <c r="N268" s="16" t="str">
        <v/>
      </c>
      <c r="O268" s="16" t="str">
        <v/>
      </c>
      <c r="P268" s="16" t="str">
        <v/>
      </c>
      <c r="Q268" s="16" t="str">
        <v/>
      </c>
      <c r="R268" s="16" t="str">
        <v/>
      </c>
      <c r="S268" s="16" t="str">
        <v/>
      </c>
      <c r="T268" s="16" t="str">
        <v/>
      </c>
      <c r="U268" s="16" t="str">
        <v/>
      </c>
      <c r="V268" s="16" t="str">
        <v/>
      </c>
      <c r="W268" s="16" t="str">
        <v/>
      </c>
      <c r="X268" s="16" t="str">
        <v/>
      </c>
      <c r="Y268" s="16" t="str">
        <v/>
      </c>
      <c r="Z268" s="16" t="str">
        <v/>
      </c>
      <c r="AA268" s="16" t="str">
        <v/>
      </c>
      <c r="AB268" s="16" t="str">
        <v/>
      </c>
      <c r="AC268" s="16" t="str">
        <v/>
      </c>
      <c r="AD268" s="16" t="str">
        <v/>
      </c>
      <c r="AE268" s="16" t="str">
        <v/>
      </c>
      <c r="AF268" s="16" t="str">
        <v/>
      </c>
      <c r="AG268" s="16" t="str">
        <v/>
      </c>
      <c r="AH268" s="16" t="str">
        <v/>
      </c>
      <c r="AI268" s="16" t="str">
        <v/>
      </c>
      <c r="AJ268" s="53" t="str">
        <v/>
      </c>
      <c r="AK268" s="16" t="str">
        <v/>
      </c>
      <c r="AL268" s="16" t="str">
        <v/>
      </c>
      <c r="AM268" s="53" t="str">
        <v/>
      </c>
      <c r="AN268" s="16" t="str">
        <v/>
      </c>
      <c r="AO268" s="16" t="str">
        <v/>
      </c>
      <c r="AP268" s="16" t="str">
        <v/>
      </c>
      <c r="AQ268" s="16" t="str">
        <v/>
      </c>
      <c r="AR268" s="16" t="str">
        <v/>
      </c>
      <c r="AS268" s="16" t="str">
        <v/>
      </c>
      <c r="AT268" s="16" t="str">
        <v/>
      </c>
      <c r="AU268" s="16" t="str">
        <v/>
      </c>
      <c r="AV268" s="16" t="str">
        <v/>
      </c>
      <c r="AW268" s="16" t="str">
        <v/>
      </c>
      <c r="AX268" s="16" t="str">
        <v/>
      </c>
      <c r="AY268" s="16" t="str">
        <v/>
      </c>
      <c r="AZ268" s="16" t="str">
        <v/>
      </c>
      <c r="BA268" s="16" t="str">
        <v/>
      </c>
      <c r="BB268" s="16"/>
      <c r="BC268" s="186">
        <f t="shared" si="14"/>
        <v>1</v>
      </c>
      <c r="BD268" s="187">
        <f t="shared" si="12"/>
        <v>1</v>
      </c>
      <c r="BE268" s="187"/>
      <c r="BF268" s="180">
        <f t="shared" si="13"/>
        <v>0</v>
      </c>
      <c r="BG268" s="181"/>
      <c r="BH268" s="179"/>
      <c r="BI268" s="181"/>
      <c r="BJ268" s="182"/>
    </row>
    <row r="269" spans="1:62" ht="12.75" x14ac:dyDescent="0.2">
      <c r="A269" s="9"/>
      <c r="B269" s="364"/>
      <c r="C269" s="116" t="s">
        <v>689</v>
      </c>
      <c r="D269" s="54">
        <v>1</v>
      </c>
      <c r="E269" s="54" t="str">
        <v/>
      </c>
      <c r="F269" s="54" t="str">
        <v/>
      </c>
      <c r="G269" s="54" t="str">
        <v/>
      </c>
      <c r="H269" s="54" t="str">
        <v/>
      </c>
      <c r="I269" s="54" t="str">
        <v/>
      </c>
      <c r="J269" s="54" t="str">
        <v/>
      </c>
      <c r="K269" s="54" t="str">
        <v/>
      </c>
      <c r="L269" s="16" t="str">
        <v/>
      </c>
      <c r="M269" s="16" t="str">
        <v/>
      </c>
      <c r="N269" s="16" t="str">
        <v/>
      </c>
      <c r="O269" s="16" t="str">
        <v/>
      </c>
      <c r="P269" s="16" t="str">
        <v/>
      </c>
      <c r="Q269" s="16" t="str">
        <v/>
      </c>
      <c r="R269" s="16" t="str">
        <v/>
      </c>
      <c r="S269" s="16" t="str">
        <v/>
      </c>
      <c r="T269" s="16" t="str">
        <v/>
      </c>
      <c r="U269" s="16" t="str">
        <v/>
      </c>
      <c r="V269" s="16" t="str">
        <v/>
      </c>
      <c r="W269" s="16" t="str">
        <v/>
      </c>
      <c r="X269" s="16" t="str">
        <v/>
      </c>
      <c r="Y269" s="16" t="str">
        <v/>
      </c>
      <c r="Z269" s="16" t="str">
        <v/>
      </c>
      <c r="AA269" s="16" t="str">
        <v/>
      </c>
      <c r="AB269" s="16" t="str">
        <v/>
      </c>
      <c r="AC269" s="16" t="str">
        <v/>
      </c>
      <c r="AD269" s="16" t="str">
        <v/>
      </c>
      <c r="AE269" s="16" t="str">
        <v/>
      </c>
      <c r="AF269" s="16" t="str">
        <v/>
      </c>
      <c r="AG269" s="16" t="str">
        <v/>
      </c>
      <c r="AH269" s="16" t="str">
        <v/>
      </c>
      <c r="AI269" s="16" t="str">
        <v/>
      </c>
      <c r="AJ269" s="53" t="str">
        <v/>
      </c>
      <c r="AK269" s="16" t="str">
        <v/>
      </c>
      <c r="AL269" s="16" t="str">
        <v/>
      </c>
      <c r="AM269" s="53" t="str">
        <v/>
      </c>
      <c r="AN269" s="16" t="str">
        <v/>
      </c>
      <c r="AO269" s="16" t="str">
        <v/>
      </c>
      <c r="AP269" s="16" t="str">
        <v/>
      </c>
      <c r="AQ269" s="16" t="str">
        <v/>
      </c>
      <c r="AR269" s="16" t="str">
        <v/>
      </c>
      <c r="AS269" s="16" t="str">
        <v/>
      </c>
      <c r="AT269" s="16" t="str">
        <v/>
      </c>
      <c r="AU269" s="16" t="str">
        <v/>
      </c>
      <c r="AV269" s="16" t="str">
        <v/>
      </c>
      <c r="AW269" s="16" t="str">
        <v/>
      </c>
      <c r="AX269" s="16" t="str">
        <v/>
      </c>
      <c r="AY269" s="16" t="str">
        <v/>
      </c>
      <c r="AZ269" s="16" t="str">
        <v/>
      </c>
      <c r="BA269" s="16" t="str">
        <v/>
      </c>
      <c r="BB269" s="16"/>
      <c r="BC269" s="186">
        <f t="shared" si="14"/>
        <v>1</v>
      </c>
      <c r="BD269" s="187">
        <f t="shared" si="12"/>
        <v>1</v>
      </c>
      <c r="BE269" s="187">
        <v>1</v>
      </c>
      <c r="BF269" s="180">
        <f t="shared" si="13"/>
        <v>1</v>
      </c>
      <c r="BG269" s="181"/>
      <c r="BH269" s="179"/>
      <c r="BI269" s="181"/>
      <c r="BJ269" s="182"/>
    </row>
    <row r="270" spans="1:62" ht="12.75" x14ac:dyDescent="0.2">
      <c r="A270" s="9"/>
      <c r="B270" s="364"/>
      <c r="C270" s="116" t="s">
        <v>690</v>
      </c>
      <c r="D270" s="54">
        <v>1</v>
      </c>
      <c r="E270" s="54" t="str">
        <v/>
      </c>
      <c r="F270" s="54" t="str">
        <v/>
      </c>
      <c r="G270" s="54" t="str">
        <v/>
      </c>
      <c r="H270" s="54" t="str">
        <v/>
      </c>
      <c r="I270" s="54" t="str">
        <v/>
      </c>
      <c r="J270" s="54" t="str">
        <v/>
      </c>
      <c r="K270" s="54" t="str">
        <v/>
      </c>
      <c r="L270" s="16" t="str">
        <v/>
      </c>
      <c r="M270" s="16" t="str">
        <v/>
      </c>
      <c r="N270" s="16" t="str">
        <v/>
      </c>
      <c r="O270" s="16" t="str">
        <v/>
      </c>
      <c r="P270" s="16" t="str">
        <v/>
      </c>
      <c r="Q270" s="16" t="str">
        <v/>
      </c>
      <c r="R270" s="16" t="str">
        <v/>
      </c>
      <c r="S270" s="16" t="str">
        <v/>
      </c>
      <c r="T270" s="16" t="str">
        <v/>
      </c>
      <c r="U270" s="16" t="str">
        <v/>
      </c>
      <c r="V270" s="16" t="str">
        <v/>
      </c>
      <c r="W270" s="16" t="str">
        <v/>
      </c>
      <c r="X270" s="16" t="str">
        <v/>
      </c>
      <c r="Y270" s="16" t="str">
        <v/>
      </c>
      <c r="Z270" s="16" t="str">
        <v/>
      </c>
      <c r="AA270" s="16" t="str">
        <v/>
      </c>
      <c r="AB270" s="16" t="str">
        <v/>
      </c>
      <c r="AC270" s="16" t="str">
        <v/>
      </c>
      <c r="AD270" s="16" t="str">
        <v/>
      </c>
      <c r="AE270" s="16" t="str">
        <v/>
      </c>
      <c r="AF270" s="16" t="str">
        <v/>
      </c>
      <c r="AG270" s="16" t="str">
        <v/>
      </c>
      <c r="AH270" s="16" t="str">
        <v/>
      </c>
      <c r="AI270" s="16" t="str">
        <v/>
      </c>
      <c r="AJ270" s="53" t="str">
        <v/>
      </c>
      <c r="AK270" s="16" t="str">
        <v/>
      </c>
      <c r="AL270" s="16" t="str">
        <v/>
      </c>
      <c r="AM270" s="53" t="str">
        <v/>
      </c>
      <c r="AN270" s="16" t="str">
        <v/>
      </c>
      <c r="AO270" s="16" t="str">
        <v/>
      </c>
      <c r="AP270" s="16" t="str">
        <v/>
      </c>
      <c r="AQ270" s="16" t="str">
        <v/>
      </c>
      <c r="AR270" s="16" t="str">
        <v/>
      </c>
      <c r="AS270" s="16" t="str">
        <v/>
      </c>
      <c r="AT270" s="16" t="str">
        <v/>
      </c>
      <c r="AU270" s="16" t="str">
        <v/>
      </c>
      <c r="AV270" s="16" t="str">
        <v/>
      </c>
      <c r="AW270" s="16" t="str">
        <v/>
      </c>
      <c r="AX270" s="16" t="str">
        <v/>
      </c>
      <c r="AY270" s="16" t="str">
        <v/>
      </c>
      <c r="AZ270" s="16" t="str">
        <v/>
      </c>
      <c r="BA270" s="16" t="str">
        <v/>
      </c>
      <c r="BB270" s="16"/>
      <c r="BC270" s="186">
        <f t="shared" si="14"/>
        <v>1</v>
      </c>
      <c r="BD270" s="187">
        <f t="shared" si="12"/>
        <v>1</v>
      </c>
      <c r="BE270" s="187">
        <v>0.8</v>
      </c>
      <c r="BF270" s="180">
        <f t="shared" si="13"/>
        <v>0.8</v>
      </c>
      <c r="BG270" s="181"/>
      <c r="BH270" s="179"/>
      <c r="BI270" s="181"/>
      <c r="BJ270" s="182"/>
    </row>
    <row r="271" spans="1:62" ht="25.5" x14ac:dyDescent="0.2">
      <c r="A271" s="9"/>
      <c r="B271" s="364"/>
      <c r="C271" s="116" t="s">
        <v>691</v>
      </c>
      <c r="D271" s="54">
        <v>1</v>
      </c>
      <c r="E271" s="54" t="str">
        <v/>
      </c>
      <c r="F271" s="54" t="str">
        <v/>
      </c>
      <c r="G271" s="54" t="str">
        <v/>
      </c>
      <c r="H271" s="54" t="str">
        <v/>
      </c>
      <c r="I271" s="54" t="str">
        <v/>
      </c>
      <c r="J271" s="54" t="str">
        <v/>
      </c>
      <c r="K271" s="54" t="str">
        <v/>
      </c>
      <c r="L271" s="16" t="str">
        <v/>
      </c>
      <c r="M271" s="16" t="str">
        <v/>
      </c>
      <c r="N271" s="16" t="str">
        <v/>
      </c>
      <c r="O271" s="16" t="str">
        <v/>
      </c>
      <c r="P271" s="16" t="str">
        <v/>
      </c>
      <c r="Q271" s="16" t="str">
        <v/>
      </c>
      <c r="R271" s="16" t="str">
        <v/>
      </c>
      <c r="S271" s="16" t="str">
        <v/>
      </c>
      <c r="T271" s="16" t="str">
        <v/>
      </c>
      <c r="U271" s="16" t="str">
        <v/>
      </c>
      <c r="V271" s="16" t="str">
        <v/>
      </c>
      <c r="W271" s="16" t="str">
        <v/>
      </c>
      <c r="X271" s="16" t="str">
        <v/>
      </c>
      <c r="Y271" s="16" t="str">
        <v/>
      </c>
      <c r="Z271" s="16" t="str">
        <v/>
      </c>
      <c r="AA271" s="16" t="str">
        <v/>
      </c>
      <c r="AB271" s="16" t="str">
        <v/>
      </c>
      <c r="AC271" s="16" t="str">
        <v/>
      </c>
      <c r="AD271" s="16" t="str">
        <v/>
      </c>
      <c r="AE271" s="16" t="str">
        <v/>
      </c>
      <c r="AF271" s="16" t="str">
        <v/>
      </c>
      <c r="AG271" s="16" t="str">
        <v/>
      </c>
      <c r="AH271" s="16" t="str">
        <v/>
      </c>
      <c r="AI271" s="16" t="str">
        <v/>
      </c>
      <c r="AJ271" s="53" t="str">
        <v/>
      </c>
      <c r="AK271" s="16" t="str">
        <v/>
      </c>
      <c r="AL271" s="16" t="str">
        <v/>
      </c>
      <c r="AM271" s="53" t="str">
        <v/>
      </c>
      <c r="AN271" s="16" t="str">
        <v/>
      </c>
      <c r="AO271" s="16" t="str">
        <v/>
      </c>
      <c r="AP271" s="16" t="str">
        <v/>
      </c>
      <c r="AQ271" s="16" t="str">
        <v/>
      </c>
      <c r="AR271" s="16" t="str">
        <v/>
      </c>
      <c r="AS271" s="16" t="str">
        <v/>
      </c>
      <c r="AT271" s="16" t="str">
        <v/>
      </c>
      <c r="AU271" s="16" t="str">
        <v/>
      </c>
      <c r="AV271" s="16" t="str">
        <v/>
      </c>
      <c r="AW271" s="16" t="str">
        <v/>
      </c>
      <c r="AX271" s="16" t="str">
        <v/>
      </c>
      <c r="AY271" s="16" t="str">
        <v/>
      </c>
      <c r="AZ271" s="16" t="str">
        <v/>
      </c>
      <c r="BA271" s="16" t="str">
        <v/>
      </c>
      <c r="BB271" s="16"/>
      <c r="BC271" s="186">
        <f t="shared" si="14"/>
        <v>1</v>
      </c>
      <c r="BD271" s="187">
        <f t="shared" si="12"/>
        <v>1</v>
      </c>
      <c r="BE271" s="187">
        <v>0.6</v>
      </c>
      <c r="BF271" s="180">
        <f t="shared" si="13"/>
        <v>0.6</v>
      </c>
      <c r="BG271" s="181"/>
      <c r="BH271" s="179"/>
      <c r="BI271" s="181"/>
      <c r="BJ271" s="182"/>
    </row>
    <row r="272" spans="1:62" ht="25.5" x14ac:dyDescent="0.2">
      <c r="A272" s="9"/>
      <c r="B272" s="364"/>
      <c r="C272" s="116" t="s">
        <v>692</v>
      </c>
      <c r="D272" s="54">
        <v>1</v>
      </c>
      <c r="E272" s="54" t="str">
        <v/>
      </c>
      <c r="F272" s="54" t="str">
        <v/>
      </c>
      <c r="G272" s="54" t="str">
        <v/>
      </c>
      <c r="H272" s="54" t="str">
        <v/>
      </c>
      <c r="I272" s="54" t="str">
        <v/>
      </c>
      <c r="J272" s="54" t="str">
        <v/>
      </c>
      <c r="K272" s="54" t="str">
        <v/>
      </c>
      <c r="L272" s="16" t="str">
        <v/>
      </c>
      <c r="M272" s="16" t="str">
        <v/>
      </c>
      <c r="N272" s="16" t="str">
        <v/>
      </c>
      <c r="O272" s="16" t="str">
        <v/>
      </c>
      <c r="P272" s="16" t="str">
        <v/>
      </c>
      <c r="Q272" s="16" t="str">
        <v/>
      </c>
      <c r="R272" s="16" t="str">
        <v/>
      </c>
      <c r="S272" s="16" t="str">
        <v/>
      </c>
      <c r="T272" s="16" t="str">
        <v/>
      </c>
      <c r="U272" s="16" t="str">
        <v/>
      </c>
      <c r="V272" s="16" t="str">
        <v/>
      </c>
      <c r="W272" s="16" t="str">
        <v/>
      </c>
      <c r="X272" s="16" t="str">
        <v/>
      </c>
      <c r="Y272" s="16" t="str">
        <v/>
      </c>
      <c r="Z272" s="16" t="str">
        <v/>
      </c>
      <c r="AA272" s="16" t="str">
        <v/>
      </c>
      <c r="AB272" s="16" t="str">
        <v/>
      </c>
      <c r="AC272" s="16" t="str">
        <v/>
      </c>
      <c r="AD272" s="16" t="str">
        <v/>
      </c>
      <c r="AE272" s="16" t="str">
        <v/>
      </c>
      <c r="AF272" s="16" t="str">
        <v/>
      </c>
      <c r="AG272" s="16" t="str">
        <v/>
      </c>
      <c r="AH272" s="16" t="str">
        <v/>
      </c>
      <c r="AI272" s="16" t="str">
        <v/>
      </c>
      <c r="AJ272" s="53" t="str">
        <v/>
      </c>
      <c r="AK272" s="16" t="str">
        <v/>
      </c>
      <c r="AL272" s="16" t="str">
        <v/>
      </c>
      <c r="AM272" s="53" t="str">
        <v/>
      </c>
      <c r="AN272" s="16" t="str">
        <v/>
      </c>
      <c r="AO272" s="16" t="str">
        <v/>
      </c>
      <c r="AP272" s="16" t="str">
        <v/>
      </c>
      <c r="AQ272" s="16" t="str">
        <v/>
      </c>
      <c r="AR272" s="16" t="str">
        <v/>
      </c>
      <c r="AS272" s="16" t="str">
        <v/>
      </c>
      <c r="AT272" s="16" t="str">
        <v/>
      </c>
      <c r="AU272" s="16" t="str">
        <v/>
      </c>
      <c r="AV272" s="16" t="str">
        <v/>
      </c>
      <c r="AW272" s="16" t="str">
        <v/>
      </c>
      <c r="AX272" s="16" t="str">
        <v/>
      </c>
      <c r="AY272" s="16" t="str">
        <v/>
      </c>
      <c r="AZ272" s="16" t="str">
        <v/>
      </c>
      <c r="BA272" s="16" t="str">
        <v/>
      </c>
      <c r="BB272" s="16"/>
      <c r="BC272" s="186">
        <f t="shared" si="14"/>
        <v>1</v>
      </c>
      <c r="BD272" s="187">
        <f t="shared" si="12"/>
        <v>1</v>
      </c>
      <c r="BE272" s="187">
        <v>0.4</v>
      </c>
      <c r="BF272" s="180">
        <f t="shared" si="13"/>
        <v>0.4</v>
      </c>
      <c r="BG272" s="181"/>
      <c r="BH272" s="179"/>
      <c r="BI272" s="181"/>
      <c r="BJ272" s="182"/>
    </row>
    <row r="273" spans="1:62" ht="25.5" x14ac:dyDescent="0.2">
      <c r="A273" s="9"/>
      <c r="B273" s="364"/>
      <c r="C273" s="116" t="s">
        <v>693</v>
      </c>
      <c r="D273" s="54">
        <v>1</v>
      </c>
      <c r="E273" s="54" t="str">
        <v/>
      </c>
      <c r="F273" s="54" t="str">
        <v/>
      </c>
      <c r="G273" s="54" t="str">
        <v/>
      </c>
      <c r="H273" s="54" t="str">
        <v/>
      </c>
      <c r="I273" s="54" t="str">
        <v/>
      </c>
      <c r="J273" s="54" t="str">
        <v/>
      </c>
      <c r="K273" s="54" t="str">
        <v/>
      </c>
      <c r="L273" s="16" t="str">
        <v/>
      </c>
      <c r="M273" s="16" t="str">
        <v/>
      </c>
      <c r="N273" s="16" t="str">
        <v/>
      </c>
      <c r="O273" s="16" t="str">
        <v/>
      </c>
      <c r="P273" s="16" t="str">
        <v/>
      </c>
      <c r="Q273" s="16" t="str">
        <v/>
      </c>
      <c r="R273" s="16" t="str">
        <v/>
      </c>
      <c r="S273" s="16" t="str">
        <v/>
      </c>
      <c r="T273" s="16" t="str">
        <v/>
      </c>
      <c r="U273" s="16" t="str">
        <v/>
      </c>
      <c r="V273" s="16" t="str">
        <v/>
      </c>
      <c r="W273" s="16" t="str">
        <v/>
      </c>
      <c r="X273" s="16" t="str">
        <v/>
      </c>
      <c r="Y273" s="16" t="str">
        <v/>
      </c>
      <c r="Z273" s="16" t="str">
        <v/>
      </c>
      <c r="AA273" s="16" t="str">
        <v/>
      </c>
      <c r="AB273" s="16" t="str">
        <v/>
      </c>
      <c r="AC273" s="16" t="str">
        <v/>
      </c>
      <c r="AD273" s="16" t="str">
        <v/>
      </c>
      <c r="AE273" s="16" t="str">
        <v/>
      </c>
      <c r="AF273" s="16" t="str">
        <v/>
      </c>
      <c r="AG273" s="16" t="str">
        <v/>
      </c>
      <c r="AH273" s="16" t="str">
        <v/>
      </c>
      <c r="AI273" s="16" t="str">
        <v/>
      </c>
      <c r="AJ273" s="53" t="str">
        <v/>
      </c>
      <c r="AK273" s="16" t="str">
        <v/>
      </c>
      <c r="AL273" s="16" t="str">
        <v/>
      </c>
      <c r="AM273" s="53" t="str">
        <v/>
      </c>
      <c r="AN273" s="16" t="str">
        <v/>
      </c>
      <c r="AO273" s="16" t="str">
        <v/>
      </c>
      <c r="AP273" s="16" t="str">
        <v/>
      </c>
      <c r="AQ273" s="16" t="str">
        <v/>
      </c>
      <c r="AR273" s="16" t="str">
        <v/>
      </c>
      <c r="AS273" s="16" t="str">
        <v/>
      </c>
      <c r="AT273" s="16" t="str">
        <v/>
      </c>
      <c r="AU273" s="16" t="str">
        <v/>
      </c>
      <c r="AV273" s="16" t="str">
        <v/>
      </c>
      <c r="AW273" s="16" t="str">
        <v/>
      </c>
      <c r="AX273" s="16" t="str">
        <v/>
      </c>
      <c r="AY273" s="16" t="str">
        <v/>
      </c>
      <c r="AZ273" s="16" t="str">
        <v/>
      </c>
      <c r="BA273" s="16" t="str">
        <v/>
      </c>
      <c r="BB273" s="16"/>
      <c r="BC273" s="186">
        <f t="shared" si="14"/>
        <v>1</v>
      </c>
      <c r="BD273" s="187">
        <f t="shared" si="12"/>
        <v>1</v>
      </c>
      <c r="BE273" s="187">
        <v>0.2</v>
      </c>
      <c r="BF273" s="180">
        <f t="shared" si="13"/>
        <v>0.2</v>
      </c>
      <c r="BG273" s="181"/>
      <c r="BH273" s="179"/>
      <c r="BI273" s="181"/>
      <c r="BJ273" s="182"/>
    </row>
    <row r="274" spans="1:62" ht="12.75" x14ac:dyDescent="0.2">
      <c r="A274" s="9"/>
      <c r="B274" s="364"/>
      <c r="C274" s="116" t="s">
        <v>612</v>
      </c>
      <c r="D274" s="54">
        <v>1</v>
      </c>
      <c r="E274" s="54" t="str">
        <v/>
      </c>
      <c r="F274" s="54" t="str">
        <v/>
      </c>
      <c r="G274" s="54" t="str">
        <v/>
      </c>
      <c r="H274" s="54" t="str">
        <v/>
      </c>
      <c r="I274" s="54" t="str">
        <v/>
      </c>
      <c r="J274" s="54" t="str">
        <v/>
      </c>
      <c r="K274" s="54" t="str">
        <v/>
      </c>
      <c r="L274" s="16" t="str">
        <v/>
      </c>
      <c r="M274" s="16" t="str">
        <v/>
      </c>
      <c r="N274" s="16" t="str">
        <v/>
      </c>
      <c r="O274" s="16" t="str">
        <v/>
      </c>
      <c r="P274" s="16" t="str">
        <v/>
      </c>
      <c r="Q274" s="16" t="str">
        <v/>
      </c>
      <c r="R274" s="16" t="str">
        <v/>
      </c>
      <c r="S274" s="16" t="str">
        <v/>
      </c>
      <c r="T274" s="16" t="str">
        <v/>
      </c>
      <c r="U274" s="16" t="str">
        <v/>
      </c>
      <c r="V274" s="16" t="str">
        <v/>
      </c>
      <c r="W274" s="16" t="str">
        <v/>
      </c>
      <c r="X274" s="16" t="str">
        <v/>
      </c>
      <c r="Y274" s="16" t="str">
        <v/>
      </c>
      <c r="Z274" s="16" t="str">
        <v/>
      </c>
      <c r="AA274" s="16" t="str">
        <v/>
      </c>
      <c r="AB274" s="16" t="str">
        <v/>
      </c>
      <c r="AC274" s="16" t="str">
        <v/>
      </c>
      <c r="AD274" s="16" t="str">
        <v/>
      </c>
      <c r="AE274" s="16" t="str">
        <v/>
      </c>
      <c r="AF274" s="16" t="str">
        <v/>
      </c>
      <c r="AG274" s="16" t="str">
        <v/>
      </c>
      <c r="AH274" s="16" t="str">
        <v/>
      </c>
      <c r="AI274" s="16" t="str">
        <v/>
      </c>
      <c r="AJ274" s="53" t="str">
        <v/>
      </c>
      <c r="AK274" s="16" t="str">
        <v/>
      </c>
      <c r="AL274" s="16" t="str">
        <v/>
      </c>
      <c r="AM274" s="53" t="str">
        <v/>
      </c>
      <c r="AN274" s="16" t="str">
        <v/>
      </c>
      <c r="AO274" s="16" t="str">
        <v/>
      </c>
      <c r="AP274" s="16" t="str">
        <v/>
      </c>
      <c r="AQ274" s="16" t="str">
        <v/>
      </c>
      <c r="AR274" s="16" t="str">
        <v/>
      </c>
      <c r="AS274" s="16" t="str">
        <v/>
      </c>
      <c r="AT274" s="16" t="str">
        <v/>
      </c>
      <c r="AU274" s="16" t="str">
        <v/>
      </c>
      <c r="AV274" s="16" t="str">
        <v/>
      </c>
      <c r="AW274" s="16" t="str">
        <v/>
      </c>
      <c r="AX274" s="16" t="str">
        <v/>
      </c>
      <c r="AY274" s="16" t="str">
        <v/>
      </c>
      <c r="AZ274" s="16" t="str">
        <v/>
      </c>
      <c r="BA274" s="16" t="str">
        <v/>
      </c>
      <c r="BB274" s="16"/>
      <c r="BC274" s="186">
        <f t="shared" si="14"/>
        <v>1</v>
      </c>
      <c r="BD274" s="187">
        <f t="shared" si="12"/>
        <v>1</v>
      </c>
      <c r="BE274" s="187"/>
      <c r="BF274" s="180">
        <f t="shared" si="13"/>
        <v>0</v>
      </c>
      <c r="BG274" s="181"/>
      <c r="BH274" s="179"/>
      <c r="BI274" s="181"/>
      <c r="BJ274" s="182"/>
    </row>
    <row r="275" spans="1:62" ht="12.75" x14ac:dyDescent="0.2">
      <c r="A275" s="9"/>
      <c r="B275" s="364"/>
      <c r="C275" s="116" t="s">
        <v>613</v>
      </c>
      <c r="D275" s="54">
        <v>1</v>
      </c>
      <c r="E275" s="54" t="str">
        <v/>
      </c>
      <c r="F275" s="54" t="str">
        <v/>
      </c>
      <c r="G275" s="54" t="str">
        <v/>
      </c>
      <c r="H275" s="54" t="str">
        <v/>
      </c>
      <c r="I275" s="54" t="str">
        <v/>
      </c>
      <c r="J275" s="54" t="str">
        <v/>
      </c>
      <c r="K275" s="54" t="str">
        <v/>
      </c>
      <c r="L275" s="16" t="str">
        <v/>
      </c>
      <c r="M275" s="16" t="str">
        <v/>
      </c>
      <c r="N275" s="16" t="str">
        <v/>
      </c>
      <c r="O275" s="16" t="str">
        <v/>
      </c>
      <c r="P275" s="16" t="str">
        <v/>
      </c>
      <c r="Q275" s="16" t="str">
        <v/>
      </c>
      <c r="R275" s="16" t="str">
        <v/>
      </c>
      <c r="S275" s="16" t="str">
        <v/>
      </c>
      <c r="T275" s="16" t="str">
        <v/>
      </c>
      <c r="U275" s="16" t="str">
        <v/>
      </c>
      <c r="V275" s="16" t="str">
        <v/>
      </c>
      <c r="W275" s="16" t="str">
        <v/>
      </c>
      <c r="X275" s="16" t="str">
        <v/>
      </c>
      <c r="Y275" s="16" t="str">
        <v/>
      </c>
      <c r="Z275" s="16" t="str">
        <v/>
      </c>
      <c r="AA275" s="16" t="str">
        <v/>
      </c>
      <c r="AB275" s="16" t="str">
        <v/>
      </c>
      <c r="AC275" s="16" t="str">
        <v/>
      </c>
      <c r="AD275" s="16" t="str">
        <v/>
      </c>
      <c r="AE275" s="16" t="str">
        <v/>
      </c>
      <c r="AF275" s="16" t="str">
        <v/>
      </c>
      <c r="AG275" s="16" t="str">
        <v/>
      </c>
      <c r="AH275" s="16" t="str">
        <v/>
      </c>
      <c r="AI275" s="16" t="str">
        <v/>
      </c>
      <c r="AJ275" s="53" t="str">
        <v/>
      </c>
      <c r="AK275" s="16" t="str">
        <v/>
      </c>
      <c r="AL275" s="16" t="str">
        <v/>
      </c>
      <c r="AM275" s="53" t="str">
        <v/>
      </c>
      <c r="AN275" s="16" t="str">
        <v/>
      </c>
      <c r="AO275" s="16" t="str">
        <v/>
      </c>
      <c r="AP275" s="16" t="str">
        <v/>
      </c>
      <c r="AQ275" s="16" t="str">
        <v/>
      </c>
      <c r="AR275" s="16" t="str">
        <v/>
      </c>
      <c r="AS275" s="16" t="str">
        <v/>
      </c>
      <c r="AT275" s="16" t="str">
        <v/>
      </c>
      <c r="AU275" s="16" t="str">
        <v/>
      </c>
      <c r="AV275" s="16" t="str">
        <v/>
      </c>
      <c r="AW275" s="16" t="str">
        <v/>
      </c>
      <c r="AX275" s="16" t="str">
        <v/>
      </c>
      <c r="AY275" s="16" t="str">
        <v/>
      </c>
      <c r="AZ275" s="16" t="str">
        <v/>
      </c>
      <c r="BA275" s="16" t="str">
        <v/>
      </c>
      <c r="BB275" s="16"/>
      <c r="BC275" s="186">
        <f t="shared" si="14"/>
        <v>1</v>
      </c>
      <c r="BD275" s="187">
        <f t="shared" si="12"/>
        <v>1</v>
      </c>
      <c r="BE275" s="187"/>
      <c r="BF275" s="180">
        <f t="shared" si="13"/>
        <v>0</v>
      </c>
      <c r="BG275" s="181"/>
      <c r="BH275" s="179"/>
      <c r="BI275" s="181"/>
      <c r="BJ275" s="182"/>
    </row>
  </sheetData>
  <mergeCells count="22">
    <mergeCell ref="A2:A12"/>
    <mergeCell ref="B2:B4"/>
    <mergeCell ref="B5:B6"/>
    <mergeCell ref="B7:B8"/>
    <mergeCell ref="B9:B10"/>
    <mergeCell ref="B11:B12"/>
    <mergeCell ref="A13:A38"/>
    <mergeCell ref="B14:B19"/>
    <mergeCell ref="B21:B26"/>
    <mergeCell ref="B27:B28"/>
    <mergeCell ref="B29:B30"/>
    <mergeCell ref="B31:B32"/>
    <mergeCell ref="B33:B38"/>
    <mergeCell ref="B52:B163"/>
    <mergeCell ref="B164:B275"/>
    <mergeCell ref="A39:A51"/>
    <mergeCell ref="B39:B41"/>
    <mergeCell ref="B42:B43"/>
    <mergeCell ref="B44:B45"/>
    <mergeCell ref="B46:B47"/>
    <mergeCell ref="B48:B49"/>
    <mergeCell ref="B50:B51"/>
  </mergeCells>
  <conditionalFormatting sqref="BJ1 BJ276:BJ1048576">
    <cfRule type="cellIs" dxfId="202" priority="11" stopIfTrue="1" operator="equal">
      <formula>0</formula>
    </cfRule>
    <cfRule type="cellIs" dxfId="201" priority="12" operator="greaterThanOrEqual">
      <formula>UpLimit</formula>
    </cfRule>
    <cfRule type="cellIs" dxfId="200" priority="13" operator="between">
      <formula>LowLimit</formula>
      <formula>UpLimit</formula>
    </cfRule>
    <cfRule type="cellIs" dxfId="199" priority="14" operator="lessThanOrEqual">
      <formula>LowLimit</formula>
    </cfRule>
  </conditionalFormatting>
  <conditionalFormatting sqref="BJ13:BJ38">
    <cfRule type="cellIs" dxfId="198" priority="8" operator="greaterThanOrEqual">
      <formula>$A$65</formula>
    </cfRule>
    <cfRule type="cellIs" dxfId="197" priority="9" operator="between">
      <formula>$A$63</formula>
      <formula>$A$65</formula>
    </cfRule>
    <cfRule type="cellIs" dxfId="196" priority="10" operator="lessThanOrEqual">
      <formula>$A$63</formula>
    </cfRule>
  </conditionalFormatting>
  <conditionalFormatting sqref="BJ2 BJ40:BJ275">
    <cfRule type="cellIs" dxfId="195" priority="5" operator="greaterThanOrEqual">
      <formula>$A$65</formula>
    </cfRule>
    <cfRule type="cellIs" dxfId="194" priority="6" operator="between">
      <formula>$A$63</formula>
      <formula>$A$65</formula>
    </cfRule>
    <cfRule type="cellIs" dxfId="193" priority="7" operator="lessThanOrEqual">
      <formula>$A$63</formula>
    </cfRule>
  </conditionalFormatting>
  <conditionalFormatting sqref="BJ2:BJ275">
    <cfRule type="cellIs" dxfId="192" priority="1" stopIfTrue="1" operator="equal">
      <formula>0</formula>
    </cfRule>
    <cfRule type="cellIs" dxfId="191" priority="2" operator="greaterThanOrEqual">
      <formula>UpLimit</formula>
    </cfRule>
    <cfRule type="cellIs" dxfId="190" priority="3" operator="between">
      <formula>LowLimit</formula>
      <formula>UpLimit</formula>
    </cfRule>
    <cfRule type="cellIs" dxfId="189" priority="4" operator="lessThanOrEqual">
      <formula>LowLimit</formula>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enableFormatConditionsCalculation="0">
    <tabColor rgb="FF00FF00"/>
  </sheetPr>
  <dimension ref="A1:BJ167"/>
  <sheetViews>
    <sheetView workbookViewId="0">
      <pane xSplit="12120" topLeftCell="BC1" activePane="topRight"/>
      <selection activeCell="BA9" sqref="BA9"/>
      <selection pane="topRight" activeCell="BC2" sqref="BC2"/>
    </sheetView>
  </sheetViews>
  <sheetFormatPr baseColWidth="10" defaultColWidth="11.42578125" defaultRowHeight="13.5" customHeight="1" x14ac:dyDescent="0.2"/>
  <cols>
    <col min="1" max="1" width="14.7109375" style="56" customWidth="1"/>
    <col min="2" max="2" width="27.7109375" style="54" customWidth="1"/>
    <col min="3" max="3" width="20.7109375" style="54" customWidth="1"/>
    <col min="4" max="9" width="2.140625" style="54" bestFit="1" customWidth="1"/>
    <col min="10" max="12" width="2" style="54" bestFit="1" customWidth="1"/>
    <col min="13" max="52" width="3" style="54" bestFit="1" customWidth="1"/>
    <col min="53" max="53" width="8.140625" style="54" bestFit="1" customWidth="1"/>
    <col min="54" max="54" width="3.42578125" style="54" customWidth="1"/>
    <col min="55" max="55" width="7.42578125" style="66" customWidth="1"/>
    <col min="56" max="57" width="7.42578125" style="69" customWidth="1"/>
    <col min="58" max="58" width="7.42578125" style="54" customWidth="1"/>
    <col min="59" max="59" width="7.42578125" style="57" customWidth="1"/>
    <col min="60" max="60" width="7.42578125" style="54" customWidth="1"/>
    <col min="61" max="62" width="7.42578125" style="57" customWidth="1"/>
    <col min="63" max="16384" width="11.42578125" style="54"/>
  </cols>
  <sheetData>
    <row r="1" spans="1:62" s="62" customFormat="1" ht="80.25" customHeight="1" x14ac:dyDescent="0.2">
      <c r="A1" s="58" t="s">
        <v>357</v>
      </c>
      <c r="B1" s="58" t="s">
        <v>356</v>
      </c>
      <c r="C1" s="58" t="s">
        <v>355</v>
      </c>
      <c r="D1" s="59">
        <v>1</v>
      </c>
      <c r="E1" s="59">
        <v>1</v>
      </c>
      <c r="F1" s="59">
        <v>1</v>
      </c>
      <c r="G1" s="59">
        <v>1</v>
      </c>
      <c r="H1" s="59">
        <v>1</v>
      </c>
      <c r="I1" s="59">
        <v>1</v>
      </c>
      <c r="J1" s="59">
        <v>1</v>
      </c>
      <c r="K1" s="59">
        <v>1</v>
      </c>
      <c r="L1" s="59">
        <v>1</v>
      </c>
      <c r="M1" s="59">
        <v>1</v>
      </c>
      <c r="N1" s="59">
        <v>1</v>
      </c>
      <c r="O1" s="59">
        <v>1</v>
      </c>
      <c r="P1" s="59">
        <v>1</v>
      </c>
      <c r="Q1" s="59">
        <v>1</v>
      </c>
      <c r="R1" s="59">
        <v>1</v>
      </c>
      <c r="S1" s="59">
        <v>1</v>
      </c>
      <c r="T1" s="59">
        <v>1</v>
      </c>
      <c r="U1" s="59">
        <v>1</v>
      </c>
      <c r="V1" s="59">
        <v>1</v>
      </c>
      <c r="W1" s="59">
        <v>1</v>
      </c>
      <c r="X1" s="59">
        <v>1</v>
      </c>
      <c r="Y1" s="59">
        <v>1</v>
      </c>
      <c r="Z1" s="59">
        <v>1</v>
      </c>
      <c r="AA1" s="59">
        <v>1</v>
      </c>
      <c r="AB1" s="59">
        <v>1</v>
      </c>
      <c r="AC1" s="59">
        <v>1</v>
      </c>
      <c r="AD1" s="59">
        <v>1</v>
      </c>
      <c r="AE1" s="59">
        <v>1</v>
      </c>
      <c r="AF1" s="59">
        <v>1</v>
      </c>
      <c r="AG1" s="59">
        <v>1</v>
      </c>
      <c r="AH1" s="59">
        <v>1</v>
      </c>
      <c r="AI1" s="59">
        <v>1</v>
      </c>
      <c r="AJ1" s="59">
        <v>1</v>
      </c>
      <c r="AK1" s="59">
        <v>1</v>
      </c>
      <c r="AL1" s="59">
        <v>1</v>
      </c>
      <c r="AM1" s="59">
        <v>1</v>
      </c>
      <c r="AN1" s="59">
        <v>1</v>
      </c>
      <c r="AO1" s="59">
        <v>1</v>
      </c>
      <c r="AP1" s="59">
        <v>1</v>
      </c>
      <c r="AQ1" s="59">
        <v>1</v>
      </c>
      <c r="AR1" s="59">
        <v>1</v>
      </c>
      <c r="AS1" s="59">
        <v>1</v>
      </c>
      <c r="AT1" s="59">
        <v>1</v>
      </c>
      <c r="AU1" s="59">
        <v>1</v>
      </c>
      <c r="AV1" s="59">
        <v>1</v>
      </c>
      <c r="AW1" s="59">
        <v>1</v>
      </c>
      <c r="AX1" s="59">
        <v>1</v>
      </c>
      <c r="AY1" s="59">
        <v>1</v>
      </c>
      <c r="AZ1" s="59">
        <v>1</v>
      </c>
      <c r="BA1" s="59">
        <v>1</v>
      </c>
      <c r="BB1" s="59"/>
      <c r="BC1" s="64" t="s">
        <v>353</v>
      </c>
      <c r="BD1" s="67" t="s">
        <v>363</v>
      </c>
      <c r="BE1" s="70" t="s">
        <v>358</v>
      </c>
      <c r="BF1" s="61" t="s">
        <v>354</v>
      </c>
      <c r="BG1" s="60" t="s">
        <v>359</v>
      </c>
      <c r="BH1" s="58" t="s">
        <v>360</v>
      </c>
      <c r="BI1" s="63" t="s">
        <v>361</v>
      </c>
      <c r="BJ1" s="60" t="s">
        <v>21</v>
      </c>
    </row>
    <row r="2" spans="1:62" ht="12.75" x14ac:dyDescent="0.2">
      <c r="A2" s="359" t="s">
        <v>318</v>
      </c>
      <c r="B2" s="370" t="s">
        <v>694</v>
      </c>
      <c r="C2" s="119" t="s">
        <v>431</v>
      </c>
      <c r="D2" s="54">
        <f t="array" ref="D2:BA167">IF(TRANSPOSE(DATA4)="","",1)</f>
        <v>1</v>
      </c>
      <c r="E2" s="54" t="str">
        <v/>
      </c>
      <c r="F2" s="54" t="str">
        <v/>
      </c>
      <c r="G2" s="54" t="str">
        <v/>
      </c>
      <c r="H2" s="54" t="str">
        <v/>
      </c>
      <c r="I2" s="54" t="str">
        <v/>
      </c>
      <c r="J2" s="16" t="str">
        <v/>
      </c>
      <c r="K2" s="16" t="str">
        <v/>
      </c>
      <c r="L2" s="16" t="str">
        <v/>
      </c>
      <c r="M2" s="16" t="str">
        <v/>
      </c>
      <c r="N2" s="16" t="str">
        <v/>
      </c>
      <c r="O2" s="16" t="str">
        <v/>
      </c>
      <c r="P2" s="16" t="str">
        <v/>
      </c>
      <c r="Q2" s="16" t="str">
        <v/>
      </c>
      <c r="R2" s="16" t="str">
        <v/>
      </c>
      <c r="S2" s="16" t="str">
        <v/>
      </c>
      <c r="T2" s="16" t="str">
        <v/>
      </c>
      <c r="U2" s="16" t="str">
        <v/>
      </c>
      <c r="V2" s="16" t="str">
        <v/>
      </c>
      <c r="W2" s="16" t="str">
        <v/>
      </c>
      <c r="X2" s="16" t="str">
        <v/>
      </c>
      <c r="Y2" s="16" t="str">
        <v/>
      </c>
      <c r="Z2" s="16" t="str">
        <v/>
      </c>
      <c r="AA2" s="16" t="str">
        <v/>
      </c>
      <c r="AB2" s="16" t="str">
        <v/>
      </c>
      <c r="AC2" s="16" t="str">
        <v/>
      </c>
      <c r="AD2" s="16" t="str">
        <v/>
      </c>
      <c r="AE2" s="16" t="str">
        <v/>
      </c>
      <c r="AF2" s="16" t="str">
        <v/>
      </c>
      <c r="AG2" s="16" t="str">
        <v/>
      </c>
      <c r="AH2" s="16" t="str">
        <v/>
      </c>
      <c r="AI2" s="16" t="str">
        <v/>
      </c>
      <c r="AJ2" s="16" t="str">
        <v/>
      </c>
      <c r="AK2" s="16" t="str">
        <v/>
      </c>
      <c r="AL2" s="16" t="str">
        <v/>
      </c>
      <c r="AM2" s="16" t="str">
        <v/>
      </c>
      <c r="AN2" s="16" t="str">
        <v/>
      </c>
      <c r="AO2" s="16" t="str">
        <v/>
      </c>
      <c r="AP2" s="16" t="str">
        <v/>
      </c>
      <c r="AQ2" s="16" t="str">
        <v/>
      </c>
      <c r="AR2" s="16" t="str">
        <v/>
      </c>
      <c r="AS2" s="16" t="str">
        <v/>
      </c>
      <c r="AT2" s="16" t="str">
        <v/>
      </c>
      <c r="AU2" s="16" t="str">
        <v/>
      </c>
      <c r="AV2" s="16" t="str">
        <v/>
      </c>
      <c r="AW2" s="16" t="str">
        <v/>
      </c>
      <c r="AX2" s="16" t="str">
        <v/>
      </c>
      <c r="AY2" s="16" t="str">
        <v/>
      </c>
      <c r="AZ2" s="16" t="str">
        <v/>
      </c>
      <c r="BA2" s="16" t="str">
        <v/>
      </c>
      <c r="BB2" s="17"/>
      <c r="BC2" s="186">
        <f>SUM(D2:BA2)</f>
        <v>1</v>
      </c>
      <c r="BD2" s="187">
        <f t="shared" ref="BD2:BD33" si="0">BC2/NBR</f>
        <v>1</v>
      </c>
      <c r="BE2" s="187">
        <v>1</v>
      </c>
      <c r="BF2" s="180">
        <f t="shared" ref="BF2:BF65" si="1">BC2*BE2</f>
        <v>1</v>
      </c>
      <c r="BG2" s="181">
        <f>MIN(1,SUM(BF2:BF3)/SUM(BC2:BC3))</f>
        <v>0.5</v>
      </c>
      <c r="BH2" s="182">
        <v>0.25</v>
      </c>
      <c r="BI2" s="182">
        <f>BG2*BH2</f>
        <v>0.125</v>
      </c>
      <c r="BJ2" s="182">
        <f>SUM(BI2:BI11)</f>
        <v>0.49166666666666664</v>
      </c>
    </row>
    <row r="3" spans="1:62" ht="12.75" x14ac:dyDescent="0.2">
      <c r="A3" s="359"/>
      <c r="B3" s="370"/>
      <c r="C3" s="119" t="s">
        <v>432</v>
      </c>
      <c r="D3" s="54">
        <v>1</v>
      </c>
      <c r="E3" s="54" t="str">
        <v/>
      </c>
      <c r="F3" s="54" t="str">
        <v/>
      </c>
      <c r="G3" s="54" t="str">
        <v/>
      </c>
      <c r="H3" s="54" t="str">
        <v/>
      </c>
      <c r="I3" s="54" t="str">
        <v/>
      </c>
      <c r="J3" s="16" t="str">
        <v/>
      </c>
      <c r="K3" s="16" t="str">
        <v/>
      </c>
      <c r="L3" s="16" t="str">
        <v/>
      </c>
      <c r="M3" s="16" t="str">
        <v/>
      </c>
      <c r="N3" s="16" t="str">
        <v/>
      </c>
      <c r="O3" s="16" t="str">
        <v/>
      </c>
      <c r="P3" s="16" t="str">
        <v/>
      </c>
      <c r="Q3" s="16" t="str">
        <v/>
      </c>
      <c r="R3" s="16" t="str">
        <v/>
      </c>
      <c r="S3" s="16" t="str">
        <v/>
      </c>
      <c r="T3" s="16" t="str">
        <v/>
      </c>
      <c r="U3" s="16" t="str">
        <v/>
      </c>
      <c r="V3" s="16" t="str">
        <v/>
      </c>
      <c r="W3" s="16" t="str">
        <v/>
      </c>
      <c r="X3" s="16" t="str">
        <v/>
      </c>
      <c r="Y3" s="16" t="str">
        <v/>
      </c>
      <c r="Z3" s="16" t="str">
        <v/>
      </c>
      <c r="AA3" s="16" t="str">
        <v/>
      </c>
      <c r="AB3" s="16" t="str">
        <v/>
      </c>
      <c r="AC3" s="16" t="str">
        <v/>
      </c>
      <c r="AD3" s="16" t="str">
        <v/>
      </c>
      <c r="AE3" s="16" t="str">
        <v/>
      </c>
      <c r="AF3" s="16" t="str">
        <v/>
      </c>
      <c r="AG3" s="16" t="str">
        <v/>
      </c>
      <c r="AH3" s="16" t="str">
        <v/>
      </c>
      <c r="AI3" s="16" t="str">
        <v/>
      </c>
      <c r="AJ3" s="16" t="str">
        <v/>
      </c>
      <c r="AK3" s="16" t="str">
        <v/>
      </c>
      <c r="AL3" s="16" t="str">
        <v/>
      </c>
      <c r="AM3" s="16" t="str">
        <v/>
      </c>
      <c r="AN3" s="16" t="str">
        <v/>
      </c>
      <c r="AO3" s="16" t="str">
        <v/>
      </c>
      <c r="AP3" s="16" t="str">
        <v/>
      </c>
      <c r="AQ3" s="16" t="str">
        <v/>
      </c>
      <c r="AR3" s="16" t="str">
        <v/>
      </c>
      <c r="AS3" s="16" t="str">
        <v/>
      </c>
      <c r="AT3" s="16" t="str">
        <v/>
      </c>
      <c r="AU3" s="16" t="str">
        <v/>
      </c>
      <c r="AV3" s="16" t="str">
        <v/>
      </c>
      <c r="AW3" s="16" t="str">
        <v/>
      </c>
      <c r="AX3" s="16" t="str">
        <v/>
      </c>
      <c r="AY3" s="16" t="str">
        <v/>
      </c>
      <c r="AZ3" s="16" t="str">
        <v/>
      </c>
      <c r="BA3" s="16" t="str">
        <v/>
      </c>
      <c r="BB3" s="17"/>
      <c r="BC3" s="186">
        <f t="shared" ref="BC3:BC66" si="2">SUM(D3:BA3)</f>
        <v>1</v>
      </c>
      <c r="BD3" s="187">
        <f t="shared" si="0"/>
        <v>1</v>
      </c>
      <c r="BE3" s="187"/>
      <c r="BF3" s="180">
        <f t="shared" si="1"/>
        <v>0</v>
      </c>
      <c r="BG3" s="181"/>
      <c r="BH3" s="182"/>
      <c r="BI3" s="182"/>
      <c r="BJ3" s="182"/>
    </row>
    <row r="4" spans="1:62" ht="12.75" x14ac:dyDescent="0.2">
      <c r="A4" s="359"/>
      <c r="B4" s="371" t="s">
        <v>695</v>
      </c>
      <c r="C4" s="119" t="s">
        <v>431</v>
      </c>
      <c r="D4" s="16">
        <v>1</v>
      </c>
      <c r="E4" s="16" t="str">
        <v/>
      </c>
      <c r="F4" s="16" t="str">
        <v/>
      </c>
      <c r="G4" s="16" t="str">
        <v/>
      </c>
      <c r="H4" s="16" t="str">
        <v/>
      </c>
      <c r="I4" s="16" t="str">
        <v/>
      </c>
      <c r="J4" s="16" t="str">
        <v/>
      </c>
      <c r="K4" s="16" t="str">
        <v/>
      </c>
      <c r="L4" s="16" t="str">
        <v/>
      </c>
      <c r="M4" s="16" t="str">
        <v/>
      </c>
      <c r="N4" s="16" t="str">
        <v/>
      </c>
      <c r="O4" s="16" t="str">
        <v/>
      </c>
      <c r="P4" s="16" t="str">
        <v/>
      </c>
      <c r="Q4" s="16" t="str">
        <v/>
      </c>
      <c r="R4" s="16" t="str">
        <v/>
      </c>
      <c r="S4" s="16" t="str">
        <v/>
      </c>
      <c r="T4" s="16" t="str">
        <v/>
      </c>
      <c r="U4" s="16" t="str">
        <v/>
      </c>
      <c r="V4" s="16" t="str">
        <v/>
      </c>
      <c r="W4" s="16" t="str">
        <v/>
      </c>
      <c r="X4" s="16" t="str">
        <v/>
      </c>
      <c r="Y4" s="16" t="str">
        <v/>
      </c>
      <c r="Z4" s="16" t="str">
        <v/>
      </c>
      <c r="AA4" s="16" t="str">
        <v/>
      </c>
      <c r="AB4" s="16" t="str">
        <v/>
      </c>
      <c r="AC4" s="16" t="str">
        <v/>
      </c>
      <c r="AD4" s="16" t="str">
        <v/>
      </c>
      <c r="AE4" s="16" t="str">
        <v/>
      </c>
      <c r="AF4" s="16" t="str">
        <v/>
      </c>
      <c r="AG4" s="16" t="str">
        <v/>
      </c>
      <c r="AH4" s="16" t="str">
        <v/>
      </c>
      <c r="AI4" s="16" t="str">
        <v/>
      </c>
      <c r="AJ4" s="16" t="str">
        <v/>
      </c>
      <c r="AK4" s="16" t="str">
        <v/>
      </c>
      <c r="AL4" s="16" t="str">
        <v/>
      </c>
      <c r="AM4" s="16" t="str">
        <v/>
      </c>
      <c r="AN4" s="16" t="str">
        <v/>
      </c>
      <c r="AO4" s="16" t="str">
        <v/>
      </c>
      <c r="AP4" s="16" t="str">
        <v/>
      </c>
      <c r="AQ4" s="16" t="str">
        <v/>
      </c>
      <c r="AR4" s="16" t="str">
        <v/>
      </c>
      <c r="AS4" s="16" t="str">
        <v/>
      </c>
      <c r="AT4" s="16" t="str">
        <v/>
      </c>
      <c r="AU4" s="16" t="str">
        <v/>
      </c>
      <c r="AV4" s="16" t="str">
        <v/>
      </c>
      <c r="AW4" s="16" t="str">
        <v/>
      </c>
      <c r="AX4" s="16" t="str">
        <v/>
      </c>
      <c r="AY4" s="16" t="str">
        <v/>
      </c>
      <c r="AZ4" s="16" t="str">
        <v/>
      </c>
      <c r="BA4" s="16" t="str">
        <v/>
      </c>
      <c r="BB4" s="17"/>
      <c r="BC4" s="186">
        <f t="shared" si="2"/>
        <v>1</v>
      </c>
      <c r="BD4" s="187">
        <f t="shared" si="0"/>
        <v>1</v>
      </c>
      <c r="BE4" s="187">
        <v>1</v>
      </c>
      <c r="BF4" s="180">
        <f t="shared" si="1"/>
        <v>1</v>
      </c>
      <c r="BG4" s="181">
        <f>MIN(1,SUM(BF4:BF6)/SUM(BC4:BC6))</f>
        <v>0.46666666666666662</v>
      </c>
      <c r="BH4" s="182">
        <v>0.25</v>
      </c>
      <c r="BI4" s="182">
        <f>+BG4*BH4</f>
        <v>0.11666666666666665</v>
      </c>
      <c r="BJ4" s="182"/>
    </row>
    <row r="5" spans="1:62" ht="12.75" x14ac:dyDescent="0.2">
      <c r="A5" s="359"/>
      <c r="B5" s="371"/>
      <c r="C5" s="119" t="s">
        <v>432</v>
      </c>
      <c r="D5" s="54">
        <v>1</v>
      </c>
      <c r="E5" s="54" t="str">
        <v/>
      </c>
      <c r="F5" s="54" t="str">
        <v/>
      </c>
      <c r="G5" s="54" t="str">
        <v/>
      </c>
      <c r="H5" s="54" t="str">
        <v/>
      </c>
      <c r="I5" s="54" t="str">
        <v/>
      </c>
      <c r="J5" s="16" t="str">
        <v/>
      </c>
      <c r="K5" s="16" t="str">
        <v/>
      </c>
      <c r="L5" s="16" t="str">
        <v/>
      </c>
      <c r="M5" s="16" t="str">
        <v/>
      </c>
      <c r="N5" s="16" t="str">
        <v/>
      </c>
      <c r="O5" s="16" t="str">
        <v/>
      </c>
      <c r="P5" s="16" t="str">
        <v/>
      </c>
      <c r="Q5" s="16" t="str">
        <v/>
      </c>
      <c r="R5" s="16" t="str">
        <v/>
      </c>
      <c r="S5" s="16" t="str">
        <v/>
      </c>
      <c r="T5" s="16" t="str">
        <v/>
      </c>
      <c r="U5" s="16" t="str">
        <v/>
      </c>
      <c r="V5" s="16" t="str">
        <v/>
      </c>
      <c r="W5" s="16" t="str">
        <v/>
      </c>
      <c r="X5" s="16" t="str">
        <v/>
      </c>
      <c r="Y5" s="16" t="str">
        <v/>
      </c>
      <c r="Z5" s="16" t="str">
        <v/>
      </c>
      <c r="AA5" s="16" t="str">
        <v/>
      </c>
      <c r="AB5" s="16" t="str">
        <v/>
      </c>
      <c r="AC5" s="16" t="str">
        <v/>
      </c>
      <c r="AD5" s="16" t="str">
        <v/>
      </c>
      <c r="AE5" s="16" t="str">
        <v/>
      </c>
      <c r="AF5" s="16" t="str">
        <v/>
      </c>
      <c r="AG5" s="16" t="str">
        <v/>
      </c>
      <c r="AH5" s="16" t="str">
        <v/>
      </c>
      <c r="AI5" s="16" t="str">
        <v/>
      </c>
      <c r="AJ5" s="16" t="str">
        <v/>
      </c>
      <c r="AK5" s="16" t="str">
        <v/>
      </c>
      <c r="AL5" s="16" t="str">
        <v/>
      </c>
      <c r="AM5" s="16" t="str">
        <v/>
      </c>
      <c r="AN5" s="16" t="str">
        <v/>
      </c>
      <c r="AO5" s="16" t="str">
        <v/>
      </c>
      <c r="AP5" s="16" t="str">
        <v/>
      </c>
      <c r="AQ5" s="16" t="str">
        <v/>
      </c>
      <c r="AR5" s="16" t="str">
        <v/>
      </c>
      <c r="AS5" s="16" t="str">
        <v/>
      </c>
      <c r="AT5" s="16" t="str">
        <v/>
      </c>
      <c r="AU5" s="16" t="str">
        <v/>
      </c>
      <c r="AV5" s="16" t="str">
        <v/>
      </c>
      <c r="AW5" s="16" t="str">
        <v/>
      </c>
      <c r="AX5" s="16" t="str">
        <v/>
      </c>
      <c r="AY5" s="16" t="str">
        <v/>
      </c>
      <c r="AZ5" s="16" t="str">
        <v/>
      </c>
      <c r="BA5" s="16" t="str">
        <v/>
      </c>
      <c r="BB5" s="17"/>
      <c r="BC5" s="186">
        <f t="shared" si="2"/>
        <v>1</v>
      </c>
      <c r="BD5" s="187">
        <f t="shared" si="0"/>
        <v>1</v>
      </c>
      <c r="BE5" s="187"/>
      <c r="BF5" s="180">
        <f t="shared" si="1"/>
        <v>0</v>
      </c>
      <c r="BG5" s="181"/>
      <c r="BH5" s="181"/>
      <c r="BI5" s="182"/>
      <c r="BJ5" s="182"/>
    </row>
    <row r="6" spans="1:62" ht="12.75" x14ac:dyDescent="0.2">
      <c r="A6" s="359"/>
      <c r="B6" s="371"/>
      <c r="C6" s="119" t="s">
        <v>722</v>
      </c>
      <c r="D6" s="54">
        <v>1</v>
      </c>
      <c r="E6" s="54" t="str">
        <v/>
      </c>
      <c r="F6" s="54" t="str">
        <v/>
      </c>
      <c r="G6" s="54" t="str">
        <v/>
      </c>
      <c r="H6" s="54" t="str">
        <v/>
      </c>
      <c r="I6" s="54" t="str">
        <v/>
      </c>
      <c r="J6" s="16" t="str">
        <v/>
      </c>
      <c r="K6" s="16" t="str">
        <v/>
      </c>
      <c r="L6" s="16" t="str">
        <v/>
      </c>
      <c r="M6" s="16" t="str">
        <v/>
      </c>
      <c r="N6" s="16" t="str">
        <v/>
      </c>
      <c r="O6" s="16" t="str">
        <v/>
      </c>
      <c r="P6" s="16" t="str">
        <v/>
      </c>
      <c r="Q6" s="16" t="str">
        <v/>
      </c>
      <c r="R6" s="16" t="str">
        <v/>
      </c>
      <c r="S6" s="16" t="str">
        <v/>
      </c>
      <c r="T6" s="16" t="str">
        <v/>
      </c>
      <c r="U6" s="16" t="str">
        <v/>
      </c>
      <c r="V6" s="16" t="str">
        <v/>
      </c>
      <c r="W6" s="16" t="str">
        <v/>
      </c>
      <c r="X6" s="16" t="str">
        <v/>
      </c>
      <c r="Y6" s="16" t="str">
        <v/>
      </c>
      <c r="Z6" s="16" t="str">
        <v/>
      </c>
      <c r="AA6" s="16" t="str">
        <v/>
      </c>
      <c r="AB6" s="16" t="str">
        <v/>
      </c>
      <c r="AC6" s="16" t="str">
        <v/>
      </c>
      <c r="AD6" s="16" t="str">
        <v/>
      </c>
      <c r="AE6" s="16" t="str">
        <v/>
      </c>
      <c r="AF6" s="16" t="str">
        <v/>
      </c>
      <c r="AG6" s="16" t="str">
        <v/>
      </c>
      <c r="AH6" s="16" t="str">
        <v/>
      </c>
      <c r="AI6" s="16" t="str">
        <v/>
      </c>
      <c r="AJ6" s="16" t="str">
        <v/>
      </c>
      <c r="AK6" s="16" t="str">
        <v/>
      </c>
      <c r="AL6" s="16" t="str">
        <v/>
      </c>
      <c r="AM6" s="16" t="str">
        <v/>
      </c>
      <c r="AN6" s="16" t="str">
        <v/>
      </c>
      <c r="AO6" s="16" t="str">
        <v/>
      </c>
      <c r="AP6" s="16" t="str">
        <v/>
      </c>
      <c r="AQ6" s="16" t="str">
        <v/>
      </c>
      <c r="AR6" s="16" t="str">
        <v/>
      </c>
      <c r="AS6" s="16" t="str">
        <v/>
      </c>
      <c r="AT6" s="16" t="str">
        <v/>
      </c>
      <c r="AU6" s="16" t="str">
        <v/>
      </c>
      <c r="AV6" s="16" t="str">
        <v/>
      </c>
      <c r="AW6" s="16" t="str">
        <v/>
      </c>
      <c r="AX6" s="16" t="str">
        <v/>
      </c>
      <c r="AY6" s="16" t="str">
        <v/>
      </c>
      <c r="AZ6" s="16" t="str">
        <v/>
      </c>
      <c r="BA6" s="16" t="str">
        <v/>
      </c>
      <c r="BB6" s="17"/>
      <c r="BC6" s="186">
        <f t="shared" si="2"/>
        <v>1</v>
      </c>
      <c r="BD6" s="187">
        <f t="shared" si="0"/>
        <v>1</v>
      </c>
      <c r="BE6" s="187">
        <v>0.4</v>
      </c>
      <c r="BF6" s="180">
        <f t="shared" si="1"/>
        <v>0.4</v>
      </c>
      <c r="BG6" s="181"/>
      <c r="BH6" s="182"/>
      <c r="BI6" s="182"/>
      <c r="BJ6" s="182"/>
    </row>
    <row r="7" spans="1:62" ht="12.75" x14ac:dyDescent="0.2">
      <c r="A7" s="359"/>
      <c r="B7" s="370" t="s">
        <v>696</v>
      </c>
      <c r="C7" s="119" t="s">
        <v>431</v>
      </c>
      <c r="D7" s="54">
        <v>1</v>
      </c>
      <c r="E7" s="54" t="str">
        <v/>
      </c>
      <c r="F7" s="54" t="str">
        <v/>
      </c>
      <c r="G7" s="54" t="str">
        <v/>
      </c>
      <c r="H7" s="54" t="str">
        <v/>
      </c>
      <c r="I7" s="54" t="str">
        <v/>
      </c>
      <c r="J7" s="16" t="str">
        <v/>
      </c>
      <c r="K7" s="16" t="str">
        <v/>
      </c>
      <c r="L7" s="16" t="str">
        <v/>
      </c>
      <c r="M7" s="16" t="str">
        <v/>
      </c>
      <c r="N7" s="16" t="str">
        <v/>
      </c>
      <c r="O7" s="16" t="str">
        <v/>
      </c>
      <c r="P7" s="16" t="str">
        <v/>
      </c>
      <c r="Q7" s="16" t="str">
        <v/>
      </c>
      <c r="R7" s="16" t="str">
        <v/>
      </c>
      <c r="S7" s="16" t="str">
        <v/>
      </c>
      <c r="T7" s="16" t="str">
        <v/>
      </c>
      <c r="U7" s="16" t="str">
        <v/>
      </c>
      <c r="V7" s="16" t="str">
        <v/>
      </c>
      <c r="W7" s="16" t="str">
        <v/>
      </c>
      <c r="X7" s="16" t="str">
        <v/>
      </c>
      <c r="Y7" s="16" t="str">
        <v/>
      </c>
      <c r="Z7" s="16" t="str">
        <v/>
      </c>
      <c r="AA7" s="16" t="str">
        <v/>
      </c>
      <c r="AB7" s="16" t="str">
        <v/>
      </c>
      <c r="AC7" s="16" t="str">
        <v/>
      </c>
      <c r="AD7" s="16" t="str">
        <v/>
      </c>
      <c r="AE7" s="16" t="str">
        <v/>
      </c>
      <c r="AF7" s="16" t="str">
        <v/>
      </c>
      <c r="AG7" s="16" t="str">
        <v/>
      </c>
      <c r="AH7" s="16" t="str">
        <v/>
      </c>
      <c r="AI7" s="16" t="str">
        <v/>
      </c>
      <c r="AJ7" s="16" t="str">
        <v/>
      </c>
      <c r="AK7" s="16" t="str">
        <v/>
      </c>
      <c r="AL7" s="16" t="str">
        <v/>
      </c>
      <c r="AM7" s="16" t="str">
        <v/>
      </c>
      <c r="AN7" s="16" t="str">
        <v/>
      </c>
      <c r="AO7" s="16" t="str">
        <v/>
      </c>
      <c r="AP7" s="16" t="str">
        <v/>
      </c>
      <c r="AQ7" s="16" t="str">
        <v/>
      </c>
      <c r="AR7" s="16" t="str">
        <v/>
      </c>
      <c r="AS7" s="16" t="str">
        <v/>
      </c>
      <c r="AT7" s="16" t="str">
        <v/>
      </c>
      <c r="AU7" s="16" t="str">
        <v/>
      </c>
      <c r="AV7" s="16" t="str">
        <v/>
      </c>
      <c r="AW7" s="16" t="str">
        <v/>
      </c>
      <c r="AX7" s="16" t="str">
        <v/>
      </c>
      <c r="AY7" s="16" t="str">
        <v/>
      </c>
      <c r="AZ7" s="16" t="str">
        <v/>
      </c>
      <c r="BA7" s="16" t="str">
        <v/>
      </c>
      <c r="BB7" s="17"/>
      <c r="BC7" s="186">
        <f t="shared" si="2"/>
        <v>1</v>
      </c>
      <c r="BD7" s="187">
        <f t="shared" si="0"/>
        <v>1</v>
      </c>
      <c r="BE7" s="187">
        <v>1</v>
      </c>
      <c r="BF7" s="180">
        <f t="shared" si="1"/>
        <v>1</v>
      </c>
      <c r="BG7" s="181">
        <f>MIN(1,SUM(BF7:BF9)/SUM(BC7:BC9))</f>
        <v>0.5</v>
      </c>
      <c r="BH7" s="182">
        <v>0.25</v>
      </c>
      <c r="BI7" s="182">
        <f>+BG7*BH7</f>
        <v>0.125</v>
      </c>
      <c r="BJ7" s="182"/>
    </row>
    <row r="8" spans="1:62" ht="12.75" x14ac:dyDescent="0.2">
      <c r="A8" s="359"/>
      <c r="B8" s="370"/>
      <c r="C8" s="119" t="s">
        <v>432</v>
      </c>
      <c r="D8" s="54">
        <v>1</v>
      </c>
      <c r="E8" s="54" t="str">
        <v/>
      </c>
      <c r="F8" s="54" t="str">
        <v/>
      </c>
      <c r="G8" s="54" t="str">
        <v/>
      </c>
      <c r="H8" s="54" t="str">
        <v/>
      </c>
      <c r="I8" s="54" t="str">
        <v/>
      </c>
      <c r="J8" s="16" t="str">
        <v/>
      </c>
      <c r="K8" s="16" t="str">
        <v/>
      </c>
      <c r="L8" s="16" t="str">
        <v/>
      </c>
      <c r="M8" s="16" t="str">
        <v/>
      </c>
      <c r="N8" s="16" t="str">
        <v/>
      </c>
      <c r="O8" s="16" t="str">
        <v/>
      </c>
      <c r="P8" s="16" t="str">
        <v/>
      </c>
      <c r="Q8" s="16" t="str">
        <v/>
      </c>
      <c r="R8" s="16" t="str">
        <v/>
      </c>
      <c r="S8" s="16" t="str">
        <v/>
      </c>
      <c r="T8" s="16" t="str">
        <v/>
      </c>
      <c r="U8" s="16" t="str">
        <v/>
      </c>
      <c r="V8" s="16" t="str">
        <v/>
      </c>
      <c r="W8" s="16" t="str">
        <v/>
      </c>
      <c r="X8" s="16" t="str">
        <v/>
      </c>
      <c r="Y8" s="16" t="str">
        <v/>
      </c>
      <c r="Z8" s="16" t="str">
        <v/>
      </c>
      <c r="AA8" s="16" t="str">
        <v/>
      </c>
      <c r="AB8" s="16" t="str">
        <v/>
      </c>
      <c r="AC8" s="16" t="str">
        <v/>
      </c>
      <c r="AD8" s="16" t="str">
        <v/>
      </c>
      <c r="AE8" s="16" t="str">
        <v/>
      </c>
      <c r="AF8" s="16" t="str">
        <v/>
      </c>
      <c r="AG8" s="16" t="str">
        <v/>
      </c>
      <c r="AH8" s="16" t="str">
        <v/>
      </c>
      <c r="AI8" s="16" t="str">
        <v/>
      </c>
      <c r="AJ8" s="16" t="str">
        <v/>
      </c>
      <c r="AK8" s="16" t="str">
        <v/>
      </c>
      <c r="AL8" s="16" t="str">
        <v/>
      </c>
      <c r="AM8" s="16" t="str">
        <v/>
      </c>
      <c r="AN8" s="16" t="str">
        <v/>
      </c>
      <c r="AO8" s="16" t="str">
        <v/>
      </c>
      <c r="AP8" s="16" t="str">
        <v/>
      </c>
      <c r="AQ8" s="16" t="str">
        <v/>
      </c>
      <c r="AR8" s="16" t="str">
        <v/>
      </c>
      <c r="AS8" s="16" t="str">
        <v/>
      </c>
      <c r="AT8" s="16" t="str">
        <v/>
      </c>
      <c r="AU8" s="16" t="str">
        <v/>
      </c>
      <c r="AV8" s="16" t="str">
        <v/>
      </c>
      <c r="AW8" s="16" t="str">
        <v/>
      </c>
      <c r="AX8" s="16" t="str">
        <v/>
      </c>
      <c r="AY8" s="16" t="str">
        <v/>
      </c>
      <c r="AZ8" s="16" t="str">
        <v/>
      </c>
      <c r="BA8" s="16" t="str">
        <v/>
      </c>
      <c r="BB8" s="17"/>
      <c r="BC8" s="186">
        <f t="shared" si="2"/>
        <v>1</v>
      </c>
      <c r="BD8" s="187">
        <f t="shared" si="0"/>
        <v>1</v>
      </c>
      <c r="BE8" s="187"/>
      <c r="BF8" s="180">
        <f t="shared" si="1"/>
        <v>0</v>
      </c>
      <c r="BG8" s="181"/>
      <c r="BH8" s="182"/>
      <c r="BI8" s="182"/>
      <c r="BJ8" s="182"/>
    </row>
    <row r="9" spans="1:62" ht="12.75" x14ac:dyDescent="0.2">
      <c r="A9" s="359"/>
      <c r="B9" s="370"/>
      <c r="C9" s="119" t="s">
        <v>722</v>
      </c>
      <c r="D9" s="54" t="str">
        <v/>
      </c>
      <c r="E9" s="54" t="str">
        <v/>
      </c>
      <c r="F9" s="54" t="str">
        <v/>
      </c>
      <c r="G9" s="54" t="str">
        <v/>
      </c>
      <c r="H9" s="54" t="str">
        <v/>
      </c>
      <c r="I9" s="54" t="str">
        <v/>
      </c>
      <c r="J9" s="16" t="str">
        <v/>
      </c>
      <c r="K9" s="16" t="str">
        <v/>
      </c>
      <c r="L9" s="16" t="str">
        <v/>
      </c>
      <c r="M9" s="16" t="str">
        <v/>
      </c>
      <c r="N9" s="16" t="str">
        <v/>
      </c>
      <c r="O9" s="16" t="str">
        <v/>
      </c>
      <c r="P9" s="16" t="str">
        <v/>
      </c>
      <c r="Q9" s="16" t="str">
        <v/>
      </c>
      <c r="R9" s="16" t="str">
        <v/>
      </c>
      <c r="S9" s="16" t="str">
        <v/>
      </c>
      <c r="T9" s="16" t="str">
        <v/>
      </c>
      <c r="U9" s="16" t="str">
        <v/>
      </c>
      <c r="V9" s="16" t="str">
        <v/>
      </c>
      <c r="W9" s="16" t="str">
        <v/>
      </c>
      <c r="X9" s="16" t="str">
        <v/>
      </c>
      <c r="Y9" s="16" t="str">
        <v/>
      </c>
      <c r="Z9" s="16" t="str">
        <v/>
      </c>
      <c r="AA9" s="16" t="str">
        <v/>
      </c>
      <c r="AB9" s="16" t="str">
        <v/>
      </c>
      <c r="AC9" s="16" t="str">
        <v/>
      </c>
      <c r="AD9" s="16" t="str">
        <v/>
      </c>
      <c r="AE9" s="16" t="str">
        <v/>
      </c>
      <c r="AF9" s="16" t="str">
        <v/>
      </c>
      <c r="AG9" s="16" t="str">
        <v/>
      </c>
      <c r="AH9" s="16" t="str">
        <v/>
      </c>
      <c r="AI9" s="16" t="str">
        <v/>
      </c>
      <c r="AJ9" s="16" t="str">
        <v/>
      </c>
      <c r="AK9" s="16" t="str">
        <v/>
      </c>
      <c r="AL9" s="16" t="str">
        <v/>
      </c>
      <c r="AM9" s="16" t="str">
        <v/>
      </c>
      <c r="AN9" s="16" t="str">
        <v/>
      </c>
      <c r="AO9" s="16" t="str">
        <v/>
      </c>
      <c r="AP9" s="16" t="str">
        <v/>
      </c>
      <c r="AQ9" s="16" t="str">
        <v/>
      </c>
      <c r="AR9" s="16" t="str">
        <v/>
      </c>
      <c r="AS9" s="16" t="str">
        <v/>
      </c>
      <c r="AT9" s="16" t="str">
        <v/>
      </c>
      <c r="AU9" s="16" t="str">
        <v/>
      </c>
      <c r="AV9" s="16" t="str">
        <v/>
      </c>
      <c r="AW9" s="16" t="str">
        <v/>
      </c>
      <c r="AX9" s="16" t="str">
        <v/>
      </c>
      <c r="AY9" s="16" t="str">
        <v/>
      </c>
      <c r="AZ9" s="16" t="str">
        <v/>
      </c>
      <c r="BA9" s="16" t="str">
        <v/>
      </c>
      <c r="BB9" s="17"/>
      <c r="BC9" s="186">
        <f t="shared" si="2"/>
        <v>0</v>
      </c>
      <c r="BD9" s="187">
        <f t="shared" si="0"/>
        <v>0</v>
      </c>
      <c r="BE9" s="187">
        <v>0.4</v>
      </c>
      <c r="BF9" s="180">
        <f t="shared" si="1"/>
        <v>0</v>
      </c>
      <c r="BG9" s="181"/>
      <c r="BH9" s="181"/>
      <c r="BI9" s="182"/>
      <c r="BJ9" s="182"/>
    </row>
    <row r="10" spans="1:62" ht="12.75" x14ac:dyDescent="0.2">
      <c r="A10" s="359"/>
      <c r="B10" s="370" t="s">
        <v>697</v>
      </c>
      <c r="C10" s="119" t="s">
        <v>431</v>
      </c>
      <c r="D10" s="54">
        <v>1</v>
      </c>
      <c r="E10" s="54" t="str">
        <v/>
      </c>
      <c r="F10" s="54" t="str">
        <v/>
      </c>
      <c r="G10" s="54" t="str">
        <v/>
      </c>
      <c r="H10" s="54" t="str">
        <v/>
      </c>
      <c r="I10" s="54" t="str">
        <v/>
      </c>
      <c r="J10" s="16" t="str">
        <v/>
      </c>
      <c r="K10" s="16" t="str">
        <v/>
      </c>
      <c r="L10" s="16" t="str">
        <v/>
      </c>
      <c r="M10" s="16" t="str">
        <v/>
      </c>
      <c r="N10" s="16" t="str">
        <v/>
      </c>
      <c r="O10" s="16" t="str">
        <v/>
      </c>
      <c r="P10" s="16" t="str">
        <v/>
      </c>
      <c r="Q10" s="16" t="str">
        <v/>
      </c>
      <c r="R10" s="16" t="str">
        <v/>
      </c>
      <c r="S10" s="16" t="str">
        <v/>
      </c>
      <c r="T10" s="16" t="str">
        <v/>
      </c>
      <c r="U10" s="16" t="str">
        <v/>
      </c>
      <c r="V10" s="16" t="str">
        <v/>
      </c>
      <c r="W10" s="16" t="str">
        <v/>
      </c>
      <c r="X10" s="16" t="str">
        <v/>
      </c>
      <c r="Y10" s="16" t="str">
        <v/>
      </c>
      <c r="Z10" s="16" t="str">
        <v/>
      </c>
      <c r="AA10" s="16" t="str">
        <v/>
      </c>
      <c r="AB10" s="16" t="str">
        <v/>
      </c>
      <c r="AC10" s="16" t="str">
        <v/>
      </c>
      <c r="AD10" s="16" t="str">
        <v/>
      </c>
      <c r="AE10" s="16" t="str">
        <v/>
      </c>
      <c r="AF10" s="16" t="str">
        <v/>
      </c>
      <c r="AG10" s="16" t="str">
        <v/>
      </c>
      <c r="AH10" s="16" t="str">
        <v/>
      </c>
      <c r="AI10" s="16" t="str">
        <v/>
      </c>
      <c r="AJ10" s="16" t="str">
        <v/>
      </c>
      <c r="AK10" s="16" t="str">
        <v/>
      </c>
      <c r="AL10" s="16" t="str">
        <v/>
      </c>
      <c r="AM10" s="16" t="str">
        <v/>
      </c>
      <c r="AN10" s="16" t="str">
        <v/>
      </c>
      <c r="AO10" s="16" t="str">
        <v/>
      </c>
      <c r="AP10" s="16" t="str">
        <v/>
      </c>
      <c r="AQ10" s="16" t="str">
        <v/>
      </c>
      <c r="AR10" s="16" t="str">
        <v/>
      </c>
      <c r="AS10" s="16" t="str">
        <v/>
      </c>
      <c r="AT10" s="16" t="str">
        <v/>
      </c>
      <c r="AU10" s="16" t="str">
        <v/>
      </c>
      <c r="AV10" s="16" t="str">
        <v/>
      </c>
      <c r="AW10" s="16" t="str">
        <v/>
      </c>
      <c r="AX10" s="16" t="str">
        <v/>
      </c>
      <c r="AY10" s="16" t="str">
        <v/>
      </c>
      <c r="AZ10" s="16" t="str">
        <v/>
      </c>
      <c r="BA10" s="16" t="str">
        <v/>
      </c>
      <c r="BB10" s="17"/>
      <c r="BC10" s="186">
        <f t="shared" si="2"/>
        <v>1</v>
      </c>
      <c r="BD10" s="187">
        <f t="shared" si="0"/>
        <v>1</v>
      </c>
      <c r="BE10" s="187">
        <v>1</v>
      </c>
      <c r="BF10" s="180">
        <f t="shared" si="1"/>
        <v>1</v>
      </c>
      <c r="BG10" s="181">
        <f>MIN(1,SUM(BF10:BF11)/SUM(BC10:BC11))</f>
        <v>0.5</v>
      </c>
      <c r="BH10" s="182">
        <v>0.25</v>
      </c>
      <c r="BI10" s="182">
        <f>+BG10*BH10</f>
        <v>0.125</v>
      </c>
      <c r="BJ10" s="182"/>
    </row>
    <row r="11" spans="1:62" ht="12.75" x14ac:dyDescent="0.2">
      <c r="A11" s="359"/>
      <c r="B11" s="370"/>
      <c r="C11" s="119" t="s">
        <v>432</v>
      </c>
      <c r="D11" s="54">
        <v>1</v>
      </c>
      <c r="E11" s="54" t="str">
        <v/>
      </c>
      <c r="F11" s="54" t="str">
        <v/>
      </c>
      <c r="G11" s="54" t="str">
        <v/>
      </c>
      <c r="H11" s="54" t="str">
        <v/>
      </c>
      <c r="I11" s="54" t="str">
        <v/>
      </c>
      <c r="J11" s="16" t="str">
        <v/>
      </c>
      <c r="K11" s="16" t="str">
        <v/>
      </c>
      <c r="L11" s="16" t="str">
        <v/>
      </c>
      <c r="M11" s="16" t="str">
        <v/>
      </c>
      <c r="N11" s="16" t="str">
        <v/>
      </c>
      <c r="O11" s="16" t="str">
        <v/>
      </c>
      <c r="P11" s="16" t="str">
        <v/>
      </c>
      <c r="Q11" s="16" t="str">
        <v/>
      </c>
      <c r="R11" s="16" t="str">
        <v/>
      </c>
      <c r="S11" s="16" t="str">
        <v/>
      </c>
      <c r="T11" s="16" t="str">
        <v/>
      </c>
      <c r="U11" s="16" t="str">
        <v/>
      </c>
      <c r="V11" s="16" t="str">
        <v/>
      </c>
      <c r="W11" s="16" t="str">
        <v/>
      </c>
      <c r="X11" s="16" t="str">
        <v/>
      </c>
      <c r="Y11" s="16" t="str">
        <v/>
      </c>
      <c r="Z11" s="16" t="str">
        <v/>
      </c>
      <c r="AA11" s="16" t="str">
        <v/>
      </c>
      <c r="AB11" s="16" t="str">
        <v/>
      </c>
      <c r="AC11" s="16" t="str">
        <v/>
      </c>
      <c r="AD11" s="16" t="str">
        <v/>
      </c>
      <c r="AE11" s="16" t="str">
        <v/>
      </c>
      <c r="AF11" s="16" t="str">
        <v/>
      </c>
      <c r="AG11" s="16" t="str">
        <v/>
      </c>
      <c r="AH11" s="16" t="str">
        <v/>
      </c>
      <c r="AI11" s="16" t="str">
        <v/>
      </c>
      <c r="AJ11" s="16" t="str">
        <v/>
      </c>
      <c r="AK11" s="16" t="str">
        <v/>
      </c>
      <c r="AL11" s="16" t="str">
        <v/>
      </c>
      <c r="AM11" s="16" t="str">
        <v/>
      </c>
      <c r="AN11" s="16" t="str">
        <v/>
      </c>
      <c r="AO11" s="16" t="str">
        <v/>
      </c>
      <c r="AP11" s="16" t="str">
        <v/>
      </c>
      <c r="AQ11" s="16" t="str">
        <v/>
      </c>
      <c r="AR11" s="16" t="str">
        <v/>
      </c>
      <c r="AS11" s="16" t="str">
        <v/>
      </c>
      <c r="AT11" s="16" t="str">
        <v/>
      </c>
      <c r="AU11" s="16" t="str">
        <v/>
      </c>
      <c r="AV11" s="16" t="str">
        <v/>
      </c>
      <c r="AW11" s="16" t="str">
        <v/>
      </c>
      <c r="AX11" s="16" t="str">
        <v/>
      </c>
      <c r="AY11" s="16" t="str">
        <v/>
      </c>
      <c r="AZ11" s="16" t="str">
        <v/>
      </c>
      <c r="BA11" s="16" t="str">
        <v/>
      </c>
      <c r="BB11" s="17"/>
      <c r="BC11" s="186">
        <f t="shared" si="2"/>
        <v>1</v>
      </c>
      <c r="BD11" s="187">
        <f t="shared" si="0"/>
        <v>1</v>
      </c>
      <c r="BE11" s="187"/>
      <c r="BF11" s="180">
        <f t="shared" si="1"/>
        <v>0</v>
      </c>
      <c r="BG11" s="181"/>
      <c r="BH11" s="181"/>
      <c r="BI11" s="182"/>
      <c r="BJ11" s="182"/>
    </row>
    <row r="12" spans="1:62" ht="12.75" x14ac:dyDescent="0.2">
      <c r="A12" s="359" t="s">
        <v>23</v>
      </c>
      <c r="B12" s="370" t="s">
        <v>698</v>
      </c>
      <c r="C12" s="119" t="s">
        <v>431</v>
      </c>
      <c r="D12" s="54">
        <v>1</v>
      </c>
      <c r="E12" s="54" t="str">
        <v/>
      </c>
      <c r="F12" s="54" t="str">
        <v/>
      </c>
      <c r="G12" s="54" t="str">
        <v/>
      </c>
      <c r="H12" s="54" t="str">
        <v/>
      </c>
      <c r="I12" s="54" t="str">
        <v/>
      </c>
      <c r="J12" s="16" t="str">
        <v/>
      </c>
      <c r="K12" s="16" t="str">
        <v/>
      </c>
      <c r="L12" s="16" t="str">
        <v/>
      </c>
      <c r="M12" s="16" t="str">
        <v/>
      </c>
      <c r="N12" s="16" t="str">
        <v/>
      </c>
      <c r="O12" s="16" t="str">
        <v/>
      </c>
      <c r="P12" s="16" t="str">
        <v/>
      </c>
      <c r="Q12" s="16" t="str">
        <v/>
      </c>
      <c r="R12" s="16" t="str">
        <v/>
      </c>
      <c r="S12" s="16" t="str">
        <v/>
      </c>
      <c r="T12" s="16" t="str">
        <v/>
      </c>
      <c r="U12" s="16" t="str">
        <v/>
      </c>
      <c r="V12" s="16" t="str">
        <v/>
      </c>
      <c r="W12" s="16" t="str">
        <v/>
      </c>
      <c r="X12" s="16" t="str">
        <v/>
      </c>
      <c r="Y12" s="16" t="str">
        <v/>
      </c>
      <c r="Z12" s="16" t="str">
        <v/>
      </c>
      <c r="AA12" s="16" t="str">
        <v/>
      </c>
      <c r="AB12" s="16" t="str">
        <v/>
      </c>
      <c r="AC12" s="16" t="str">
        <v/>
      </c>
      <c r="AD12" s="16" t="str">
        <v/>
      </c>
      <c r="AE12" s="16" t="str">
        <v/>
      </c>
      <c r="AF12" s="16" t="str">
        <v/>
      </c>
      <c r="AG12" s="16" t="str">
        <v/>
      </c>
      <c r="AH12" s="16" t="str">
        <v/>
      </c>
      <c r="AI12" s="16" t="str">
        <v/>
      </c>
      <c r="AJ12" s="16" t="str">
        <v/>
      </c>
      <c r="AK12" s="16" t="str">
        <v/>
      </c>
      <c r="AL12" s="16" t="str">
        <v/>
      </c>
      <c r="AM12" s="16" t="str">
        <v/>
      </c>
      <c r="AN12" s="16" t="str">
        <v/>
      </c>
      <c r="AO12" s="16" t="str">
        <v/>
      </c>
      <c r="AP12" s="16" t="str">
        <v/>
      </c>
      <c r="AQ12" s="16" t="str">
        <v/>
      </c>
      <c r="AR12" s="16" t="str">
        <v/>
      </c>
      <c r="AS12" s="16" t="str">
        <v/>
      </c>
      <c r="AT12" s="16" t="str">
        <v/>
      </c>
      <c r="AU12" s="16" t="str">
        <v/>
      </c>
      <c r="AV12" s="16" t="str">
        <v/>
      </c>
      <c r="AW12" s="16" t="str">
        <v/>
      </c>
      <c r="AX12" s="16" t="str">
        <v/>
      </c>
      <c r="AY12" s="16" t="str">
        <v/>
      </c>
      <c r="AZ12" s="16" t="str">
        <v/>
      </c>
      <c r="BA12" s="16" t="str">
        <v/>
      </c>
      <c r="BB12" s="17"/>
      <c r="BC12" s="186">
        <f t="shared" si="2"/>
        <v>1</v>
      </c>
      <c r="BD12" s="187">
        <f t="shared" si="0"/>
        <v>1</v>
      </c>
      <c r="BE12" s="187">
        <v>1</v>
      </c>
      <c r="BF12" s="180">
        <f t="shared" si="1"/>
        <v>1</v>
      </c>
      <c r="BG12" s="181">
        <f>MIN(1,SUM(BF12:BF13)/SUM(BC12:BC13))</f>
        <v>0.5</v>
      </c>
      <c r="BH12" s="182">
        <v>0.2</v>
      </c>
      <c r="BI12" s="182">
        <f>+BG12*BH12</f>
        <v>0.1</v>
      </c>
      <c r="BJ12" s="182">
        <f>SUM(BI12:BI33)</f>
        <v>0.55636363636363639</v>
      </c>
    </row>
    <row r="13" spans="1:62" ht="12.75" x14ac:dyDescent="0.2">
      <c r="A13" s="359"/>
      <c r="B13" s="370"/>
      <c r="C13" s="119" t="s">
        <v>432</v>
      </c>
      <c r="D13" s="54">
        <v>1</v>
      </c>
      <c r="E13" s="54" t="str">
        <v/>
      </c>
      <c r="F13" s="54" t="str">
        <v/>
      </c>
      <c r="G13" s="54" t="str">
        <v/>
      </c>
      <c r="H13" s="54" t="str">
        <v/>
      </c>
      <c r="I13" s="54" t="str">
        <v/>
      </c>
      <c r="J13" s="16" t="str">
        <v/>
      </c>
      <c r="K13" s="16" t="str">
        <v/>
      </c>
      <c r="L13" s="16" t="str">
        <v/>
      </c>
      <c r="M13" s="16" t="str">
        <v/>
      </c>
      <c r="N13" s="16" t="str">
        <v/>
      </c>
      <c r="O13" s="16" t="str">
        <v/>
      </c>
      <c r="P13" s="16" t="str">
        <v/>
      </c>
      <c r="Q13" s="16" t="str">
        <v/>
      </c>
      <c r="R13" s="16" t="str">
        <v/>
      </c>
      <c r="S13" s="16" t="str">
        <v/>
      </c>
      <c r="T13" s="16" t="str">
        <v/>
      </c>
      <c r="U13" s="16" t="str">
        <v/>
      </c>
      <c r="V13" s="16" t="str">
        <v/>
      </c>
      <c r="W13" s="16" t="str">
        <v/>
      </c>
      <c r="X13" s="16" t="str">
        <v/>
      </c>
      <c r="Y13" s="16" t="str">
        <v/>
      </c>
      <c r="Z13" s="16" t="str">
        <v/>
      </c>
      <c r="AA13" s="16" t="str">
        <v/>
      </c>
      <c r="AB13" s="16" t="str">
        <v/>
      </c>
      <c r="AC13" s="16" t="str">
        <v/>
      </c>
      <c r="AD13" s="16" t="str">
        <v/>
      </c>
      <c r="AE13" s="16" t="str">
        <v/>
      </c>
      <c r="AF13" s="16" t="str">
        <v/>
      </c>
      <c r="AG13" s="16" t="str">
        <v/>
      </c>
      <c r="AH13" s="16" t="str">
        <v/>
      </c>
      <c r="AI13" s="16" t="str">
        <v/>
      </c>
      <c r="AJ13" s="16" t="str">
        <v/>
      </c>
      <c r="AK13" s="16" t="str">
        <v/>
      </c>
      <c r="AL13" s="16" t="str">
        <v/>
      </c>
      <c r="AM13" s="16" t="str">
        <v/>
      </c>
      <c r="AN13" s="16" t="str">
        <v/>
      </c>
      <c r="AO13" s="16" t="str">
        <v/>
      </c>
      <c r="AP13" s="16" t="str">
        <v/>
      </c>
      <c r="AQ13" s="16" t="str">
        <v/>
      </c>
      <c r="AR13" s="16" t="str">
        <v/>
      </c>
      <c r="AS13" s="16" t="str">
        <v/>
      </c>
      <c r="AT13" s="16" t="str">
        <v/>
      </c>
      <c r="AU13" s="16" t="str">
        <v/>
      </c>
      <c r="AV13" s="16" t="str">
        <v/>
      </c>
      <c r="AW13" s="16" t="str">
        <v/>
      </c>
      <c r="AX13" s="16" t="str">
        <v/>
      </c>
      <c r="AY13" s="16" t="str">
        <v/>
      </c>
      <c r="AZ13" s="16" t="str">
        <v/>
      </c>
      <c r="BA13" s="16" t="str">
        <v/>
      </c>
      <c r="BB13" s="17"/>
      <c r="BC13" s="186">
        <f t="shared" si="2"/>
        <v>1</v>
      </c>
      <c r="BD13" s="187">
        <f t="shared" si="0"/>
        <v>1</v>
      </c>
      <c r="BE13" s="187"/>
      <c r="BF13" s="180">
        <f t="shared" si="1"/>
        <v>0</v>
      </c>
      <c r="BG13" s="181"/>
      <c r="BH13" s="182"/>
      <c r="BI13" s="182"/>
      <c r="BJ13" s="185"/>
    </row>
    <row r="14" spans="1:62" ht="12.75" x14ac:dyDescent="0.2">
      <c r="A14" s="359"/>
      <c r="B14" s="370" t="s">
        <v>699</v>
      </c>
      <c r="C14" s="119" t="s">
        <v>431</v>
      </c>
      <c r="D14" s="54">
        <v>1</v>
      </c>
      <c r="E14" s="54" t="str">
        <v/>
      </c>
      <c r="F14" s="54" t="str">
        <v/>
      </c>
      <c r="G14" s="54" t="str">
        <v/>
      </c>
      <c r="H14" s="54" t="str">
        <v/>
      </c>
      <c r="I14" s="54" t="str">
        <v/>
      </c>
      <c r="J14" s="16" t="str">
        <v/>
      </c>
      <c r="K14" s="16" t="str">
        <v/>
      </c>
      <c r="L14" s="16" t="str">
        <v/>
      </c>
      <c r="M14" s="16" t="str">
        <v/>
      </c>
      <c r="N14" s="16" t="str">
        <v/>
      </c>
      <c r="O14" s="16" t="str">
        <v/>
      </c>
      <c r="P14" s="16" t="str">
        <v/>
      </c>
      <c r="Q14" s="16" t="str">
        <v/>
      </c>
      <c r="R14" s="16" t="str">
        <v/>
      </c>
      <c r="S14" s="16" t="str">
        <v/>
      </c>
      <c r="T14" s="16" t="str">
        <v/>
      </c>
      <c r="U14" s="16" t="str">
        <v/>
      </c>
      <c r="V14" s="16" t="str">
        <v/>
      </c>
      <c r="W14" s="16" t="str">
        <v/>
      </c>
      <c r="X14" s="16" t="str">
        <v/>
      </c>
      <c r="Y14" s="16" t="str">
        <v/>
      </c>
      <c r="Z14" s="16" t="str">
        <v/>
      </c>
      <c r="AA14" s="16" t="str">
        <v/>
      </c>
      <c r="AB14" s="16" t="str">
        <v/>
      </c>
      <c r="AC14" s="16" t="str">
        <v/>
      </c>
      <c r="AD14" s="16" t="str">
        <v/>
      </c>
      <c r="AE14" s="16" t="str">
        <v/>
      </c>
      <c r="AF14" s="16" t="str">
        <v/>
      </c>
      <c r="AG14" s="16" t="str">
        <v/>
      </c>
      <c r="AH14" s="16" t="str">
        <v/>
      </c>
      <c r="AI14" s="16" t="str">
        <v/>
      </c>
      <c r="AJ14" s="16" t="str">
        <v/>
      </c>
      <c r="AK14" s="16" t="str">
        <v/>
      </c>
      <c r="AL14" s="16" t="str">
        <v/>
      </c>
      <c r="AM14" s="16" t="str">
        <v/>
      </c>
      <c r="AN14" s="16" t="str">
        <v/>
      </c>
      <c r="AO14" s="16" t="str">
        <v/>
      </c>
      <c r="AP14" s="16" t="str">
        <v/>
      </c>
      <c r="AQ14" s="16" t="str">
        <v/>
      </c>
      <c r="AR14" s="16" t="str">
        <v/>
      </c>
      <c r="AS14" s="16" t="str">
        <v/>
      </c>
      <c r="AT14" s="16" t="str">
        <v/>
      </c>
      <c r="AU14" s="16" t="str">
        <v/>
      </c>
      <c r="AV14" s="16" t="str">
        <v/>
      </c>
      <c r="AW14" s="16" t="str">
        <v/>
      </c>
      <c r="AX14" s="16" t="str">
        <v/>
      </c>
      <c r="AY14" s="16" t="str">
        <v/>
      </c>
      <c r="AZ14" s="16" t="str">
        <v/>
      </c>
      <c r="BA14" s="16" t="str">
        <v/>
      </c>
      <c r="BB14" s="17"/>
      <c r="BC14" s="186">
        <f t="shared" si="2"/>
        <v>1</v>
      </c>
      <c r="BD14" s="187">
        <f t="shared" si="0"/>
        <v>1</v>
      </c>
      <c r="BE14" s="187">
        <v>1</v>
      </c>
      <c r="BF14" s="180">
        <f t="shared" si="1"/>
        <v>1</v>
      </c>
      <c r="BG14" s="181">
        <f>MIN(1,SUM(BF14:BF15)/SUM(BC14:BC15))</f>
        <v>0.5</v>
      </c>
      <c r="BH14" s="182">
        <v>0.2</v>
      </c>
      <c r="BI14" s="181">
        <f>+BG14*BH14</f>
        <v>0.1</v>
      </c>
      <c r="BJ14" s="184"/>
    </row>
    <row r="15" spans="1:62" ht="12.75" x14ac:dyDescent="0.2">
      <c r="A15" s="359"/>
      <c r="B15" s="370"/>
      <c r="C15" s="119" t="s">
        <v>432</v>
      </c>
      <c r="D15" s="54">
        <v>1</v>
      </c>
      <c r="E15" s="54" t="str">
        <v/>
      </c>
      <c r="F15" s="54" t="str">
        <v/>
      </c>
      <c r="G15" s="54" t="str">
        <v/>
      </c>
      <c r="H15" s="54" t="str">
        <v/>
      </c>
      <c r="I15" s="54" t="str">
        <v/>
      </c>
      <c r="J15" s="16" t="str">
        <v/>
      </c>
      <c r="K15" s="16" t="str">
        <v/>
      </c>
      <c r="L15" s="16" t="str">
        <v/>
      </c>
      <c r="M15" s="16" t="str">
        <v/>
      </c>
      <c r="N15" s="16" t="str">
        <v/>
      </c>
      <c r="O15" s="16" t="str">
        <v/>
      </c>
      <c r="P15" s="16" t="str">
        <v/>
      </c>
      <c r="Q15" s="16" t="str">
        <v/>
      </c>
      <c r="R15" s="16" t="str">
        <v/>
      </c>
      <c r="S15" s="16" t="str">
        <v/>
      </c>
      <c r="T15" s="16" t="str">
        <v/>
      </c>
      <c r="U15" s="16" t="str">
        <v/>
      </c>
      <c r="V15" s="16" t="str">
        <v/>
      </c>
      <c r="W15" s="16" t="str">
        <v/>
      </c>
      <c r="X15" s="16" t="str">
        <v/>
      </c>
      <c r="Y15" s="16" t="str">
        <v/>
      </c>
      <c r="Z15" s="16" t="str">
        <v/>
      </c>
      <c r="AA15" s="16" t="str">
        <v/>
      </c>
      <c r="AB15" s="16" t="str">
        <v/>
      </c>
      <c r="AC15" s="16" t="str">
        <v/>
      </c>
      <c r="AD15" s="16" t="str">
        <v/>
      </c>
      <c r="AE15" s="16" t="str">
        <v/>
      </c>
      <c r="AF15" s="16" t="str">
        <v/>
      </c>
      <c r="AG15" s="16" t="str">
        <v/>
      </c>
      <c r="AH15" s="16" t="str">
        <v/>
      </c>
      <c r="AI15" s="16" t="str">
        <v/>
      </c>
      <c r="AJ15" s="16" t="str">
        <v/>
      </c>
      <c r="AK15" s="16" t="str">
        <v/>
      </c>
      <c r="AL15" s="16" t="str">
        <v/>
      </c>
      <c r="AM15" s="16" t="str">
        <v/>
      </c>
      <c r="AN15" s="16" t="str">
        <v/>
      </c>
      <c r="AO15" s="16" t="str">
        <v/>
      </c>
      <c r="AP15" s="16" t="str">
        <v/>
      </c>
      <c r="AQ15" s="16" t="str">
        <v/>
      </c>
      <c r="AR15" s="16" t="str">
        <v/>
      </c>
      <c r="AS15" s="16" t="str">
        <v/>
      </c>
      <c r="AT15" s="16" t="str">
        <v/>
      </c>
      <c r="AU15" s="16" t="str">
        <v/>
      </c>
      <c r="AV15" s="16" t="str">
        <v/>
      </c>
      <c r="AW15" s="16" t="str">
        <v/>
      </c>
      <c r="AX15" s="16" t="str">
        <v/>
      </c>
      <c r="AY15" s="16" t="str">
        <v/>
      </c>
      <c r="AZ15" s="16" t="str">
        <v/>
      </c>
      <c r="BA15" s="16" t="str">
        <v/>
      </c>
      <c r="BB15" s="17"/>
      <c r="BC15" s="186">
        <f t="shared" si="2"/>
        <v>1</v>
      </c>
      <c r="BD15" s="187">
        <f t="shared" si="0"/>
        <v>1</v>
      </c>
      <c r="BE15" s="187"/>
      <c r="BF15" s="180">
        <f t="shared" si="1"/>
        <v>0</v>
      </c>
      <c r="BG15" s="181"/>
      <c r="BH15" s="183"/>
      <c r="BI15" s="181"/>
      <c r="BJ15" s="184"/>
    </row>
    <row r="16" spans="1:62" ht="12.75" x14ac:dyDescent="0.2">
      <c r="A16" s="359"/>
      <c r="B16" s="370" t="s">
        <v>700</v>
      </c>
      <c r="C16" s="119" t="s">
        <v>431</v>
      </c>
      <c r="D16" s="54">
        <v>1</v>
      </c>
      <c r="E16" s="54" t="str">
        <v/>
      </c>
      <c r="F16" s="54" t="str">
        <v/>
      </c>
      <c r="G16" s="54" t="str">
        <v/>
      </c>
      <c r="H16" s="54" t="str">
        <v/>
      </c>
      <c r="I16" s="54" t="str">
        <v/>
      </c>
      <c r="J16" s="16" t="str">
        <v/>
      </c>
      <c r="K16" s="16" t="str">
        <v/>
      </c>
      <c r="L16" s="16" t="str">
        <v/>
      </c>
      <c r="M16" s="16" t="str">
        <v/>
      </c>
      <c r="N16" s="16" t="str">
        <v/>
      </c>
      <c r="O16" s="16" t="str">
        <v/>
      </c>
      <c r="P16" s="16" t="str">
        <v/>
      </c>
      <c r="Q16" s="16" t="str">
        <v/>
      </c>
      <c r="R16" s="16" t="str">
        <v/>
      </c>
      <c r="S16" s="16" t="str">
        <v/>
      </c>
      <c r="T16" s="16" t="str">
        <v/>
      </c>
      <c r="U16" s="16" t="str">
        <v/>
      </c>
      <c r="V16" s="16" t="str">
        <v/>
      </c>
      <c r="W16" s="16" t="str">
        <v/>
      </c>
      <c r="X16" s="16" t="str">
        <v/>
      </c>
      <c r="Y16" s="16" t="str">
        <v/>
      </c>
      <c r="Z16" s="16" t="str">
        <v/>
      </c>
      <c r="AA16" s="16" t="str">
        <v/>
      </c>
      <c r="AB16" s="16" t="str">
        <v/>
      </c>
      <c r="AC16" s="16" t="str">
        <v/>
      </c>
      <c r="AD16" s="16" t="str">
        <v/>
      </c>
      <c r="AE16" s="16" t="str">
        <v/>
      </c>
      <c r="AF16" s="16" t="str">
        <v/>
      </c>
      <c r="AG16" s="16" t="str">
        <v/>
      </c>
      <c r="AH16" s="16" t="str">
        <v/>
      </c>
      <c r="AI16" s="16" t="str">
        <v/>
      </c>
      <c r="AJ16" s="16" t="str">
        <v/>
      </c>
      <c r="AK16" s="16" t="str">
        <v/>
      </c>
      <c r="AL16" s="16" t="str">
        <v/>
      </c>
      <c r="AM16" s="16" t="str">
        <v/>
      </c>
      <c r="AN16" s="16" t="str">
        <v/>
      </c>
      <c r="AO16" s="16" t="str">
        <v/>
      </c>
      <c r="AP16" s="16" t="str">
        <v/>
      </c>
      <c r="AQ16" s="16" t="str">
        <v/>
      </c>
      <c r="AR16" s="16" t="str">
        <v/>
      </c>
      <c r="AS16" s="16" t="str">
        <v/>
      </c>
      <c r="AT16" s="16" t="str">
        <v/>
      </c>
      <c r="AU16" s="16" t="str">
        <v/>
      </c>
      <c r="AV16" s="16" t="str">
        <v/>
      </c>
      <c r="AW16" s="16" t="str">
        <v/>
      </c>
      <c r="AX16" s="16" t="str">
        <v/>
      </c>
      <c r="AY16" s="16" t="str">
        <v/>
      </c>
      <c r="AZ16" s="16" t="str">
        <v/>
      </c>
      <c r="BA16" s="16" t="str">
        <v/>
      </c>
      <c r="BB16" s="17"/>
      <c r="BC16" s="186">
        <f t="shared" si="2"/>
        <v>1</v>
      </c>
      <c r="BD16" s="187">
        <f t="shared" si="0"/>
        <v>1</v>
      </c>
      <c r="BE16" s="187">
        <v>1</v>
      </c>
      <c r="BF16" s="180">
        <f t="shared" si="1"/>
        <v>1</v>
      </c>
      <c r="BG16" s="181">
        <f>MIN(1,SUM(BF16:BF18)/SUM(BC16:BC18))</f>
        <v>0.46666666666666662</v>
      </c>
      <c r="BH16" s="182">
        <v>0.15</v>
      </c>
      <c r="BI16" s="181">
        <f>+BG16*BH16</f>
        <v>6.9999999999999993E-2</v>
      </c>
      <c r="BJ16" s="182"/>
    </row>
    <row r="17" spans="1:62" ht="12.75" x14ac:dyDescent="0.2">
      <c r="A17" s="359"/>
      <c r="B17" s="370"/>
      <c r="C17" s="119" t="s">
        <v>432</v>
      </c>
      <c r="D17" s="54">
        <v>1</v>
      </c>
      <c r="E17" s="54" t="str">
        <v/>
      </c>
      <c r="F17" s="54" t="str">
        <v/>
      </c>
      <c r="G17" s="54" t="str">
        <v/>
      </c>
      <c r="H17" s="54" t="str">
        <v/>
      </c>
      <c r="I17" s="54" t="str">
        <v/>
      </c>
      <c r="J17" s="16" t="str">
        <v/>
      </c>
      <c r="K17" s="16" t="str">
        <v/>
      </c>
      <c r="L17" s="16" t="str">
        <v/>
      </c>
      <c r="M17" s="16" t="str">
        <v/>
      </c>
      <c r="N17" s="16" t="str">
        <v/>
      </c>
      <c r="O17" s="16" t="str">
        <v/>
      </c>
      <c r="P17" s="16" t="str">
        <v/>
      </c>
      <c r="Q17" s="16" t="str">
        <v/>
      </c>
      <c r="R17" s="16" t="str">
        <v/>
      </c>
      <c r="S17" s="16" t="str">
        <v/>
      </c>
      <c r="T17" s="16" t="str">
        <v/>
      </c>
      <c r="U17" s="16" t="str">
        <v/>
      </c>
      <c r="V17" s="16" t="str">
        <v/>
      </c>
      <c r="W17" s="16" t="str">
        <v/>
      </c>
      <c r="X17" s="16" t="str">
        <v/>
      </c>
      <c r="Y17" s="16" t="str">
        <v/>
      </c>
      <c r="Z17" s="16" t="str">
        <v/>
      </c>
      <c r="AA17" s="16" t="str">
        <v/>
      </c>
      <c r="AB17" s="16" t="str">
        <v/>
      </c>
      <c r="AC17" s="16" t="str">
        <v/>
      </c>
      <c r="AD17" s="16" t="str">
        <v/>
      </c>
      <c r="AE17" s="16" t="str">
        <v/>
      </c>
      <c r="AF17" s="16" t="str">
        <v/>
      </c>
      <c r="AG17" s="16" t="str">
        <v/>
      </c>
      <c r="AH17" s="16" t="str">
        <v/>
      </c>
      <c r="AI17" s="16" t="str">
        <v/>
      </c>
      <c r="AJ17" s="16" t="str">
        <v/>
      </c>
      <c r="AK17" s="16" t="str">
        <v/>
      </c>
      <c r="AL17" s="16" t="str">
        <v/>
      </c>
      <c r="AM17" s="16" t="str">
        <v/>
      </c>
      <c r="AN17" s="16" t="str">
        <v/>
      </c>
      <c r="AO17" s="16" t="str">
        <v/>
      </c>
      <c r="AP17" s="16" t="str">
        <v/>
      </c>
      <c r="AQ17" s="16" t="str">
        <v/>
      </c>
      <c r="AR17" s="16" t="str">
        <v/>
      </c>
      <c r="AS17" s="16" t="str">
        <v/>
      </c>
      <c r="AT17" s="16" t="str">
        <v/>
      </c>
      <c r="AU17" s="16" t="str">
        <v/>
      </c>
      <c r="AV17" s="16" t="str">
        <v/>
      </c>
      <c r="AW17" s="16" t="str">
        <v/>
      </c>
      <c r="AX17" s="16" t="str">
        <v/>
      </c>
      <c r="AY17" s="16" t="str">
        <v/>
      </c>
      <c r="AZ17" s="16" t="str">
        <v/>
      </c>
      <c r="BA17" s="16" t="str">
        <v/>
      </c>
      <c r="BB17" s="17"/>
      <c r="BC17" s="186">
        <f t="shared" si="2"/>
        <v>1</v>
      </c>
      <c r="BD17" s="187">
        <f t="shared" si="0"/>
        <v>1</v>
      </c>
      <c r="BE17" s="187"/>
      <c r="BF17" s="180">
        <f t="shared" si="1"/>
        <v>0</v>
      </c>
      <c r="BG17" s="181"/>
      <c r="BH17" s="183"/>
      <c r="BI17" s="181"/>
      <c r="BJ17" s="184"/>
    </row>
    <row r="18" spans="1:62" ht="12.75" x14ac:dyDescent="0.2">
      <c r="A18" s="359"/>
      <c r="B18" s="370"/>
      <c r="C18" s="119" t="s">
        <v>722</v>
      </c>
      <c r="D18" s="54">
        <v>1</v>
      </c>
      <c r="E18" s="54" t="str">
        <v/>
      </c>
      <c r="F18" s="54" t="str">
        <v/>
      </c>
      <c r="G18" s="54" t="str">
        <v/>
      </c>
      <c r="H18" s="54" t="str">
        <v/>
      </c>
      <c r="I18" s="54" t="str">
        <v/>
      </c>
      <c r="J18" s="16" t="str">
        <v/>
      </c>
      <c r="K18" s="16" t="str">
        <v/>
      </c>
      <c r="L18" s="16" t="str">
        <v/>
      </c>
      <c r="M18" s="16" t="str">
        <v/>
      </c>
      <c r="N18" s="16" t="str">
        <v/>
      </c>
      <c r="O18" s="16" t="str">
        <v/>
      </c>
      <c r="P18" s="16" t="str">
        <v/>
      </c>
      <c r="Q18" s="16" t="str">
        <v/>
      </c>
      <c r="R18" s="16" t="str">
        <v/>
      </c>
      <c r="S18" s="16" t="str">
        <v/>
      </c>
      <c r="T18" s="16" t="str">
        <v/>
      </c>
      <c r="U18" s="16" t="str">
        <v/>
      </c>
      <c r="V18" s="16" t="str">
        <v/>
      </c>
      <c r="W18" s="16" t="str">
        <v/>
      </c>
      <c r="X18" s="16" t="str">
        <v/>
      </c>
      <c r="Y18" s="16" t="str">
        <v/>
      </c>
      <c r="Z18" s="16" t="str">
        <v/>
      </c>
      <c r="AA18" s="16" t="str">
        <v/>
      </c>
      <c r="AB18" s="16" t="str">
        <v/>
      </c>
      <c r="AC18" s="16" t="str">
        <v/>
      </c>
      <c r="AD18" s="16" t="str">
        <v/>
      </c>
      <c r="AE18" s="16" t="str">
        <v/>
      </c>
      <c r="AF18" s="16" t="str">
        <v/>
      </c>
      <c r="AG18" s="16" t="str">
        <v/>
      </c>
      <c r="AH18" s="16" t="str">
        <v/>
      </c>
      <c r="AI18" s="16" t="str">
        <v/>
      </c>
      <c r="AJ18" s="16" t="str">
        <v/>
      </c>
      <c r="AK18" s="16" t="str">
        <v/>
      </c>
      <c r="AL18" s="16" t="str">
        <v/>
      </c>
      <c r="AM18" s="16" t="str">
        <v/>
      </c>
      <c r="AN18" s="16" t="str">
        <v/>
      </c>
      <c r="AO18" s="16" t="str">
        <v/>
      </c>
      <c r="AP18" s="16" t="str">
        <v/>
      </c>
      <c r="AQ18" s="16" t="str">
        <v/>
      </c>
      <c r="AR18" s="16" t="str">
        <v/>
      </c>
      <c r="AS18" s="16" t="str">
        <v/>
      </c>
      <c r="AT18" s="16" t="str">
        <v/>
      </c>
      <c r="AU18" s="16" t="str">
        <v/>
      </c>
      <c r="AV18" s="16" t="str">
        <v/>
      </c>
      <c r="AW18" s="16" t="str">
        <v/>
      </c>
      <c r="AX18" s="16" t="str">
        <v/>
      </c>
      <c r="AY18" s="16" t="str">
        <v/>
      </c>
      <c r="AZ18" s="16" t="str">
        <v/>
      </c>
      <c r="BA18" s="16" t="str">
        <v/>
      </c>
      <c r="BB18" s="17"/>
      <c r="BC18" s="186">
        <f t="shared" si="2"/>
        <v>1</v>
      </c>
      <c r="BD18" s="187">
        <f t="shared" si="0"/>
        <v>1</v>
      </c>
      <c r="BE18" s="187">
        <v>0.4</v>
      </c>
      <c r="BF18" s="180">
        <f t="shared" si="1"/>
        <v>0.4</v>
      </c>
      <c r="BG18" s="181"/>
      <c r="BH18" s="183"/>
      <c r="BI18" s="181"/>
      <c r="BJ18" s="184"/>
    </row>
    <row r="19" spans="1:62" ht="12.75" x14ac:dyDescent="0.2">
      <c r="A19" s="359"/>
      <c r="B19" s="370" t="s">
        <v>701</v>
      </c>
      <c r="C19" s="119" t="s">
        <v>431</v>
      </c>
      <c r="D19" s="54">
        <v>1</v>
      </c>
      <c r="E19" s="54" t="str">
        <v/>
      </c>
      <c r="F19" s="54" t="str">
        <v/>
      </c>
      <c r="G19" s="54" t="str">
        <v/>
      </c>
      <c r="H19" s="54" t="str">
        <v/>
      </c>
      <c r="I19" s="54" t="str">
        <v/>
      </c>
      <c r="J19" s="16" t="str">
        <v/>
      </c>
      <c r="K19" s="16" t="str">
        <v/>
      </c>
      <c r="L19" s="16" t="str">
        <v/>
      </c>
      <c r="M19" s="16" t="str">
        <v/>
      </c>
      <c r="N19" s="16" t="str">
        <v/>
      </c>
      <c r="O19" s="16" t="str">
        <v/>
      </c>
      <c r="P19" s="16" t="str">
        <v/>
      </c>
      <c r="Q19" s="16" t="str">
        <v/>
      </c>
      <c r="R19" s="16" t="str">
        <v/>
      </c>
      <c r="S19" s="16" t="str">
        <v/>
      </c>
      <c r="T19" s="16" t="str">
        <v/>
      </c>
      <c r="U19" s="16" t="str">
        <v/>
      </c>
      <c r="V19" s="16" t="str">
        <v/>
      </c>
      <c r="W19" s="16" t="str">
        <v/>
      </c>
      <c r="X19" s="16" t="str">
        <v/>
      </c>
      <c r="Y19" s="16" t="str">
        <v/>
      </c>
      <c r="Z19" s="16" t="str">
        <v/>
      </c>
      <c r="AA19" s="16" t="str">
        <v/>
      </c>
      <c r="AB19" s="16" t="str">
        <v/>
      </c>
      <c r="AC19" s="16" t="str">
        <v/>
      </c>
      <c r="AD19" s="16" t="str">
        <v/>
      </c>
      <c r="AE19" s="16" t="str">
        <v/>
      </c>
      <c r="AF19" s="16" t="str">
        <v/>
      </c>
      <c r="AG19" s="16" t="str">
        <v/>
      </c>
      <c r="AH19" s="16" t="str">
        <v/>
      </c>
      <c r="AI19" s="16" t="str">
        <v/>
      </c>
      <c r="AJ19" s="16" t="str">
        <v/>
      </c>
      <c r="AK19" s="16" t="str">
        <v/>
      </c>
      <c r="AL19" s="16" t="str">
        <v/>
      </c>
      <c r="AM19" s="16" t="str">
        <v/>
      </c>
      <c r="AN19" s="16" t="str">
        <v/>
      </c>
      <c r="AO19" s="16" t="str">
        <v/>
      </c>
      <c r="AP19" s="16" t="str">
        <v/>
      </c>
      <c r="AQ19" s="16" t="str">
        <v/>
      </c>
      <c r="AR19" s="16" t="str">
        <v/>
      </c>
      <c r="AS19" s="16" t="str">
        <v/>
      </c>
      <c r="AT19" s="16" t="str">
        <v/>
      </c>
      <c r="AU19" s="16" t="str">
        <v/>
      </c>
      <c r="AV19" s="16" t="str">
        <v/>
      </c>
      <c r="AW19" s="16" t="str">
        <v/>
      </c>
      <c r="AX19" s="16" t="str">
        <v/>
      </c>
      <c r="AY19" s="16" t="str">
        <v/>
      </c>
      <c r="AZ19" s="16" t="str">
        <v/>
      </c>
      <c r="BA19" s="16" t="str">
        <v/>
      </c>
      <c r="BB19" s="17"/>
      <c r="BC19" s="186">
        <f t="shared" si="2"/>
        <v>1</v>
      </c>
      <c r="BD19" s="187">
        <f t="shared" si="0"/>
        <v>1</v>
      </c>
      <c r="BE19" s="187">
        <v>1</v>
      </c>
      <c r="BF19" s="180">
        <f t="shared" si="1"/>
        <v>1</v>
      </c>
      <c r="BG19" s="181">
        <f>MIN(1,SUM(BF19:BF20)/SUM(BC19:BC20))</f>
        <v>0.5</v>
      </c>
      <c r="BH19" s="182">
        <v>0.15</v>
      </c>
      <c r="BI19" s="181">
        <f>+BG19*BH19</f>
        <v>7.4999999999999997E-2</v>
      </c>
      <c r="BJ19" s="184"/>
    </row>
    <row r="20" spans="1:62" ht="12.75" x14ac:dyDescent="0.2">
      <c r="A20" s="359"/>
      <c r="B20" s="370"/>
      <c r="C20" s="119" t="s">
        <v>432</v>
      </c>
      <c r="D20" s="54">
        <v>1</v>
      </c>
      <c r="E20" s="54" t="str">
        <v/>
      </c>
      <c r="F20" s="54" t="str">
        <v/>
      </c>
      <c r="G20" s="54" t="str">
        <v/>
      </c>
      <c r="H20" s="54" t="str">
        <v/>
      </c>
      <c r="I20" s="54" t="str">
        <v/>
      </c>
      <c r="J20" s="16" t="str">
        <v/>
      </c>
      <c r="K20" s="16" t="str">
        <v/>
      </c>
      <c r="L20" s="16" t="str">
        <v/>
      </c>
      <c r="M20" s="16" t="str">
        <v/>
      </c>
      <c r="N20" s="16" t="str">
        <v/>
      </c>
      <c r="O20" s="16" t="str">
        <v/>
      </c>
      <c r="P20" s="16" t="str">
        <v/>
      </c>
      <c r="Q20" s="16" t="str">
        <v/>
      </c>
      <c r="R20" s="16" t="str">
        <v/>
      </c>
      <c r="S20" s="16" t="str">
        <v/>
      </c>
      <c r="T20" s="16" t="str">
        <v/>
      </c>
      <c r="U20" s="16" t="str">
        <v/>
      </c>
      <c r="V20" s="16" t="str">
        <v/>
      </c>
      <c r="W20" s="16" t="str">
        <v/>
      </c>
      <c r="X20" s="16" t="str">
        <v/>
      </c>
      <c r="Y20" s="16" t="str">
        <v/>
      </c>
      <c r="Z20" s="16" t="str">
        <v/>
      </c>
      <c r="AA20" s="16" t="str">
        <v/>
      </c>
      <c r="AB20" s="16" t="str">
        <v/>
      </c>
      <c r="AC20" s="16" t="str">
        <v/>
      </c>
      <c r="AD20" s="16" t="str">
        <v/>
      </c>
      <c r="AE20" s="16" t="str">
        <v/>
      </c>
      <c r="AF20" s="16" t="str">
        <v/>
      </c>
      <c r="AG20" s="16" t="str">
        <v/>
      </c>
      <c r="AH20" s="16" t="str">
        <v/>
      </c>
      <c r="AI20" s="16" t="str">
        <v/>
      </c>
      <c r="AJ20" s="16" t="str">
        <v/>
      </c>
      <c r="AK20" s="16" t="str">
        <v/>
      </c>
      <c r="AL20" s="16" t="str">
        <v/>
      </c>
      <c r="AM20" s="16" t="str">
        <v/>
      </c>
      <c r="AN20" s="16" t="str">
        <v/>
      </c>
      <c r="AO20" s="16" t="str">
        <v/>
      </c>
      <c r="AP20" s="16" t="str">
        <v/>
      </c>
      <c r="AQ20" s="16" t="str">
        <v/>
      </c>
      <c r="AR20" s="16" t="str">
        <v/>
      </c>
      <c r="AS20" s="16" t="str">
        <v/>
      </c>
      <c r="AT20" s="16" t="str">
        <v/>
      </c>
      <c r="AU20" s="16" t="str">
        <v/>
      </c>
      <c r="AV20" s="16" t="str">
        <v/>
      </c>
      <c r="AW20" s="16" t="str">
        <v/>
      </c>
      <c r="AX20" s="16" t="str">
        <v/>
      </c>
      <c r="AY20" s="16" t="str">
        <v/>
      </c>
      <c r="AZ20" s="16" t="str">
        <v/>
      </c>
      <c r="BA20" s="16" t="str">
        <v/>
      </c>
      <c r="BB20" s="17"/>
      <c r="BC20" s="186">
        <f t="shared" si="2"/>
        <v>1</v>
      </c>
      <c r="BD20" s="187">
        <f t="shared" si="0"/>
        <v>1</v>
      </c>
      <c r="BE20" s="187"/>
      <c r="BF20" s="180">
        <f t="shared" si="1"/>
        <v>0</v>
      </c>
      <c r="BG20" s="181"/>
      <c r="BH20" s="181"/>
      <c r="BI20" s="182"/>
      <c r="BJ20" s="184"/>
    </row>
    <row r="21" spans="1:62" ht="63.75" x14ac:dyDescent="0.2">
      <c r="A21" s="359"/>
      <c r="B21" s="143" t="s">
        <v>1444</v>
      </c>
      <c r="C21" s="135" t="s">
        <v>477</v>
      </c>
      <c r="D21" s="54">
        <v>1</v>
      </c>
      <c r="E21" s="54" t="str">
        <v/>
      </c>
      <c r="F21" s="54" t="str">
        <v/>
      </c>
      <c r="G21" s="54" t="str">
        <v/>
      </c>
      <c r="H21" s="54" t="str">
        <v/>
      </c>
      <c r="I21" s="54" t="str">
        <v/>
      </c>
      <c r="J21" s="16" t="str">
        <v/>
      </c>
      <c r="K21" s="16" t="str">
        <v/>
      </c>
      <c r="L21" s="16" t="str">
        <v/>
      </c>
      <c r="M21" s="16" t="str">
        <v/>
      </c>
      <c r="N21" s="16" t="str">
        <v/>
      </c>
      <c r="O21" s="16" t="str">
        <v/>
      </c>
      <c r="P21" s="16" t="str">
        <v/>
      </c>
      <c r="Q21" s="16" t="str">
        <v/>
      </c>
      <c r="R21" s="16" t="str">
        <v/>
      </c>
      <c r="S21" s="16" t="str">
        <v/>
      </c>
      <c r="T21" s="16" t="str">
        <v/>
      </c>
      <c r="U21" s="16" t="str">
        <v/>
      </c>
      <c r="V21" s="16" t="str">
        <v/>
      </c>
      <c r="W21" s="16" t="str">
        <v/>
      </c>
      <c r="X21" s="16" t="str">
        <v/>
      </c>
      <c r="Y21" s="16" t="str">
        <v/>
      </c>
      <c r="Z21" s="16" t="str">
        <v/>
      </c>
      <c r="AA21" s="16" t="str">
        <v/>
      </c>
      <c r="AB21" s="16" t="str">
        <v/>
      </c>
      <c r="AC21" s="16" t="str">
        <v/>
      </c>
      <c r="AD21" s="16" t="str">
        <v/>
      </c>
      <c r="AE21" s="16" t="str">
        <v/>
      </c>
      <c r="AF21" s="16" t="str">
        <v/>
      </c>
      <c r="AG21" s="16" t="str">
        <v/>
      </c>
      <c r="AH21" s="16" t="str">
        <v/>
      </c>
      <c r="AI21" s="16" t="str">
        <v/>
      </c>
      <c r="AJ21" s="16" t="str">
        <v/>
      </c>
      <c r="AK21" s="16" t="str">
        <v/>
      </c>
      <c r="AL21" s="16" t="str">
        <v/>
      </c>
      <c r="AM21" s="16" t="str">
        <v/>
      </c>
      <c r="AN21" s="16" t="str">
        <v/>
      </c>
      <c r="AO21" s="16" t="str">
        <v/>
      </c>
      <c r="AP21" s="16" t="str">
        <v/>
      </c>
      <c r="AQ21" s="16" t="str">
        <v/>
      </c>
      <c r="AR21" s="16" t="str">
        <v/>
      </c>
      <c r="AS21" s="16" t="str">
        <v/>
      </c>
      <c r="AT21" s="16" t="str">
        <v/>
      </c>
      <c r="AU21" s="16" t="str">
        <v/>
      </c>
      <c r="AV21" s="16" t="str">
        <v/>
      </c>
      <c r="AW21" s="16" t="str">
        <v/>
      </c>
      <c r="AX21" s="16" t="str">
        <v/>
      </c>
      <c r="AY21" s="16" t="str">
        <v/>
      </c>
      <c r="AZ21" s="16" t="str">
        <v/>
      </c>
      <c r="BA21" s="16" t="str">
        <v/>
      </c>
      <c r="BB21" s="17"/>
      <c r="BC21" s="186">
        <f t="shared" si="2"/>
        <v>1</v>
      </c>
      <c r="BD21" s="187">
        <f t="shared" si="0"/>
        <v>1</v>
      </c>
      <c r="BE21" s="187"/>
      <c r="BF21" s="180">
        <f t="shared" si="1"/>
        <v>0</v>
      </c>
      <c r="BG21" s="181">
        <f>MIN(1,SUM(BF21:BF31)/SUM(BC21:BC31))</f>
        <v>0.90909090909090906</v>
      </c>
      <c r="BH21" s="182">
        <v>0.15</v>
      </c>
      <c r="BI21" s="181">
        <f>+BG21*BH21</f>
        <v>0.13636363636363635</v>
      </c>
      <c r="BJ21" s="184"/>
    </row>
    <row r="22" spans="1:62" ht="38.25" x14ac:dyDescent="0.2">
      <c r="A22" s="359"/>
      <c r="B22" s="372" t="s">
        <v>1443</v>
      </c>
      <c r="C22" s="119" t="s">
        <v>723</v>
      </c>
      <c r="D22" s="54">
        <v>1</v>
      </c>
      <c r="E22" s="54" t="str">
        <v/>
      </c>
      <c r="F22" s="54" t="str">
        <v/>
      </c>
      <c r="G22" s="54" t="str">
        <v/>
      </c>
      <c r="H22" s="54" t="str">
        <v/>
      </c>
      <c r="I22" s="54" t="str">
        <v/>
      </c>
      <c r="J22" s="16" t="str">
        <v/>
      </c>
      <c r="K22" s="16" t="str">
        <v/>
      </c>
      <c r="L22" s="16" t="str">
        <v/>
      </c>
      <c r="M22" s="16" t="str">
        <v/>
      </c>
      <c r="N22" s="16" t="str">
        <v/>
      </c>
      <c r="O22" s="16" t="str">
        <v/>
      </c>
      <c r="P22" s="16" t="str">
        <v/>
      </c>
      <c r="Q22" s="16" t="str">
        <v/>
      </c>
      <c r="R22" s="16" t="str">
        <v/>
      </c>
      <c r="S22" s="16" t="str">
        <v/>
      </c>
      <c r="T22" s="16" t="str">
        <v/>
      </c>
      <c r="U22" s="16" t="str">
        <v/>
      </c>
      <c r="V22" s="16" t="str">
        <v/>
      </c>
      <c r="W22" s="16" t="str">
        <v/>
      </c>
      <c r="X22" s="16" t="str">
        <v/>
      </c>
      <c r="Y22" s="16" t="str">
        <v/>
      </c>
      <c r="Z22" s="16" t="str">
        <v/>
      </c>
      <c r="AA22" s="16" t="str">
        <v/>
      </c>
      <c r="AB22" s="16" t="str">
        <v/>
      </c>
      <c r="AC22" s="16" t="str">
        <v/>
      </c>
      <c r="AD22" s="16" t="str">
        <v/>
      </c>
      <c r="AE22" s="16" t="str">
        <v/>
      </c>
      <c r="AF22" s="16" t="str">
        <v/>
      </c>
      <c r="AG22" s="16" t="str">
        <v/>
      </c>
      <c r="AH22" s="16" t="str">
        <v/>
      </c>
      <c r="AI22" s="16" t="str">
        <v/>
      </c>
      <c r="AJ22" s="16" t="str">
        <v/>
      </c>
      <c r="AK22" s="16" t="str">
        <v/>
      </c>
      <c r="AL22" s="16" t="str">
        <v/>
      </c>
      <c r="AM22" s="16" t="str">
        <v/>
      </c>
      <c r="AN22" s="16" t="str">
        <v/>
      </c>
      <c r="AO22" s="16" t="str">
        <v/>
      </c>
      <c r="AP22" s="16" t="str">
        <v/>
      </c>
      <c r="AQ22" s="16" t="str">
        <v/>
      </c>
      <c r="AR22" s="16" t="str">
        <v/>
      </c>
      <c r="AS22" s="16" t="str">
        <v/>
      </c>
      <c r="AT22" s="16" t="str">
        <v/>
      </c>
      <c r="AU22" s="16" t="str">
        <v/>
      </c>
      <c r="AV22" s="16" t="str">
        <v/>
      </c>
      <c r="AW22" s="16" t="str">
        <v/>
      </c>
      <c r="AX22" s="16" t="str">
        <v/>
      </c>
      <c r="AY22" s="16" t="str">
        <v/>
      </c>
      <c r="AZ22" s="16" t="str">
        <v/>
      </c>
      <c r="BA22" s="16" t="str">
        <v/>
      </c>
      <c r="BB22" s="17"/>
      <c r="BC22" s="186">
        <f t="shared" si="2"/>
        <v>1</v>
      </c>
      <c r="BD22" s="187">
        <f t="shared" si="0"/>
        <v>1</v>
      </c>
      <c r="BE22" s="187">
        <v>1</v>
      </c>
      <c r="BF22" s="180">
        <f t="shared" si="1"/>
        <v>1</v>
      </c>
      <c r="BG22" s="181"/>
      <c r="BH22" s="183"/>
      <c r="BI22" s="181"/>
      <c r="BJ22" s="184"/>
    </row>
    <row r="23" spans="1:62" ht="12.75" x14ac:dyDescent="0.2">
      <c r="A23" s="359"/>
      <c r="B23" s="373"/>
      <c r="C23" s="119" t="s">
        <v>9</v>
      </c>
      <c r="D23" s="54">
        <v>1</v>
      </c>
      <c r="E23" s="54" t="str">
        <v/>
      </c>
      <c r="F23" s="54" t="str">
        <v/>
      </c>
      <c r="G23" s="54" t="str">
        <v/>
      </c>
      <c r="H23" s="54" t="str">
        <v/>
      </c>
      <c r="I23" s="54" t="str">
        <v/>
      </c>
      <c r="J23" s="16" t="str">
        <v/>
      </c>
      <c r="K23" s="16" t="str">
        <v/>
      </c>
      <c r="L23" s="16" t="str">
        <v/>
      </c>
      <c r="M23" s="16" t="str">
        <v/>
      </c>
      <c r="N23" s="16" t="str">
        <v/>
      </c>
      <c r="O23" s="16" t="str">
        <v/>
      </c>
      <c r="P23" s="16" t="str">
        <v/>
      </c>
      <c r="Q23" s="16" t="str">
        <v/>
      </c>
      <c r="R23" s="16" t="str">
        <v/>
      </c>
      <c r="S23" s="16" t="str">
        <v/>
      </c>
      <c r="T23" s="16" t="str">
        <v/>
      </c>
      <c r="U23" s="16" t="str">
        <v/>
      </c>
      <c r="V23" s="16" t="str">
        <v/>
      </c>
      <c r="W23" s="16" t="str">
        <v/>
      </c>
      <c r="X23" s="16" t="str">
        <v/>
      </c>
      <c r="Y23" s="16" t="str">
        <v/>
      </c>
      <c r="Z23" s="16" t="str">
        <v/>
      </c>
      <c r="AA23" s="16" t="str">
        <v/>
      </c>
      <c r="AB23" s="16" t="str">
        <v/>
      </c>
      <c r="AC23" s="16" t="str">
        <v/>
      </c>
      <c r="AD23" s="16" t="str">
        <v/>
      </c>
      <c r="AE23" s="16" t="str">
        <v/>
      </c>
      <c r="AF23" s="16" t="str">
        <v/>
      </c>
      <c r="AG23" s="16" t="str">
        <v/>
      </c>
      <c r="AH23" s="16" t="str">
        <v/>
      </c>
      <c r="AI23" s="16" t="str">
        <v/>
      </c>
      <c r="AJ23" s="16" t="str">
        <v/>
      </c>
      <c r="AK23" s="16" t="str">
        <v/>
      </c>
      <c r="AL23" s="16" t="str">
        <v/>
      </c>
      <c r="AM23" s="16" t="str">
        <v/>
      </c>
      <c r="AN23" s="16" t="str">
        <v/>
      </c>
      <c r="AO23" s="16" t="str">
        <v/>
      </c>
      <c r="AP23" s="16" t="str">
        <v/>
      </c>
      <c r="AQ23" s="16" t="str">
        <v/>
      </c>
      <c r="AR23" s="16" t="str">
        <v/>
      </c>
      <c r="AS23" s="16" t="str">
        <v/>
      </c>
      <c r="AT23" s="16" t="str">
        <v/>
      </c>
      <c r="AU23" s="16" t="str">
        <v/>
      </c>
      <c r="AV23" s="16" t="str">
        <v/>
      </c>
      <c r="AW23" s="16" t="str">
        <v/>
      </c>
      <c r="AX23" s="16" t="str">
        <v/>
      </c>
      <c r="AY23" s="16" t="str">
        <v/>
      </c>
      <c r="AZ23" s="16" t="str">
        <v/>
      </c>
      <c r="BA23" s="16" t="str">
        <v/>
      </c>
      <c r="BB23" s="17"/>
      <c r="BC23" s="186">
        <f t="shared" si="2"/>
        <v>1</v>
      </c>
      <c r="BD23" s="187">
        <f t="shared" si="0"/>
        <v>1</v>
      </c>
      <c r="BE23" s="187">
        <v>1</v>
      </c>
      <c r="BF23" s="180">
        <f t="shared" si="1"/>
        <v>1</v>
      </c>
      <c r="BG23" s="181"/>
      <c r="BH23" s="183"/>
      <c r="BI23" s="181"/>
      <c r="BJ23" s="184"/>
    </row>
    <row r="24" spans="1:62" ht="12.75" x14ac:dyDescent="0.2">
      <c r="A24" s="359"/>
      <c r="B24" s="373"/>
      <c r="C24" s="119" t="s">
        <v>724</v>
      </c>
      <c r="D24" s="54">
        <v>1</v>
      </c>
      <c r="E24" s="54" t="str">
        <v/>
      </c>
      <c r="F24" s="54" t="str">
        <v/>
      </c>
      <c r="G24" s="54" t="str">
        <v/>
      </c>
      <c r="H24" s="54" t="str">
        <v/>
      </c>
      <c r="I24" s="54" t="str">
        <v/>
      </c>
      <c r="J24" s="16" t="str">
        <v/>
      </c>
      <c r="K24" s="16" t="str">
        <v/>
      </c>
      <c r="L24" s="16" t="str">
        <v/>
      </c>
      <c r="M24" s="16" t="str">
        <v/>
      </c>
      <c r="N24" s="16" t="str">
        <v/>
      </c>
      <c r="O24" s="16" t="str">
        <v/>
      </c>
      <c r="P24" s="16" t="str">
        <v/>
      </c>
      <c r="Q24" s="16" t="str">
        <v/>
      </c>
      <c r="R24" s="16" t="str">
        <v/>
      </c>
      <c r="S24" s="16" t="str">
        <v/>
      </c>
      <c r="T24" s="16" t="str">
        <v/>
      </c>
      <c r="U24" s="16" t="str">
        <v/>
      </c>
      <c r="V24" s="16" t="str">
        <v/>
      </c>
      <c r="W24" s="16" t="str">
        <v/>
      </c>
      <c r="X24" s="16" t="str">
        <v/>
      </c>
      <c r="Y24" s="16" t="str">
        <v/>
      </c>
      <c r="Z24" s="16" t="str">
        <v/>
      </c>
      <c r="AA24" s="16" t="str">
        <v/>
      </c>
      <c r="AB24" s="16" t="str">
        <v/>
      </c>
      <c r="AC24" s="16" t="str">
        <v/>
      </c>
      <c r="AD24" s="16" t="str">
        <v/>
      </c>
      <c r="AE24" s="16" t="str">
        <v/>
      </c>
      <c r="AF24" s="16" t="str">
        <v/>
      </c>
      <c r="AG24" s="16" t="str">
        <v/>
      </c>
      <c r="AH24" s="16" t="str">
        <v/>
      </c>
      <c r="AI24" s="16" t="str">
        <v/>
      </c>
      <c r="AJ24" s="16" t="str">
        <v/>
      </c>
      <c r="AK24" s="16" t="str">
        <v/>
      </c>
      <c r="AL24" s="16" t="str">
        <v/>
      </c>
      <c r="AM24" s="16" t="str">
        <v/>
      </c>
      <c r="AN24" s="16" t="str">
        <v/>
      </c>
      <c r="AO24" s="16" t="str">
        <v/>
      </c>
      <c r="AP24" s="16" t="str">
        <v/>
      </c>
      <c r="AQ24" s="16" t="str">
        <v/>
      </c>
      <c r="AR24" s="16" t="str">
        <v/>
      </c>
      <c r="AS24" s="16" t="str">
        <v/>
      </c>
      <c r="AT24" s="16" t="str">
        <v/>
      </c>
      <c r="AU24" s="16" t="str">
        <v/>
      </c>
      <c r="AV24" s="16" t="str">
        <v/>
      </c>
      <c r="AW24" s="16" t="str">
        <v/>
      </c>
      <c r="AX24" s="16" t="str">
        <v/>
      </c>
      <c r="AY24" s="16" t="str">
        <v/>
      </c>
      <c r="AZ24" s="16" t="str">
        <v/>
      </c>
      <c r="BA24" s="16" t="str">
        <v/>
      </c>
      <c r="BB24" s="17"/>
      <c r="BC24" s="186">
        <f t="shared" si="2"/>
        <v>1</v>
      </c>
      <c r="BD24" s="187">
        <f t="shared" si="0"/>
        <v>1</v>
      </c>
      <c r="BE24" s="187">
        <v>1</v>
      </c>
      <c r="BF24" s="180">
        <f t="shared" si="1"/>
        <v>1</v>
      </c>
      <c r="BG24" s="181"/>
      <c r="BH24" s="183"/>
      <c r="BI24" s="181"/>
      <c r="BJ24" s="184"/>
    </row>
    <row r="25" spans="1:62" ht="12.75" x14ac:dyDescent="0.2">
      <c r="A25" s="359"/>
      <c r="B25" s="373"/>
      <c r="C25" s="119" t="s">
        <v>725</v>
      </c>
      <c r="D25" s="54">
        <v>1</v>
      </c>
      <c r="E25" s="54" t="str">
        <v/>
      </c>
      <c r="F25" s="54" t="str">
        <v/>
      </c>
      <c r="G25" s="54" t="str">
        <v/>
      </c>
      <c r="H25" s="54" t="str">
        <v/>
      </c>
      <c r="I25" s="54" t="str">
        <v/>
      </c>
      <c r="J25" s="16" t="str">
        <v/>
      </c>
      <c r="K25" s="16" t="str">
        <v/>
      </c>
      <c r="L25" s="16" t="str">
        <v/>
      </c>
      <c r="M25" s="16" t="str">
        <v/>
      </c>
      <c r="N25" s="16" t="str">
        <v/>
      </c>
      <c r="O25" s="16" t="str">
        <v/>
      </c>
      <c r="P25" s="16" t="str">
        <v/>
      </c>
      <c r="Q25" s="16" t="str">
        <v/>
      </c>
      <c r="R25" s="16" t="str">
        <v/>
      </c>
      <c r="S25" s="16" t="str">
        <v/>
      </c>
      <c r="T25" s="16" t="str">
        <v/>
      </c>
      <c r="U25" s="16" t="str">
        <v/>
      </c>
      <c r="V25" s="16" t="str">
        <v/>
      </c>
      <c r="W25" s="16" t="str">
        <v/>
      </c>
      <c r="X25" s="16" t="str">
        <v/>
      </c>
      <c r="Y25" s="16" t="str">
        <v/>
      </c>
      <c r="Z25" s="16" t="str">
        <v/>
      </c>
      <c r="AA25" s="16" t="str">
        <v/>
      </c>
      <c r="AB25" s="16" t="str">
        <v/>
      </c>
      <c r="AC25" s="16" t="str">
        <v/>
      </c>
      <c r="AD25" s="16" t="str">
        <v/>
      </c>
      <c r="AE25" s="16" t="str">
        <v/>
      </c>
      <c r="AF25" s="16" t="str">
        <v/>
      </c>
      <c r="AG25" s="16" t="str">
        <v/>
      </c>
      <c r="AH25" s="16" t="str">
        <v/>
      </c>
      <c r="AI25" s="16" t="str">
        <v/>
      </c>
      <c r="AJ25" s="16" t="str">
        <v/>
      </c>
      <c r="AK25" s="16" t="str">
        <v/>
      </c>
      <c r="AL25" s="16" t="str">
        <v/>
      </c>
      <c r="AM25" s="16" t="str">
        <v/>
      </c>
      <c r="AN25" s="16" t="str">
        <v/>
      </c>
      <c r="AO25" s="16" t="str">
        <v/>
      </c>
      <c r="AP25" s="16" t="str">
        <v/>
      </c>
      <c r="AQ25" s="16" t="str">
        <v/>
      </c>
      <c r="AR25" s="16" t="str">
        <v/>
      </c>
      <c r="AS25" s="16" t="str">
        <v/>
      </c>
      <c r="AT25" s="16" t="str">
        <v/>
      </c>
      <c r="AU25" s="16" t="str">
        <v/>
      </c>
      <c r="AV25" s="16" t="str">
        <v/>
      </c>
      <c r="AW25" s="16" t="str">
        <v/>
      </c>
      <c r="AX25" s="16" t="str">
        <v/>
      </c>
      <c r="AY25" s="16" t="str">
        <v/>
      </c>
      <c r="AZ25" s="16" t="str">
        <v/>
      </c>
      <c r="BA25" s="16" t="str">
        <v/>
      </c>
      <c r="BB25" s="17"/>
      <c r="BC25" s="186">
        <f t="shared" si="2"/>
        <v>1</v>
      </c>
      <c r="BD25" s="187">
        <f t="shared" si="0"/>
        <v>1</v>
      </c>
      <c r="BE25" s="187">
        <v>1</v>
      </c>
      <c r="BF25" s="180">
        <f t="shared" si="1"/>
        <v>1</v>
      </c>
      <c r="BG25" s="181"/>
      <c r="BH25" s="183"/>
      <c r="BI25" s="181"/>
      <c r="BJ25" s="184"/>
    </row>
    <row r="26" spans="1:62" ht="12.75" x14ac:dyDescent="0.2">
      <c r="A26" s="359"/>
      <c r="B26" s="373"/>
      <c r="C26" s="119" t="s">
        <v>10</v>
      </c>
      <c r="D26" s="54">
        <v>1</v>
      </c>
      <c r="E26" s="54" t="str">
        <v/>
      </c>
      <c r="F26" s="54" t="str">
        <v/>
      </c>
      <c r="G26" s="54" t="str">
        <v/>
      </c>
      <c r="H26" s="54" t="str">
        <v/>
      </c>
      <c r="I26" s="54" t="str">
        <v/>
      </c>
      <c r="J26" s="16" t="str">
        <v/>
      </c>
      <c r="K26" s="16" t="str">
        <v/>
      </c>
      <c r="L26" s="16" t="str">
        <v/>
      </c>
      <c r="M26" s="16" t="str">
        <v/>
      </c>
      <c r="N26" s="16" t="str">
        <v/>
      </c>
      <c r="O26" s="16" t="str">
        <v/>
      </c>
      <c r="P26" s="16" t="str">
        <v/>
      </c>
      <c r="Q26" s="16" t="str">
        <v/>
      </c>
      <c r="R26" s="16" t="str">
        <v/>
      </c>
      <c r="S26" s="16" t="str">
        <v/>
      </c>
      <c r="T26" s="16" t="str">
        <v/>
      </c>
      <c r="U26" s="16" t="str">
        <v/>
      </c>
      <c r="V26" s="16" t="str">
        <v/>
      </c>
      <c r="W26" s="16" t="str">
        <v/>
      </c>
      <c r="X26" s="16" t="str">
        <v/>
      </c>
      <c r="Y26" s="16" t="str">
        <v/>
      </c>
      <c r="Z26" s="16" t="str">
        <v/>
      </c>
      <c r="AA26" s="16" t="str">
        <v/>
      </c>
      <c r="AB26" s="16" t="str">
        <v/>
      </c>
      <c r="AC26" s="16" t="str">
        <v/>
      </c>
      <c r="AD26" s="16" t="str">
        <v/>
      </c>
      <c r="AE26" s="16" t="str">
        <v/>
      </c>
      <c r="AF26" s="16" t="str">
        <v/>
      </c>
      <c r="AG26" s="16" t="str">
        <v/>
      </c>
      <c r="AH26" s="16" t="str">
        <v/>
      </c>
      <c r="AI26" s="16" t="str">
        <v/>
      </c>
      <c r="AJ26" s="16" t="str">
        <v/>
      </c>
      <c r="AK26" s="16" t="str">
        <v/>
      </c>
      <c r="AL26" s="16" t="str">
        <v/>
      </c>
      <c r="AM26" s="16" t="str">
        <v/>
      </c>
      <c r="AN26" s="16" t="str">
        <v/>
      </c>
      <c r="AO26" s="16" t="str">
        <v/>
      </c>
      <c r="AP26" s="16" t="str">
        <v/>
      </c>
      <c r="AQ26" s="16" t="str">
        <v/>
      </c>
      <c r="AR26" s="16" t="str">
        <v/>
      </c>
      <c r="AS26" s="16" t="str">
        <v/>
      </c>
      <c r="AT26" s="16" t="str">
        <v/>
      </c>
      <c r="AU26" s="16" t="str">
        <v/>
      </c>
      <c r="AV26" s="16" t="str">
        <v/>
      </c>
      <c r="AW26" s="16" t="str">
        <v/>
      </c>
      <c r="AX26" s="16" t="str">
        <v/>
      </c>
      <c r="AY26" s="16" t="str">
        <v/>
      </c>
      <c r="AZ26" s="16" t="str">
        <v/>
      </c>
      <c r="BA26" s="16" t="str">
        <v/>
      </c>
      <c r="BB26" s="17"/>
      <c r="BC26" s="186">
        <f t="shared" si="2"/>
        <v>1</v>
      </c>
      <c r="BD26" s="187">
        <f t="shared" si="0"/>
        <v>1</v>
      </c>
      <c r="BE26" s="187">
        <v>1</v>
      </c>
      <c r="BF26" s="180">
        <f t="shared" si="1"/>
        <v>1</v>
      </c>
      <c r="BG26" s="181"/>
      <c r="BH26" s="183"/>
      <c r="BI26" s="181"/>
      <c r="BJ26" s="184"/>
    </row>
    <row r="27" spans="1:62" ht="12.75" x14ac:dyDescent="0.2">
      <c r="A27" s="359"/>
      <c r="B27" s="373"/>
      <c r="C27" s="119" t="s">
        <v>11</v>
      </c>
      <c r="D27" s="54">
        <v>1</v>
      </c>
      <c r="E27" s="54" t="str">
        <v/>
      </c>
      <c r="F27" s="54" t="str">
        <v/>
      </c>
      <c r="G27" s="54" t="str">
        <v/>
      </c>
      <c r="H27" s="54" t="str">
        <v/>
      </c>
      <c r="I27" s="54" t="str">
        <v/>
      </c>
      <c r="J27" s="16" t="str">
        <v/>
      </c>
      <c r="K27" s="16" t="str">
        <v/>
      </c>
      <c r="L27" s="16" t="str">
        <v/>
      </c>
      <c r="M27" s="16" t="str">
        <v/>
      </c>
      <c r="N27" s="16" t="str">
        <v/>
      </c>
      <c r="O27" s="16" t="str">
        <v/>
      </c>
      <c r="P27" s="16" t="str">
        <v/>
      </c>
      <c r="Q27" s="16" t="str">
        <v/>
      </c>
      <c r="R27" s="16" t="str">
        <v/>
      </c>
      <c r="S27" s="16" t="str">
        <v/>
      </c>
      <c r="T27" s="16" t="str">
        <v/>
      </c>
      <c r="U27" s="16" t="str">
        <v/>
      </c>
      <c r="V27" s="16" t="str">
        <v/>
      </c>
      <c r="W27" s="16" t="str">
        <v/>
      </c>
      <c r="X27" s="16" t="str">
        <v/>
      </c>
      <c r="Y27" s="16" t="str">
        <v/>
      </c>
      <c r="Z27" s="16" t="str">
        <v/>
      </c>
      <c r="AA27" s="16" t="str">
        <v/>
      </c>
      <c r="AB27" s="16" t="str">
        <v/>
      </c>
      <c r="AC27" s="16" t="str">
        <v/>
      </c>
      <c r="AD27" s="16" t="str">
        <v/>
      </c>
      <c r="AE27" s="16" t="str">
        <v/>
      </c>
      <c r="AF27" s="16" t="str">
        <v/>
      </c>
      <c r="AG27" s="16" t="str">
        <v/>
      </c>
      <c r="AH27" s="16" t="str">
        <v/>
      </c>
      <c r="AI27" s="16" t="str">
        <v/>
      </c>
      <c r="AJ27" s="16" t="str">
        <v/>
      </c>
      <c r="AK27" s="16" t="str">
        <v/>
      </c>
      <c r="AL27" s="16" t="str">
        <v/>
      </c>
      <c r="AM27" s="16" t="str">
        <v/>
      </c>
      <c r="AN27" s="16" t="str">
        <v/>
      </c>
      <c r="AO27" s="16" t="str">
        <v/>
      </c>
      <c r="AP27" s="16" t="str">
        <v/>
      </c>
      <c r="AQ27" s="16" t="str">
        <v/>
      </c>
      <c r="AR27" s="16" t="str">
        <v/>
      </c>
      <c r="AS27" s="16" t="str">
        <v/>
      </c>
      <c r="AT27" s="16" t="str">
        <v/>
      </c>
      <c r="AU27" s="16" t="str">
        <v/>
      </c>
      <c r="AV27" s="16" t="str">
        <v/>
      </c>
      <c r="AW27" s="16" t="str">
        <v/>
      </c>
      <c r="AX27" s="16" t="str">
        <v/>
      </c>
      <c r="AY27" s="16" t="str">
        <v/>
      </c>
      <c r="AZ27" s="16" t="str">
        <v/>
      </c>
      <c r="BA27" s="16" t="str">
        <v/>
      </c>
      <c r="BB27" s="17"/>
      <c r="BC27" s="186">
        <f t="shared" si="2"/>
        <v>1</v>
      </c>
      <c r="BD27" s="187">
        <f t="shared" si="0"/>
        <v>1</v>
      </c>
      <c r="BE27" s="187">
        <v>1</v>
      </c>
      <c r="BF27" s="180">
        <f t="shared" si="1"/>
        <v>1</v>
      </c>
      <c r="BG27" s="181"/>
      <c r="BH27" s="181"/>
      <c r="BI27" s="182"/>
      <c r="BJ27" s="184"/>
    </row>
    <row r="28" spans="1:62" ht="25.5" x14ac:dyDescent="0.2">
      <c r="A28" s="359"/>
      <c r="B28" s="373"/>
      <c r="C28" s="119" t="s">
        <v>726</v>
      </c>
      <c r="D28" s="54">
        <v>1</v>
      </c>
      <c r="E28" s="54" t="str">
        <v/>
      </c>
      <c r="F28" s="54" t="str">
        <v/>
      </c>
      <c r="G28" s="54" t="str">
        <v/>
      </c>
      <c r="H28" s="54" t="str">
        <v/>
      </c>
      <c r="I28" s="54" t="str">
        <v/>
      </c>
      <c r="J28" s="16" t="str">
        <v/>
      </c>
      <c r="K28" s="16" t="str">
        <v/>
      </c>
      <c r="L28" s="16" t="str">
        <v/>
      </c>
      <c r="M28" s="16" t="str">
        <v/>
      </c>
      <c r="N28" s="16" t="str">
        <v/>
      </c>
      <c r="O28" s="16" t="str">
        <v/>
      </c>
      <c r="P28" s="16" t="str">
        <v/>
      </c>
      <c r="Q28" s="16" t="str">
        <v/>
      </c>
      <c r="R28" s="16" t="str">
        <v/>
      </c>
      <c r="S28" s="16" t="str">
        <v/>
      </c>
      <c r="T28" s="16" t="str">
        <v/>
      </c>
      <c r="U28" s="16" t="str">
        <v/>
      </c>
      <c r="V28" s="16" t="str">
        <v/>
      </c>
      <c r="W28" s="16" t="str">
        <v/>
      </c>
      <c r="X28" s="16" t="str">
        <v/>
      </c>
      <c r="Y28" s="16" t="str">
        <v/>
      </c>
      <c r="Z28" s="16" t="str">
        <v/>
      </c>
      <c r="AA28" s="16" t="str">
        <v/>
      </c>
      <c r="AB28" s="16" t="str">
        <v/>
      </c>
      <c r="AC28" s="16" t="str">
        <v/>
      </c>
      <c r="AD28" s="16" t="str">
        <v/>
      </c>
      <c r="AE28" s="16" t="str">
        <v/>
      </c>
      <c r="AF28" s="16" t="str">
        <v/>
      </c>
      <c r="AG28" s="16" t="str">
        <v/>
      </c>
      <c r="AH28" s="16" t="str">
        <v/>
      </c>
      <c r="AI28" s="16" t="str">
        <v/>
      </c>
      <c r="AJ28" s="16" t="str">
        <v/>
      </c>
      <c r="AK28" s="16" t="str">
        <v/>
      </c>
      <c r="AL28" s="16" t="str">
        <v/>
      </c>
      <c r="AM28" s="16" t="str">
        <v/>
      </c>
      <c r="AN28" s="16" t="str">
        <v/>
      </c>
      <c r="AO28" s="16" t="str">
        <v/>
      </c>
      <c r="AP28" s="16" t="str">
        <v/>
      </c>
      <c r="AQ28" s="16" t="str">
        <v/>
      </c>
      <c r="AR28" s="16" t="str">
        <v/>
      </c>
      <c r="AS28" s="16" t="str">
        <v/>
      </c>
      <c r="AT28" s="16" t="str">
        <v/>
      </c>
      <c r="AU28" s="16" t="str">
        <v/>
      </c>
      <c r="AV28" s="16" t="str">
        <v/>
      </c>
      <c r="AW28" s="16" t="str">
        <v/>
      </c>
      <c r="AX28" s="16" t="str">
        <v/>
      </c>
      <c r="AY28" s="16" t="str">
        <v/>
      </c>
      <c r="AZ28" s="16" t="str">
        <v/>
      </c>
      <c r="BA28" s="16" t="str">
        <v/>
      </c>
      <c r="BB28" s="17"/>
      <c r="BC28" s="186">
        <f t="shared" si="2"/>
        <v>1</v>
      </c>
      <c r="BD28" s="187">
        <f t="shared" si="0"/>
        <v>1</v>
      </c>
      <c r="BE28" s="187">
        <v>1</v>
      </c>
      <c r="BF28" s="180">
        <f t="shared" si="1"/>
        <v>1</v>
      </c>
      <c r="BG28" s="181"/>
      <c r="BH28" s="183"/>
      <c r="BI28" s="182"/>
      <c r="BJ28" s="184"/>
    </row>
    <row r="29" spans="1:62" ht="25.5" x14ac:dyDescent="0.2">
      <c r="A29" s="359"/>
      <c r="B29" s="373"/>
      <c r="C29" s="119" t="s">
        <v>727</v>
      </c>
      <c r="D29" s="54">
        <v>1</v>
      </c>
      <c r="E29" s="54" t="str">
        <v/>
      </c>
      <c r="F29" s="54" t="str">
        <v/>
      </c>
      <c r="G29" s="54" t="str">
        <v/>
      </c>
      <c r="H29" s="54" t="str">
        <v/>
      </c>
      <c r="I29" s="54" t="str">
        <v/>
      </c>
      <c r="J29" s="16" t="str">
        <v/>
      </c>
      <c r="K29" s="16" t="str">
        <v/>
      </c>
      <c r="L29" s="16" t="str">
        <v/>
      </c>
      <c r="M29" s="16" t="str">
        <v/>
      </c>
      <c r="N29" s="16" t="str">
        <v/>
      </c>
      <c r="O29" s="16" t="str">
        <v/>
      </c>
      <c r="P29" s="16" t="str">
        <v/>
      </c>
      <c r="Q29" s="16" t="str">
        <v/>
      </c>
      <c r="R29" s="16" t="str">
        <v/>
      </c>
      <c r="S29" s="16" t="str">
        <v/>
      </c>
      <c r="T29" s="16" t="str">
        <v/>
      </c>
      <c r="U29" s="16" t="str">
        <v/>
      </c>
      <c r="V29" s="16" t="str">
        <v/>
      </c>
      <c r="W29" s="16" t="str">
        <v/>
      </c>
      <c r="X29" s="16" t="str">
        <v/>
      </c>
      <c r="Y29" s="16" t="str">
        <v/>
      </c>
      <c r="Z29" s="16" t="str">
        <v/>
      </c>
      <c r="AA29" s="16" t="str">
        <v/>
      </c>
      <c r="AB29" s="16" t="str">
        <v/>
      </c>
      <c r="AC29" s="16" t="str">
        <v/>
      </c>
      <c r="AD29" s="16" t="str">
        <v/>
      </c>
      <c r="AE29" s="16" t="str">
        <v/>
      </c>
      <c r="AF29" s="16" t="str">
        <v/>
      </c>
      <c r="AG29" s="16" t="str">
        <v/>
      </c>
      <c r="AH29" s="16" t="str">
        <v/>
      </c>
      <c r="AI29" s="16" t="str">
        <v/>
      </c>
      <c r="AJ29" s="16" t="str">
        <v/>
      </c>
      <c r="AK29" s="16" t="str">
        <v/>
      </c>
      <c r="AL29" s="16" t="str">
        <v/>
      </c>
      <c r="AM29" s="16" t="str">
        <v/>
      </c>
      <c r="AN29" s="16" t="str">
        <v/>
      </c>
      <c r="AO29" s="16" t="str">
        <v/>
      </c>
      <c r="AP29" s="16" t="str">
        <v/>
      </c>
      <c r="AQ29" s="16" t="str">
        <v/>
      </c>
      <c r="AR29" s="16" t="str">
        <v/>
      </c>
      <c r="AS29" s="16" t="str">
        <v/>
      </c>
      <c r="AT29" s="16" t="str">
        <v/>
      </c>
      <c r="AU29" s="16" t="str">
        <v/>
      </c>
      <c r="AV29" s="16" t="str">
        <v/>
      </c>
      <c r="AW29" s="16" t="str">
        <v/>
      </c>
      <c r="AX29" s="16" t="str">
        <v/>
      </c>
      <c r="AY29" s="16" t="str">
        <v/>
      </c>
      <c r="AZ29" s="16" t="str">
        <v/>
      </c>
      <c r="BA29" s="16" t="str">
        <v/>
      </c>
      <c r="BB29" s="17"/>
      <c r="BC29" s="186">
        <f t="shared" si="2"/>
        <v>1</v>
      </c>
      <c r="BD29" s="187">
        <f t="shared" si="0"/>
        <v>1</v>
      </c>
      <c r="BE29" s="187">
        <v>1</v>
      </c>
      <c r="BF29" s="180">
        <f t="shared" si="1"/>
        <v>1</v>
      </c>
      <c r="BG29" s="181"/>
      <c r="BH29" s="181"/>
      <c r="BI29" s="182"/>
      <c r="BJ29" s="184"/>
    </row>
    <row r="30" spans="1:62" ht="25.5" x14ac:dyDescent="0.2">
      <c r="A30" s="359"/>
      <c r="B30" s="373"/>
      <c r="C30" s="119" t="s">
        <v>728</v>
      </c>
      <c r="D30" s="54">
        <v>1</v>
      </c>
      <c r="E30" s="54" t="str">
        <v/>
      </c>
      <c r="F30" s="54" t="str">
        <v/>
      </c>
      <c r="G30" s="54" t="str">
        <v/>
      </c>
      <c r="H30" s="54" t="str">
        <v/>
      </c>
      <c r="I30" s="54" t="str">
        <v/>
      </c>
      <c r="J30" s="16" t="str">
        <v/>
      </c>
      <c r="K30" s="16" t="str">
        <v/>
      </c>
      <c r="L30" s="16" t="str">
        <v/>
      </c>
      <c r="M30" s="16" t="str">
        <v/>
      </c>
      <c r="N30" s="16" t="str">
        <v/>
      </c>
      <c r="O30" s="16" t="str">
        <v/>
      </c>
      <c r="P30" s="16" t="str">
        <v/>
      </c>
      <c r="Q30" s="16" t="str">
        <v/>
      </c>
      <c r="R30" s="16" t="str">
        <v/>
      </c>
      <c r="S30" s="16" t="str">
        <v/>
      </c>
      <c r="T30" s="16" t="str">
        <v/>
      </c>
      <c r="U30" s="16" t="str">
        <v/>
      </c>
      <c r="V30" s="16" t="str">
        <v/>
      </c>
      <c r="W30" s="16" t="str">
        <v/>
      </c>
      <c r="X30" s="16" t="str">
        <v/>
      </c>
      <c r="Y30" s="16" t="str">
        <v/>
      </c>
      <c r="Z30" s="16" t="str">
        <v/>
      </c>
      <c r="AA30" s="16" t="str">
        <v/>
      </c>
      <c r="AB30" s="16" t="str">
        <v/>
      </c>
      <c r="AC30" s="16" t="str">
        <v/>
      </c>
      <c r="AD30" s="16" t="str">
        <v/>
      </c>
      <c r="AE30" s="16" t="str">
        <v/>
      </c>
      <c r="AF30" s="16" t="str">
        <v/>
      </c>
      <c r="AG30" s="16" t="str">
        <v/>
      </c>
      <c r="AH30" s="16" t="str">
        <v/>
      </c>
      <c r="AI30" s="16" t="str">
        <v/>
      </c>
      <c r="AJ30" s="16" t="str">
        <v/>
      </c>
      <c r="AK30" s="16" t="str">
        <v/>
      </c>
      <c r="AL30" s="16" t="str">
        <v/>
      </c>
      <c r="AM30" s="16" t="str">
        <v/>
      </c>
      <c r="AN30" s="16" t="str">
        <v/>
      </c>
      <c r="AO30" s="16" t="str">
        <v/>
      </c>
      <c r="AP30" s="16" t="str">
        <v/>
      </c>
      <c r="AQ30" s="16" t="str">
        <v/>
      </c>
      <c r="AR30" s="16" t="str">
        <v/>
      </c>
      <c r="AS30" s="16" t="str">
        <v/>
      </c>
      <c r="AT30" s="16" t="str">
        <v/>
      </c>
      <c r="AU30" s="16" t="str">
        <v/>
      </c>
      <c r="AV30" s="16" t="str">
        <v/>
      </c>
      <c r="AW30" s="16" t="str">
        <v/>
      </c>
      <c r="AX30" s="16" t="str">
        <v/>
      </c>
      <c r="AY30" s="16" t="str">
        <v/>
      </c>
      <c r="AZ30" s="16" t="str">
        <v/>
      </c>
      <c r="BA30" s="16" t="str">
        <v/>
      </c>
      <c r="BB30" s="17"/>
      <c r="BC30" s="186">
        <f t="shared" si="2"/>
        <v>1</v>
      </c>
      <c r="BD30" s="187">
        <f t="shared" si="0"/>
        <v>1</v>
      </c>
      <c r="BE30" s="187">
        <v>1</v>
      </c>
      <c r="BF30" s="180">
        <f t="shared" si="1"/>
        <v>1</v>
      </c>
      <c r="BG30" s="181"/>
      <c r="BH30" s="183"/>
      <c r="BI30" s="182"/>
      <c r="BJ30" s="184"/>
    </row>
    <row r="31" spans="1:62" ht="25.5" x14ac:dyDescent="0.2">
      <c r="A31" s="359"/>
      <c r="B31" s="374"/>
      <c r="C31" s="119" t="s">
        <v>729</v>
      </c>
      <c r="D31" s="54">
        <v>1</v>
      </c>
      <c r="E31" s="54" t="str">
        <v/>
      </c>
      <c r="F31" s="54" t="str">
        <v/>
      </c>
      <c r="G31" s="54" t="str">
        <v/>
      </c>
      <c r="H31" s="54" t="str">
        <v/>
      </c>
      <c r="I31" s="54" t="str">
        <v/>
      </c>
      <c r="J31" s="16" t="str">
        <v/>
      </c>
      <c r="K31" s="16" t="str">
        <v/>
      </c>
      <c r="L31" s="16" t="str">
        <v/>
      </c>
      <c r="M31" s="16" t="str">
        <v/>
      </c>
      <c r="N31" s="16" t="str">
        <v/>
      </c>
      <c r="O31" s="16" t="str">
        <v/>
      </c>
      <c r="P31" s="16" t="str">
        <v/>
      </c>
      <c r="Q31" s="16" t="str">
        <v/>
      </c>
      <c r="R31" s="16" t="str">
        <v/>
      </c>
      <c r="S31" s="16" t="str">
        <v/>
      </c>
      <c r="T31" s="16" t="str">
        <v/>
      </c>
      <c r="U31" s="16" t="str">
        <v/>
      </c>
      <c r="V31" s="16" t="str">
        <v/>
      </c>
      <c r="W31" s="16" t="str">
        <v/>
      </c>
      <c r="X31" s="16" t="str">
        <v/>
      </c>
      <c r="Y31" s="16" t="str">
        <v/>
      </c>
      <c r="Z31" s="16" t="str">
        <v/>
      </c>
      <c r="AA31" s="16" t="str">
        <v/>
      </c>
      <c r="AB31" s="16" t="str">
        <v/>
      </c>
      <c r="AC31" s="16" t="str">
        <v/>
      </c>
      <c r="AD31" s="16" t="str">
        <v/>
      </c>
      <c r="AE31" s="16" t="str">
        <v/>
      </c>
      <c r="AF31" s="16" t="str">
        <v/>
      </c>
      <c r="AG31" s="16" t="str">
        <v/>
      </c>
      <c r="AH31" s="16" t="str">
        <v/>
      </c>
      <c r="AI31" s="16" t="str">
        <v/>
      </c>
      <c r="AJ31" s="16" t="str">
        <v/>
      </c>
      <c r="AK31" s="16" t="str">
        <v/>
      </c>
      <c r="AL31" s="16" t="str">
        <v/>
      </c>
      <c r="AM31" s="16" t="str">
        <v/>
      </c>
      <c r="AN31" s="16" t="str">
        <v/>
      </c>
      <c r="AO31" s="16" t="str">
        <v/>
      </c>
      <c r="AP31" s="16" t="str">
        <v/>
      </c>
      <c r="AQ31" s="16" t="str">
        <v/>
      </c>
      <c r="AR31" s="16" t="str">
        <v/>
      </c>
      <c r="AS31" s="16" t="str">
        <v/>
      </c>
      <c r="AT31" s="16" t="str">
        <v/>
      </c>
      <c r="AU31" s="16" t="str">
        <v/>
      </c>
      <c r="AV31" s="16" t="str">
        <v/>
      </c>
      <c r="AW31" s="16" t="str">
        <v/>
      </c>
      <c r="AX31" s="16" t="str">
        <v/>
      </c>
      <c r="AY31" s="16" t="str">
        <v/>
      </c>
      <c r="AZ31" s="16" t="str">
        <v/>
      </c>
      <c r="BA31" s="16" t="str">
        <v/>
      </c>
      <c r="BB31" s="17"/>
      <c r="BC31" s="186">
        <f t="shared" si="2"/>
        <v>1</v>
      </c>
      <c r="BD31" s="187">
        <f t="shared" si="0"/>
        <v>1</v>
      </c>
      <c r="BE31" s="187">
        <v>1</v>
      </c>
      <c r="BF31" s="180">
        <f t="shared" si="1"/>
        <v>1</v>
      </c>
      <c r="BG31" s="181"/>
      <c r="BH31" s="181"/>
      <c r="BI31" s="182"/>
      <c r="BJ31" s="184"/>
    </row>
    <row r="32" spans="1:62" ht="12.75" x14ac:dyDescent="0.2">
      <c r="A32" s="359"/>
      <c r="B32" s="370" t="s">
        <v>702</v>
      </c>
      <c r="C32" s="119" t="s">
        <v>431</v>
      </c>
      <c r="D32" s="54">
        <v>1</v>
      </c>
      <c r="E32" s="54" t="str">
        <v/>
      </c>
      <c r="F32" s="54" t="str">
        <v/>
      </c>
      <c r="G32" s="54" t="str">
        <v/>
      </c>
      <c r="H32" s="54" t="str">
        <v/>
      </c>
      <c r="I32" s="54" t="str">
        <v/>
      </c>
      <c r="J32" s="16" t="str">
        <v/>
      </c>
      <c r="K32" s="16" t="str">
        <v/>
      </c>
      <c r="L32" s="16" t="str">
        <v/>
      </c>
      <c r="M32" s="16" t="str">
        <v/>
      </c>
      <c r="N32" s="16" t="str">
        <v/>
      </c>
      <c r="O32" s="16" t="str">
        <v/>
      </c>
      <c r="P32" s="16" t="str">
        <v/>
      </c>
      <c r="Q32" s="16" t="str">
        <v/>
      </c>
      <c r="R32" s="16" t="str">
        <v/>
      </c>
      <c r="S32" s="16" t="str">
        <v/>
      </c>
      <c r="T32" s="16" t="str">
        <v/>
      </c>
      <c r="U32" s="16" t="str">
        <v/>
      </c>
      <c r="V32" s="16" t="str">
        <v/>
      </c>
      <c r="W32" s="16" t="str">
        <v/>
      </c>
      <c r="X32" s="16" t="str">
        <v/>
      </c>
      <c r="Y32" s="16" t="str">
        <v/>
      </c>
      <c r="Z32" s="16" t="str">
        <v/>
      </c>
      <c r="AA32" s="16" t="str">
        <v/>
      </c>
      <c r="AB32" s="16" t="str">
        <v/>
      </c>
      <c r="AC32" s="16" t="str">
        <v/>
      </c>
      <c r="AD32" s="16" t="str">
        <v/>
      </c>
      <c r="AE32" s="16" t="str">
        <v/>
      </c>
      <c r="AF32" s="16" t="str">
        <v/>
      </c>
      <c r="AG32" s="16" t="str">
        <v/>
      </c>
      <c r="AH32" s="16" t="str">
        <v/>
      </c>
      <c r="AI32" s="16" t="str">
        <v/>
      </c>
      <c r="AJ32" s="16" t="str">
        <v/>
      </c>
      <c r="AK32" s="16" t="str">
        <v/>
      </c>
      <c r="AL32" s="16" t="str">
        <v/>
      </c>
      <c r="AM32" s="16" t="str">
        <v/>
      </c>
      <c r="AN32" s="16" t="str">
        <v/>
      </c>
      <c r="AO32" s="16" t="str">
        <v/>
      </c>
      <c r="AP32" s="16" t="str">
        <v/>
      </c>
      <c r="AQ32" s="16" t="str">
        <v/>
      </c>
      <c r="AR32" s="16" t="str">
        <v/>
      </c>
      <c r="AS32" s="16" t="str">
        <v/>
      </c>
      <c r="AT32" s="16" t="str">
        <v/>
      </c>
      <c r="AU32" s="16" t="str">
        <v/>
      </c>
      <c r="AV32" s="16" t="str">
        <v/>
      </c>
      <c r="AW32" s="16" t="str">
        <v/>
      </c>
      <c r="AX32" s="16" t="str">
        <v/>
      </c>
      <c r="AY32" s="16" t="str">
        <v/>
      </c>
      <c r="AZ32" s="16" t="str">
        <v/>
      </c>
      <c r="BA32" s="16" t="str">
        <v/>
      </c>
      <c r="BB32" s="17"/>
      <c r="BC32" s="186">
        <f t="shared" si="2"/>
        <v>1</v>
      </c>
      <c r="BD32" s="187">
        <f t="shared" si="0"/>
        <v>1</v>
      </c>
      <c r="BE32" s="187">
        <v>1</v>
      </c>
      <c r="BF32" s="180">
        <f t="shared" si="1"/>
        <v>1</v>
      </c>
      <c r="BG32" s="181">
        <f>MIN(1,SUM(BF32:BF33)/SUM(BC32:BC33))</f>
        <v>0.5</v>
      </c>
      <c r="BH32" s="182">
        <v>0.15</v>
      </c>
      <c r="BI32" s="182">
        <f>+BG32*BH32</f>
        <v>7.4999999999999997E-2</v>
      </c>
      <c r="BJ32" s="184"/>
    </row>
    <row r="33" spans="1:62" ht="12.75" x14ac:dyDescent="0.2">
      <c r="A33" s="359"/>
      <c r="B33" s="370"/>
      <c r="C33" s="119" t="s">
        <v>432</v>
      </c>
      <c r="D33" s="54">
        <v>1</v>
      </c>
      <c r="E33" s="54" t="str">
        <v/>
      </c>
      <c r="F33" s="54" t="str">
        <v/>
      </c>
      <c r="G33" s="54" t="str">
        <v/>
      </c>
      <c r="H33" s="54" t="str">
        <v/>
      </c>
      <c r="I33" s="54" t="str">
        <v/>
      </c>
      <c r="J33" s="16" t="str">
        <v/>
      </c>
      <c r="K33" s="16" t="str">
        <v/>
      </c>
      <c r="L33" s="16" t="str">
        <v/>
      </c>
      <c r="M33" s="16" t="str">
        <v/>
      </c>
      <c r="N33" s="16" t="str">
        <v/>
      </c>
      <c r="O33" s="16" t="str">
        <v/>
      </c>
      <c r="P33" s="16" t="str">
        <v/>
      </c>
      <c r="Q33" s="16" t="str">
        <v/>
      </c>
      <c r="R33" s="16" t="str">
        <v/>
      </c>
      <c r="S33" s="16" t="str">
        <v/>
      </c>
      <c r="T33" s="16" t="str">
        <v/>
      </c>
      <c r="U33" s="16" t="str">
        <v/>
      </c>
      <c r="V33" s="16" t="str">
        <v/>
      </c>
      <c r="W33" s="16" t="str">
        <v/>
      </c>
      <c r="X33" s="16" t="str">
        <v/>
      </c>
      <c r="Y33" s="16" t="str">
        <v/>
      </c>
      <c r="Z33" s="16" t="str">
        <v/>
      </c>
      <c r="AA33" s="16" t="str">
        <v/>
      </c>
      <c r="AB33" s="16" t="str">
        <v/>
      </c>
      <c r="AC33" s="16" t="str">
        <v/>
      </c>
      <c r="AD33" s="16" t="str">
        <v/>
      </c>
      <c r="AE33" s="16" t="str">
        <v/>
      </c>
      <c r="AF33" s="16" t="str">
        <v/>
      </c>
      <c r="AG33" s="16" t="str">
        <v/>
      </c>
      <c r="AH33" s="16" t="str">
        <v/>
      </c>
      <c r="AI33" s="16" t="str">
        <v/>
      </c>
      <c r="AJ33" s="16" t="str">
        <v/>
      </c>
      <c r="AK33" s="16" t="str">
        <v/>
      </c>
      <c r="AL33" s="16" t="str">
        <v/>
      </c>
      <c r="AM33" s="16" t="str">
        <v/>
      </c>
      <c r="AN33" s="16" t="str">
        <v/>
      </c>
      <c r="AO33" s="16" t="str">
        <v/>
      </c>
      <c r="AP33" s="16" t="str">
        <v/>
      </c>
      <c r="AQ33" s="16" t="str">
        <v/>
      </c>
      <c r="AR33" s="16" t="str">
        <v/>
      </c>
      <c r="AS33" s="16" t="str">
        <v/>
      </c>
      <c r="AT33" s="16" t="str">
        <v/>
      </c>
      <c r="AU33" s="16" t="str">
        <v/>
      </c>
      <c r="AV33" s="16" t="str">
        <v/>
      </c>
      <c r="AW33" s="16" t="str">
        <v/>
      </c>
      <c r="AX33" s="16" t="str">
        <v/>
      </c>
      <c r="AY33" s="16" t="str">
        <v/>
      </c>
      <c r="AZ33" s="16" t="str">
        <v/>
      </c>
      <c r="BA33" s="16" t="str">
        <v/>
      </c>
      <c r="BB33" s="17"/>
      <c r="BC33" s="186">
        <f t="shared" si="2"/>
        <v>1</v>
      </c>
      <c r="BD33" s="187">
        <f t="shared" si="0"/>
        <v>1</v>
      </c>
      <c r="BE33" s="187"/>
      <c r="BF33" s="180">
        <f t="shared" si="1"/>
        <v>0</v>
      </c>
      <c r="BG33" s="181"/>
      <c r="BH33" s="181"/>
      <c r="BI33" s="182"/>
      <c r="BJ33" s="184"/>
    </row>
    <row r="34" spans="1:62" ht="12.75" x14ac:dyDescent="0.2">
      <c r="A34" s="359" t="s">
        <v>24</v>
      </c>
      <c r="B34" s="370" t="s">
        <v>703</v>
      </c>
      <c r="C34" s="119" t="s">
        <v>431</v>
      </c>
      <c r="D34" s="54">
        <v>1</v>
      </c>
      <c r="E34" s="54" t="str">
        <v/>
      </c>
      <c r="F34" s="54" t="str">
        <v/>
      </c>
      <c r="G34" s="54" t="str">
        <v/>
      </c>
      <c r="H34" s="54" t="str">
        <v/>
      </c>
      <c r="I34" s="54" t="str">
        <v/>
      </c>
      <c r="J34" s="16" t="str">
        <v/>
      </c>
      <c r="K34" s="16" t="str">
        <v/>
      </c>
      <c r="L34" s="16" t="str">
        <v/>
      </c>
      <c r="M34" s="16" t="str">
        <v/>
      </c>
      <c r="N34" s="16" t="str">
        <v/>
      </c>
      <c r="O34" s="16" t="str">
        <v/>
      </c>
      <c r="P34" s="16" t="str">
        <v/>
      </c>
      <c r="Q34" s="16" t="str">
        <v/>
      </c>
      <c r="R34" s="16" t="str">
        <v/>
      </c>
      <c r="S34" s="16" t="str">
        <v/>
      </c>
      <c r="T34" s="16" t="str">
        <v/>
      </c>
      <c r="U34" s="16" t="str">
        <v/>
      </c>
      <c r="V34" s="16" t="str">
        <v/>
      </c>
      <c r="W34" s="16" t="str">
        <v/>
      </c>
      <c r="X34" s="16" t="str">
        <v/>
      </c>
      <c r="Y34" s="16" t="str">
        <v/>
      </c>
      <c r="Z34" s="16" t="str">
        <v/>
      </c>
      <c r="AA34" s="16" t="str">
        <v/>
      </c>
      <c r="AB34" s="16" t="str">
        <v/>
      </c>
      <c r="AC34" s="16" t="str">
        <v/>
      </c>
      <c r="AD34" s="16" t="str">
        <v/>
      </c>
      <c r="AE34" s="16" t="str">
        <v/>
      </c>
      <c r="AF34" s="16" t="str">
        <v/>
      </c>
      <c r="AG34" s="16" t="str">
        <v/>
      </c>
      <c r="AH34" s="16" t="str">
        <v/>
      </c>
      <c r="AI34" s="16" t="str">
        <v/>
      </c>
      <c r="AJ34" s="16" t="str">
        <v/>
      </c>
      <c r="AK34" s="16" t="str">
        <v/>
      </c>
      <c r="AL34" s="16" t="str">
        <v/>
      </c>
      <c r="AM34" s="16" t="str">
        <v/>
      </c>
      <c r="AN34" s="16" t="str">
        <v/>
      </c>
      <c r="AO34" s="16" t="str">
        <v/>
      </c>
      <c r="AP34" s="16" t="str">
        <v/>
      </c>
      <c r="AQ34" s="16" t="str">
        <v/>
      </c>
      <c r="AR34" s="16" t="str">
        <v/>
      </c>
      <c r="AS34" s="16" t="str">
        <v/>
      </c>
      <c r="AT34" s="16" t="str">
        <v/>
      </c>
      <c r="AU34" s="16" t="str">
        <v/>
      </c>
      <c r="AV34" s="16" t="str">
        <v/>
      </c>
      <c r="AW34" s="16" t="str">
        <v/>
      </c>
      <c r="AX34" s="16" t="str">
        <v/>
      </c>
      <c r="AY34" s="16" t="str">
        <v/>
      </c>
      <c r="AZ34" s="16" t="str">
        <v/>
      </c>
      <c r="BA34" s="16" t="str">
        <v/>
      </c>
      <c r="BB34" s="17"/>
      <c r="BC34" s="186">
        <f t="shared" si="2"/>
        <v>1</v>
      </c>
      <c r="BD34" s="187">
        <f t="shared" ref="BD34:BD65" si="3">BC34/NBR</f>
        <v>1</v>
      </c>
      <c r="BE34" s="187">
        <v>1</v>
      </c>
      <c r="BF34" s="180">
        <f t="shared" si="1"/>
        <v>1</v>
      </c>
      <c r="BG34" s="181">
        <f>MIN(1,SUM(BF34:BF35)/SUM(BC34:BC35))</f>
        <v>0.5</v>
      </c>
      <c r="BH34" s="182">
        <v>0.2</v>
      </c>
      <c r="BI34" s="181">
        <f>+BG34*BH34</f>
        <v>0.1</v>
      </c>
      <c r="BJ34" s="184">
        <f>SUM(BI34:BI44)</f>
        <v>0.46666666666666667</v>
      </c>
    </row>
    <row r="35" spans="1:62" ht="12.75" x14ac:dyDescent="0.2">
      <c r="A35" s="359"/>
      <c r="B35" s="370"/>
      <c r="C35" s="119" t="s">
        <v>432</v>
      </c>
      <c r="D35" s="54">
        <v>1</v>
      </c>
      <c r="E35" s="54" t="str">
        <v/>
      </c>
      <c r="F35" s="54" t="str">
        <v/>
      </c>
      <c r="G35" s="54" t="str">
        <v/>
      </c>
      <c r="H35" s="54" t="str">
        <v/>
      </c>
      <c r="I35" s="54" t="str">
        <v/>
      </c>
      <c r="J35" s="16" t="str">
        <v/>
      </c>
      <c r="K35" s="16" t="str">
        <v/>
      </c>
      <c r="L35" s="16" t="str">
        <v/>
      </c>
      <c r="M35" s="16" t="str">
        <v/>
      </c>
      <c r="N35" s="16" t="str">
        <v/>
      </c>
      <c r="O35" s="16" t="str">
        <v/>
      </c>
      <c r="P35" s="16" t="str">
        <v/>
      </c>
      <c r="Q35" s="16" t="str">
        <v/>
      </c>
      <c r="R35" s="16" t="str">
        <v/>
      </c>
      <c r="S35" s="16" t="str">
        <v/>
      </c>
      <c r="T35" s="16" t="str">
        <v/>
      </c>
      <c r="U35" s="16" t="str">
        <v/>
      </c>
      <c r="V35" s="16" t="str">
        <v/>
      </c>
      <c r="W35" s="16" t="str">
        <v/>
      </c>
      <c r="X35" s="16" t="str">
        <v/>
      </c>
      <c r="Y35" s="16" t="str">
        <v/>
      </c>
      <c r="Z35" s="16" t="str">
        <v/>
      </c>
      <c r="AA35" s="16" t="str">
        <v/>
      </c>
      <c r="AB35" s="16" t="str">
        <v/>
      </c>
      <c r="AC35" s="16" t="str">
        <v/>
      </c>
      <c r="AD35" s="16" t="str">
        <v/>
      </c>
      <c r="AE35" s="16" t="str">
        <v/>
      </c>
      <c r="AF35" s="16" t="str">
        <v/>
      </c>
      <c r="AG35" s="16" t="str">
        <v/>
      </c>
      <c r="AH35" s="16" t="str">
        <v/>
      </c>
      <c r="AI35" s="16" t="str">
        <v/>
      </c>
      <c r="AJ35" s="16" t="str">
        <v/>
      </c>
      <c r="AK35" s="16" t="str">
        <v/>
      </c>
      <c r="AL35" s="16" t="str">
        <v/>
      </c>
      <c r="AM35" s="16" t="str">
        <v/>
      </c>
      <c r="AN35" s="16" t="str">
        <v/>
      </c>
      <c r="AO35" s="16" t="str">
        <v/>
      </c>
      <c r="AP35" s="16" t="str">
        <v/>
      </c>
      <c r="AQ35" s="16" t="str">
        <v/>
      </c>
      <c r="AR35" s="16" t="str">
        <v/>
      </c>
      <c r="AS35" s="16" t="str">
        <v/>
      </c>
      <c r="AT35" s="16" t="str">
        <v/>
      </c>
      <c r="AU35" s="16" t="str">
        <v/>
      </c>
      <c r="AV35" s="16" t="str">
        <v/>
      </c>
      <c r="AW35" s="16" t="str">
        <v/>
      </c>
      <c r="AX35" s="16" t="str">
        <v/>
      </c>
      <c r="AY35" s="16" t="str">
        <v/>
      </c>
      <c r="AZ35" s="16" t="str">
        <v/>
      </c>
      <c r="BA35" s="16" t="str">
        <v/>
      </c>
      <c r="BB35" s="17"/>
      <c r="BC35" s="186">
        <f t="shared" si="2"/>
        <v>1</v>
      </c>
      <c r="BD35" s="187">
        <f t="shared" si="3"/>
        <v>1</v>
      </c>
      <c r="BE35" s="187"/>
      <c r="BF35" s="180">
        <f t="shared" si="1"/>
        <v>0</v>
      </c>
      <c r="BG35" s="181"/>
      <c r="BH35" s="183"/>
      <c r="BI35" s="181"/>
      <c r="BJ35" s="184"/>
    </row>
    <row r="36" spans="1:62" ht="12.75" x14ac:dyDescent="0.2">
      <c r="A36" s="359"/>
      <c r="B36" s="370" t="s">
        <v>704</v>
      </c>
      <c r="C36" s="119" t="s">
        <v>431</v>
      </c>
      <c r="D36" s="54">
        <v>1</v>
      </c>
      <c r="E36" s="54" t="str">
        <v/>
      </c>
      <c r="F36" s="54" t="str">
        <v/>
      </c>
      <c r="G36" s="54" t="str">
        <v/>
      </c>
      <c r="H36" s="54" t="str">
        <v/>
      </c>
      <c r="I36" s="54" t="str">
        <v/>
      </c>
      <c r="J36" s="16" t="str">
        <v/>
      </c>
      <c r="K36" s="16" t="str">
        <v/>
      </c>
      <c r="L36" s="16" t="str">
        <v/>
      </c>
      <c r="M36" s="16" t="str">
        <v/>
      </c>
      <c r="N36" s="16" t="str">
        <v/>
      </c>
      <c r="O36" s="16" t="str">
        <v/>
      </c>
      <c r="P36" s="16" t="str">
        <v/>
      </c>
      <c r="Q36" s="16" t="str">
        <v/>
      </c>
      <c r="R36" s="16" t="str">
        <v/>
      </c>
      <c r="S36" s="16" t="str">
        <v/>
      </c>
      <c r="T36" s="16" t="str">
        <v/>
      </c>
      <c r="U36" s="16" t="str">
        <v/>
      </c>
      <c r="V36" s="16" t="str">
        <v/>
      </c>
      <c r="W36" s="16" t="str">
        <v/>
      </c>
      <c r="X36" s="16" t="str">
        <v/>
      </c>
      <c r="Y36" s="16" t="str">
        <v/>
      </c>
      <c r="Z36" s="16" t="str">
        <v/>
      </c>
      <c r="AA36" s="16" t="str">
        <v/>
      </c>
      <c r="AB36" s="16" t="str">
        <v/>
      </c>
      <c r="AC36" s="16" t="str">
        <v/>
      </c>
      <c r="AD36" s="16" t="str">
        <v/>
      </c>
      <c r="AE36" s="16" t="str">
        <v/>
      </c>
      <c r="AF36" s="16" t="str">
        <v/>
      </c>
      <c r="AG36" s="16" t="str">
        <v/>
      </c>
      <c r="AH36" s="16" t="str">
        <v/>
      </c>
      <c r="AI36" s="16" t="str">
        <v/>
      </c>
      <c r="AJ36" s="16" t="str">
        <v/>
      </c>
      <c r="AK36" s="16" t="str">
        <v/>
      </c>
      <c r="AL36" s="16" t="str">
        <v/>
      </c>
      <c r="AM36" s="16" t="str">
        <v/>
      </c>
      <c r="AN36" s="16" t="str">
        <v/>
      </c>
      <c r="AO36" s="16" t="str">
        <v/>
      </c>
      <c r="AP36" s="16" t="str">
        <v/>
      </c>
      <c r="AQ36" s="16" t="str">
        <v/>
      </c>
      <c r="AR36" s="16" t="str">
        <v/>
      </c>
      <c r="AS36" s="16" t="str">
        <v/>
      </c>
      <c r="AT36" s="16" t="str">
        <v/>
      </c>
      <c r="AU36" s="16" t="str">
        <v/>
      </c>
      <c r="AV36" s="16" t="str">
        <v/>
      </c>
      <c r="AW36" s="16" t="str">
        <v/>
      </c>
      <c r="AX36" s="16" t="str">
        <v/>
      </c>
      <c r="AY36" s="16" t="str">
        <v/>
      </c>
      <c r="AZ36" s="16" t="str">
        <v/>
      </c>
      <c r="BA36" s="16" t="str">
        <v/>
      </c>
      <c r="BB36" s="17"/>
      <c r="BC36" s="186">
        <f t="shared" si="2"/>
        <v>1</v>
      </c>
      <c r="BD36" s="187">
        <f t="shared" si="3"/>
        <v>1</v>
      </c>
      <c r="BE36" s="187">
        <v>1</v>
      </c>
      <c r="BF36" s="180">
        <f t="shared" si="1"/>
        <v>1</v>
      </c>
      <c r="BG36" s="181">
        <f>MIN(1,SUM(BF36:BF37)/SUM(BC36:BC37))</f>
        <v>0.5</v>
      </c>
      <c r="BH36" s="182">
        <v>0.2</v>
      </c>
      <c r="BI36" s="181">
        <f>+BG36*BH36</f>
        <v>0.1</v>
      </c>
      <c r="BJ36" s="184"/>
    </row>
    <row r="37" spans="1:62" ht="12.75" x14ac:dyDescent="0.2">
      <c r="A37" s="359"/>
      <c r="B37" s="370"/>
      <c r="C37" s="119" t="s">
        <v>432</v>
      </c>
      <c r="D37" s="54">
        <v>1</v>
      </c>
      <c r="E37" s="54" t="str">
        <v/>
      </c>
      <c r="F37" s="54" t="str">
        <v/>
      </c>
      <c r="G37" s="54" t="str">
        <v/>
      </c>
      <c r="H37" s="54" t="str">
        <v/>
      </c>
      <c r="I37" s="54" t="str">
        <v/>
      </c>
      <c r="J37" s="16" t="str">
        <v/>
      </c>
      <c r="K37" s="16" t="str">
        <v/>
      </c>
      <c r="L37" s="16" t="str">
        <v/>
      </c>
      <c r="M37" s="16" t="str">
        <v/>
      </c>
      <c r="N37" s="16" t="str">
        <v/>
      </c>
      <c r="O37" s="16" t="str">
        <v/>
      </c>
      <c r="P37" s="16" t="str">
        <v/>
      </c>
      <c r="Q37" s="16" t="str">
        <v/>
      </c>
      <c r="R37" s="16" t="str">
        <v/>
      </c>
      <c r="S37" s="16" t="str">
        <v/>
      </c>
      <c r="T37" s="16" t="str">
        <v/>
      </c>
      <c r="U37" s="16" t="str">
        <v/>
      </c>
      <c r="V37" s="16" t="str">
        <v/>
      </c>
      <c r="W37" s="16" t="str">
        <v/>
      </c>
      <c r="X37" s="16" t="str">
        <v/>
      </c>
      <c r="Y37" s="16" t="str">
        <v/>
      </c>
      <c r="Z37" s="16" t="str">
        <v/>
      </c>
      <c r="AA37" s="16" t="str">
        <v/>
      </c>
      <c r="AB37" s="16" t="str">
        <v/>
      </c>
      <c r="AC37" s="16" t="str">
        <v/>
      </c>
      <c r="AD37" s="16" t="str">
        <v/>
      </c>
      <c r="AE37" s="16" t="str">
        <v/>
      </c>
      <c r="AF37" s="16" t="str">
        <v/>
      </c>
      <c r="AG37" s="16" t="str">
        <v/>
      </c>
      <c r="AH37" s="16" t="str">
        <v/>
      </c>
      <c r="AI37" s="16" t="str">
        <v/>
      </c>
      <c r="AJ37" s="16" t="str">
        <v/>
      </c>
      <c r="AK37" s="16" t="str">
        <v/>
      </c>
      <c r="AL37" s="16" t="str">
        <v/>
      </c>
      <c r="AM37" s="16" t="str">
        <v/>
      </c>
      <c r="AN37" s="16" t="str">
        <v/>
      </c>
      <c r="AO37" s="16" t="str">
        <v/>
      </c>
      <c r="AP37" s="16" t="str">
        <v/>
      </c>
      <c r="AQ37" s="16" t="str">
        <v/>
      </c>
      <c r="AR37" s="16" t="str">
        <v/>
      </c>
      <c r="AS37" s="16" t="str">
        <v/>
      </c>
      <c r="AT37" s="16" t="str">
        <v/>
      </c>
      <c r="AU37" s="16" t="str">
        <v/>
      </c>
      <c r="AV37" s="16" t="str">
        <v/>
      </c>
      <c r="AW37" s="16" t="str">
        <v/>
      </c>
      <c r="AX37" s="16" t="str">
        <v/>
      </c>
      <c r="AY37" s="16" t="str">
        <v/>
      </c>
      <c r="AZ37" s="16" t="str">
        <v/>
      </c>
      <c r="BA37" s="16" t="str">
        <v/>
      </c>
      <c r="BB37" s="17"/>
      <c r="BC37" s="186">
        <f t="shared" si="2"/>
        <v>1</v>
      </c>
      <c r="BD37" s="187">
        <f t="shared" si="3"/>
        <v>1</v>
      </c>
      <c r="BE37" s="187"/>
      <c r="BF37" s="180">
        <f t="shared" si="1"/>
        <v>0</v>
      </c>
      <c r="BG37" s="181"/>
      <c r="BH37" s="183"/>
      <c r="BI37" s="181"/>
      <c r="BJ37" s="184"/>
    </row>
    <row r="38" spans="1:62" ht="12.75" x14ac:dyDescent="0.2">
      <c r="A38" s="359"/>
      <c r="B38" s="370" t="s">
        <v>705</v>
      </c>
      <c r="C38" s="119" t="s">
        <v>431</v>
      </c>
      <c r="D38" s="54">
        <v>1</v>
      </c>
      <c r="E38" s="54" t="str">
        <v/>
      </c>
      <c r="F38" s="54" t="str">
        <v/>
      </c>
      <c r="G38" s="54" t="str">
        <v/>
      </c>
      <c r="H38" s="54" t="str">
        <v/>
      </c>
      <c r="I38" s="54" t="str">
        <v/>
      </c>
      <c r="J38" s="16" t="str">
        <v/>
      </c>
      <c r="K38" s="16" t="str">
        <v/>
      </c>
      <c r="L38" s="16" t="str">
        <v/>
      </c>
      <c r="M38" s="16" t="str">
        <v/>
      </c>
      <c r="N38" s="16" t="str">
        <v/>
      </c>
      <c r="O38" s="16" t="str">
        <v/>
      </c>
      <c r="P38" s="16" t="str">
        <v/>
      </c>
      <c r="Q38" s="16" t="str">
        <v/>
      </c>
      <c r="R38" s="16" t="str">
        <v/>
      </c>
      <c r="S38" s="16" t="str">
        <v/>
      </c>
      <c r="T38" s="16" t="str">
        <v/>
      </c>
      <c r="U38" s="16" t="str">
        <v/>
      </c>
      <c r="V38" s="16" t="str">
        <v/>
      </c>
      <c r="W38" s="16" t="str">
        <v/>
      </c>
      <c r="X38" s="16" t="str">
        <v/>
      </c>
      <c r="Y38" s="16" t="str">
        <v/>
      </c>
      <c r="Z38" s="16" t="str">
        <v/>
      </c>
      <c r="AA38" s="16" t="str">
        <v/>
      </c>
      <c r="AB38" s="16" t="str">
        <v/>
      </c>
      <c r="AC38" s="16" t="str">
        <v/>
      </c>
      <c r="AD38" s="16" t="str">
        <v/>
      </c>
      <c r="AE38" s="16" t="str">
        <v/>
      </c>
      <c r="AF38" s="16" t="str">
        <v/>
      </c>
      <c r="AG38" s="16" t="str">
        <v/>
      </c>
      <c r="AH38" s="16" t="str">
        <v/>
      </c>
      <c r="AI38" s="16" t="str">
        <v/>
      </c>
      <c r="AJ38" s="16" t="str">
        <v/>
      </c>
      <c r="AK38" s="16" t="str">
        <v/>
      </c>
      <c r="AL38" s="16" t="str">
        <v/>
      </c>
      <c r="AM38" s="16" t="str">
        <v/>
      </c>
      <c r="AN38" s="16" t="str">
        <v/>
      </c>
      <c r="AO38" s="16" t="str">
        <v/>
      </c>
      <c r="AP38" s="16" t="str">
        <v/>
      </c>
      <c r="AQ38" s="16" t="str">
        <v/>
      </c>
      <c r="AR38" s="16" t="str">
        <v/>
      </c>
      <c r="AS38" s="16" t="str">
        <v/>
      </c>
      <c r="AT38" s="16" t="str">
        <v/>
      </c>
      <c r="AU38" s="16" t="str">
        <v/>
      </c>
      <c r="AV38" s="16" t="str">
        <v/>
      </c>
      <c r="AW38" s="16" t="str">
        <v/>
      </c>
      <c r="AX38" s="16" t="str">
        <v/>
      </c>
      <c r="AY38" s="16" t="str">
        <v/>
      </c>
      <c r="AZ38" s="16" t="str">
        <v/>
      </c>
      <c r="BA38" s="16" t="str">
        <v/>
      </c>
      <c r="BB38" s="17"/>
      <c r="BC38" s="186">
        <f t="shared" si="2"/>
        <v>1</v>
      </c>
      <c r="BD38" s="187">
        <f t="shared" si="3"/>
        <v>1</v>
      </c>
      <c r="BE38" s="187">
        <v>1</v>
      </c>
      <c r="BF38" s="180">
        <f t="shared" si="1"/>
        <v>1</v>
      </c>
      <c r="BG38" s="181">
        <f>MIN(1,SUM(BF38:BF39)/SUM(BC38:BC39))</f>
        <v>0.5</v>
      </c>
      <c r="BH38" s="182">
        <v>0.2</v>
      </c>
      <c r="BI38" s="181">
        <f>+BG38*BH38</f>
        <v>0.1</v>
      </c>
      <c r="BJ38" s="184"/>
    </row>
    <row r="39" spans="1:62" ht="12.75" x14ac:dyDescent="0.2">
      <c r="A39" s="359"/>
      <c r="B39" s="370"/>
      <c r="C39" s="119" t="s">
        <v>432</v>
      </c>
      <c r="D39" s="54">
        <v>1</v>
      </c>
      <c r="E39" s="54" t="str">
        <v/>
      </c>
      <c r="F39" s="54" t="str">
        <v/>
      </c>
      <c r="G39" s="54" t="str">
        <v/>
      </c>
      <c r="H39" s="54" t="str">
        <v/>
      </c>
      <c r="I39" s="54" t="str">
        <v/>
      </c>
      <c r="J39" s="16" t="str">
        <v/>
      </c>
      <c r="K39" s="16" t="str">
        <v/>
      </c>
      <c r="L39" s="16" t="str">
        <v/>
      </c>
      <c r="M39" s="16" t="str">
        <v/>
      </c>
      <c r="N39" s="16" t="str">
        <v/>
      </c>
      <c r="O39" s="16" t="str">
        <v/>
      </c>
      <c r="P39" s="16" t="str">
        <v/>
      </c>
      <c r="Q39" s="16" t="str">
        <v/>
      </c>
      <c r="R39" s="16" t="str">
        <v/>
      </c>
      <c r="S39" s="16" t="str">
        <v/>
      </c>
      <c r="T39" s="16" t="str">
        <v/>
      </c>
      <c r="U39" s="16" t="str">
        <v/>
      </c>
      <c r="V39" s="16" t="str">
        <v/>
      </c>
      <c r="W39" s="16" t="str">
        <v/>
      </c>
      <c r="X39" s="16" t="str">
        <v/>
      </c>
      <c r="Y39" s="16" t="str">
        <v/>
      </c>
      <c r="Z39" s="16" t="str">
        <v/>
      </c>
      <c r="AA39" s="16" t="str">
        <v/>
      </c>
      <c r="AB39" s="16" t="str">
        <v/>
      </c>
      <c r="AC39" s="16" t="str">
        <v/>
      </c>
      <c r="AD39" s="16" t="str">
        <v/>
      </c>
      <c r="AE39" s="16" t="str">
        <v/>
      </c>
      <c r="AF39" s="16" t="str">
        <v/>
      </c>
      <c r="AG39" s="16" t="str">
        <v/>
      </c>
      <c r="AH39" s="16" t="str">
        <v/>
      </c>
      <c r="AI39" s="16" t="str">
        <v/>
      </c>
      <c r="AJ39" s="16" t="str">
        <v/>
      </c>
      <c r="AK39" s="16" t="str">
        <v/>
      </c>
      <c r="AL39" s="16" t="str">
        <v/>
      </c>
      <c r="AM39" s="16" t="str">
        <v/>
      </c>
      <c r="AN39" s="16" t="str">
        <v/>
      </c>
      <c r="AO39" s="16" t="str">
        <v/>
      </c>
      <c r="AP39" s="16" t="str">
        <v/>
      </c>
      <c r="AQ39" s="16" t="str">
        <v/>
      </c>
      <c r="AR39" s="16" t="str">
        <v/>
      </c>
      <c r="AS39" s="16" t="str">
        <v/>
      </c>
      <c r="AT39" s="16" t="str">
        <v/>
      </c>
      <c r="AU39" s="16" t="str">
        <v/>
      </c>
      <c r="AV39" s="16" t="str">
        <v/>
      </c>
      <c r="AW39" s="16" t="str">
        <v/>
      </c>
      <c r="AX39" s="16" t="str">
        <v/>
      </c>
      <c r="AY39" s="16" t="str">
        <v/>
      </c>
      <c r="AZ39" s="16" t="str">
        <v/>
      </c>
      <c r="BA39" s="16" t="str">
        <v/>
      </c>
      <c r="BB39" s="17"/>
      <c r="BC39" s="186">
        <f t="shared" si="2"/>
        <v>1</v>
      </c>
      <c r="BD39" s="187">
        <f t="shared" si="3"/>
        <v>1</v>
      </c>
      <c r="BE39" s="187"/>
      <c r="BF39" s="180">
        <f t="shared" si="1"/>
        <v>0</v>
      </c>
      <c r="BG39" s="181"/>
      <c r="BH39" s="181"/>
      <c r="BI39" s="182"/>
      <c r="BJ39" s="182"/>
    </row>
    <row r="40" spans="1:62" ht="12.75" x14ac:dyDescent="0.2">
      <c r="A40" s="359"/>
      <c r="B40" s="370" t="s">
        <v>706</v>
      </c>
      <c r="C40" s="119" t="s">
        <v>431</v>
      </c>
      <c r="D40" s="54">
        <v>1</v>
      </c>
      <c r="E40" s="54" t="str">
        <v/>
      </c>
      <c r="F40" s="54" t="str">
        <v/>
      </c>
      <c r="G40" s="54" t="str">
        <v/>
      </c>
      <c r="H40" s="54" t="str">
        <v/>
      </c>
      <c r="I40" s="54" t="str">
        <v/>
      </c>
      <c r="J40" s="16" t="str">
        <v/>
      </c>
      <c r="K40" s="16" t="str">
        <v/>
      </c>
      <c r="L40" s="16" t="str">
        <v/>
      </c>
      <c r="M40" s="16" t="str">
        <v/>
      </c>
      <c r="N40" s="16" t="str">
        <v/>
      </c>
      <c r="O40" s="16" t="str">
        <v/>
      </c>
      <c r="P40" s="16" t="str">
        <v/>
      </c>
      <c r="Q40" s="16" t="str">
        <v/>
      </c>
      <c r="R40" s="16" t="str">
        <v/>
      </c>
      <c r="S40" s="16" t="str">
        <v/>
      </c>
      <c r="T40" s="16" t="str">
        <v/>
      </c>
      <c r="U40" s="16" t="str">
        <v/>
      </c>
      <c r="V40" s="16" t="str">
        <v/>
      </c>
      <c r="W40" s="16" t="str">
        <v/>
      </c>
      <c r="X40" s="16" t="str">
        <v/>
      </c>
      <c r="Y40" s="16" t="str">
        <v/>
      </c>
      <c r="Z40" s="16" t="str">
        <v/>
      </c>
      <c r="AA40" s="16" t="str">
        <v/>
      </c>
      <c r="AB40" s="16" t="str">
        <v/>
      </c>
      <c r="AC40" s="16" t="str">
        <v/>
      </c>
      <c r="AD40" s="16" t="str">
        <v/>
      </c>
      <c r="AE40" s="16" t="str">
        <v/>
      </c>
      <c r="AF40" s="16" t="str">
        <v/>
      </c>
      <c r="AG40" s="16" t="str">
        <v/>
      </c>
      <c r="AH40" s="16" t="str">
        <v/>
      </c>
      <c r="AI40" s="16" t="str">
        <v/>
      </c>
      <c r="AJ40" s="16" t="str">
        <v/>
      </c>
      <c r="AK40" s="16" t="str">
        <v/>
      </c>
      <c r="AL40" s="16" t="str">
        <v/>
      </c>
      <c r="AM40" s="16" t="str">
        <v/>
      </c>
      <c r="AN40" s="16" t="str">
        <v/>
      </c>
      <c r="AO40" s="16" t="str">
        <v/>
      </c>
      <c r="AP40" s="16" t="str">
        <v/>
      </c>
      <c r="AQ40" s="16" t="str">
        <v/>
      </c>
      <c r="AR40" s="16" t="str">
        <v/>
      </c>
      <c r="AS40" s="16" t="str">
        <v/>
      </c>
      <c r="AT40" s="16" t="str">
        <v/>
      </c>
      <c r="AU40" s="16" t="str">
        <v/>
      </c>
      <c r="AV40" s="16" t="str">
        <v/>
      </c>
      <c r="AW40" s="16" t="str">
        <v/>
      </c>
      <c r="AX40" s="16" t="str">
        <v/>
      </c>
      <c r="AY40" s="16" t="str">
        <v/>
      </c>
      <c r="AZ40" s="16" t="str">
        <v/>
      </c>
      <c r="BA40" s="16" t="str">
        <v/>
      </c>
      <c r="BB40" s="17"/>
      <c r="BC40" s="186">
        <f t="shared" si="2"/>
        <v>1</v>
      </c>
      <c r="BD40" s="187">
        <f t="shared" si="3"/>
        <v>1</v>
      </c>
      <c r="BE40" s="187">
        <v>1</v>
      </c>
      <c r="BF40" s="180">
        <f t="shared" si="1"/>
        <v>1</v>
      </c>
      <c r="BG40" s="181">
        <f>MIN(1,SUM(BF40:BF41)/SUM(BC40:BC41))</f>
        <v>0.5</v>
      </c>
      <c r="BH40" s="182">
        <v>0.2</v>
      </c>
      <c r="BI40" s="182">
        <f>+BG40*BH40</f>
        <v>0.1</v>
      </c>
      <c r="BJ40" s="182"/>
    </row>
    <row r="41" spans="1:62" ht="12.75" x14ac:dyDescent="0.2">
      <c r="A41" s="359"/>
      <c r="B41" s="370"/>
      <c r="C41" s="119" t="s">
        <v>432</v>
      </c>
      <c r="D41" s="54">
        <v>1</v>
      </c>
      <c r="E41" s="54" t="str">
        <v/>
      </c>
      <c r="F41" s="54" t="str">
        <v/>
      </c>
      <c r="G41" s="54" t="str">
        <v/>
      </c>
      <c r="H41" s="54" t="str">
        <v/>
      </c>
      <c r="I41" s="54" t="str">
        <v/>
      </c>
      <c r="J41" s="16" t="str">
        <v/>
      </c>
      <c r="K41" s="16" t="str">
        <v/>
      </c>
      <c r="L41" s="16" t="str">
        <v/>
      </c>
      <c r="M41" s="16" t="str">
        <v/>
      </c>
      <c r="N41" s="16" t="str">
        <v/>
      </c>
      <c r="O41" s="16" t="str">
        <v/>
      </c>
      <c r="P41" s="16" t="str">
        <v/>
      </c>
      <c r="Q41" s="16" t="str">
        <v/>
      </c>
      <c r="R41" s="16" t="str">
        <v/>
      </c>
      <c r="S41" s="16" t="str">
        <v/>
      </c>
      <c r="T41" s="16" t="str">
        <v/>
      </c>
      <c r="U41" s="16" t="str">
        <v/>
      </c>
      <c r="V41" s="16" t="str">
        <v/>
      </c>
      <c r="W41" s="16" t="str">
        <v/>
      </c>
      <c r="X41" s="16" t="str">
        <v/>
      </c>
      <c r="Y41" s="16" t="str">
        <v/>
      </c>
      <c r="Z41" s="16" t="str">
        <v/>
      </c>
      <c r="AA41" s="16" t="str">
        <v/>
      </c>
      <c r="AB41" s="16" t="str">
        <v/>
      </c>
      <c r="AC41" s="16" t="str">
        <v/>
      </c>
      <c r="AD41" s="16" t="str">
        <v/>
      </c>
      <c r="AE41" s="16" t="str">
        <v/>
      </c>
      <c r="AF41" s="16" t="str">
        <v/>
      </c>
      <c r="AG41" s="16" t="str">
        <v/>
      </c>
      <c r="AH41" s="16" t="str">
        <v/>
      </c>
      <c r="AI41" s="16" t="str">
        <v/>
      </c>
      <c r="AJ41" s="16" t="str">
        <v/>
      </c>
      <c r="AK41" s="16" t="str">
        <v/>
      </c>
      <c r="AL41" s="16" t="str">
        <v/>
      </c>
      <c r="AM41" s="16" t="str">
        <v/>
      </c>
      <c r="AN41" s="16" t="str">
        <v/>
      </c>
      <c r="AO41" s="16" t="str">
        <v/>
      </c>
      <c r="AP41" s="16" t="str">
        <v/>
      </c>
      <c r="AQ41" s="16" t="str">
        <v/>
      </c>
      <c r="AR41" s="16" t="str">
        <v/>
      </c>
      <c r="AS41" s="16" t="str">
        <v/>
      </c>
      <c r="AT41" s="16" t="str">
        <v/>
      </c>
      <c r="AU41" s="16" t="str">
        <v/>
      </c>
      <c r="AV41" s="16" t="str">
        <v/>
      </c>
      <c r="AW41" s="16" t="str">
        <v/>
      </c>
      <c r="AX41" s="16" t="str">
        <v/>
      </c>
      <c r="AY41" s="16" t="str">
        <v/>
      </c>
      <c r="AZ41" s="16" t="str">
        <v/>
      </c>
      <c r="BA41" s="16" t="str">
        <v/>
      </c>
      <c r="BB41" s="17"/>
      <c r="BC41" s="186">
        <f t="shared" si="2"/>
        <v>1</v>
      </c>
      <c r="BD41" s="187">
        <f t="shared" si="3"/>
        <v>1</v>
      </c>
      <c r="BE41" s="187"/>
      <c r="BF41" s="180">
        <f t="shared" si="1"/>
        <v>0</v>
      </c>
      <c r="BG41" s="181"/>
      <c r="BH41" s="183"/>
      <c r="BI41" s="182"/>
      <c r="BJ41" s="182"/>
    </row>
    <row r="42" spans="1:62" ht="12.75" x14ac:dyDescent="0.2">
      <c r="A42" s="359"/>
      <c r="B42" s="370" t="s">
        <v>707</v>
      </c>
      <c r="C42" s="119" t="s">
        <v>431</v>
      </c>
      <c r="D42" s="54">
        <v>1</v>
      </c>
      <c r="E42" s="54" t="str">
        <v/>
      </c>
      <c r="F42" s="54" t="str">
        <v/>
      </c>
      <c r="G42" s="54" t="str">
        <v/>
      </c>
      <c r="H42" s="54" t="str">
        <v/>
      </c>
      <c r="I42" s="54" t="str">
        <v/>
      </c>
      <c r="J42" s="16" t="str">
        <v/>
      </c>
      <c r="K42" s="16" t="str">
        <v/>
      </c>
      <c r="L42" s="16" t="str">
        <v/>
      </c>
      <c r="M42" s="16" t="str">
        <v/>
      </c>
      <c r="N42" s="16" t="str">
        <v/>
      </c>
      <c r="O42" s="16" t="str">
        <v/>
      </c>
      <c r="P42" s="16" t="str">
        <v/>
      </c>
      <c r="Q42" s="16" t="str">
        <v/>
      </c>
      <c r="R42" s="16" t="str">
        <v/>
      </c>
      <c r="S42" s="16" t="str">
        <v/>
      </c>
      <c r="T42" s="16" t="str">
        <v/>
      </c>
      <c r="U42" s="16" t="str">
        <v/>
      </c>
      <c r="V42" s="16" t="str">
        <v/>
      </c>
      <c r="W42" s="16" t="str">
        <v/>
      </c>
      <c r="X42" s="16" t="str">
        <v/>
      </c>
      <c r="Y42" s="16" t="str">
        <v/>
      </c>
      <c r="Z42" s="16" t="str">
        <v/>
      </c>
      <c r="AA42" s="16" t="str">
        <v/>
      </c>
      <c r="AB42" s="16" t="str">
        <v/>
      </c>
      <c r="AC42" s="16" t="str">
        <v/>
      </c>
      <c r="AD42" s="16" t="str">
        <v/>
      </c>
      <c r="AE42" s="16" t="str">
        <v/>
      </c>
      <c r="AF42" s="16" t="str">
        <v/>
      </c>
      <c r="AG42" s="16" t="str">
        <v/>
      </c>
      <c r="AH42" s="16" t="str">
        <v/>
      </c>
      <c r="AI42" s="16" t="str">
        <v/>
      </c>
      <c r="AJ42" s="16" t="str">
        <v/>
      </c>
      <c r="AK42" s="16" t="str">
        <v/>
      </c>
      <c r="AL42" s="16" t="str">
        <v/>
      </c>
      <c r="AM42" s="16" t="str">
        <v/>
      </c>
      <c r="AN42" s="16" t="str">
        <v/>
      </c>
      <c r="AO42" s="16" t="str">
        <v/>
      </c>
      <c r="AP42" s="16" t="str">
        <v/>
      </c>
      <c r="AQ42" s="16" t="str">
        <v/>
      </c>
      <c r="AR42" s="16" t="str">
        <v/>
      </c>
      <c r="AS42" s="16" t="str">
        <v/>
      </c>
      <c r="AT42" s="16" t="str">
        <v/>
      </c>
      <c r="AU42" s="16" t="str">
        <v/>
      </c>
      <c r="AV42" s="16" t="str">
        <v/>
      </c>
      <c r="AW42" s="16" t="str">
        <v/>
      </c>
      <c r="AX42" s="16" t="str">
        <v/>
      </c>
      <c r="AY42" s="16" t="str">
        <v/>
      </c>
      <c r="AZ42" s="16" t="str">
        <v/>
      </c>
      <c r="BA42" s="16" t="str">
        <v/>
      </c>
      <c r="BB42" s="17"/>
      <c r="BC42" s="186">
        <f t="shared" si="2"/>
        <v>1</v>
      </c>
      <c r="BD42" s="187">
        <f t="shared" si="3"/>
        <v>1</v>
      </c>
      <c r="BE42" s="187">
        <v>1</v>
      </c>
      <c r="BF42" s="180">
        <f t="shared" si="1"/>
        <v>1</v>
      </c>
      <c r="BG42" s="181">
        <f>MIN(1,SUM(BF42:BF44)/SUM(BC42:BC44))</f>
        <v>0.33333333333333331</v>
      </c>
      <c r="BH42" s="182">
        <v>0.2</v>
      </c>
      <c r="BI42" s="182">
        <f>+BG42*BH42</f>
        <v>6.6666666666666666E-2</v>
      </c>
      <c r="BJ42" s="182"/>
    </row>
    <row r="43" spans="1:62" ht="12.75" x14ac:dyDescent="0.2">
      <c r="A43" s="359"/>
      <c r="B43" s="370"/>
      <c r="C43" s="119" t="s">
        <v>432</v>
      </c>
      <c r="D43" s="54">
        <v>1</v>
      </c>
      <c r="E43" s="54" t="str">
        <v/>
      </c>
      <c r="F43" s="54" t="str">
        <v/>
      </c>
      <c r="G43" s="54" t="str">
        <v/>
      </c>
      <c r="H43" s="54" t="str">
        <v/>
      </c>
      <c r="I43" s="54" t="str">
        <v/>
      </c>
      <c r="J43" s="16" t="str">
        <v/>
      </c>
      <c r="K43" s="16" t="str">
        <v/>
      </c>
      <c r="L43" s="16" t="str">
        <v/>
      </c>
      <c r="M43" s="16" t="str">
        <v/>
      </c>
      <c r="N43" s="16" t="str">
        <v/>
      </c>
      <c r="O43" s="16" t="str">
        <v/>
      </c>
      <c r="P43" s="16" t="str">
        <v/>
      </c>
      <c r="Q43" s="16" t="str">
        <v/>
      </c>
      <c r="R43" s="16" t="str">
        <v/>
      </c>
      <c r="S43" s="16" t="str">
        <v/>
      </c>
      <c r="T43" s="16" t="str">
        <v/>
      </c>
      <c r="U43" s="16" t="str">
        <v/>
      </c>
      <c r="V43" s="16" t="str">
        <v/>
      </c>
      <c r="W43" s="16" t="str">
        <v/>
      </c>
      <c r="X43" s="16" t="str">
        <v/>
      </c>
      <c r="Y43" s="16" t="str">
        <v/>
      </c>
      <c r="Z43" s="16" t="str">
        <v/>
      </c>
      <c r="AA43" s="16" t="str">
        <v/>
      </c>
      <c r="AB43" s="16" t="str">
        <v/>
      </c>
      <c r="AC43" s="16" t="str">
        <v/>
      </c>
      <c r="AD43" s="16" t="str">
        <v/>
      </c>
      <c r="AE43" s="16" t="str">
        <v/>
      </c>
      <c r="AF43" s="16" t="str">
        <v/>
      </c>
      <c r="AG43" s="16" t="str">
        <v/>
      </c>
      <c r="AH43" s="16" t="str">
        <v/>
      </c>
      <c r="AI43" s="16" t="str">
        <v/>
      </c>
      <c r="AJ43" s="16" t="str">
        <v/>
      </c>
      <c r="AK43" s="16" t="str">
        <v/>
      </c>
      <c r="AL43" s="16" t="str">
        <v/>
      </c>
      <c r="AM43" s="16" t="str">
        <v/>
      </c>
      <c r="AN43" s="16" t="str">
        <v/>
      </c>
      <c r="AO43" s="16" t="str">
        <v/>
      </c>
      <c r="AP43" s="16" t="str">
        <v/>
      </c>
      <c r="AQ43" s="16" t="str">
        <v/>
      </c>
      <c r="AR43" s="16" t="str">
        <v/>
      </c>
      <c r="AS43" s="16" t="str">
        <v/>
      </c>
      <c r="AT43" s="16" t="str">
        <v/>
      </c>
      <c r="AU43" s="16" t="str">
        <v/>
      </c>
      <c r="AV43" s="16" t="str">
        <v/>
      </c>
      <c r="AW43" s="16" t="str">
        <v/>
      </c>
      <c r="AX43" s="16" t="str">
        <v/>
      </c>
      <c r="AY43" s="16" t="str">
        <v/>
      </c>
      <c r="AZ43" s="16" t="str">
        <v/>
      </c>
      <c r="BA43" s="16" t="str">
        <v/>
      </c>
      <c r="BB43" s="17"/>
      <c r="BC43" s="186">
        <f t="shared" si="2"/>
        <v>1</v>
      </c>
      <c r="BD43" s="187">
        <f t="shared" si="3"/>
        <v>1</v>
      </c>
      <c r="BE43" s="187"/>
      <c r="BF43" s="180">
        <f t="shared" si="1"/>
        <v>0</v>
      </c>
      <c r="BG43" s="181"/>
      <c r="BH43" s="183"/>
      <c r="BI43" s="182"/>
      <c r="BJ43" s="182"/>
    </row>
    <row r="44" spans="1:62" ht="12.75" x14ac:dyDescent="0.2">
      <c r="A44" s="359"/>
      <c r="B44" s="370"/>
      <c r="C44" s="119" t="s">
        <v>477</v>
      </c>
      <c r="D44" s="54">
        <v>1</v>
      </c>
      <c r="E44" s="54" t="str">
        <v/>
      </c>
      <c r="F44" s="54" t="str">
        <v/>
      </c>
      <c r="G44" s="54" t="str">
        <v/>
      </c>
      <c r="H44" s="54" t="str">
        <v/>
      </c>
      <c r="I44" s="54" t="str">
        <v/>
      </c>
      <c r="J44" s="16" t="str">
        <v/>
      </c>
      <c r="K44" s="16" t="str">
        <v/>
      </c>
      <c r="L44" s="16" t="str">
        <v/>
      </c>
      <c r="M44" s="16" t="str">
        <v/>
      </c>
      <c r="N44" s="16" t="str">
        <v/>
      </c>
      <c r="O44" s="16" t="str">
        <v/>
      </c>
      <c r="P44" s="16" t="str">
        <v/>
      </c>
      <c r="Q44" s="16" t="str">
        <v/>
      </c>
      <c r="R44" s="16" t="str">
        <v/>
      </c>
      <c r="S44" s="16" t="str">
        <v/>
      </c>
      <c r="T44" s="16" t="str">
        <v/>
      </c>
      <c r="U44" s="16" t="str">
        <v/>
      </c>
      <c r="V44" s="16" t="str">
        <v/>
      </c>
      <c r="W44" s="16" t="str">
        <v/>
      </c>
      <c r="X44" s="16" t="str">
        <v/>
      </c>
      <c r="Y44" s="16" t="str">
        <v/>
      </c>
      <c r="Z44" s="16" t="str">
        <v/>
      </c>
      <c r="AA44" s="16" t="str">
        <v/>
      </c>
      <c r="AB44" s="16" t="str">
        <v/>
      </c>
      <c r="AC44" s="16" t="str">
        <v/>
      </c>
      <c r="AD44" s="16" t="str">
        <v/>
      </c>
      <c r="AE44" s="16" t="str">
        <v/>
      </c>
      <c r="AF44" s="16" t="str">
        <v/>
      </c>
      <c r="AG44" s="16" t="str">
        <v/>
      </c>
      <c r="AH44" s="16" t="str">
        <v/>
      </c>
      <c r="AI44" s="16" t="str">
        <v/>
      </c>
      <c r="AJ44" s="16" t="str">
        <v/>
      </c>
      <c r="AK44" s="16" t="str">
        <v/>
      </c>
      <c r="AL44" s="16" t="str">
        <v/>
      </c>
      <c r="AM44" s="16" t="str">
        <v/>
      </c>
      <c r="AN44" s="16" t="str">
        <v/>
      </c>
      <c r="AO44" s="16" t="str">
        <v/>
      </c>
      <c r="AP44" s="16" t="str">
        <v/>
      </c>
      <c r="AQ44" s="16" t="str">
        <v/>
      </c>
      <c r="AR44" s="16" t="str">
        <v/>
      </c>
      <c r="AS44" s="16" t="str">
        <v/>
      </c>
      <c r="AT44" s="16" t="str">
        <v/>
      </c>
      <c r="AU44" s="16" t="str">
        <v/>
      </c>
      <c r="AV44" s="16" t="str">
        <v/>
      </c>
      <c r="AW44" s="16" t="str">
        <v/>
      </c>
      <c r="AX44" s="16" t="str">
        <v/>
      </c>
      <c r="AY44" s="16" t="str">
        <v/>
      </c>
      <c r="AZ44" s="16" t="str">
        <v/>
      </c>
      <c r="BA44" s="16" t="str">
        <v/>
      </c>
      <c r="BB44" s="17"/>
      <c r="BC44" s="186">
        <f t="shared" si="2"/>
        <v>1</v>
      </c>
      <c r="BD44" s="187">
        <f t="shared" si="3"/>
        <v>1</v>
      </c>
      <c r="BE44" s="187"/>
      <c r="BF44" s="180">
        <f t="shared" si="1"/>
        <v>0</v>
      </c>
      <c r="BG44" s="181"/>
      <c r="BH44" s="181"/>
      <c r="BI44" s="182"/>
      <c r="BJ44" s="182"/>
    </row>
    <row r="45" spans="1:62" ht="12.75" x14ac:dyDescent="0.2">
      <c r="A45" s="359" t="s">
        <v>25</v>
      </c>
      <c r="B45" s="370" t="s">
        <v>708</v>
      </c>
      <c r="C45" s="119" t="s">
        <v>431</v>
      </c>
      <c r="D45" s="54">
        <v>1</v>
      </c>
      <c r="E45" s="54" t="str">
        <v/>
      </c>
      <c r="F45" s="54" t="str">
        <v/>
      </c>
      <c r="G45" s="54" t="str">
        <v/>
      </c>
      <c r="H45" s="54" t="str">
        <v/>
      </c>
      <c r="I45" s="54" t="str">
        <v/>
      </c>
      <c r="J45" s="16" t="str">
        <v/>
      </c>
      <c r="K45" s="16" t="str">
        <v/>
      </c>
      <c r="L45" s="16" t="str">
        <v/>
      </c>
      <c r="M45" s="16" t="str">
        <v/>
      </c>
      <c r="N45" s="16" t="str">
        <v/>
      </c>
      <c r="O45" s="16" t="str">
        <v/>
      </c>
      <c r="P45" s="16" t="str">
        <v/>
      </c>
      <c r="Q45" s="16" t="str">
        <v/>
      </c>
      <c r="R45" s="16" t="str">
        <v/>
      </c>
      <c r="S45" s="16" t="str">
        <v/>
      </c>
      <c r="T45" s="16" t="str">
        <v/>
      </c>
      <c r="U45" s="16" t="str">
        <v/>
      </c>
      <c r="V45" s="16" t="str">
        <v/>
      </c>
      <c r="W45" s="16" t="str">
        <v/>
      </c>
      <c r="X45" s="16" t="str">
        <v/>
      </c>
      <c r="Y45" s="16" t="str">
        <v/>
      </c>
      <c r="Z45" s="16" t="str">
        <v/>
      </c>
      <c r="AA45" s="16" t="str">
        <v/>
      </c>
      <c r="AB45" s="16" t="str">
        <v/>
      </c>
      <c r="AC45" s="16" t="str">
        <v/>
      </c>
      <c r="AD45" s="16" t="str">
        <v/>
      </c>
      <c r="AE45" s="16" t="str">
        <v/>
      </c>
      <c r="AF45" s="16" t="str">
        <v/>
      </c>
      <c r="AG45" s="16" t="str">
        <v/>
      </c>
      <c r="AH45" s="16" t="str">
        <v/>
      </c>
      <c r="AI45" s="16" t="str">
        <v/>
      </c>
      <c r="AJ45" s="16" t="str">
        <v/>
      </c>
      <c r="AK45" s="16" t="str">
        <v/>
      </c>
      <c r="AL45" s="16" t="str">
        <v/>
      </c>
      <c r="AM45" s="16" t="str">
        <v/>
      </c>
      <c r="AN45" s="16" t="str">
        <v/>
      </c>
      <c r="AO45" s="16" t="str">
        <v/>
      </c>
      <c r="AP45" s="16" t="str">
        <v/>
      </c>
      <c r="AQ45" s="16" t="str">
        <v/>
      </c>
      <c r="AR45" s="16" t="str">
        <v/>
      </c>
      <c r="AS45" s="16" t="str">
        <v/>
      </c>
      <c r="AT45" s="16" t="str">
        <v/>
      </c>
      <c r="AU45" s="16" t="str">
        <v/>
      </c>
      <c r="AV45" s="16" t="str">
        <v/>
      </c>
      <c r="AW45" s="16" t="str">
        <v/>
      </c>
      <c r="AX45" s="16" t="str">
        <v/>
      </c>
      <c r="AY45" s="16" t="str">
        <v/>
      </c>
      <c r="AZ45" s="16" t="str">
        <v/>
      </c>
      <c r="BA45" s="16" t="str">
        <v/>
      </c>
      <c r="BB45" s="17"/>
      <c r="BC45" s="186">
        <f t="shared" si="2"/>
        <v>1</v>
      </c>
      <c r="BD45" s="187">
        <f t="shared" si="3"/>
        <v>1</v>
      </c>
      <c r="BE45" s="187">
        <v>1</v>
      </c>
      <c r="BF45" s="180">
        <f t="shared" si="1"/>
        <v>1</v>
      </c>
      <c r="BG45" s="181">
        <f>MIN(1,SUM(BF45:BF46)/SUM(BC45:BC46))</f>
        <v>0.5</v>
      </c>
      <c r="BH45" s="182">
        <v>0.2</v>
      </c>
      <c r="BI45" s="182">
        <f>+BG45*BH45</f>
        <v>0.1</v>
      </c>
      <c r="BJ45" s="182">
        <f>SUM(BI45:BI67)</f>
        <v>0.56222222222222229</v>
      </c>
    </row>
    <row r="46" spans="1:62" ht="12.75" x14ac:dyDescent="0.2">
      <c r="A46" s="359"/>
      <c r="B46" s="370"/>
      <c r="C46" s="119" t="s">
        <v>432</v>
      </c>
      <c r="D46" s="54">
        <v>1</v>
      </c>
      <c r="E46" s="54" t="str">
        <v/>
      </c>
      <c r="F46" s="54" t="str">
        <v/>
      </c>
      <c r="G46" s="54" t="str">
        <v/>
      </c>
      <c r="H46" s="54" t="str">
        <v/>
      </c>
      <c r="I46" s="54" t="str">
        <v/>
      </c>
      <c r="J46" s="16" t="str">
        <v/>
      </c>
      <c r="K46" s="16" t="str">
        <v/>
      </c>
      <c r="L46" s="16" t="str">
        <v/>
      </c>
      <c r="M46" s="16" t="str">
        <v/>
      </c>
      <c r="N46" s="16" t="str">
        <v/>
      </c>
      <c r="O46" s="16" t="str">
        <v/>
      </c>
      <c r="P46" s="16" t="str">
        <v/>
      </c>
      <c r="Q46" s="16" t="str">
        <v/>
      </c>
      <c r="R46" s="16" t="str">
        <v/>
      </c>
      <c r="S46" s="16" t="str">
        <v/>
      </c>
      <c r="T46" s="16" t="str">
        <v/>
      </c>
      <c r="U46" s="16" t="str">
        <v/>
      </c>
      <c r="V46" s="16" t="str">
        <v/>
      </c>
      <c r="W46" s="16" t="str">
        <v/>
      </c>
      <c r="X46" s="16" t="str">
        <v/>
      </c>
      <c r="Y46" s="16" t="str">
        <v/>
      </c>
      <c r="Z46" s="16" t="str">
        <v/>
      </c>
      <c r="AA46" s="16" t="str">
        <v/>
      </c>
      <c r="AB46" s="16" t="str">
        <v/>
      </c>
      <c r="AC46" s="16" t="str">
        <v/>
      </c>
      <c r="AD46" s="16" t="str">
        <v/>
      </c>
      <c r="AE46" s="16" t="str">
        <v/>
      </c>
      <c r="AF46" s="16" t="str">
        <v/>
      </c>
      <c r="AG46" s="16" t="str">
        <v/>
      </c>
      <c r="AH46" s="16" t="str">
        <v/>
      </c>
      <c r="AI46" s="16" t="str">
        <v/>
      </c>
      <c r="AJ46" s="16" t="str">
        <v/>
      </c>
      <c r="AK46" s="16" t="str">
        <v/>
      </c>
      <c r="AL46" s="16" t="str">
        <v/>
      </c>
      <c r="AM46" s="16" t="str">
        <v/>
      </c>
      <c r="AN46" s="16" t="str">
        <v/>
      </c>
      <c r="AO46" s="16" t="str">
        <v/>
      </c>
      <c r="AP46" s="16" t="str">
        <v/>
      </c>
      <c r="AQ46" s="16" t="str">
        <v/>
      </c>
      <c r="AR46" s="16" t="str">
        <v/>
      </c>
      <c r="AS46" s="16" t="str">
        <v/>
      </c>
      <c r="AT46" s="16" t="str">
        <v/>
      </c>
      <c r="AU46" s="16" t="str">
        <v/>
      </c>
      <c r="AV46" s="16" t="str">
        <v/>
      </c>
      <c r="AW46" s="16" t="str">
        <v/>
      </c>
      <c r="AX46" s="16" t="str">
        <v/>
      </c>
      <c r="AY46" s="16" t="str">
        <v/>
      </c>
      <c r="AZ46" s="16" t="str">
        <v/>
      </c>
      <c r="BA46" s="16" t="str">
        <v/>
      </c>
      <c r="BB46" s="17"/>
      <c r="BC46" s="186">
        <f t="shared" si="2"/>
        <v>1</v>
      </c>
      <c r="BD46" s="187">
        <f t="shared" si="3"/>
        <v>1</v>
      </c>
      <c r="BE46" s="187"/>
      <c r="BF46" s="180">
        <f t="shared" si="1"/>
        <v>0</v>
      </c>
      <c r="BG46" s="181"/>
      <c r="BH46" s="181"/>
      <c r="BI46" s="182"/>
      <c r="BJ46" s="182"/>
    </row>
    <row r="47" spans="1:62" ht="12.75" x14ac:dyDescent="0.2">
      <c r="A47" s="359"/>
      <c r="B47" s="370" t="s">
        <v>709</v>
      </c>
      <c r="C47" s="119" t="s">
        <v>431</v>
      </c>
      <c r="D47" s="54">
        <v>1</v>
      </c>
      <c r="E47" s="54" t="str">
        <v/>
      </c>
      <c r="F47" s="54" t="str">
        <v/>
      </c>
      <c r="G47" s="54" t="str">
        <v/>
      </c>
      <c r="H47" s="54" t="str">
        <v/>
      </c>
      <c r="I47" s="54" t="str">
        <v/>
      </c>
      <c r="J47" s="16" t="str">
        <v/>
      </c>
      <c r="K47" s="16" t="str">
        <v/>
      </c>
      <c r="L47" s="16" t="str">
        <v/>
      </c>
      <c r="M47" s="16" t="str">
        <v/>
      </c>
      <c r="N47" s="16" t="str">
        <v/>
      </c>
      <c r="O47" s="16" t="str">
        <v/>
      </c>
      <c r="P47" s="16" t="str">
        <v/>
      </c>
      <c r="Q47" s="16" t="str">
        <v/>
      </c>
      <c r="R47" s="16" t="str">
        <v/>
      </c>
      <c r="S47" s="16" t="str">
        <v/>
      </c>
      <c r="T47" s="16" t="str">
        <v/>
      </c>
      <c r="U47" s="16" t="str">
        <v/>
      </c>
      <c r="V47" s="16" t="str">
        <v/>
      </c>
      <c r="W47" s="16" t="str">
        <v/>
      </c>
      <c r="X47" s="16" t="str">
        <v/>
      </c>
      <c r="Y47" s="16" t="str">
        <v/>
      </c>
      <c r="Z47" s="16" t="str">
        <v/>
      </c>
      <c r="AA47" s="16" t="str">
        <v/>
      </c>
      <c r="AB47" s="16" t="str">
        <v/>
      </c>
      <c r="AC47" s="16" t="str">
        <v/>
      </c>
      <c r="AD47" s="16" t="str">
        <v/>
      </c>
      <c r="AE47" s="16" t="str">
        <v/>
      </c>
      <c r="AF47" s="16" t="str">
        <v/>
      </c>
      <c r="AG47" s="16" t="str">
        <v/>
      </c>
      <c r="AH47" s="16" t="str">
        <v/>
      </c>
      <c r="AI47" s="16" t="str">
        <v/>
      </c>
      <c r="AJ47" s="16" t="str">
        <v/>
      </c>
      <c r="AK47" s="16" t="str">
        <v/>
      </c>
      <c r="AL47" s="16" t="str">
        <v/>
      </c>
      <c r="AM47" s="16" t="str">
        <v/>
      </c>
      <c r="AN47" s="16" t="str">
        <v/>
      </c>
      <c r="AO47" s="16" t="str">
        <v/>
      </c>
      <c r="AP47" s="16" t="str">
        <v/>
      </c>
      <c r="AQ47" s="16" t="str">
        <v/>
      </c>
      <c r="AR47" s="16" t="str">
        <v/>
      </c>
      <c r="AS47" s="16" t="str">
        <v/>
      </c>
      <c r="AT47" s="16" t="str">
        <v/>
      </c>
      <c r="AU47" s="16" t="str">
        <v/>
      </c>
      <c r="AV47" s="16" t="str">
        <v/>
      </c>
      <c r="AW47" s="16" t="str">
        <v/>
      </c>
      <c r="AX47" s="16" t="str">
        <v/>
      </c>
      <c r="AY47" s="16" t="str">
        <v/>
      </c>
      <c r="AZ47" s="16" t="str">
        <v/>
      </c>
      <c r="BA47" s="16" t="str">
        <v/>
      </c>
      <c r="BB47" s="17"/>
      <c r="BC47" s="186">
        <f t="shared" si="2"/>
        <v>1</v>
      </c>
      <c r="BD47" s="187">
        <f t="shared" si="3"/>
        <v>1</v>
      </c>
      <c r="BE47" s="187">
        <v>1</v>
      </c>
      <c r="BF47" s="180">
        <f t="shared" si="1"/>
        <v>1</v>
      </c>
      <c r="BG47" s="181">
        <f>MIN(1,SUM(BF47:BF48)/SUM(BC47:BC48))</f>
        <v>0.5</v>
      </c>
      <c r="BH47" s="182">
        <v>0.2</v>
      </c>
      <c r="BI47" s="182">
        <f>+BG47*BH47</f>
        <v>0.1</v>
      </c>
      <c r="BJ47" s="182"/>
    </row>
    <row r="48" spans="1:62" ht="12.75" x14ac:dyDescent="0.2">
      <c r="A48" s="359"/>
      <c r="B48" s="370"/>
      <c r="C48" s="119" t="s">
        <v>432</v>
      </c>
      <c r="D48" s="54">
        <v>1</v>
      </c>
      <c r="E48" s="54" t="str">
        <v/>
      </c>
      <c r="F48" s="54" t="str">
        <v/>
      </c>
      <c r="G48" s="54" t="str">
        <v/>
      </c>
      <c r="H48" s="54" t="str">
        <v/>
      </c>
      <c r="I48" s="54" t="str">
        <v/>
      </c>
      <c r="J48" s="16" t="str">
        <v/>
      </c>
      <c r="K48" s="16" t="str">
        <v/>
      </c>
      <c r="L48" s="16" t="str">
        <v/>
      </c>
      <c r="M48" s="16" t="str">
        <v/>
      </c>
      <c r="N48" s="16" t="str">
        <v/>
      </c>
      <c r="O48" s="16" t="str">
        <v/>
      </c>
      <c r="P48" s="16" t="str">
        <v/>
      </c>
      <c r="Q48" s="16" t="str">
        <v/>
      </c>
      <c r="R48" s="16" t="str">
        <v/>
      </c>
      <c r="S48" s="16" t="str">
        <v/>
      </c>
      <c r="T48" s="16" t="str">
        <v/>
      </c>
      <c r="U48" s="16" t="str">
        <v/>
      </c>
      <c r="V48" s="16" t="str">
        <v/>
      </c>
      <c r="W48" s="16" t="str">
        <v/>
      </c>
      <c r="X48" s="16" t="str">
        <v/>
      </c>
      <c r="Y48" s="16" t="str">
        <v/>
      </c>
      <c r="Z48" s="16" t="str">
        <v/>
      </c>
      <c r="AA48" s="16" t="str">
        <v/>
      </c>
      <c r="AB48" s="16" t="str">
        <v/>
      </c>
      <c r="AC48" s="16" t="str">
        <v/>
      </c>
      <c r="AD48" s="16" t="str">
        <v/>
      </c>
      <c r="AE48" s="16" t="str">
        <v/>
      </c>
      <c r="AF48" s="16" t="str">
        <v/>
      </c>
      <c r="AG48" s="16" t="str">
        <v/>
      </c>
      <c r="AH48" s="16" t="str">
        <v/>
      </c>
      <c r="AI48" s="16" t="str">
        <v/>
      </c>
      <c r="AJ48" s="16" t="str">
        <v/>
      </c>
      <c r="AK48" s="16" t="str">
        <v/>
      </c>
      <c r="AL48" s="16" t="str">
        <v/>
      </c>
      <c r="AM48" s="16" t="str">
        <v/>
      </c>
      <c r="AN48" s="16" t="str">
        <v/>
      </c>
      <c r="AO48" s="16" t="str">
        <v/>
      </c>
      <c r="AP48" s="16" t="str">
        <v/>
      </c>
      <c r="AQ48" s="16" t="str">
        <v/>
      </c>
      <c r="AR48" s="16" t="str">
        <v/>
      </c>
      <c r="AS48" s="16" t="str">
        <v/>
      </c>
      <c r="AT48" s="16" t="str">
        <v/>
      </c>
      <c r="AU48" s="16" t="str">
        <v/>
      </c>
      <c r="AV48" s="16" t="str">
        <v/>
      </c>
      <c r="AW48" s="16" t="str">
        <v/>
      </c>
      <c r="AX48" s="16" t="str">
        <v/>
      </c>
      <c r="AY48" s="16" t="str">
        <v/>
      </c>
      <c r="AZ48" s="16" t="str">
        <v/>
      </c>
      <c r="BA48" s="16" t="str">
        <v/>
      </c>
      <c r="BB48" s="17"/>
      <c r="BC48" s="186">
        <f t="shared" si="2"/>
        <v>1</v>
      </c>
      <c r="BD48" s="187">
        <f t="shared" si="3"/>
        <v>1</v>
      </c>
      <c r="BE48" s="187"/>
      <c r="BF48" s="180">
        <f t="shared" si="1"/>
        <v>0</v>
      </c>
      <c r="BG48" s="181"/>
      <c r="BH48" s="181"/>
      <c r="BI48" s="182"/>
      <c r="BJ48" s="182"/>
    </row>
    <row r="49" spans="1:62" ht="38.25" x14ac:dyDescent="0.2">
      <c r="A49" s="359"/>
      <c r="B49" s="370" t="s">
        <v>710</v>
      </c>
      <c r="C49" s="119" t="s">
        <v>730</v>
      </c>
      <c r="D49" s="54">
        <v>1</v>
      </c>
      <c r="E49" s="54" t="str">
        <v/>
      </c>
      <c r="F49" s="54" t="str">
        <v/>
      </c>
      <c r="G49" s="54" t="str">
        <v/>
      </c>
      <c r="H49" s="54" t="str">
        <v/>
      </c>
      <c r="I49" s="54" t="str">
        <v/>
      </c>
      <c r="J49" s="16" t="str">
        <v/>
      </c>
      <c r="K49" s="16" t="str">
        <v/>
      </c>
      <c r="L49" s="16" t="str">
        <v/>
      </c>
      <c r="M49" s="16" t="str">
        <v/>
      </c>
      <c r="N49" s="16" t="str">
        <v/>
      </c>
      <c r="O49" s="16" t="str">
        <v/>
      </c>
      <c r="P49" s="16" t="str">
        <v/>
      </c>
      <c r="Q49" s="16" t="str">
        <v/>
      </c>
      <c r="R49" s="16" t="str">
        <v/>
      </c>
      <c r="S49" s="16" t="str">
        <v/>
      </c>
      <c r="T49" s="16" t="str">
        <v/>
      </c>
      <c r="U49" s="16" t="str">
        <v/>
      </c>
      <c r="V49" s="16" t="str">
        <v/>
      </c>
      <c r="W49" s="16" t="str">
        <v/>
      </c>
      <c r="X49" s="16" t="str">
        <v/>
      </c>
      <c r="Y49" s="16" t="str">
        <v/>
      </c>
      <c r="Z49" s="16" t="str">
        <v/>
      </c>
      <c r="AA49" s="16" t="str">
        <v/>
      </c>
      <c r="AB49" s="16" t="str">
        <v/>
      </c>
      <c r="AC49" s="16" t="str">
        <v/>
      </c>
      <c r="AD49" s="16" t="str">
        <v/>
      </c>
      <c r="AE49" s="16" t="str">
        <v/>
      </c>
      <c r="AF49" s="16" t="str">
        <v/>
      </c>
      <c r="AG49" s="16" t="str">
        <v/>
      </c>
      <c r="AH49" s="16" t="str">
        <v/>
      </c>
      <c r="AI49" s="16" t="str">
        <v/>
      </c>
      <c r="AJ49" s="16" t="str">
        <v/>
      </c>
      <c r="AK49" s="16" t="str">
        <v/>
      </c>
      <c r="AL49" s="16" t="str">
        <v/>
      </c>
      <c r="AM49" s="16" t="str">
        <v/>
      </c>
      <c r="AN49" s="16" t="str">
        <v/>
      </c>
      <c r="AO49" s="16" t="str">
        <v/>
      </c>
      <c r="AP49" s="16" t="str">
        <v/>
      </c>
      <c r="AQ49" s="16" t="str">
        <v/>
      </c>
      <c r="AR49" s="16" t="str">
        <v/>
      </c>
      <c r="AS49" s="16" t="str">
        <v/>
      </c>
      <c r="AT49" s="16" t="str">
        <v/>
      </c>
      <c r="AU49" s="16" t="str">
        <v/>
      </c>
      <c r="AV49" s="16" t="str">
        <v/>
      </c>
      <c r="AW49" s="16" t="str">
        <v/>
      </c>
      <c r="AX49" s="16" t="str">
        <v/>
      </c>
      <c r="AY49" s="16" t="str">
        <v/>
      </c>
      <c r="AZ49" s="16" t="str">
        <v/>
      </c>
      <c r="BA49" s="16" t="str">
        <v/>
      </c>
      <c r="BB49" s="17"/>
      <c r="BC49" s="186">
        <f t="shared" si="2"/>
        <v>1</v>
      </c>
      <c r="BD49" s="187">
        <f t="shared" si="3"/>
        <v>1</v>
      </c>
      <c r="BE49" s="187">
        <v>1</v>
      </c>
      <c r="BF49" s="180">
        <f t="shared" si="1"/>
        <v>1</v>
      </c>
      <c r="BG49" s="181">
        <f>MIN(1,SUM(BF49:BF51)/SUM(BC49:BC51))</f>
        <v>0.5</v>
      </c>
      <c r="BH49" s="182">
        <v>0.2</v>
      </c>
      <c r="BI49" s="182">
        <f>+BG49*BH49</f>
        <v>0.1</v>
      </c>
      <c r="BJ49" s="182"/>
    </row>
    <row r="50" spans="1:62" ht="38.25" x14ac:dyDescent="0.2">
      <c r="A50" s="359"/>
      <c r="B50" s="370"/>
      <c r="C50" s="119" t="s">
        <v>731</v>
      </c>
      <c r="D50" s="54">
        <v>1</v>
      </c>
      <c r="E50" s="54" t="str">
        <v/>
      </c>
      <c r="F50" s="54" t="str">
        <v/>
      </c>
      <c r="G50" s="54" t="str">
        <v/>
      </c>
      <c r="H50" s="54" t="str">
        <v/>
      </c>
      <c r="I50" s="54" t="str">
        <v/>
      </c>
      <c r="J50" s="16" t="str">
        <v/>
      </c>
      <c r="K50" s="16" t="str">
        <v/>
      </c>
      <c r="L50" s="16" t="str">
        <v/>
      </c>
      <c r="M50" s="16" t="str">
        <v/>
      </c>
      <c r="N50" s="16" t="str">
        <v/>
      </c>
      <c r="O50" s="16" t="str">
        <v/>
      </c>
      <c r="P50" s="16" t="str">
        <v/>
      </c>
      <c r="Q50" s="16" t="str">
        <v/>
      </c>
      <c r="R50" s="16" t="str">
        <v/>
      </c>
      <c r="S50" s="16" t="str">
        <v/>
      </c>
      <c r="T50" s="16" t="str">
        <v/>
      </c>
      <c r="U50" s="16" t="str">
        <v/>
      </c>
      <c r="V50" s="16" t="str">
        <v/>
      </c>
      <c r="W50" s="16" t="str">
        <v/>
      </c>
      <c r="X50" s="16" t="str">
        <v/>
      </c>
      <c r="Y50" s="16" t="str">
        <v/>
      </c>
      <c r="Z50" s="16" t="str">
        <v/>
      </c>
      <c r="AA50" s="16" t="str">
        <v/>
      </c>
      <c r="AB50" s="16" t="str">
        <v/>
      </c>
      <c r="AC50" s="16" t="str">
        <v/>
      </c>
      <c r="AD50" s="16" t="str">
        <v/>
      </c>
      <c r="AE50" s="16" t="str">
        <v/>
      </c>
      <c r="AF50" s="16" t="str">
        <v/>
      </c>
      <c r="AG50" s="16" t="str">
        <v/>
      </c>
      <c r="AH50" s="16" t="str">
        <v/>
      </c>
      <c r="AI50" s="16" t="str">
        <v/>
      </c>
      <c r="AJ50" s="16" t="str">
        <v/>
      </c>
      <c r="AK50" s="16" t="str">
        <v/>
      </c>
      <c r="AL50" s="16" t="str">
        <v/>
      </c>
      <c r="AM50" s="16" t="str">
        <v/>
      </c>
      <c r="AN50" s="16" t="str">
        <v/>
      </c>
      <c r="AO50" s="16" t="str">
        <v/>
      </c>
      <c r="AP50" s="16" t="str">
        <v/>
      </c>
      <c r="AQ50" s="16" t="str">
        <v/>
      </c>
      <c r="AR50" s="16" t="str">
        <v/>
      </c>
      <c r="AS50" s="16" t="str">
        <v/>
      </c>
      <c r="AT50" s="16" t="str">
        <v/>
      </c>
      <c r="AU50" s="16" t="str">
        <v/>
      </c>
      <c r="AV50" s="16" t="str">
        <v/>
      </c>
      <c r="AW50" s="16" t="str">
        <v/>
      </c>
      <c r="AX50" s="16" t="str">
        <v/>
      </c>
      <c r="AY50" s="16" t="str">
        <v/>
      </c>
      <c r="AZ50" s="16" t="str">
        <v/>
      </c>
      <c r="BA50" s="16" t="str">
        <v/>
      </c>
      <c r="BB50" s="17"/>
      <c r="BC50" s="186">
        <f t="shared" si="2"/>
        <v>1</v>
      </c>
      <c r="BD50" s="187">
        <f t="shared" si="3"/>
        <v>1</v>
      </c>
      <c r="BE50" s="187">
        <v>0.5</v>
      </c>
      <c r="BF50" s="180">
        <f t="shared" si="1"/>
        <v>0.5</v>
      </c>
      <c r="BG50" s="181"/>
      <c r="BH50" s="181"/>
      <c r="BI50" s="182"/>
      <c r="BJ50" s="182"/>
    </row>
    <row r="51" spans="1:62" ht="25.5" x14ac:dyDescent="0.2">
      <c r="A51" s="359"/>
      <c r="B51" s="370"/>
      <c r="C51" s="119" t="s">
        <v>732</v>
      </c>
      <c r="D51" s="54">
        <v>1</v>
      </c>
      <c r="E51" s="54" t="str">
        <v/>
      </c>
      <c r="F51" s="54" t="str">
        <v/>
      </c>
      <c r="G51" s="54" t="str">
        <v/>
      </c>
      <c r="H51" s="54" t="str">
        <v/>
      </c>
      <c r="I51" s="54" t="str">
        <v/>
      </c>
      <c r="J51" s="16" t="str">
        <v/>
      </c>
      <c r="K51" s="16" t="str">
        <v/>
      </c>
      <c r="L51" s="16" t="str">
        <v/>
      </c>
      <c r="M51" s="16" t="str">
        <v/>
      </c>
      <c r="N51" s="16" t="str">
        <v/>
      </c>
      <c r="O51" s="16" t="str">
        <v/>
      </c>
      <c r="P51" s="16" t="str">
        <v/>
      </c>
      <c r="Q51" s="16" t="str">
        <v/>
      </c>
      <c r="R51" s="16" t="str">
        <v/>
      </c>
      <c r="S51" s="16" t="str">
        <v/>
      </c>
      <c r="T51" s="16" t="str">
        <v/>
      </c>
      <c r="U51" s="16" t="str">
        <v/>
      </c>
      <c r="V51" s="16" t="str">
        <v/>
      </c>
      <c r="W51" s="16" t="str">
        <v/>
      </c>
      <c r="X51" s="16" t="str">
        <v/>
      </c>
      <c r="Y51" s="16" t="str">
        <v/>
      </c>
      <c r="Z51" s="16" t="str">
        <v/>
      </c>
      <c r="AA51" s="16" t="str">
        <v/>
      </c>
      <c r="AB51" s="16" t="str">
        <v/>
      </c>
      <c r="AC51" s="16" t="str">
        <v/>
      </c>
      <c r="AD51" s="16" t="str">
        <v/>
      </c>
      <c r="AE51" s="16" t="str">
        <v/>
      </c>
      <c r="AF51" s="16" t="str">
        <v/>
      </c>
      <c r="AG51" s="16" t="str">
        <v/>
      </c>
      <c r="AH51" s="16" t="str">
        <v/>
      </c>
      <c r="AI51" s="16" t="str">
        <v/>
      </c>
      <c r="AJ51" s="16" t="str">
        <v/>
      </c>
      <c r="AK51" s="16" t="str">
        <v/>
      </c>
      <c r="AL51" s="16" t="str">
        <v/>
      </c>
      <c r="AM51" s="16" t="str">
        <v/>
      </c>
      <c r="AN51" s="16" t="str">
        <v/>
      </c>
      <c r="AO51" s="16" t="str">
        <v/>
      </c>
      <c r="AP51" s="16" t="str">
        <v/>
      </c>
      <c r="AQ51" s="16" t="str">
        <v/>
      </c>
      <c r="AR51" s="16" t="str">
        <v/>
      </c>
      <c r="AS51" s="16" t="str">
        <v/>
      </c>
      <c r="AT51" s="16" t="str">
        <v/>
      </c>
      <c r="AU51" s="16" t="str">
        <v/>
      </c>
      <c r="AV51" s="16" t="str">
        <v/>
      </c>
      <c r="AW51" s="16" t="str">
        <v/>
      </c>
      <c r="AX51" s="16" t="str">
        <v/>
      </c>
      <c r="AY51" s="16" t="str">
        <v/>
      </c>
      <c r="AZ51" s="16" t="str">
        <v/>
      </c>
      <c r="BA51" s="16" t="str">
        <v/>
      </c>
      <c r="BB51" s="17"/>
      <c r="BC51" s="186">
        <f t="shared" si="2"/>
        <v>1</v>
      </c>
      <c r="BD51" s="187">
        <f t="shared" si="3"/>
        <v>1</v>
      </c>
      <c r="BE51" s="187"/>
      <c r="BF51" s="180">
        <f t="shared" si="1"/>
        <v>0</v>
      </c>
      <c r="BG51" s="181"/>
      <c r="BH51" s="183"/>
      <c r="BI51" s="182"/>
      <c r="BJ51" s="182"/>
    </row>
    <row r="52" spans="1:62" ht="25.5" x14ac:dyDescent="0.2">
      <c r="A52" s="359"/>
      <c r="B52" s="370" t="s">
        <v>711</v>
      </c>
      <c r="C52" s="119" t="s">
        <v>733</v>
      </c>
      <c r="D52" s="54">
        <v>1</v>
      </c>
      <c r="E52" s="54" t="str">
        <v/>
      </c>
      <c r="F52" s="54" t="str">
        <v/>
      </c>
      <c r="G52" s="54" t="str">
        <v/>
      </c>
      <c r="H52" s="54" t="str">
        <v/>
      </c>
      <c r="I52" s="54" t="str">
        <v/>
      </c>
      <c r="J52" s="54" t="str">
        <v/>
      </c>
      <c r="K52" s="54" t="str">
        <v/>
      </c>
      <c r="L52" s="16" t="str">
        <v/>
      </c>
      <c r="M52" s="16" t="str">
        <v/>
      </c>
      <c r="N52" s="16" t="str">
        <v/>
      </c>
      <c r="O52" s="16" t="str">
        <v/>
      </c>
      <c r="P52" s="16" t="str">
        <v/>
      </c>
      <c r="Q52" s="16" t="str">
        <v/>
      </c>
      <c r="R52" s="16" t="str">
        <v/>
      </c>
      <c r="S52" s="16" t="str">
        <v/>
      </c>
      <c r="T52" s="16" t="str">
        <v/>
      </c>
      <c r="U52" s="16" t="str">
        <v/>
      </c>
      <c r="V52" s="16" t="str">
        <v/>
      </c>
      <c r="W52" s="16" t="str">
        <v/>
      </c>
      <c r="X52" s="16" t="str">
        <v/>
      </c>
      <c r="Y52" s="16" t="str">
        <v/>
      </c>
      <c r="Z52" s="16" t="str">
        <v/>
      </c>
      <c r="AA52" s="16" t="str">
        <v/>
      </c>
      <c r="AB52" s="16" t="str">
        <v/>
      </c>
      <c r="AC52" s="16" t="str">
        <v/>
      </c>
      <c r="AD52" s="16" t="str">
        <v/>
      </c>
      <c r="AE52" s="16" t="str">
        <v/>
      </c>
      <c r="AF52" s="16" t="str">
        <v/>
      </c>
      <c r="AG52" s="16" t="str">
        <v/>
      </c>
      <c r="AH52" s="16" t="str">
        <v/>
      </c>
      <c r="AI52" s="16" t="str">
        <v/>
      </c>
      <c r="AJ52" s="53" t="str">
        <v/>
      </c>
      <c r="AK52" s="16" t="str">
        <v/>
      </c>
      <c r="AL52" s="16" t="str">
        <v/>
      </c>
      <c r="AM52" s="53" t="str">
        <v/>
      </c>
      <c r="AN52" s="16" t="str">
        <v/>
      </c>
      <c r="AO52" s="16" t="str">
        <v/>
      </c>
      <c r="AP52" s="16" t="str">
        <v/>
      </c>
      <c r="AQ52" s="16" t="str">
        <v/>
      </c>
      <c r="AR52" s="16" t="str">
        <v/>
      </c>
      <c r="AS52" s="16" t="str">
        <v/>
      </c>
      <c r="AT52" s="16" t="str">
        <v/>
      </c>
      <c r="AU52" s="16" t="str">
        <v/>
      </c>
      <c r="AV52" s="16" t="str">
        <v/>
      </c>
      <c r="AW52" s="16" t="str">
        <v/>
      </c>
      <c r="AX52" s="16" t="str">
        <v/>
      </c>
      <c r="AY52" s="16" t="str">
        <v/>
      </c>
      <c r="AZ52" s="16" t="str">
        <v/>
      </c>
      <c r="BA52" s="16" t="str">
        <v/>
      </c>
      <c r="BB52" s="16"/>
      <c r="BC52" s="186">
        <f t="shared" si="2"/>
        <v>1</v>
      </c>
      <c r="BD52" s="187">
        <f t="shared" si="3"/>
        <v>1</v>
      </c>
      <c r="BE52" s="187">
        <v>0.3</v>
      </c>
      <c r="BF52" s="180">
        <f t="shared" si="1"/>
        <v>0.3</v>
      </c>
      <c r="BG52" s="181">
        <f>MIN(1,SUM(BF52:BF61)/SUM(BC52:BC61))</f>
        <v>0.47777777777777775</v>
      </c>
      <c r="BH52" s="182">
        <v>0.2</v>
      </c>
      <c r="BI52" s="182">
        <f>+BG52*BH52</f>
        <v>9.555555555555556E-2</v>
      </c>
      <c r="BJ52" s="182"/>
    </row>
    <row r="53" spans="1:62" ht="63.75" x14ac:dyDescent="0.2">
      <c r="A53" s="359"/>
      <c r="B53" s="370"/>
      <c r="C53" s="119" t="s">
        <v>734</v>
      </c>
      <c r="D53" s="54">
        <v>1</v>
      </c>
      <c r="E53" s="54" t="str">
        <v/>
      </c>
      <c r="F53" s="54" t="str">
        <v/>
      </c>
      <c r="G53" s="54" t="str">
        <v/>
      </c>
      <c r="H53" s="54" t="str">
        <v/>
      </c>
      <c r="I53" s="54" t="str">
        <v/>
      </c>
      <c r="J53" s="54" t="str">
        <v/>
      </c>
      <c r="K53" s="54" t="str">
        <v/>
      </c>
      <c r="L53" s="16" t="str">
        <v/>
      </c>
      <c r="M53" s="16" t="str">
        <v/>
      </c>
      <c r="N53" s="16" t="str">
        <v/>
      </c>
      <c r="O53" s="16" t="str">
        <v/>
      </c>
      <c r="P53" s="16" t="str">
        <v/>
      </c>
      <c r="Q53" s="16" t="str">
        <v/>
      </c>
      <c r="R53" s="16" t="str">
        <v/>
      </c>
      <c r="S53" s="16" t="str">
        <v/>
      </c>
      <c r="T53" s="16" t="str">
        <v/>
      </c>
      <c r="U53" s="16" t="str">
        <v/>
      </c>
      <c r="V53" s="16" t="str">
        <v/>
      </c>
      <c r="W53" s="16" t="str">
        <v/>
      </c>
      <c r="X53" s="16" t="str">
        <v/>
      </c>
      <c r="Y53" s="16" t="str">
        <v/>
      </c>
      <c r="Z53" s="16" t="str">
        <v/>
      </c>
      <c r="AA53" s="16" t="str">
        <v/>
      </c>
      <c r="AB53" s="16" t="str">
        <v/>
      </c>
      <c r="AC53" s="16" t="str">
        <v/>
      </c>
      <c r="AD53" s="16" t="str">
        <v/>
      </c>
      <c r="AE53" s="16" t="str">
        <v/>
      </c>
      <c r="AF53" s="16" t="str">
        <v/>
      </c>
      <c r="AG53" s="16" t="str">
        <v/>
      </c>
      <c r="AH53" s="16" t="str">
        <v/>
      </c>
      <c r="AI53" s="16" t="str">
        <v/>
      </c>
      <c r="AJ53" s="53" t="str">
        <v/>
      </c>
      <c r="AK53" s="16" t="str">
        <v/>
      </c>
      <c r="AL53" s="16" t="str">
        <v/>
      </c>
      <c r="AM53" s="53" t="str">
        <v/>
      </c>
      <c r="AN53" s="16" t="str">
        <v/>
      </c>
      <c r="AO53" s="16" t="str">
        <v/>
      </c>
      <c r="AP53" s="16" t="str">
        <v/>
      </c>
      <c r="AQ53" s="16" t="str">
        <v/>
      </c>
      <c r="AR53" s="16" t="str">
        <v/>
      </c>
      <c r="AS53" s="16" t="str">
        <v/>
      </c>
      <c r="AT53" s="16" t="str">
        <v/>
      </c>
      <c r="AU53" s="16" t="str">
        <v/>
      </c>
      <c r="AV53" s="16" t="str">
        <v/>
      </c>
      <c r="AW53" s="16" t="str">
        <v/>
      </c>
      <c r="AX53" s="16" t="str">
        <v/>
      </c>
      <c r="AY53" s="16" t="str">
        <v/>
      </c>
      <c r="AZ53" s="16" t="str">
        <v/>
      </c>
      <c r="BA53" s="16" t="str">
        <v/>
      </c>
      <c r="BB53" s="16"/>
      <c r="BC53" s="186">
        <f t="shared" si="2"/>
        <v>1</v>
      </c>
      <c r="BD53" s="187">
        <f t="shared" si="3"/>
        <v>1</v>
      </c>
      <c r="BE53" s="187">
        <v>0.9</v>
      </c>
      <c r="BF53" s="180">
        <f t="shared" si="1"/>
        <v>0.9</v>
      </c>
      <c r="BG53" s="181"/>
      <c r="BH53" s="179"/>
      <c r="BI53" s="181"/>
      <c r="BJ53" s="182"/>
    </row>
    <row r="54" spans="1:62" ht="12.75" x14ac:dyDescent="0.2">
      <c r="A54" s="359"/>
      <c r="B54" s="370"/>
      <c r="C54" s="119" t="s">
        <v>735</v>
      </c>
      <c r="D54" s="54">
        <v>1</v>
      </c>
      <c r="E54" s="54" t="str">
        <v/>
      </c>
      <c r="F54" s="54" t="str">
        <v/>
      </c>
      <c r="G54" s="54" t="str">
        <v/>
      </c>
      <c r="H54" s="54" t="str">
        <v/>
      </c>
      <c r="I54" s="54" t="str">
        <v/>
      </c>
      <c r="J54" s="54" t="str">
        <v/>
      </c>
      <c r="K54" s="54" t="str">
        <v/>
      </c>
      <c r="L54" s="16" t="str">
        <v/>
      </c>
      <c r="M54" s="16" t="str">
        <v/>
      </c>
      <c r="N54" s="16" t="str">
        <v/>
      </c>
      <c r="O54" s="16" t="str">
        <v/>
      </c>
      <c r="P54" s="16" t="str">
        <v/>
      </c>
      <c r="Q54" s="16" t="str">
        <v/>
      </c>
      <c r="R54" s="16" t="str">
        <v/>
      </c>
      <c r="S54" s="16" t="str">
        <v/>
      </c>
      <c r="T54" s="16" t="str">
        <v/>
      </c>
      <c r="U54" s="16" t="str">
        <v/>
      </c>
      <c r="V54" s="16" t="str">
        <v/>
      </c>
      <c r="W54" s="16" t="str">
        <v/>
      </c>
      <c r="X54" s="16" t="str">
        <v/>
      </c>
      <c r="Y54" s="16" t="str">
        <v/>
      </c>
      <c r="Z54" s="16" t="str">
        <v/>
      </c>
      <c r="AA54" s="16" t="str">
        <v/>
      </c>
      <c r="AB54" s="16" t="str">
        <v/>
      </c>
      <c r="AC54" s="16" t="str">
        <v/>
      </c>
      <c r="AD54" s="16" t="str">
        <v/>
      </c>
      <c r="AE54" s="16" t="str">
        <v/>
      </c>
      <c r="AF54" s="16" t="str">
        <v/>
      </c>
      <c r="AG54" s="16" t="str">
        <v/>
      </c>
      <c r="AH54" s="16" t="str">
        <v/>
      </c>
      <c r="AI54" s="16" t="str">
        <v/>
      </c>
      <c r="AJ54" s="53" t="str">
        <v/>
      </c>
      <c r="AK54" s="16" t="str">
        <v/>
      </c>
      <c r="AL54" s="16" t="str">
        <v/>
      </c>
      <c r="AM54" s="53" t="str">
        <v/>
      </c>
      <c r="AN54" s="16" t="str">
        <v/>
      </c>
      <c r="AO54" s="16" t="str">
        <v/>
      </c>
      <c r="AP54" s="16" t="str">
        <v/>
      </c>
      <c r="AQ54" s="16" t="str">
        <v/>
      </c>
      <c r="AR54" s="16" t="str">
        <v/>
      </c>
      <c r="AS54" s="16" t="str">
        <v/>
      </c>
      <c r="AT54" s="16" t="str">
        <v/>
      </c>
      <c r="AU54" s="16" t="str">
        <v/>
      </c>
      <c r="AV54" s="16" t="str">
        <v/>
      </c>
      <c r="AW54" s="16" t="str">
        <v/>
      </c>
      <c r="AX54" s="16" t="str">
        <v/>
      </c>
      <c r="AY54" s="16" t="str">
        <v/>
      </c>
      <c r="AZ54" s="16" t="str">
        <v/>
      </c>
      <c r="BA54" s="16" t="str">
        <v/>
      </c>
      <c r="BB54" s="16"/>
      <c r="BC54" s="186">
        <f t="shared" si="2"/>
        <v>1</v>
      </c>
      <c r="BD54" s="187">
        <f t="shared" si="3"/>
        <v>1</v>
      </c>
      <c r="BE54" s="187">
        <v>0.7</v>
      </c>
      <c r="BF54" s="180">
        <f t="shared" si="1"/>
        <v>0.7</v>
      </c>
      <c r="BG54" s="181"/>
      <c r="BH54" s="179"/>
      <c r="BI54" s="181"/>
      <c r="BJ54" s="182"/>
    </row>
    <row r="55" spans="1:62" ht="25.5" x14ac:dyDescent="0.2">
      <c r="A55" s="359"/>
      <c r="B55" s="370"/>
      <c r="C55" s="119" t="s">
        <v>736</v>
      </c>
      <c r="D55" s="54">
        <v>1</v>
      </c>
      <c r="E55" s="54" t="str">
        <v/>
      </c>
      <c r="F55" s="54" t="str">
        <v/>
      </c>
      <c r="G55" s="54" t="str">
        <v/>
      </c>
      <c r="H55" s="54" t="str">
        <v/>
      </c>
      <c r="I55" s="54" t="str">
        <v/>
      </c>
      <c r="J55" s="54" t="str">
        <v/>
      </c>
      <c r="K55" s="54" t="str">
        <v/>
      </c>
      <c r="L55" s="16" t="str">
        <v/>
      </c>
      <c r="M55" s="16" t="str">
        <v/>
      </c>
      <c r="N55" s="16" t="str">
        <v/>
      </c>
      <c r="O55" s="16" t="str">
        <v/>
      </c>
      <c r="P55" s="16" t="str">
        <v/>
      </c>
      <c r="Q55" s="16" t="str">
        <v/>
      </c>
      <c r="R55" s="16" t="str">
        <v/>
      </c>
      <c r="S55" s="16" t="str">
        <v/>
      </c>
      <c r="T55" s="16" t="str">
        <v/>
      </c>
      <c r="U55" s="16" t="str">
        <v/>
      </c>
      <c r="V55" s="16" t="str">
        <v/>
      </c>
      <c r="W55" s="16" t="str">
        <v/>
      </c>
      <c r="X55" s="16" t="str">
        <v/>
      </c>
      <c r="Y55" s="16" t="str">
        <v/>
      </c>
      <c r="Z55" s="16" t="str">
        <v/>
      </c>
      <c r="AA55" s="16" t="str">
        <v/>
      </c>
      <c r="AB55" s="16" t="str">
        <v/>
      </c>
      <c r="AC55" s="16" t="str">
        <v/>
      </c>
      <c r="AD55" s="16" t="str">
        <v/>
      </c>
      <c r="AE55" s="16" t="str">
        <v/>
      </c>
      <c r="AF55" s="16" t="str">
        <v/>
      </c>
      <c r="AG55" s="16" t="str">
        <v/>
      </c>
      <c r="AH55" s="16" t="str">
        <v/>
      </c>
      <c r="AI55" s="16" t="str">
        <v/>
      </c>
      <c r="AJ55" s="53" t="str">
        <v/>
      </c>
      <c r="AK55" s="16" t="str">
        <v/>
      </c>
      <c r="AL55" s="16" t="str">
        <v/>
      </c>
      <c r="AM55" s="53" t="str">
        <v/>
      </c>
      <c r="AN55" s="16" t="str">
        <v/>
      </c>
      <c r="AO55" s="16" t="str">
        <v/>
      </c>
      <c r="AP55" s="16" t="str">
        <v/>
      </c>
      <c r="AQ55" s="16" t="str">
        <v/>
      </c>
      <c r="AR55" s="16" t="str">
        <v/>
      </c>
      <c r="AS55" s="16" t="str">
        <v/>
      </c>
      <c r="AT55" s="16" t="str">
        <v/>
      </c>
      <c r="AU55" s="16" t="str">
        <v/>
      </c>
      <c r="AV55" s="16" t="str">
        <v/>
      </c>
      <c r="AW55" s="16" t="str">
        <v/>
      </c>
      <c r="AX55" s="16" t="str">
        <v/>
      </c>
      <c r="AY55" s="16" t="str">
        <v/>
      </c>
      <c r="AZ55" s="16" t="str">
        <v/>
      </c>
      <c r="BA55" s="16" t="str">
        <v/>
      </c>
      <c r="BB55" s="16"/>
      <c r="BC55" s="186">
        <f t="shared" si="2"/>
        <v>1</v>
      </c>
      <c r="BD55" s="187">
        <f t="shared" si="3"/>
        <v>1</v>
      </c>
      <c r="BE55" s="187">
        <v>0.5</v>
      </c>
      <c r="BF55" s="180">
        <f t="shared" si="1"/>
        <v>0.5</v>
      </c>
      <c r="BG55" s="181"/>
      <c r="BH55" s="179"/>
      <c r="BI55" s="181"/>
      <c r="BJ55" s="182"/>
    </row>
    <row r="56" spans="1:62" ht="38.25" x14ac:dyDescent="0.2">
      <c r="A56" s="359"/>
      <c r="B56" s="370"/>
      <c r="C56" s="119" t="s">
        <v>737</v>
      </c>
      <c r="D56" s="54">
        <v>1</v>
      </c>
      <c r="E56" s="54" t="str">
        <v/>
      </c>
      <c r="F56" s="54" t="str">
        <v/>
      </c>
      <c r="G56" s="54" t="str">
        <v/>
      </c>
      <c r="H56" s="54" t="str">
        <v/>
      </c>
      <c r="I56" s="54" t="str">
        <v/>
      </c>
      <c r="J56" s="54" t="str">
        <v/>
      </c>
      <c r="K56" s="54" t="str">
        <v/>
      </c>
      <c r="L56" s="16" t="str">
        <v/>
      </c>
      <c r="M56" s="16" t="str">
        <v/>
      </c>
      <c r="N56" s="16" t="str">
        <v/>
      </c>
      <c r="O56" s="16" t="str">
        <v/>
      </c>
      <c r="P56" s="16" t="str">
        <v/>
      </c>
      <c r="Q56" s="16" t="str">
        <v/>
      </c>
      <c r="R56" s="16" t="str">
        <v/>
      </c>
      <c r="S56" s="16" t="str">
        <v/>
      </c>
      <c r="T56" s="16" t="str">
        <v/>
      </c>
      <c r="U56" s="16" t="str">
        <v/>
      </c>
      <c r="V56" s="16" t="str">
        <v/>
      </c>
      <c r="W56" s="16" t="str">
        <v/>
      </c>
      <c r="X56" s="16" t="str">
        <v/>
      </c>
      <c r="Y56" s="16" t="str">
        <v/>
      </c>
      <c r="Z56" s="16" t="str">
        <v/>
      </c>
      <c r="AA56" s="16" t="str">
        <v/>
      </c>
      <c r="AB56" s="16" t="str">
        <v/>
      </c>
      <c r="AC56" s="16" t="str">
        <v/>
      </c>
      <c r="AD56" s="16" t="str">
        <v/>
      </c>
      <c r="AE56" s="16" t="str">
        <v/>
      </c>
      <c r="AF56" s="16" t="str">
        <v/>
      </c>
      <c r="AG56" s="16" t="str">
        <v/>
      </c>
      <c r="AH56" s="16" t="str">
        <v/>
      </c>
      <c r="AI56" s="16" t="str">
        <v/>
      </c>
      <c r="AJ56" s="53" t="str">
        <v/>
      </c>
      <c r="AK56" s="16" t="str">
        <v/>
      </c>
      <c r="AL56" s="16" t="str">
        <v/>
      </c>
      <c r="AM56" s="53" t="str">
        <v/>
      </c>
      <c r="AN56" s="16" t="str">
        <v/>
      </c>
      <c r="AO56" s="16" t="str">
        <v/>
      </c>
      <c r="AP56" s="16" t="str">
        <v/>
      </c>
      <c r="AQ56" s="16" t="str">
        <v/>
      </c>
      <c r="AR56" s="16" t="str">
        <v/>
      </c>
      <c r="AS56" s="16" t="str">
        <v/>
      </c>
      <c r="AT56" s="16" t="str">
        <v/>
      </c>
      <c r="AU56" s="16" t="str">
        <v/>
      </c>
      <c r="AV56" s="16" t="str">
        <v/>
      </c>
      <c r="AW56" s="16" t="str">
        <v/>
      </c>
      <c r="AX56" s="16" t="str">
        <v/>
      </c>
      <c r="AY56" s="16" t="str">
        <v/>
      </c>
      <c r="AZ56" s="16" t="str">
        <v/>
      </c>
      <c r="BA56" s="16" t="str">
        <v/>
      </c>
      <c r="BB56" s="16"/>
      <c r="BC56" s="186">
        <f t="shared" si="2"/>
        <v>1</v>
      </c>
      <c r="BD56" s="187">
        <f t="shared" si="3"/>
        <v>1</v>
      </c>
      <c r="BE56" s="187">
        <v>0.8</v>
      </c>
      <c r="BF56" s="180">
        <f t="shared" si="1"/>
        <v>0.8</v>
      </c>
      <c r="BG56" s="181"/>
      <c r="BH56" s="179"/>
      <c r="BI56" s="181"/>
      <c r="BJ56" s="182"/>
    </row>
    <row r="57" spans="1:62" ht="38.25" x14ac:dyDescent="0.2">
      <c r="A57" s="359"/>
      <c r="B57" s="370"/>
      <c r="C57" s="119" t="s">
        <v>738</v>
      </c>
      <c r="D57" s="54" t="str">
        <v/>
      </c>
      <c r="E57" s="54" t="str">
        <v/>
      </c>
      <c r="F57" s="54" t="str">
        <v/>
      </c>
      <c r="G57" s="54" t="str">
        <v/>
      </c>
      <c r="H57" s="54" t="str">
        <v/>
      </c>
      <c r="I57" s="54" t="str">
        <v/>
      </c>
      <c r="J57" s="54" t="str">
        <v/>
      </c>
      <c r="K57" s="54" t="str">
        <v/>
      </c>
      <c r="L57" s="16" t="str">
        <v/>
      </c>
      <c r="M57" s="16" t="str">
        <v/>
      </c>
      <c r="N57" s="16" t="str">
        <v/>
      </c>
      <c r="O57" s="16" t="str">
        <v/>
      </c>
      <c r="P57" s="16" t="str">
        <v/>
      </c>
      <c r="Q57" s="16" t="str">
        <v/>
      </c>
      <c r="R57" s="16" t="str">
        <v/>
      </c>
      <c r="S57" s="16" t="str">
        <v/>
      </c>
      <c r="T57" s="16" t="str">
        <v/>
      </c>
      <c r="U57" s="16" t="str">
        <v/>
      </c>
      <c r="V57" s="16" t="str">
        <v/>
      </c>
      <c r="W57" s="16" t="str">
        <v/>
      </c>
      <c r="X57" s="16" t="str">
        <v/>
      </c>
      <c r="Y57" s="16" t="str">
        <v/>
      </c>
      <c r="Z57" s="16" t="str">
        <v/>
      </c>
      <c r="AA57" s="16" t="str">
        <v/>
      </c>
      <c r="AB57" s="16" t="str">
        <v/>
      </c>
      <c r="AC57" s="16" t="str">
        <v/>
      </c>
      <c r="AD57" s="16" t="str">
        <v/>
      </c>
      <c r="AE57" s="16" t="str">
        <v/>
      </c>
      <c r="AF57" s="16" t="str">
        <v/>
      </c>
      <c r="AG57" s="16" t="str">
        <v/>
      </c>
      <c r="AH57" s="16" t="str">
        <v/>
      </c>
      <c r="AI57" s="16" t="str">
        <v/>
      </c>
      <c r="AJ57" s="53" t="str">
        <v/>
      </c>
      <c r="AK57" s="16" t="str">
        <v/>
      </c>
      <c r="AL57" s="16" t="str">
        <v/>
      </c>
      <c r="AM57" s="53" t="str">
        <v/>
      </c>
      <c r="AN57" s="16" t="str">
        <v/>
      </c>
      <c r="AO57" s="16" t="str">
        <v/>
      </c>
      <c r="AP57" s="16" t="str">
        <v/>
      </c>
      <c r="AQ57" s="16" t="str">
        <v/>
      </c>
      <c r="AR57" s="16" t="str">
        <v/>
      </c>
      <c r="AS57" s="16" t="str">
        <v/>
      </c>
      <c r="AT57" s="16" t="str">
        <v/>
      </c>
      <c r="AU57" s="16" t="str">
        <v/>
      </c>
      <c r="AV57" s="16" t="str">
        <v/>
      </c>
      <c r="AW57" s="16" t="str">
        <v/>
      </c>
      <c r="AX57" s="16" t="str">
        <v/>
      </c>
      <c r="AY57" s="16" t="str">
        <v/>
      </c>
      <c r="AZ57" s="16" t="str">
        <v/>
      </c>
      <c r="BA57" s="16" t="str">
        <v/>
      </c>
      <c r="BB57" s="16"/>
      <c r="BC57" s="186">
        <f t="shared" si="2"/>
        <v>0</v>
      </c>
      <c r="BD57" s="187">
        <f t="shared" si="3"/>
        <v>0</v>
      </c>
      <c r="BE57" s="187">
        <v>0.2</v>
      </c>
      <c r="BF57" s="180">
        <f t="shared" si="1"/>
        <v>0</v>
      </c>
      <c r="BG57" s="181"/>
      <c r="BH57" s="179"/>
      <c r="BI57" s="181"/>
      <c r="BJ57" s="182"/>
    </row>
    <row r="58" spans="1:62" ht="51" x14ac:dyDescent="0.2">
      <c r="A58" s="359"/>
      <c r="B58" s="370"/>
      <c r="C58" s="119" t="s">
        <v>739</v>
      </c>
      <c r="D58" s="54">
        <v>1</v>
      </c>
      <c r="E58" s="54" t="str">
        <v/>
      </c>
      <c r="F58" s="54" t="str">
        <v/>
      </c>
      <c r="G58" s="54" t="str">
        <v/>
      </c>
      <c r="H58" s="54" t="str">
        <v/>
      </c>
      <c r="I58" s="54" t="str">
        <v/>
      </c>
      <c r="J58" s="54" t="str">
        <v/>
      </c>
      <c r="K58" s="54" t="str">
        <v/>
      </c>
      <c r="L58" s="16" t="str">
        <v/>
      </c>
      <c r="M58" s="16" t="str">
        <v/>
      </c>
      <c r="N58" s="16" t="str">
        <v/>
      </c>
      <c r="O58" s="16" t="str">
        <v/>
      </c>
      <c r="P58" s="16" t="str">
        <v/>
      </c>
      <c r="Q58" s="16" t="str">
        <v/>
      </c>
      <c r="R58" s="16" t="str">
        <v/>
      </c>
      <c r="S58" s="16" t="str">
        <v/>
      </c>
      <c r="T58" s="16" t="str">
        <v/>
      </c>
      <c r="U58" s="16" t="str">
        <v/>
      </c>
      <c r="V58" s="16" t="str">
        <v/>
      </c>
      <c r="W58" s="16" t="str">
        <v/>
      </c>
      <c r="X58" s="16" t="str">
        <v/>
      </c>
      <c r="Y58" s="16" t="str">
        <v/>
      </c>
      <c r="Z58" s="16" t="str">
        <v/>
      </c>
      <c r="AA58" s="16" t="str">
        <v/>
      </c>
      <c r="AB58" s="16" t="str">
        <v/>
      </c>
      <c r="AC58" s="16" t="str">
        <v/>
      </c>
      <c r="AD58" s="16" t="str">
        <v/>
      </c>
      <c r="AE58" s="16" t="str">
        <v/>
      </c>
      <c r="AF58" s="16" t="str">
        <v/>
      </c>
      <c r="AG58" s="16" t="str">
        <v/>
      </c>
      <c r="AH58" s="16" t="str">
        <v/>
      </c>
      <c r="AI58" s="16" t="str">
        <v/>
      </c>
      <c r="AJ58" s="53" t="str">
        <v/>
      </c>
      <c r="AK58" s="16" t="str">
        <v/>
      </c>
      <c r="AL58" s="16" t="str">
        <v/>
      </c>
      <c r="AM58" s="53" t="str">
        <v/>
      </c>
      <c r="AN58" s="16" t="str">
        <v/>
      </c>
      <c r="AO58" s="16" t="str">
        <v/>
      </c>
      <c r="AP58" s="16" t="str">
        <v/>
      </c>
      <c r="AQ58" s="16" t="str">
        <v/>
      </c>
      <c r="AR58" s="16" t="str">
        <v/>
      </c>
      <c r="AS58" s="16" t="str">
        <v/>
      </c>
      <c r="AT58" s="16" t="str">
        <v/>
      </c>
      <c r="AU58" s="16" t="str">
        <v/>
      </c>
      <c r="AV58" s="16" t="str">
        <v/>
      </c>
      <c r="AW58" s="16" t="str">
        <v/>
      </c>
      <c r="AX58" s="16" t="str">
        <v/>
      </c>
      <c r="AY58" s="16" t="str">
        <v/>
      </c>
      <c r="AZ58" s="16" t="str">
        <v/>
      </c>
      <c r="BA58" s="16" t="str">
        <v/>
      </c>
      <c r="BB58" s="16"/>
      <c r="BC58" s="186">
        <f t="shared" si="2"/>
        <v>1</v>
      </c>
      <c r="BD58" s="187">
        <f t="shared" si="3"/>
        <v>1</v>
      </c>
      <c r="BE58" s="187">
        <v>0.4</v>
      </c>
      <c r="BF58" s="180">
        <f t="shared" si="1"/>
        <v>0.4</v>
      </c>
      <c r="BG58" s="181"/>
      <c r="BH58" s="179"/>
      <c r="BI58" s="181"/>
      <c r="BJ58" s="182"/>
    </row>
    <row r="59" spans="1:62" ht="25.5" x14ac:dyDescent="0.2">
      <c r="A59" s="359"/>
      <c r="B59" s="370"/>
      <c r="C59" s="119" t="s">
        <v>740</v>
      </c>
      <c r="D59" s="54">
        <v>1</v>
      </c>
      <c r="E59" s="54" t="str">
        <v/>
      </c>
      <c r="F59" s="54" t="str">
        <v/>
      </c>
      <c r="G59" s="54" t="str">
        <v/>
      </c>
      <c r="H59" s="54" t="str">
        <v/>
      </c>
      <c r="I59" s="54" t="str">
        <v/>
      </c>
      <c r="J59" s="54" t="str">
        <v/>
      </c>
      <c r="K59" s="54" t="str">
        <v/>
      </c>
      <c r="L59" s="16" t="str">
        <v/>
      </c>
      <c r="M59" s="16" t="str">
        <v/>
      </c>
      <c r="N59" s="16" t="str">
        <v/>
      </c>
      <c r="O59" s="16" t="str">
        <v/>
      </c>
      <c r="P59" s="16" t="str">
        <v/>
      </c>
      <c r="Q59" s="16" t="str">
        <v/>
      </c>
      <c r="R59" s="16" t="str">
        <v/>
      </c>
      <c r="S59" s="16" t="str">
        <v/>
      </c>
      <c r="T59" s="16" t="str">
        <v/>
      </c>
      <c r="U59" s="16" t="str">
        <v/>
      </c>
      <c r="V59" s="16" t="str">
        <v/>
      </c>
      <c r="W59" s="16" t="str">
        <v/>
      </c>
      <c r="X59" s="16" t="str">
        <v/>
      </c>
      <c r="Y59" s="16" t="str">
        <v/>
      </c>
      <c r="Z59" s="16" t="str">
        <v/>
      </c>
      <c r="AA59" s="16" t="str">
        <v/>
      </c>
      <c r="AB59" s="16" t="str">
        <v/>
      </c>
      <c r="AC59" s="16" t="str">
        <v/>
      </c>
      <c r="AD59" s="16" t="str">
        <v/>
      </c>
      <c r="AE59" s="16" t="str">
        <v/>
      </c>
      <c r="AF59" s="16" t="str">
        <v/>
      </c>
      <c r="AG59" s="16" t="str">
        <v/>
      </c>
      <c r="AH59" s="16" t="str">
        <v/>
      </c>
      <c r="AI59" s="16" t="str">
        <v/>
      </c>
      <c r="AJ59" s="53" t="str">
        <v/>
      </c>
      <c r="AK59" s="16" t="str">
        <v/>
      </c>
      <c r="AL59" s="16" t="str">
        <v/>
      </c>
      <c r="AM59" s="53" t="str">
        <v/>
      </c>
      <c r="AN59" s="16" t="str">
        <v/>
      </c>
      <c r="AO59" s="16" t="str">
        <v/>
      </c>
      <c r="AP59" s="16" t="str">
        <v/>
      </c>
      <c r="AQ59" s="16" t="str">
        <v/>
      </c>
      <c r="AR59" s="16" t="str">
        <v/>
      </c>
      <c r="AS59" s="16" t="str">
        <v/>
      </c>
      <c r="AT59" s="16" t="str">
        <v/>
      </c>
      <c r="AU59" s="16" t="str">
        <v/>
      </c>
      <c r="AV59" s="16" t="str">
        <v/>
      </c>
      <c r="AW59" s="16" t="str">
        <v/>
      </c>
      <c r="AX59" s="16" t="str">
        <v/>
      </c>
      <c r="AY59" s="16" t="str">
        <v/>
      </c>
      <c r="AZ59" s="16" t="str">
        <v/>
      </c>
      <c r="BA59" s="16" t="str">
        <v/>
      </c>
      <c r="BB59" s="16"/>
      <c r="BC59" s="186">
        <f t="shared" si="2"/>
        <v>1</v>
      </c>
      <c r="BD59" s="187">
        <f t="shared" si="3"/>
        <v>1</v>
      </c>
      <c r="BE59" s="187">
        <v>0.6</v>
      </c>
      <c r="BF59" s="180">
        <f t="shared" si="1"/>
        <v>0.6</v>
      </c>
      <c r="BG59" s="181"/>
      <c r="BH59" s="179"/>
      <c r="BI59" s="181"/>
      <c r="BJ59" s="182"/>
    </row>
    <row r="60" spans="1:62" ht="12.75" x14ac:dyDescent="0.2">
      <c r="A60" s="359"/>
      <c r="B60" s="370"/>
      <c r="C60" s="119" t="s">
        <v>741</v>
      </c>
      <c r="D60" s="54">
        <v>1</v>
      </c>
      <c r="E60" s="54" t="str">
        <v/>
      </c>
      <c r="F60" s="54" t="str">
        <v/>
      </c>
      <c r="G60" s="54" t="str">
        <v/>
      </c>
      <c r="H60" s="54" t="str">
        <v/>
      </c>
      <c r="I60" s="54" t="str">
        <v/>
      </c>
      <c r="J60" s="54" t="str">
        <v/>
      </c>
      <c r="K60" s="54" t="str">
        <v/>
      </c>
      <c r="L60" s="16" t="str">
        <v/>
      </c>
      <c r="M60" s="16" t="str">
        <v/>
      </c>
      <c r="N60" s="16" t="str">
        <v/>
      </c>
      <c r="O60" s="16" t="str">
        <v/>
      </c>
      <c r="P60" s="16" t="str">
        <v/>
      </c>
      <c r="Q60" s="16" t="str">
        <v/>
      </c>
      <c r="R60" s="16" t="str">
        <v/>
      </c>
      <c r="S60" s="16" t="str">
        <v/>
      </c>
      <c r="T60" s="16" t="str">
        <v/>
      </c>
      <c r="U60" s="16" t="str">
        <v/>
      </c>
      <c r="V60" s="16" t="str">
        <v/>
      </c>
      <c r="W60" s="16" t="str">
        <v/>
      </c>
      <c r="X60" s="16" t="str">
        <v/>
      </c>
      <c r="Y60" s="16" t="str">
        <v/>
      </c>
      <c r="Z60" s="16" t="str">
        <v/>
      </c>
      <c r="AA60" s="16" t="str">
        <v/>
      </c>
      <c r="AB60" s="16" t="str">
        <v/>
      </c>
      <c r="AC60" s="16" t="str">
        <v/>
      </c>
      <c r="AD60" s="16" t="str">
        <v/>
      </c>
      <c r="AE60" s="16" t="str">
        <v/>
      </c>
      <c r="AF60" s="16" t="str">
        <v/>
      </c>
      <c r="AG60" s="16" t="str">
        <v/>
      </c>
      <c r="AH60" s="16" t="str">
        <v/>
      </c>
      <c r="AI60" s="16" t="str">
        <v/>
      </c>
      <c r="AJ60" s="53" t="str">
        <v/>
      </c>
      <c r="AK60" s="16" t="str">
        <v/>
      </c>
      <c r="AL60" s="16" t="str">
        <v/>
      </c>
      <c r="AM60" s="53" t="str">
        <v/>
      </c>
      <c r="AN60" s="16" t="str">
        <v/>
      </c>
      <c r="AO60" s="16" t="str">
        <v/>
      </c>
      <c r="AP60" s="16" t="str">
        <v/>
      </c>
      <c r="AQ60" s="16" t="str">
        <v/>
      </c>
      <c r="AR60" s="16" t="str">
        <v/>
      </c>
      <c r="AS60" s="16" t="str">
        <v/>
      </c>
      <c r="AT60" s="16" t="str">
        <v/>
      </c>
      <c r="AU60" s="16" t="str">
        <v/>
      </c>
      <c r="AV60" s="16" t="str">
        <v/>
      </c>
      <c r="AW60" s="16" t="str">
        <v/>
      </c>
      <c r="AX60" s="16" t="str">
        <v/>
      </c>
      <c r="AY60" s="16" t="str">
        <v/>
      </c>
      <c r="AZ60" s="16" t="str">
        <v/>
      </c>
      <c r="BA60" s="16" t="str">
        <v/>
      </c>
      <c r="BB60" s="16"/>
      <c r="BC60" s="186">
        <f t="shared" si="2"/>
        <v>1</v>
      </c>
      <c r="BD60" s="187">
        <f t="shared" si="3"/>
        <v>1</v>
      </c>
      <c r="BE60" s="187">
        <v>0.1</v>
      </c>
      <c r="BF60" s="180">
        <f t="shared" si="1"/>
        <v>0.1</v>
      </c>
      <c r="BG60" s="181"/>
      <c r="BH60" s="179"/>
      <c r="BI60" s="181"/>
      <c r="BJ60" s="182"/>
    </row>
    <row r="61" spans="1:62" ht="25.5" x14ac:dyDescent="0.2">
      <c r="A61" s="359"/>
      <c r="B61" s="370"/>
      <c r="C61" s="119" t="s">
        <v>729</v>
      </c>
      <c r="D61" s="54">
        <v>1</v>
      </c>
      <c r="E61" s="54" t="str">
        <v/>
      </c>
      <c r="F61" s="54" t="str">
        <v/>
      </c>
      <c r="G61" s="54" t="str">
        <v/>
      </c>
      <c r="H61" s="54" t="str">
        <v/>
      </c>
      <c r="I61" s="54" t="str">
        <v/>
      </c>
      <c r="J61" s="54" t="str">
        <v/>
      </c>
      <c r="K61" s="54" t="str">
        <v/>
      </c>
      <c r="L61" s="16" t="str">
        <v/>
      </c>
      <c r="M61" s="16" t="str">
        <v/>
      </c>
      <c r="N61" s="16" t="str">
        <v/>
      </c>
      <c r="O61" s="16" t="str">
        <v/>
      </c>
      <c r="P61" s="16" t="str">
        <v/>
      </c>
      <c r="Q61" s="16" t="str">
        <v/>
      </c>
      <c r="R61" s="16" t="str">
        <v/>
      </c>
      <c r="S61" s="16" t="str">
        <v/>
      </c>
      <c r="T61" s="16" t="str">
        <v/>
      </c>
      <c r="U61" s="16" t="str">
        <v/>
      </c>
      <c r="V61" s="16" t="str">
        <v/>
      </c>
      <c r="W61" s="16" t="str">
        <v/>
      </c>
      <c r="X61" s="16" t="str">
        <v/>
      </c>
      <c r="Y61" s="16" t="str">
        <v/>
      </c>
      <c r="Z61" s="16" t="str">
        <v/>
      </c>
      <c r="AA61" s="16" t="str">
        <v/>
      </c>
      <c r="AB61" s="16" t="str">
        <v/>
      </c>
      <c r="AC61" s="16" t="str">
        <v/>
      </c>
      <c r="AD61" s="16" t="str">
        <v/>
      </c>
      <c r="AE61" s="16" t="str">
        <v/>
      </c>
      <c r="AF61" s="16" t="str">
        <v/>
      </c>
      <c r="AG61" s="16" t="str">
        <v/>
      </c>
      <c r="AH61" s="16" t="str">
        <v/>
      </c>
      <c r="AI61" s="16" t="str">
        <v/>
      </c>
      <c r="AJ61" s="53" t="str">
        <v/>
      </c>
      <c r="AK61" s="16" t="str">
        <v/>
      </c>
      <c r="AL61" s="16" t="str">
        <v/>
      </c>
      <c r="AM61" s="53" t="str">
        <v/>
      </c>
      <c r="AN61" s="16" t="str">
        <v/>
      </c>
      <c r="AO61" s="16" t="str">
        <v/>
      </c>
      <c r="AP61" s="16" t="str">
        <v/>
      </c>
      <c r="AQ61" s="16" t="str">
        <v/>
      </c>
      <c r="AR61" s="16" t="str">
        <v/>
      </c>
      <c r="AS61" s="16" t="str">
        <v/>
      </c>
      <c r="AT61" s="16" t="str">
        <v/>
      </c>
      <c r="AU61" s="16" t="str">
        <v/>
      </c>
      <c r="AV61" s="16" t="str">
        <v/>
      </c>
      <c r="AW61" s="16" t="str">
        <v/>
      </c>
      <c r="AX61" s="16" t="str">
        <v/>
      </c>
      <c r="AY61" s="16" t="str">
        <v/>
      </c>
      <c r="AZ61" s="16" t="str">
        <v/>
      </c>
      <c r="BA61" s="16" t="str">
        <v/>
      </c>
      <c r="BB61" s="16"/>
      <c r="BC61" s="186">
        <f t="shared" si="2"/>
        <v>1</v>
      </c>
      <c r="BD61" s="187">
        <f t="shared" si="3"/>
        <v>1</v>
      </c>
      <c r="BE61" s="187">
        <v>0</v>
      </c>
      <c r="BF61" s="180">
        <f t="shared" si="1"/>
        <v>0</v>
      </c>
      <c r="BG61" s="181"/>
      <c r="BH61" s="179"/>
      <c r="BI61" s="181"/>
      <c r="BJ61" s="182"/>
    </row>
    <row r="62" spans="1:62" ht="63.75" x14ac:dyDescent="0.2">
      <c r="A62" s="359"/>
      <c r="B62" s="143" t="s">
        <v>1445</v>
      </c>
      <c r="C62" s="135" t="s">
        <v>746</v>
      </c>
      <c r="D62" s="54">
        <v>1</v>
      </c>
      <c r="E62" s="54" t="str">
        <v/>
      </c>
      <c r="F62" s="54" t="str">
        <v/>
      </c>
      <c r="G62" s="54" t="str">
        <v/>
      </c>
      <c r="H62" s="54" t="str">
        <v/>
      </c>
      <c r="I62" s="54" t="str">
        <v/>
      </c>
      <c r="J62" s="54" t="str">
        <v/>
      </c>
      <c r="K62" s="54" t="str">
        <v/>
      </c>
      <c r="L62" s="16" t="str">
        <v/>
      </c>
      <c r="M62" s="16" t="str">
        <v/>
      </c>
      <c r="N62" s="16" t="str">
        <v/>
      </c>
      <c r="O62" s="16" t="str">
        <v/>
      </c>
      <c r="P62" s="16" t="str">
        <v/>
      </c>
      <c r="Q62" s="16" t="str">
        <v/>
      </c>
      <c r="R62" s="16" t="str">
        <v/>
      </c>
      <c r="S62" s="16" t="str">
        <v/>
      </c>
      <c r="T62" s="16" t="str">
        <v/>
      </c>
      <c r="U62" s="16" t="str">
        <v/>
      </c>
      <c r="V62" s="16" t="str">
        <v/>
      </c>
      <c r="W62" s="16" t="str">
        <v/>
      </c>
      <c r="X62" s="16" t="str">
        <v/>
      </c>
      <c r="Y62" s="16" t="str">
        <v/>
      </c>
      <c r="Z62" s="16" t="str">
        <v/>
      </c>
      <c r="AA62" s="16" t="str">
        <v/>
      </c>
      <c r="AB62" s="16" t="str">
        <v/>
      </c>
      <c r="AC62" s="16" t="str">
        <v/>
      </c>
      <c r="AD62" s="16" t="str">
        <v/>
      </c>
      <c r="AE62" s="16" t="str">
        <v/>
      </c>
      <c r="AF62" s="16" t="str">
        <v/>
      </c>
      <c r="AG62" s="16" t="str">
        <v/>
      </c>
      <c r="AH62" s="16" t="str">
        <v/>
      </c>
      <c r="AI62" s="16" t="str">
        <v/>
      </c>
      <c r="AJ62" s="53" t="str">
        <v/>
      </c>
      <c r="AK62" s="16" t="str">
        <v/>
      </c>
      <c r="AL62" s="16" t="str">
        <v/>
      </c>
      <c r="AM62" s="53" t="str">
        <v/>
      </c>
      <c r="AN62" s="16" t="str">
        <v/>
      </c>
      <c r="AO62" s="16" t="str">
        <v/>
      </c>
      <c r="AP62" s="16" t="str">
        <v/>
      </c>
      <c r="AQ62" s="16" t="str">
        <v/>
      </c>
      <c r="AR62" s="16" t="str">
        <v/>
      </c>
      <c r="AS62" s="16" t="str">
        <v/>
      </c>
      <c r="AT62" s="16" t="str">
        <v/>
      </c>
      <c r="AU62" s="16" t="str">
        <v/>
      </c>
      <c r="AV62" s="16" t="str">
        <v/>
      </c>
      <c r="AW62" s="16" t="str">
        <v/>
      </c>
      <c r="AX62" s="16" t="str">
        <v/>
      </c>
      <c r="AY62" s="16" t="str">
        <v/>
      </c>
      <c r="AZ62" s="16" t="str">
        <v/>
      </c>
      <c r="BA62" s="16" t="str">
        <v/>
      </c>
      <c r="BB62" s="16"/>
      <c r="BC62" s="186">
        <f t="shared" si="2"/>
        <v>1</v>
      </c>
      <c r="BD62" s="187">
        <f t="shared" si="3"/>
        <v>1</v>
      </c>
      <c r="BE62" s="187"/>
      <c r="BF62" s="180">
        <f t="shared" si="1"/>
        <v>0</v>
      </c>
      <c r="BG62" s="181">
        <f>MIN(1,SUM(BF62:BF67)/SUM(BC62:BC67))</f>
        <v>0.83333333333333337</v>
      </c>
      <c r="BH62" s="182">
        <v>0.2</v>
      </c>
      <c r="BI62" s="181">
        <f>+BG62*BH62</f>
        <v>0.16666666666666669</v>
      </c>
      <c r="BJ62" s="182"/>
    </row>
    <row r="63" spans="1:62" ht="12.75" x14ac:dyDescent="0.2">
      <c r="A63" s="359"/>
      <c r="B63" s="372" t="s">
        <v>1443</v>
      </c>
      <c r="C63" s="119" t="s">
        <v>742</v>
      </c>
      <c r="D63" s="54">
        <v>1</v>
      </c>
      <c r="E63" s="54" t="str">
        <v/>
      </c>
      <c r="F63" s="54" t="str">
        <v/>
      </c>
      <c r="G63" s="54" t="str">
        <v/>
      </c>
      <c r="H63" s="54" t="str">
        <v/>
      </c>
      <c r="I63" s="54" t="str">
        <v/>
      </c>
      <c r="J63" s="54" t="str">
        <v/>
      </c>
      <c r="K63" s="54" t="str">
        <v/>
      </c>
      <c r="L63" s="16" t="str">
        <v/>
      </c>
      <c r="M63" s="16" t="str">
        <v/>
      </c>
      <c r="N63" s="16" t="str">
        <v/>
      </c>
      <c r="O63" s="16" t="str">
        <v/>
      </c>
      <c r="P63" s="16" t="str">
        <v/>
      </c>
      <c r="Q63" s="16" t="str">
        <v/>
      </c>
      <c r="R63" s="16" t="str">
        <v/>
      </c>
      <c r="S63" s="16" t="str">
        <v/>
      </c>
      <c r="T63" s="16" t="str">
        <v/>
      </c>
      <c r="U63" s="16" t="str">
        <v/>
      </c>
      <c r="V63" s="16" t="str">
        <v/>
      </c>
      <c r="W63" s="16" t="str">
        <v/>
      </c>
      <c r="X63" s="16" t="str">
        <v/>
      </c>
      <c r="Y63" s="16" t="str">
        <v/>
      </c>
      <c r="Z63" s="16" t="str">
        <v/>
      </c>
      <c r="AA63" s="16" t="str">
        <v/>
      </c>
      <c r="AB63" s="16" t="str">
        <v/>
      </c>
      <c r="AC63" s="16" t="str">
        <v/>
      </c>
      <c r="AD63" s="16" t="str">
        <v/>
      </c>
      <c r="AE63" s="16" t="str">
        <v/>
      </c>
      <c r="AF63" s="16" t="str">
        <v/>
      </c>
      <c r="AG63" s="16" t="str">
        <v/>
      </c>
      <c r="AH63" s="16" t="str">
        <v/>
      </c>
      <c r="AI63" s="16" t="str">
        <v/>
      </c>
      <c r="AJ63" s="53" t="str">
        <v/>
      </c>
      <c r="AK63" s="16" t="str">
        <v/>
      </c>
      <c r="AL63" s="16" t="str">
        <v/>
      </c>
      <c r="AM63" s="53" t="str">
        <v/>
      </c>
      <c r="AN63" s="16" t="str">
        <v/>
      </c>
      <c r="AO63" s="16" t="str">
        <v/>
      </c>
      <c r="AP63" s="16" t="str">
        <v/>
      </c>
      <c r="AQ63" s="16" t="str">
        <v/>
      </c>
      <c r="AR63" s="16" t="str">
        <v/>
      </c>
      <c r="AS63" s="16" t="str">
        <v/>
      </c>
      <c r="AT63" s="16" t="str">
        <v/>
      </c>
      <c r="AU63" s="16" t="str">
        <v/>
      </c>
      <c r="AV63" s="16" t="str">
        <v/>
      </c>
      <c r="AW63" s="16" t="str">
        <v/>
      </c>
      <c r="AX63" s="16" t="str">
        <v/>
      </c>
      <c r="AY63" s="16" t="str">
        <v/>
      </c>
      <c r="AZ63" s="16" t="str">
        <v/>
      </c>
      <c r="BA63" s="16" t="str">
        <v/>
      </c>
      <c r="BB63" s="16"/>
      <c r="BC63" s="186">
        <f t="shared" si="2"/>
        <v>1</v>
      </c>
      <c r="BD63" s="187">
        <f t="shared" si="3"/>
        <v>1</v>
      </c>
      <c r="BE63" s="187">
        <v>1</v>
      </c>
      <c r="BF63" s="180">
        <f t="shared" si="1"/>
        <v>1</v>
      </c>
      <c r="BG63" s="181"/>
      <c r="BH63" s="179"/>
      <c r="BI63" s="181"/>
      <c r="BJ63" s="182"/>
    </row>
    <row r="64" spans="1:62" ht="12.75" x14ac:dyDescent="0.2">
      <c r="A64" s="359"/>
      <c r="B64" s="373"/>
      <c r="C64" s="119" t="s">
        <v>743</v>
      </c>
      <c r="D64" s="54">
        <v>1</v>
      </c>
      <c r="E64" s="54" t="str">
        <v/>
      </c>
      <c r="F64" s="54" t="str">
        <v/>
      </c>
      <c r="G64" s="54" t="str">
        <v/>
      </c>
      <c r="H64" s="54" t="str">
        <v/>
      </c>
      <c r="I64" s="54" t="str">
        <v/>
      </c>
      <c r="J64" s="54" t="str">
        <v/>
      </c>
      <c r="K64" s="54" t="str">
        <v/>
      </c>
      <c r="L64" s="16" t="str">
        <v/>
      </c>
      <c r="M64" s="16" t="str">
        <v/>
      </c>
      <c r="N64" s="16" t="str">
        <v/>
      </c>
      <c r="O64" s="16" t="str">
        <v/>
      </c>
      <c r="P64" s="16" t="str">
        <v/>
      </c>
      <c r="Q64" s="16" t="str">
        <v/>
      </c>
      <c r="R64" s="16" t="str">
        <v/>
      </c>
      <c r="S64" s="16" t="str">
        <v/>
      </c>
      <c r="T64" s="16" t="str">
        <v/>
      </c>
      <c r="U64" s="16" t="str">
        <v/>
      </c>
      <c r="V64" s="16" t="str">
        <v/>
      </c>
      <c r="W64" s="16" t="str">
        <v/>
      </c>
      <c r="X64" s="16" t="str">
        <v/>
      </c>
      <c r="Y64" s="16" t="str">
        <v/>
      </c>
      <c r="Z64" s="16" t="str">
        <v/>
      </c>
      <c r="AA64" s="16" t="str">
        <v/>
      </c>
      <c r="AB64" s="16" t="str">
        <v/>
      </c>
      <c r="AC64" s="16" t="str">
        <v/>
      </c>
      <c r="AD64" s="16" t="str">
        <v/>
      </c>
      <c r="AE64" s="16" t="str">
        <v/>
      </c>
      <c r="AF64" s="16" t="str">
        <v/>
      </c>
      <c r="AG64" s="16" t="str">
        <v/>
      </c>
      <c r="AH64" s="16" t="str">
        <v/>
      </c>
      <c r="AI64" s="16" t="str">
        <v/>
      </c>
      <c r="AJ64" s="53" t="str">
        <v/>
      </c>
      <c r="AK64" s="16" t="str">
        <v/>
      </c>
      <c r="AL64" s="16" t="str">
        <v/>
      </c>
      <c r="AM64" s="53" t="str">
        <v/>
      </c>
      <c r="AN64" s="16" t="str">
        <v/>
      </c>
      <c r="AO64" s="16" t="str">
        <v/>
      </c>
      <c r="AP64" s="16" t="str">
        <v/>
      </c>
      <c r="AQ64" s="16" t="str">
        <v/>
      </c>
      <c r="AR64" s="16" t="str">
        <v/>
      </c>
      <c r="AS64" s="16" t="str">
        <v/>
      </c>
      <c r="AT64" s="16" t="str">
        <v/>
      </c>
      <c r="AU64" s="16" t="str">
        <v/>
      </c>
      <c r="AV64" s="16" t="str">
        <v/>
      </c>
      <c r="AW64" s="16" t="str">
        <v/>
      </c>
      <c r="AX64" s="16" t="str">
        <v/>
      </c>
      <c r="AY64" s="16" t="str">
        <v/>
      </c>
      <c r="AZ64" s="16" t="str">
        <v/>
      </c>
      <c r="BA64" s="16" t="str">
        <v/>
      </c>
      <c r="BB64" s="16"/>
      <c r="BC64" s="186">
        <f t="shared" si="2"/>
        <v>1</v>
      </c>
      <c r="BD64" s="187">
        <f t="shared" si="3"/>
        <v>1</v>
      </c>
      <c r="BE64" s="187">
        <v>1</v>
      </c>
      <c r="BF64" s="180">
        <f t="shared" si="1"/>
        <v>1</v>
      </c>
      <c r="BG64" s="181"/>
      <c r="BH64" s="179"/>
      <c r="BI64" s="181"/>
      <c r="BJ64" s="182"/>
    </row>
    <row r="65" spans="1:62" ht="25.5" x14ac:dyDescent="0.2">
      <c r="A65" s="359"/>
      <c r="B65" s="373"/>
      <c r="C65" s="119" t="s">
        <v>12</v>
      </c>
      <c r="D65" s="54">
        <v>1</v>
      </c>
      <c r="E65" s="54" t="str">
        <v/>
      </c>
      <c r="F65" s="54" t="str">
        <v/>
      </c>
      <c r="G65" s="54" t="str">
        <v/>
      </c>
      <c r="H65" s="54" t="str">
        <v/>
      </c>
      <c r="I65" s="54" t="str">
        <v/>
      </c>
      <c r="J65" s="54" t="str">
        <v/>
      </c>
      <c r="K65" s="54" t="str">
        <v/>
      </c>
      <c r="L65" s="16" t="str">
        <v/>
      </c>
      <c r="M65" s="16" t="str">
        <v/>
      </c>
      <c r="N65" s="16" t="str">
        <v/>
      </c>
      <c r="O65" s="16" t="str">
        <v/>
      </c>
      <c r="P65" s="16" t="str">
        <v/>
      </c>
      <c r="Q65" s="16" t="str">
        <v/>
      </c>
      <c r="R65" s="16" t="str">
        <v/>
      </c>
      <c r="S65" s="16" t="str">
        <v/>
      </c>
      <c r="T65" s="16" t="str">
        <v/>
      </c>
      <c r="U65" s="16" t="str">
        <v/>
      </c>
      <c r="V65" s="16" t="str">
        <v/>
      </c>
      <c r="W65" s="16" t="str">
        <v/>
      </c>
      <c r="X65" s="16" t="str">
        <v/>
      </c>
      <c r="Y65" s="16" t="str">
        <v/>
      </c>
      <c r="Z65" s="16" t="str">
        <v/>
      </c>
      <c r="AA65" s="16" t="str">
        <v/>
      </c>
      <c r="AB65" s="16" t="str">
        <v/>
      </c>
      <c r="AC65" s="16" t="str">
        <v/>
      </c>
      <c r="AD65" s="16" t="str">
        <v/>
      </c>
      <c r="AE65" s="16" t="str">
        <v/>
      </c>
      <c r="AF65" s="16" t="str">
        <v/>
      </c>
      <c r="AG65" s="16" t="str">
        <v/>
      </c>
      <c r="AH65" s="16" t="str">
        <v/>
      </c>
      <c r="AI65" s="16" t="str">
        <v/>
      </c>
      <c r="AJ65" s="53" t="str">
        <v/>
      </c>
      <c r="AK65" s="16" t="str">
        <v/>
      </c>
      <c r="AL65" s="16" t="str">
        <v/>
      </c>
      <c r="AM65" s="53" t="str">
        <v/>
      </c>
      <c r="AN65" s="16" t="str">
        <v/>
      </c>
      <c r="AO65" s="16" t="str">
        <v/>
      </c>
      <c r="AP65" s="16" t="str">
        <v/>
      </c>
      <c r="AQ65" s="16" t="str">
        <v/>
      </c>
      <c r="AR65" s="16" t="str">
        <v/>
      </c>
      <c r="AS65" s="16" t="str">
        <v/>
      </c>
      <c r="AT65" s="16" t="str">
        <v/>
      </c>
      <c r="AU65" s="16" t="str">
        <v/>
      </c>
      <c r="AV65" s="16" t="str">
        <v/>
      </c>
      <c r="AW65" s="16" t="str">
        <v/>
      </c>
      <c r="AX65" s="16" t="str">
        <v/>
      </c>
      <c r="AY65" s="16" t="str">
        <v/>
      </c>
      <c r="AZ65" s="16" t="str">
        <v/>
      </c>
      <c r="BA65" s="16" t="str">
        <v/>
      </c>
      <c r="BB65" s="16"/>
      <c r="BC65" s="186">
        <f t="shared" si="2"/>
        <v>1</v>
      </c>
      <c r="BD65" s="187">
        <f t="shared" si="3"/>
        <v>1</v>
      </c>
      <c r="BE65" s="187">
        <v>1</v>
      </c>
      <c r="BF65" s="180">
        <f t="shared" si="1"/>
        <v>1</v>
      </c>
      <c r="BG65" s="181"/>
      <c r="BH65" s="179"/>
      <c r="BI65" s="181"/>
      <c r="BJ65" s="182"/>
    </row>
    <row r="66" spans="1:62" ht="12.75" x14ac:dyDescent="0.2">
      <c r="A66" s="359"/>
      <c r="B66" s="373"/>
      <c r="C66" s="119" t="s">
        <v>744</v>
      </c>
      <c r="D66" s="54">
        <v>1</v>
      </c>
      <c r="E66" s="54" t="str">
        <v/>
      </c>
      <c r="F66" s="54" t="str">
        <v/>
      </c>
      <c r="G66" s="54" t="str">
        <v/>
      </c>
      <c r="H66" s="54" t="str">
        <v/>
      </c>
      <c r="I66" s="54" t="str">
        <v/>
      </c>
      <c r="J66" s="54" t="str">
        <v/>
      </c>
      <c r="K66" s="54" t="str">
        <v/>
      </c>
      <c r="L66" s="16" t="str">
        <v/>
      </c>
      <c r="M66" s="16" t="str">
        <v/>
      </c>
      <c r="N66" s="16" t="str">
        <v/>
      </c>
      <c r="O66" s="16" t="str">
        <v/>
      </c>
      <c r="P66" s="16" t="str">
        <v/>
      </c>
      <c r="Q66" s="16" t="str">
        <v/>
      </c>
      <c r="R66" s="16" t="str">
        <v/>
      </c>
      <c r="S66" s="16" t="str">
        <v/>
      </c>
      <c r="T66" s="16" t="str">
        <v/>
      </c>
      <c r="U66" s="16" t="str">
        <v/>
      </c>
      <c r="V66" s="16" t="str">
        <v/>
      </c>
      <c r="W66" s="16" t="str">
        <v/>
      </c>
      <c r="X66" s="16" t="str">
        <v/>
      </c>
      <c r="Y66" s="16" t="str">
        <v/>
      </c>
      <c r="Z66" s="16" t="str">
        <v/>
      </c>
      <c r="AA66" s="16" t="str">
        <v/>
      </c>
      <c r="AB66" s="16" t="str">
        <v/>
      </c>
      <c r="AC66" s="16" t="str">
        <v/>
      </c>
      <c r="AD66" s="16" t="str">
        <v/>
      </c>
      <c r="AE66" s="16" t="str">
        <v/>
      </c>
      <c r="AF66" s="16" t="str">
        <v/>
      </c>
      <c r="AG66" s="16" t="str">
        <v/>
      </c>
      <c r="AH66" s="16" t="str">
        <v/>
      </c>
      <c r="AI66" s="16" t="str">
        <v/>
      </c>
      <c r="AJ66" s="53" t="str">
        <v/>
      </c>
      <c r="AK66" s="16" t="str">
        <v/>
      </c>
      <c r="AL66" s="16" t="str">
        <v/>
      </c>
      <c r="AM66" s="53" t="str">
        <v/>
      </c>
      <c r="AN66" s="16" t="str">
        <v/>
      </c>
      <c r="AO66" s="16" t="str">
        <v/>
      </c>
      <c r="AP66" s="16" t="str">
        <v/>
      </c>
      <c r="AQ66" s="16" t="str">
        <v/>
      </c>
      <c r="AR66" s="16" t="str">
        <v/>
      </c>
      <c r="AS66" s="16" t="str">
        <v/>
      </c>
      <c r="AT66" s="16" t="str">
        <v/>
      </c>
      <c r="AU66" s="16" t="str">
        <v/>
      </c>
      <c r="AV66" s="16" t="str">
        <v/>
      </c>
      <c r="AW66" s="16" t="str">
        <v/>
      </c>
      <c r="AX66" s="16" t="str">
        <v/>
      </c>
      <c r="AY66" s="16" t="str">
        <v/>
      </c>
      <c r="AZ66" s="16" t="str">
        <v/>
      </c>
      <c r="BA66" s="16" t="str">
        <v/>
      </c>
      <c r="BB66" s="16"/>
      <c r="BC66" s="186">
        <f t="shared" si="2"/>
        <v>1</v>
      </c>
      <c r="BD66" s="187">
        <f t="shared" ref="BD66:BD97" si="4">BC66/NBR</f>
        <v>1</v>
      </c>
      <c r="BE66" s="187">
        <v>1</v>
      </c>
      <c r="BF66" s="180">
        <f t="shared" ref="BF66:BF129" si="5">BC66*BE66</f>
        <v>1</v>
      </c>
      <c r="BG66" s="181"/>
      <c r="BH66" s="179"/>
      <c r="BI66" s="181"/>
      <c r="BJ66" s="182"/>
    </row>
    <row r="67" spans="1:62" ht="12.75" x14ac:dyDescent="0.2">
      <c r="A67" s="359"/>
      <c r="B67" s="374"/>
      <c r="C67" s="119" t="s">
        <v>745</v>
      </c>
      <c r="D67" s="54">
        <v>1</v>
      </c>
      <c r="E67" s="54" t="str">
        <v/>
      </c>
      <c r="F67" s="54" t="str">
        <v/>
      </c>
      <c r="G67" s="54" t="str">
        <v/>
      </c>
      <c r="H67" s="54" t="str">
        <v/>
      </c>
      <c r="I67" s="54" t="str">
        <v/>
      </c>
      <c r="J67" s="54" t="str">
        <v/>
      </c>
      <c r="K67" s="54" t="str">
        <v/>
      </c>
      <c r="L67" s="16" t="str">
        <v/>
      </c>
      <c r="M67" s="16" t="str">
        <v/>
      </c>
      <c r="N67" s="16" t="str">
        <v/>
      </c>
      <c r="O67" s="16" t="str">
        <v/>
      </c>
      <c r="P67" s="16" t="str">
        <v/>
      </c>
      <c r="Q67" s="16" t="str">
        <v/>
      </c>
      <c r="R67" s="16" t="str">
        <v/>
      </c>
      <c r="S67" s="16" t="str">
        <v/>
      </c>
      <c r="T67" s="16" t="str">
        <v/>
      </c>
      <c r="U67" s="16" t="str">
        <v/>
      </c>
      <c r="V67" s="16" t="str">
        <v/>
      </c>
      <c r="W67" s="16" t="str">
        <v/>
      </c>
      <c r="X67" s="16" t="str">
        <v/>
      </c>
      <c r="Y67" s="16" t="str">
        <v/>
      </c>
      <c r="Z67" s="16" t="str">
        <v/>
      </c>
      <c r="AA67" s="16" t="str">
        <v/>
      </c>
      <c r="AB67" s="16" t="str">
        <v/>
      </c>
      <c r="AC67" s="16" t="str">
        <v/>
      </c>
      <c r="AD67" s="16" t="str">
        <v/>
      </c>
      <c r="AE67" s="16" t="str">
        <v/>
      </c>
      <c r="AF67" s="16" t="str">
        <v/>
      </c>
      <c r="AG67" s="16" t="str">
        <v/>
      </c>
      <c r="AH67" s="16" t="str">
        <v/>
      </c>
      <c r="AI67" s="16" t="str">
        <v/>
      </c>
      <c r="AJ67" s="53" t="str">
        <v/>
      </c>
      <c r="AK67" s="16" t="str">
        <v/>
      </c>
      <c r="AL67" s="16" t="str">
        <v/>
      </c>
      <c r="AM67" s="53" t="str">
        <v/>
      </c>
      <c r="AN67" s="16" t="str">
        <v/>
      </c>
      <c r="AO67" s="16" t="str">
        <v/>
      </c>
      <c r="AP67" s="16" t="str">
        <v/>
      </c>
      <c r="AQ67" s="16" t="str">
        <v/>
      </c>
      <c r="AR67" s="16" t="str">
        <v/>
      </c>
      <c r="AS67" s="16" t="str">
        <v/>
      </c>
      <c r="AT67" s="16" t="str">
        <v/>
      </c>
      <c r="AU67" s="16" t="str">
        <v/>
      </c>
      <c r="AV67" s="16" t="str">
        <v/>
      </c>
      <c r="AW67" s="16" t="str">
        <v/>
      </c>
      <c r="AX67" s="16" t="str">
        <v/>
      </c>
      <c r="AY67" s="16" t="str">
        <v/>
      </c>
      <c r="AZ67" s="16" t="str">
        <v/>
      </c>
      <c r="BA67" s="16" t="str">
        <v/>
      </c>
      <c r="BB67" s="16"/>
      <c r="BC67" s="186">
        <f t="shared" ref="BC67:BC130" si="6">SUM(D67:BA67)</f>
        <v>1</v>
      </c>
      <c r="BD67" s="187">
        <f t="shared" si="4"/>
        <v>1</v>
      </c>
      <c r="BE67" s="187">
        <v>1</v>
      </c>
      <c r="BF67" s="180">
        <f t="shared" si="5"/>
        <v>1</v>
      </c>
      <c r="BG67" s="181"/>
      <c r="BH67" s="179"/>
      <c r="BI67" s="181"/>
      <c r="BJ67" s="182"/>
    </row>
    <row r="68" spans="1:62" ht="12.75" x14ac:dyDescent="0.2">
      <c r="A68" s="359" t="s">
        <v>319</v>
      </c>
      <c r="B68" s="370" t="s">
        <v>712</v>
      </c>
      <c r="C68" s="119" t="s">
        <v>431</v>
      </c>
      <c r="D68" s="54">
        <v>1</v>
      </c>
      <c r="E68" s="54" t="str">
        <v/>
      </c>
      <c r="F68" s="54" t="str">
        <v/>
      </c>
      <c r="G68" s="54" t="str">
        <v/>
      </c>
      <c r="H68" s="54" t="str">
        <v/>
      </c>
      <c r="I68" s="54" t="str">
        <v/>
      </c>
      <c r="J68" s="54" t="str">
        <v/>
      </c>
      <c r="K68" s="54" t="str">
        <v/>
      </c>
      <c r="L68" s="16" t="str">
        <v/>
      </c>
      <c r="M68" s="16" t="str">
        <v/>
      </c>
      <c r="N68" s="16" t="str">
        <v/>
      </c>
      <c r="O68" s="16" t="str">
        <v/>
      </c>
      <c r="P68" s="16" t="str">
        <v/>
      </c>
      <c r="Q68" s="16" t="str">
        <v/>
      </c>
      <c r="R68" s="16" t="str">
        <v/>
      </c>
      <c r="S68" s="16" t="str">
        <v/>
      </c>
      <c r="T68" s="16" t="str">
        <v/>
      </c>
      <c r="U68" s="16" t="str">
        <v/>
      </c>
      <c r="V68" s="16" t="str">
        <v/>
      </c>
      <c r="W68" s="16" t="str">
        <v/>
      </c>
      <c r="X68" s="16" t="str">
        <v/>
      </c>
      <c r="Y68" s="16" t="str">
        <v/>
      </c>
      <c r="Z68" s="16" t="str">
        <v/>
      </c>
      <c r="AA68" s="16" t="str">
        <v/>
      </c>
      <c r="AB68" s="16" t="str">
        <v/>
      </c>
      <c r="AC68" s="16" t="str">
        <v/>
      </c>
      <c r="AD68" s="16" t="str">
        <v/>
      </c>
      <c r="AE68" s="16" t="str">
        <v/>
      </c>
      <c r="AF68" s="16" t="str">
        <v/>
      </c>
      <c r="AG68" s="16" t="str">
        <v/>
      </c>
      <c r="AH68" s="16" t="str">
        <v/>
      </c>
      <c r="AI68" s="16" t="str">
        <v/>
      </c>
      <c r="AJ68" s="53" t="str">
        <v/>
      </c>
      <c r="AK68" s="16" t="str">
        <v/>
      </c>
      <c r="AL68" s="16" t="str">
        <v/>
      </c>
      <c r="AM68" s="53" t="str">
        <v/>
      </c>
      <c r="AN68" s="16" t="str">
        <v/>
      </c>
      <c r="AO68" s="16" t="str">
        <v/>
      </c>
      <c r="AP68" s="16" t="str">
        <v/>
      </c>
      <c r="AQ68" s="16" t="str">
        <v/>
      </c>
      <c r="AR68" s="16" t="str">
        <v/>
      </c>
      <c r="AS68" s="16" t="str">
        <v/>
      </c>
      <c r="AT68" s="16" t="str">
        <v/>
      </c>
      <c r="AU68" s="16" t="str">
        <v/>
      </c>
      <c r="AV68" s="16" t="str">
        <v/>
      </c>
      <c r="AW68" s="16" t="str">
        <v/>
      </c>
      <c r="AX68" s="16" t="str">
        <v/>
      </c>
      <c r="AY68" s="16" t="str">
        <v/>
      </c>
      <c r="AZ68" s="16" t="str">
        <v/>
      </c>
      <c r="BA68" s="16" t="str">
        <v/>
      </c>
      <c r="BB68" s="16"/>
      <c r="BC68" s="186">
        <f t="shared" si="6"/>
        <v>1</v>
      </c>
      <c r="BD68" s="187">
        <f t="shared" si="4"/>
        <v>1</v>
      </c>
      <c r="BE68" s="187">
        <v>1</v>
      </c>
      <c r="BF68" s="180">
        <f t="shared" si="5"/>
        <v>1</v>
      </c>
      <c r="BG68" s="181">
        <f>MIN(1,SUM(BF68:BF69)/SUM(BC68:BC69))</f>
        <v>0.5</v>
      </c>
      <c r="BH68" s="182">
        <v>0.15</v>
      </c>
      <c r="BI68" s="181">
        <f>+BG68*BH68</f>
        <v>7.4999999999999997E-2</v>
      </c>
      <c r="BJ68" s="182">
        <f>SUM(BI68:BI155)</f>
        <v>0.39083333333333331</v>
      </c>
    </row>
    <row r="69" spans="1:62" ht="12.75" x14ac:dyDescent="0.2">
      <c r="A69" s="359"/>
      <c r="B69" s="370"/>
      <c r="C69" s="119" t="s">
        <v>432</v>
      </c>
      <c r="D69" s="54">
        <v>1</v>
      </c>
      <c r="E69" s="54" t="str">
        <v/>
      </c>
      <c r="F69" s="54" t="str">
        <v/>
      </c>
      <c r="G69" s="54" t="str">
        <v/>
      </c>
      <c r="H69" s="54" t="str">
        <v/>
      </c>
      <c r="I69" s="54" t="str">
        <v/>
      </c>
      <c r="J69" s="54" t="str">
        <v/>
      </c>
      <c r="K69" s="54" t="str">
        <v/>
      </c>
      <c r="L69" s="16" t="str">
        <v/>
      </c>
      <c r="M69" s="16" t="str">
        <v/>
      </c>
      <c r="N69" s="16" t="str">
        <v/>
      </c>
      <c r="O69" s="16" t="str">
        <v/>
      </c>
      <c r="P69" s="16" t="str">
        <v/>
      </c>
      <c r="Q69" s="16" t="str">
        <v/>
      </c>
      <c r="R69" s="16" t="str">
        <v/>
      </c>
      <c r="S69" s="16" t="str">
        <v/>
      </c>
      <c r="T69" s="16" t="str">
        <v/>
      </c>
      <c r="U69" s="16" t="str">
        <v/>
      </c>
      <c r="V69" s="16" t="str">
        <v/>
      </c>
      <c r="W69" s="16" t="str">
        <v/>
      </c>
      <c r="X69" s="16" t="str">
        <v/>
      </c>
      <c r="Y69" s="16" t="str">
        <v/>
      </c>
      <c r="Z69" s="16" t="str">
        <v/>
      </c>
      <c r="AA69" s="16" t="str">
        <v/>
      </c>
      <c r="AB69" s="16" t="str">
        <v/>
      </c>
      <c r="AC69" s="16" t="str">
        <v/>
      </c>
      <c r="AD69" s="16" t="str">
        <v/>
      </c>
      <c r="AE69" s="16" t="str">
        <v/>
      </c>
      <c r="AF69" s="16" t="str">
        <v/>
      </c>
      <c r="AG69" s="16" t="str">
        <v/>
      </c>
      <c r="AH69" s="16" t="str">
        <v/>
      </c>
      <c r="AI69" s="16" t="str">
        <v/>
      </c>
      <c r="AJ69" s="53" t="str">
        <v/>
      </c>
      <c r="AK69" s="16" t="str">
        <v/>
      </c>
      <c r="AL69" s="16" t="str">
        <v/>
      </c>
      <c r="AM69" s="53" t="str">
        <v/>
      </c>
      <c r="AN69" s="16" t="str">
        <v/>
      </c>
      <c r="AO69" s="16" t="str">
        <v/>
      </c>
      <c r="AP69" s="16" t="str">
        <v/>
      </c>
      <c r="AQ69" s="16" t="str">
        <v/>
      </c>
      <c r="AR69" s="16" t="str">
        <v/>
      </c>
      <c r="AS69" s="16" t="str">
        <v/>
      </c>
      <c r="AT69" s="16" t="str">
        <v/>
      </c>
      <c r="AU69" s="16" t="str">
        <v/>
      </c>
      <c r="AV69" s="16" t="str">
        <v/>
      </c>
      <c r="AW69" s="16" t="str">
        <v/>
      </c>
      <c r="AX69" s="16" t="str">
        <v/>
      </c>
      <c r="AY69" s="16" t="str">
        <v/>
      </c>
      <c r="AZ69" s="16" t="str">
        <v/>
      </c>
      <c r="BA69" s="16" t="str">
        <v/>
      </c>
      <c r="BB69" s="16"/>
      <c r="BC69" s="186">
        <f t="shared" si="6"/>
        <v>1</v>
      </c>
      <c r="BD69" s="187">
        <f t="shared" si="4"/>
        <v>1</v>
      </c>
      <c r="BE69" s="187"/>
      <c r="BF69" s="180">
        <f t="shared" si="5"/>
        <v>0</v>
      </c>
      <c r="BG69" s="181"/>
      <c r="BH69" s="179"/>
      <c r="BI69" s="181"/>
      <c r="BJ69" s="182"/>
    </row>
    <row r="70" spans="1:62" ht="12.75" x14ac:dyDescent="0.2">
      <c r="A70" s="359"/>
      <c r="B70" s="370" t="s">
        <v>713</v>
      </c>
      <c r="C70" s="119" t="s">
        <v>431</v>
      </c>
      <c r="D70" s="54">
        <v>1</v>
      </c>
      <c r="E70" s="54" t="str">
        <v/>
      </c>
      <c r="F70" s="54" t="str">
        <v/>
      </c>
      <c r="G70" s="54" t="str">
        <v/>
      </c>
      <c r="H70" s="54" t="str">
        <v/>
      </c>
      <c r="I70" s="54" t="str">
        <v/>
      </c>
      <c r="J70" s="54" t="str">
        <v/>
      </c>
      <c r="K70" s="54" t="str">
        <v/>
      </c>
      <c r="L70" s="16" t="str">
        <v/>
      </c>
      <c r="M70" s="16" t="str">
        <v/>
      </c>
      <c r="N70" s="16" t="str">
        <v/>
      </c>
      <c r="O70" s="16" t="str">
        <v/>
      </c>
      <c r="P70" s="16" t="str">
        <v/>
      </c>
      <c r="Q70" s="16" t="str">
        <v/>
      </c>
      <c r="R70" s="16" t="str">
        <v/>
      </c>
      <c r="S70" s="16" t="str">
        <v/>
      </c>
      <c r="T70" s="16" t="str">
        <v/>
      </c>
      <c r="U70" s="16" t="str">
        <v/>
      </c>
      <c r="V70" s="16" t="str">
        <v/>
      </c>
      <c r="W70" s="16" t="str">
        <v/>
      </c>
      <c r="X70" s="16" t="str">
        <v/>
      </c>
      <c r="Y70" s="16" t="str">
        <v/>
      </c>
      <c r="Z70" s="16" t="str">
        <v/>
      </c>
      <c r="AA70" s="16" t="str">
        <v/>
      </c>
      <c r="AB70" s="16" t="str">
        <v/>
      </c>
      <c r="AC70" s="16" t="str">
        <v/>
      </c>
      <c r="AD70" s="16" t="str">
        <v/>
      </c>
      <c r="AE70" s="16" t="str">
        <v/>
      </c>
      <c r="AF70" s="16" t="str">
        <v/>
      </c>
      <c r="AG70" s="16" t="str">
        <v/>
      </c>
      <c r="AH70" s="16" t="str">
        <v/>
      </c>
      <c r="AI70" s="16" t="str">
        <v/>
      </c>
      <c r="AJ70" s="53" t="str">
        <v/>
      </c>
      <c r="AK70" s="16" t="str">
        <v/>
      </c>
      <c r="AL70" s="16" t="str">
        <v/>
      </c>
      <c r="AM70" s="53" t="str">
        <v/>
      </c>
      <c r="AN70" s="16" t="str">
        <v/>
      </c>
      <c r="AO70" s="16" t="str">
        <v/>
      </c>
      <c r="AP70" s="16" t="str">
        <v/>
      </c>
      <c r="AQ70" s="16" t="str">
        <v/>
      </c>
      <c r="AR70" s="16" t="str">
        <v/>
      </c>
      <c r="AS70" s="16" t="str">
        <v/>
      </c>
      <c r="AT70" s="16" t="str">
        <v/>
      </c>
      <c r="AU70" s="16" t="str">
        <v/>
      </c>
      <c r="AV70" s="16" t="str">
        <v/>
      </c>
      <c r="AW70" s="16" t="str">
        <v/>
      </c>
      <c r="AX70" s="16" t="str">
        <v/>
      </c>
      <c r="AY70" s="16" t="str">
        <v/>
      </c>
      <c r="AZ70" s="16" t="str">
        <v/>
      </c>
      <c r="BA70" s="16" t="str">
        <v/>
      </c>
      <c r="BB70" s="16"/>
      <c r="BC70" s="186">
        <f t="shared" si="6"/>
        <v>1</v>
      </c>
      <c r="BD70" s="187">
        <f t="shared" si="4"/>
        <v>1</v>
      </c>
      <c r="BE70" s="187">
        <v>1</v>
      </c>
      <c r="BF70" s="180">
        <f t="shared" si="5"/>
        <v>1</v>
      </c>
      <c r="BG70" s="181">
        <f>MIN(1,SUM(BF70:BF72)/SUM(BC70:BC72))</f>
        <v>0.33333333333333331</v>
      </c>
      <c r="BH70" s="182">
        <v>0.15</v>
      </c>
      <c r="BI70" s="181">
        <f>+BG70*BH70</f>
        <v>4.9999999999999996E-2</v>
      </c>
      <c r="BJ70" s="182"/>
    </row>
    <row r="71" spans="1:62" ht="12.75" x14ac:dyDescent="0.2">
      <c r="A71" s="359"/>
      <c r="B71" s="370"/>
      <c r="C71" s="119" t="s">
        <v>432</v>
      </c>
      <c r="D71" s="54">
        <v>1</v>
      </c>
      <c r="E71" s="54" t="str">
        <v/>
      </c>
      <c r="F71" s="54" t="str">
        <v/>
      </c>
      <c r="G71" s="54" t="str">
        <v/>
      </c>
      <c r="H71" s="54" t="str">
        <v/>
      </c>
      <c r="I71" s="54" t="str">
        <v/>
      </c>
      <c r="J71" s="54" t="str">
        <v/>
      </c>
      <c r="K71" s="54" t="str">
        <v/>
      </c>
      <c r="L71" s="16" t="str">
        <v/>
      </c>
      <c r="M71" s="16" t="str">
        <v/>
      </c>
      <c r="N71" s="16" t="str">
        <v/>
      </c>
      <c r="O71" s="16" t="str">
        <v/>
      </c>
      <c r="P71" s="16" t="str">
        <v/>
      </c>
      <c r="Q71" s="16" t="str">
        <v/>
      </c>
      <c r="R71" s="16" t="str">
        <v/>
      </c>
      <c r="S71" s="16" t="str">
        <v/>
      </c>
      <c r="T71" s="16" t="str">
        <v/>
      </c>
      <c r="U71" s="16" t="str">
        <v/>
      </c>
      <c r="V71" s="16" t="str">
        <v/>
      </c>
      <c r="W71" s="16" t="str">
        <v/>
      </c>
      <c r="X71" s="16" t="str">
        <v/>
      </c>
      <c r="Y71" s="16" t="str">
        <v/>
      </c>
      <c r="Z71" s="16" t="str">
        <v/>
      </c>
      <c r="AA71" s="16" t="str">
        <v/>
      </c>
      <c r="AB71" s="16" t="str">
        <v/>
      </c>
      <c r="AC71" s="16" t="str">
        <v/>
      </c>
      <c r="AD71" s="16" t="str">
        <v/>
      </c>
      <c r="AE71" s="16" t="str">
        <v/>
      </c>
      <c r="AF71" s="16" t="str">
        <v/>
      </c>
      <c r="AG71" s="16" t="str">
        <v/>
      </c>
      <c r="AH71" s="16" t="str">
        <v/>
      </c>
      <c r="AI71" s="16" t="str">
        <v/>
      </c>
      <c r="AJ71" s="53" t="str">
        <v/>
      </c>
      <c r="AK71" s="16" t="str">
        <v/>
      </c>
      <c r="AL71" s="16" t="str">
        <v/>
      </c>
      <c r="AM71" s="53" t="str">
        <v/>
      </c>
      <c r="AN71" s="16" t="str">
        <v/>
      </c>
      <c r="AO71" s="16" t="str">
        <v/>
      </c>
      <c r="AP71" s="16" t="str">
        <v/>
      </c>
      <c r="AQ71" s="16" t="str">
        <v/>
      </c>
      <c r="AR71" s="16" t="str">
        <v/>
      </c>
      <c r="AS71" s="16" t="str">
        <v/>
      </c>
      <c r="AT71" s="16" t="str">
        <v/>
      </c>
      <c r="AU71" s="16" t="str">
        <v/>
      </c>
      <c r="AV71" s="16" t="str">
        <v/>
      </c>
      <c r="AW71" s="16" t="str">
        <v/>
      </c>
      <c r="AX71" s="16" t="str">
        <v/>
      </c>
      <c r="AY71" s="16" t="str">
        <v/>
      </c>
      <c r="AZ71" s="16" t="str">
        <v/>
      </c>
      <c r="BA71" s="16" t="str">
        <v/>
      </c>
      <c r="BB71" s="16"/>
      <c r="BC71" s="186">
        <f t="shared" si="6"/>
        <v>1</v>
      </c>
      <c r="BD71" s="187">
        <f t="shared" si="4"/>
        <v>1</v>
      </c>
      <c r="BE71" s="187"/>
      <c r="BF71" s="180">
        <f t="shared" si="5"/>
        <v>0</v>
      </c>
      <c r="BG71" s="181"/>
      <c r="BH71" s="179"/>
      <c r="BI71" s="181"/>
      <c r="BJ71" s="182"/>
    </row>
    <row r="72" spans="1:62" ht="12.75" x14ac:dyDescent="0.2">
      <c r="A72" s="359"/>
      <c r="B72" s="370"/>
      <c r="C72" s="119" t="s">
        <v>477</v>
      </c>
      <c r="D72" s="54">
        <v>1</v>
      </c>
      <c r="E72" s="54" t="str">
        <v/>
      </c>
      <c r="F72" s="54" t="str">
        <v/>
      </c>
      <c r="G72" s="54" t="str">
        <v/>
      </c>
      <c r="H72" s="54" t="str">
        <v/>
      </c>
      <c r="I72" s="54" t="str">
        <v/>
      </c>
      <c r="J72" s="54" t="str">
        <v/>
      </c>
      <c r="K72" s="54" t="str">
        <v/>
      </c>
      <c r="L72" s="16" t="str">
        <v/>
      </c>
      <c r="M72" s="16" t="str">
        <v/>
      </c>
      <c r="N72" s="16" t="str">
        <v/>
      </c>
      <c r="O72" s="16" t="str">
        <v/>
      </c>
      <c r="P72" s="16" t="str">
        <v/>
      </c>
      <c r="Q72" s="16" t="str">
        <v/>
      </c>
      <c r="R72" s="16" t="str">
        <v/>
      </c>
      <c r="S72" s="16" t="str">
        <v/>
      </c>
      <c r="T72" s="16" t="str">
        <v/>
      </c>
      <c r="U72" s="16" t="str">
        <v/>
      </c>
      <c r="V72" s="16" t="str">
        <v/>
      </c>
      <c r="W72" s="16" t="str">
        <v/>
      </c>
      <c r="X72" s="16" t="str">
        <v/>
      </c>
      <c r="Y72" s="16" t="str">
        <v/>
      </c>
      <c r="Z72" s="16" t="str">
        <v/>
      </c>
      <c r="AA72" s="16" t="str">
        <v/>
      </c>
      <c r="AB72" s="16" t="str">
        <v/>
      </c>
      <c r="AC72" s="16" t="str">
        <v/>
      </c>
      <c r="AD72" s="16" t="str">
        <v/>
      </c>
      <c r="AE72" s="16" t="str">
        <v/>
      </c>
      <c r="AF72" s="16" t="str">
        <v/>
      </c>
      <c r="AG72" s="16" t="str">
        <v/>
      </c>
      <c r="AH72" s="16" t="str">
        <v/>
      </c>
      <c r="AI72" s="16" t="str">
        <v/>
      </c>
      <c r="AJ72" s="53" t="str">
        <v/>
      </c>
      <c r="AK72" s="16" t="str">
        <v/>
      </c>
      <c r="AL72" s="16" t="str">
        <v/>
      </c>
      <c r="AM72" s="53" t="str">
        <v/>
      </c>
      <c r="AN72" s="16" t="str">
        <v/>
      </c>
      <c r="AO72" s="16" t="str">
        <v/>
      </c>
      <c r="AP72" s="16" t="str">
        <v/>
      </c>
      <c r="AQ72" s="16" t="str">
        <v/>
      </c>
      <c r="AR72" s="16" t="str">
        <v/>
      </c>
      <c r="AS72" s="16" t="str">
        <v/>
      </c>
      <c r="AT72" s="16" t="str">
        <v/>
      </c>
      <c r="AU72" s="16" t="str">
        <v/>
      </c>
      <c r="AV72" s="16" t="str">
        <v/>
      </c>
      <c r="AW72" s="16" t="str">
        <v/>
      </c>
      <c r="AX72" s="16" t="str">
        <v/>
      </c>
      <c r="AY72" s="16" t="str">
        <v/>
      </c>
      <c r="AZ72" s="16" t="str">
        <v/>
      </c>
      <c r="BA72" s="16" t="str">
        <v/>
      </c>
      <c r="BB72" s="16"/>
      <c r="BC72" s="186">
        <f t="shared" si="6"/>
        <v>1</v>
      </c>
      <c r="BD72" s="187">
        <f t="shared" si="4"/>
        <v>1</v>
      </c>
      <c r="BE72" s="187"/>
      <c r="BF72" s="180">
        <f t="shared" si="5"/>
        <v>0</v>
      </c>
      <c r="BG72" s="181"/>
      <c r="BH72" s="179"/>
      <c r="BI72" s="181"/>
      <c r="BJ72" s="182"/>
    </row>
    <row r="73" spans="1:62" ht="76.5" x14ac:dyDescent="0.2">
      <c r="A73" s="359"/>
      <c r="B73" s="370" t="s">
        <v>714</v>
      </c>
      <c r="C73" s="119" t="s">
        <v>747</v>
      </c>
      <c r="D73" s="54">
        <v>1</v>
      </c>
      <c r="E73" s="54" t="str">
        <v/>
      </c>
      <c r="F73" s="54" t="str">
        <v/>
      </c>
      <c r="G73" s="54" t="str">
        <v/>
      </c>
      <c r="H73" s="54" t="str">
        <v/>
      </c>
      <c r="I73" s="54" t="str">
        <v/>
      </c>
      <c r="J73" s="54" t="str">
        <v/>
      </c>
      <c r="K73" s="54" t="str">
        <v/>
      </c>
      <c r="L73" s="16" t="str">
        <v/>
      </c>
      <c r="M73" s="16" t="str">
        <v/>
      </c>
      <c r="N73" s="16" t="str">
        <v/>
      </c>
      <c r="O73" s="16" t="str">
        <v/>
      </c>
      <c r="P73" s="16" t="str">
        <v/>
      </c>
      <c r="Q73" s="16" t="str">
        <v/>
      </c>
      <c r="R73" s="16" t="str">
        <v/>
      </c>
      <c r="S73" s="16" t="str">
        <v/>
      </c>
      <c r="T73" s="16" t="str">
        <v/>
      </c>
      <c r="U73" s="16" t="str">
        <v/>
      </c>
      <c r="V73" s="16" t="str">
        <v/>
      </c>
      <c r="W73" s="16" t="str">
        <v/>
      </c>
      <c r="X73" s="16" t="str">
        <v/>
      </c>
      <c r="Y73" s="16" t="str">
        <v/>
      </c>
      <c r="Z73" s="16" t="str">
        <v/>
      </c>
      <c r="AA73" s="16" t="str">
        <v/>
      </c>
      <c r="AB73" s="16" t="str">
        <v/>
      </c>
      <c r="AC73" s="16" t="str">
        <v/>
      </c>
      <c r="AD73" s="16" t="str">
        <v/>
      </c>
      <c r="AE73" s="16" t="str">
        <v/>
      </c>
      <c r="AF73" s="16" t="str">
        <v/>
      </c>
      <c r="AG73" s="16" t="str">
        <v/>
      </c>
      <c r="AH73" s="16" t="str">
        <v/>
      </c>
      <c r="AI73" s="16" t="str">
        <v/>
      </c>
      <c r="AJ73" s="53" t="str">
        <v/>
      </c>
      <c r="AK73" s="16" t="str">
        <v/>
      </c>
      <c r="AL73" s="16" t="str">
        <v/>
      </c>
      <c r="AM73" s="53" t="str">
        <v/>
      </c>
      <c r="AN73" s="16" t="str">
        <v/>
      </c>
      <c r="AO73" s="16" t="str">
        <v/>
      </c>
      <c r="AP73" s="16" t="str">
        <v/>
      </c>
      <c r="AQ73" s="16" t="str">
        <v/>
      </c>
      <c r="AR73" s="16" t="str">
        <v/>
      </c>
      <c r="AS73" s="16" t="str">
        <v/>
      </c>
      <c r="AT73" s="16" t="str">
        <v/>
      </c>
      <c r="AU73" s="16" t="str">
        <v/>
      </c>
      <c r="AV73" s="16" t="str">
        <v/>
      </c>
      <c r="AW73" s="16" t="str">
        <v/>
      </c>
      <c r="AX73" s="16" t="str">
        <v/>
      </c>
      <c r="AY73" s="16" t="str">
        <v/>
      </c>
      <c r="AZ73" s="16" t="str">
        <v/>
      </c>
      <c r="BA73" s="16" t="str">
        <v/>
      </c>
      <c r="BB73" s="16"/>
      <c r="BC73" s="186">
        <f t="shared" si="6"/>
        <v>1</v>
      </c>
      <c r="BD73" s="187">
        <f t="shared" si="4"/>
        <v>1</v>
      </c>
      <c r="BE73" s="187">
        <v>0.05</v>
      </c>
      <c r="BF73" s="180">
        <f t="shared" si="5"/>
        <v>0.05</v>
      </c>
      <c r="BG73" s="181">
        <f>MIN(1,SUM(BF73:BF136)/SUM(BC73:BC136))</f>
        <v>4.9999999999999954E-2</v>
      </c>
      <c r="BH73" s="182">
        <v>0.15</v>
      </c>
      <c r="BI73" s="181">
        <f>+BG73*BH73</f>
        <v>7.4999999999999928E-3</v>
      </c>
      <c r="BJ73" s="182"/>
    </row>
    <row r="74" spans="1:62" ht="89.25" x14ac:dyDescent="0.2">
      <c r="A74" s="359"/>
      <c r="B74" s="370"/>
      <c r="C74" s="119" t="s">
        <v>748</v>
      </c>
      <c r="D74" s="54">
        <v>1</v>
      </c>
      <c r="E74" s="54" t="str">
        <v/>
      </c>
      <c r="F74" s="54" t="str">
        <v/>
      </c>
      <c r="G74" s="54" t="str">
        <v/>
      </c>
      <c r="H74" s="54" t="str">
        <v/>
      </c>
      <c r="I74" s="54" t="str">
        <v/>
      </c>
      <c r="J74" s="54" t="str">
        <v/>
      </c>
      <c r="K74" s="54" t="str">
        <v/>
      </c>
      <c r="L74" s="16" t="str">
        <v/>
      </c>
      <c r="M74" s="16" t="str">
        <v/>
      </c>
      <c r="N74" s="16" t="str">
        <v/>
      </c>
      <c r="O74" s="16" t="str">
        <v/>
      </c>
      <c r="P74" s="16" t="str">
        <v/>
      </c>
      <c r="Q74" s="16" t="str">
        <v/>
      </c>
      <c r="R74" s="16" t="str">
        <v/>
      </c>
      <c r="S74" s="16" t="str">
        <v/>
      </c>
      <c r="T74" s="16" t="str">
        <v/>
      </c>
      <c r="U74" s="16" t="str">
        <v/>
      </c>
      <c r="V74" s="16" t="str">
        <v/>
      </c>
      <c r="W74" s="16" t="str">
        <v/>
      </c>
      <c r="X74" s="16" t="str">
        <v/>
      </c>
      <c r="Y74" s="16" t="str">
        <v/>
      </c>
      <c r="Z74" s="16" t="str">
        <v/>
      </c>
      <c r="AA74" s="16" t="str">
        <v/>
      </c>
      <c r="AB74" s="16" t="str">
        <v/>
      </c>
      <c r="AC74" s="16" t="str">
        <v/>
      </c>
      <c r="AD74" s="16" t="str">
        <v/>
      </c>
      <c r="AE74" s="16" t="str">
        <v/>
      </c>
      <c r="AF74" s="16" t="str">
        <v/>
      </c>
      <c r="AG74" s="16" t="str">
        <v/>
      </c>
      <c r="AH74" s="16" t="str">
        <v/>
      </c>
      <c r="AI74" s="16" t="str">
        <v/>
      </c>
      <c r="AJ74" s="53" t="str">
        <v/>
      </c>
      <c r="AK74" s="16" t="str">
        <v/>
      </c>
      <c r="AL74" s="16" t="str">
        <v/>
      </c>
      <c r="AM74" s="53" t="str">
        <v/>
      </c>
      <c r="AN74" s="16" t="str">
        <v/>
      </c>
      <c r="AO74" s="16" t="str">
        <v/>
      </c>
      <c r="AP74" s="16" t="str">
        <v/>
      </c>
      <c r="AQ74" s="16" t="str">
        <v/>
      </c>
      <c r="AR74" s="16" t="str">
        <v/>
      </c>
      <c r="AS74" s="16" t="str">
        <v/>
      </c>
      <c r="AT74" s="16" t="str">
        <v/>
      </c>
      <c r="AU74" s="16" t="str">
        <v/>
      </c>
      <c r="AV74" s="16" t="str">
        <v/>
      </c>
      <c r="AW74" s="16" t="str">
        <v/>
      </c>
      <c r="AX74" s="16" t="str">
        <v/>
      </c>
      <c r="AY74" s="16" t="str">
        <v/>
      </c>
      <c r="AZ74" s="16" t="str">
        <v/>
      </c>
      <c r="BA74" s="16" t="str">
        <v/>
      </c>
      <c r="BB74" s="16"/>
      <c r="BC74" s="186">
        <f t="shared" si="6"/>
        <v>1</v>
      </c>
      <c r="BD74" s="187">
        <f t="shared" si="4"/>
        <v>1</v>
      </c>
      <c r="BE74" s="187">
        <v>0.05</v>
      </c>
      <c r="BF74" s="180">
        <f t="shared" si="5"/>
        <v>0.05</v>
      </c>
      <c r="BG74" s="181"/>
      <c r="BH74" s="179"/>
      <c r="BI74" s="181"/>
      <c r="BJ74" s="182"/>
    </row>
    <row r="75" spans="1:62" ht="76.5" x14ac:dyDescent="0.2">
      <c r="A75" s="359"/>
      <c r="B75" s="370"/>
      <c r="C75" s="119" t="s">
        <v>749</v>
      </c>
      <c r="D75" s="54">
        <v>1</v>
      </c>
      <c r="E75" s="54" t="str">
        <v/>
      </c>
      <c r="F75" s="54" t="str">
        <v/>
      </c>
      <c r="G75" s="54" t="str">
        <v/>
      </c>
      <c r="H75" s="54" t="str">
        <v/>
      </c>
      <c r="I75" s="54" t="str">
        <v/>
      </c>
      <c r="J75" s="54" t="str">
        <v/>
      </c>
      <c r="K75" s="54" t="str">
        <v/>
      </c>
      <c r="L75" s="16" t="str">
        <v/>
      </c>
      <c r="M75" s="16" t="str">
        <v/>
      </c>
      <c r="N75" s="16" t="str">
        <v/>
      </c>
      <c r="O75" s="16" t="str">
        <v/>
      </c>
      <c r="P75" s="16" t="str">
        <v/>
      </c>
      <c r="Q75" s="16" t="str">
        <v/>
      </c>
      <c r="R75" s="16" t="str">
        <v/>
      </c>
      <c r="S75" s="16" t="str">
        <v/>
      </c>
      <c r="T75" s="16" t="str">
        <v/>
      </c>
      <c r="U75" s="16" t="str">
        <v/>
      </c>
      <c r="V75" s="16" t="str">
        <v/>
      </c>
      <c r="W75" s="16" t="str">
        <v/>
      </c>
      <c r="X75" s="16" t="str">
        <v/>
      </c>
      <c r="Y75" s="16" t="str">
        <v/>
      </c>
      <c r="Z75" s="16" t="str">
        <v/>
      </c>
      <c r="AA75" s="16" t="str">
        <v/>
      </c>
      <c r="AB75" s="16" t="str">
        <v/>
      </c>
      <c r="AC75" s="16" t="str">
        <v/>
      </c>
      <c r="AD75" s="16" t="str">
        <v/>
      </c>
      <c r="AE75" s="16" t="str">
        <v/>
      </c>
      <c r="AF75" s="16" t="str">
        <v/>
      </c>
      <c r="AG75" s="16" t="str">
        <v/>
      </c>
      <c r="AH75" s="16" t="str">
        <v/>
      </c>
      <c r="AI75" s="16" t="str">
        <v/>
      </c>
      <c r="AJ75" s="53" t="str">
        <v/>
      </c>
      <c r="AK75" s="16" t="str">
        <v/>
      </c>
      <c r="AL75" s="16" t="str">
        <v/>
      </c>
      <c r="AM75" s="53" t="str">
        <v/>
      </c>
      <c r="AN75" s="16" t="str">
        <v/>
      </c>
      <c r="AO75" s="16" t="str">
        <v/>
      </c>
      <c r="AP75" s="16" t="str">
        <v/>
      </c>
      <c r="AQ75" s="16" t="str">
        <v/>
      </c>
      <c r="AR75" s="16" t="str">
        <v/>
      </c>
      <c r="AS75" s="16" t="str">
        <v/>
      </c>
      <c r="AT75" s="16" t="str">
        <v/>
      </c>
      <c r="AU75" s="16" t="str">
        <v/>
      </c>
      <c r="AV75" s="16" t="str">
        <v/>
      </c>
      <c r="AW75" s="16" t="str">
        <v/>
      </c>
      <c r="AX75" s="16" t="str">
        <v/>
      </c>
      <c r="AY75" s="16" t="str">
        <v/>
      </c>
      <c r="AZ75" s="16" t="str">
        <v/>
      </c>
      <c r="BA75" s="16" t="str">
        <v/>
      </c>
      <c r="BB75" s="16"/>
      <c r="BC75" s="186">
        <f t="shared" si="6"/>
        <v>1</v>
      </c>
      <c r="BD75" s="187">
        <f t="shared" si="4"/>
        <v>1</v>
      </c>
      <c r="BE75" s="187">
        <v>0.05</v>
      </c>
      <c r="BF75" s="180">
        <f t="shared" si="5"/>
        <v>0.05</v>
      </c>
      <c r="BG75" s="181"/>
      <c r="BH75" s="179"/>
      <c r="BI75" s="181"/>
      <c r="BJ75" s="182"/>
    </row>
    <row r="76" spans="1:62" ht="63.75" x14ac:dyDescent="0.2">
      <c r="A76" s="359"/>
      <c r="B76" s="370"/>
      <c r="C76" s="119" t="s">
        <v>750</v>
      </c>
      <c r="D76" s="54" t="str">
        <v/>
      </c>
      <c r="E76" s="54" t="str">
        <v/>
      </c>
      <c r="F76" s="54" t="str">
        <v/>
      </c>
      <c r="G76" s="54" t="str">
        <v/>
      </c>
      <c r="H76" s="54" t="str">
        <v/>
      </c>
      <c r="I76" s="54" t="str">
        <v/>
      </c>
      <c r="J76" s="54" t="str">
        <v/>
      </c>
      <c r="K76" s="54" t="str">
        <v/>
      </c>
      <c r="L76" s="16" t="str">
        <v/>
      </c>
      <c r="M76" s="16" t="str">
        <v/>
      </c>
      <c r="N76" s="16" t="str">
        <v/>
      </c>
      <c r="O76" s="16" t="str">
        <v/>
      </c>
      <c r="P76" s="16" t="str">
        <v/>
      </c>
      <c r="Q76" s="16" t="str">
        <v/>
      </c>
      <c r="R76" s="16" t="str">
        <v/>
      </c>
      <c r="S76" s="16" t="str">
        <v/>
      </c>
      <c r="T76" s="16" t="str">
        <v/>
      </c>
      <c r="U76" s="16" t="str">
        <v/>
      </c>
      <c r="V76" s="16" t="str">
        <v/>
      </c>
      <c r="W76" s="16" t="str">
        <v/>
      </c>
      <c r="X76" s="16" t="str">
        <v/>
      </c>
      <c r="Y76" s="16" t="str">
        <v/>
      </c>
      <c r="Z76" s="16" t="str">
        <v/>
      </c>
      <c r="AA76" s="16" t="str">
        <v/>
      </c>
      <c r="AB76" s="16" t="str">
        <v/>
      </c>
      <c r="AC76" s="16" t="str">
        <v/>
      </c>
      <c r="AD76" s="16" t="str">
        <v/>
      </c>
      <c r="AE76" s="16" t="str">
        <v/>
      </c>
      <c r="AF76" s="16" t="str">
        <v/>
      </c>
      <c r="AG76" s="16" t="str">
        <v/>
      </c>
      <c r="AH76" s="16" t="str">
        <v/>
      </c>
      <c r="AI76" s="16" t="str">
        <v/>
      </c>
      <c r="AJ76" s="53" t="str">
        <v/>
      </c>
      <c r="AK76" s="16" t="str">
        <v/>
      </c>
      <c r="AL76" s="16" t="str">
        <v/>
      </c>
      <c r="AM76" s="53" t="str">
        <v/>
      </c>
      <c r="AN76" s="16" t="str">
        <v/>
      </c>
      <c r="AO76" s="16" t="str">
        <v/>
      </c>
      <c r="AP76" s="16" t="str">
        <v/>
      </c>
      <c r="AQ76" s="16" t="str">
        <v/>
      </c>
      <c r="AR76" s="16" t="str">
        <v/>
      </c>
      <c r="AS76" s="16" t="str">
        <v/>
      </c>
      <c r="AT76" s="16" t="str">
        <v/>
      </c>
      <c r="AU76" s="16" t="str">
        <v/>
      </c>
      <c r="AV76" s="16" t="str">
        <v/>
      </c>
      <c r="AW76" s="16" t="str">
        <v/>
      </c>
      <c r="AX76" s="16" t="str">
        <v/>
      </c>
      <c r="AY76" s="16" t="str">
        <v/>
      </c>
      <c r="AZ76" s="16" t="str">
        <v/>
      </c>
      <c r="BA76" s="16" t="str">
        <v/>
      </c>
      <c r="BB76" s="16"/>
      <c r="BC76" s="186">
        <f t="shared" si="6"/>
        <v>0</v>
      </c>
      <c r="BD76" s="187">
        <f t="shared" si="4"/>
        <v>0</v>
      </c>
      <c r="BE76" s="187">
        <v>0.05</v>
      </c>
      <c r="BF76" s="180">
        <f t="shared" si="5"/>
        <v>0</v>
      </c>
      <c r="BG76" s="181"/>
      <c r="BH76" s="179"/>
      <c r="BI76" s="181"/>
      <c r="BJ76" s="182"/>
    </row>
    <row r="77" spans="1:62" ht="63.75" x14ac:dyDescent="0.2">
      <c r="A77" s="359"/>
      <c r="B77" s="370"/>
      <c r="C77" s="119" t="s">
        <v>751</v>
      </c>
      <c r="D77" s="54">
        <v>1</v>
      </c>
      <c r="E77" s="54" t="str">
        <v/>
      </c>
      <c r="F77" s="54" t="str">
        <v/>
      </c>
      <c r="G77" s="54" t="str">
        <v/>
      </c>
      <c r="H77" s="54" t="str">
        <v/>
      </c>
      <c r="I77" s="54" t="str">
        <v/>
      </c>
      <c r="J77" s="54" t="str">
        <v/>
      </c>
      <c r="K77" s="54" t="str">
        <v/>
      </c>
      <c r="L77" s="16" t="str">
        <v/>
      </c>
      <c r="M77" s="16" t="str">
        <v/>
      </c>
      <c r="N77" s="16" t="str">
        <v/>
      </c>
      <c r="O77" s="16" t="str">
        <v/>
      </c>
      <c r="P77" s="16" t="str">
        <v/>
      </c>
      <c r="Q77" s="16" t="str">
        <v/>
      </c>
      <c r="R77" s="16" t="str">
        <v/>
      </c>
      <c r="S77" s="16" t="str">
        <v/>
      </c>
      <c r="T77" s="16" t="str">
        <v/>
      </c>
      <c r="U77" s="16" t="str">
        <v/>
      </c>
      <c r="V77" s="16" t="str">
        <v/>
      </c>
      <c r="W77" s="16" t="str">
        <v/>
      </c>
      <c r="X77" s="16" t="str">
        <v/>
      </c>
      <c r="Y77" s="16" t="str">
        <v/>
      </c>
      <c r="Z77" s="16" t="str">
        <v/>
      </c>
      <c r="AA77" s="16" t="str">
        <v/>
      </c>
      <c r="AB77" s="16" t="str">
        <v/>
      </c>
      <c r="AC77" s="16" t="str">
        <v/>
      </c>
      <c r="AD77" s="16" t="str">
        <v/>
      </c>
      <c r="AE77" s="16" t="str">
        <v/>
      </c>
      <c r="AF77" s="16" t="str">
        <v/>
      </c>
      <c r="AG77" s="16" t="str">
        <v/>
      </c>
      <c r="AH77" s="16" t="str">
        <v/>
      </c>
      <c r="AI77" s="16" t="str">
        <v/>
      </c>
      <c r="AJ77" s="53" t="str">
        <v/>
      </c>
      <c r="AK77" s="16" t="str">
        <v/>
      </c>
      <c r="AL77" s="16" t="str">
        <v/>
      </c>
      <c r="AM77" s="53" t="str">
        <v/>
      </c>
      <c r="AN77" s="16" t="str">
        <v/>
      </c>
      <c r="AO77" s="16" t="str">
        <v/>
      </c>
      <c r="AP77" s="16" t="str">
        <v/>
      </c>
      <c r="AQ77" s="16" t="str">
        <v/>
      </c>
      <c r="AR77" s="16" t="str">
        <v/>
      </c>
      <c r="AS77" s="16" t="str">
        <v/>
      </c>
      <c r="AT77" s="16" t="str">
        <v/>
      </c>
      <c r="AU77" s="16" t="str">
        <v/>
      </c>
      <c r="AV77" s="16" t="str">
        <v/>
      </c>
      <c r="AW77" s="16" t="str">
        <v/>
      </c>
      <c r="AX77" s="16" t="str">
        <v/>
      </c>
      <c r="AY77" s="16" t="str">
        <v/>
      </c>
      <c r="AZ77" s="16" t="str">
        <v/>
      </c>
      <c r="BA77" s="16" t="str">
        <v/>
      </c>
      <c r="BB77" s="16"/>
      <c r="BC77" s="186">
        <f t="shared" si="6"/>
        <v>1</v>
      </c>
      <c r="BD77" s="187">
        <f t="shared" si="4"/>
        <v>1</v>
      </c>
      <c r="BE77" s="187">
        <v>0.05</v>
      </c>
      <c r="BF77" s="180">
        <f t="shared" si="5"/>
        <v>0.05</v>
      </c>
      <c r="BG77" s="181"/>
      <c r="BH77" s="179"/>
      <c r="BI77" s="181"/>
      <c r="BJ77" s="182"/>
    </row>
    <row r="78" spans="1:62" ht="102" x14ac:dyDescent="0.2">
      <c r="A78" s="359"/>
      <c r="B78" s="370"/>
      <c r="C78" s="119" t="s">
        <v>752</v>
      </c>
      <c r="D78" s="54">
        <v>1</v>
      </c>
      <c r="E78" s="54" t="str">
        <v/>
      </c>
      <c r="F78" s="54" t="str">
        <v/>
      </c>
      <c r="G78" s="54" t="str">
        <v/>
      </c>
      <c r="H78" s="54" t="str">
        <v/>
      </c>
      <c r="I78" s="54" t="str">
        <v/>
      </c>
      <c r="J78" s="54" t="str">
        <v/>
      </c>
      <c r="K78" s="54" t="str">
        <v/>
      </c>
      <c r="L78" s="16" t="str">
        <v/>
      </c>
      <c r="M78" s="16" t="str">
        <v/>
      </c>
      <c r="N78" s="16" t="str">
        <v/>
      </c>
      <c r="O78" s="16" t="str">
        <v/>
      </c>
      <c r="P78" s="16" t="str">
        <v/>
      </c>
      <c r="Q78" s="16" t="str">
        <v/>
      </c>
      <c r="R78" s="16" t="str">
        <v/>
      </c>
      <c r="S78" s="16" t="str">
        <v/>
      </c>
      <c r="T78" s="16" t="str">
        <v/>
      </c>
      <c r="U78" s="16" t="str">
        <v/>
      </c>
      <c r="V78" s="16" t="str">
        <v/>
      </c>
      <c r="W78" s="16" t="str">
        <v/>
      </c>
      <c r="X78" s="16" t="str">
        <v/>
      </c>
      <c r="Y78" s="16" t="str">
        <v/>
      </c>
      <c r="Z78" s="16" t="str">
        <v/>
      </c>
      <c r="AA78" s="16" t="str">
        <v/>
      </c>
      <c r="AB78" s="16" t="str">
        <v/>
      </c>
      <c r="AC78" s="16" t="str">
        <v/>
      </c>
      <c r="AD78" s="16" t="str">
        <v/>
      </c>
      <c r="AE78" s="16" t="str">
        <v/>
      </c>
      <c r="AF78" s="16" t="str">
        <v/>
      </c>
      <c r="AG78" s="16" t="str">
        <v/>
      </c>
      <c r="AH78" s="16" t="str">
        <v/>
      </c>
      <c r="AI78" s="16" t="str">
        <v/>
      </c>
      <c r="AJ78" s="53" t="str">
        <v/>
      </c>
      <c r="AK78" s="16" t="str">
        <v/>
      </c>
      <c r="AL78" s="16" t="str">
        <v/>
      </c>
      <c r="AM78" s="53" t="str">
        <v/>
      </c>
      <c r="AN78" s="16" t="str">
        <v/>
      </c>
      <c r="AO78" s="16" t="str">
        <v/>
      </c>
      <c r="AP78" s="16" t="str">
        <v/>
      </c>
      <c r="AQ78" s="16" t="str">
        <v/>
      </c>
      <c r="AR78" s="16" t="str">
        <v/>
      </c>
      <c r="AS78" s="16" t="str">
        <v/>
      </c>
      <c r="AT78" s="16" t="str">
        <v/>
      </c>
      <c r="AU78" s="16" t="str">
        <v/>
      </c>
      <c r="AV78" s="16" t="str">
        <v/>
      </c>
      <c r="AW78" s="16" t="str">
        <v/>
      </c>
      <c r="AX78" s="16" t="str">
        <v/>
      </c>
      <c r="AY78" s="16" t="str">
        <v/>
      </c>
      <c r="AZ78" s="16" t="str">
        <v/>
      </c>
      <c r="BA78" s="16" t="str">
        <v/>
      </c>
      <c r="BB78" s="16"/>
      <c r="BC78" s="186">
        <f t="shared" si="6"/>
        <v>1</v>
      </c>
      <c r="BD78" s="187">
        <f t="shared" si="4"/>
        <v>1</v>
      </c>
      <c r="BE78" s="187">
        <v>0.05</v>
      </c>
      <c r="BF78" s="180">
        <f t="shared" si="5"/>
        <v>0.05</v>
      </c>
      <c r="BG78" s="181"/>
      <c r="BH78" s="179"/>
      <c r="BI78" s="181"/>
      <c r="BJ78" s="182"/>
    </row>
    <row r="79" spans="1:62" ht="114.75" x14ac:dyDescent="0.2">
      <c r="A79" s="359"/>
      <c r="B79" s="370"/>
      <c r="C79" s="119" t="s">
        <v>753</v>
      </c>
      <c r="D79" s="54">
        <v>1</v>
      </c>
      <c r="E79" s="54" t="str">
        <v/>
      </c>
      <c r="F79" s="54" t="str">
        <v/>
      </c>
      <c r="G79" s="54" t="str">
        <v/>
      </c>
      <c r="H79" s="54" t="str">
        <v/>
      </c>
      <c r="I79" s="54" t="str">
        <v/>
      </c>
      <c r="J79" s="54" t="str">
        <v/>
      </c>
      <c r="K79" s="54" t="str">
        <v/>
      </c>
      <c r="L79" s="16" t="str">
        <v/>
      </c>
      <c r="M79" s="16" t="str">
        <v/>
      </c>
      <c r="N79" s="16" t="str">
        <v/>
      </c>
      <c r="O79" s="16" t="str">
        <v/>
      </c>
      <c r="P79" s="16" t="str">
        <v/>
      </c>
      <c r="Q79" s="16" t="str">
        <v/>
      </c>
      <c r="R79" s="16" t="str">
        <v/>
      </c>
      <c r="S79" s="16" t="str">
        <v/>
      </c>
      <c r="T79" s="16" t="str">
        <v/>
      </c>
      <c r="U79" s="16" t="str">
        <v/>
      </c>
      <c r="V79" s="16" t="str">
        <v/>
      </c>
      <c r="W79" s="16" t="str">
        <v/>
      </c>
      <c r="X79" s="16" t="str">
        <v/>
      </c>
      <c r="Y79" s="16" t="str">
        <v/>
      </c>
      <c r="Z79" s="16" t="str">
        <v/>
      </c>
      <c r="AA79" s="16" t="str">
        <v/>
      </c>
      <c r="AB79" s="16" t="str">
        <v/>
      </c>
      <c r="AC79" s="16" t="str">
        <v/>
      </c>
      <c r="AD79" s="16" t="str">
        <v/>
      </c>
      <c r="AE79" s="16" t="str">
        <v/>
      </c>
      <c r="AF79" s="16" t="str">
        <v/>
      </c>
      <c r="AG79" s="16" t="str">
        <v/>
      </c>
      <c r="AH79" s="16" t="str">
        <v/>
      </c>
      <c r="AI79" s="16" t="str">
        <v/>
      </c>
      <c r="AJ79" s="53" t="str">
        <v/>
      </c>
      <c r="AK79" s="16" t="str">
        <v/>
      </c>
      <c r="AL79" s="16" t="str">
        <v/>
      </c>
      <c r="AM79" s="53" t="str">
        <v/>
      </c>
      <c r="AN79" s="16" t="str">
        <v/>
      </c>
      <c r="AO79" s="16" t="str">
        <v/>
      </c>
      <c r="AP79" s="16" t="str">
        <v/>
      </c>
      <c r="AQ79" s="16" t="str">
        <v/>
      </c>
      <c r="AR79" s="16" t="str">
        <v/>
      </c>
      <c r="AS79" s="16" t="str">
        <v/>
      </c>
      <c r="AT79" s="16" t="str">
        <v/>
      </c>
      <c r="AU79" s="16" t="str">
        <v/>
      </c>
      <c r="AV79" s="16" t="str">
        <v/>
      </c>
      <c r="AW79" s="16" t="str">
        <v/>
      </c>
      <c r="AX79" s="16" t="str">
        <v/>
      </c>
      <c r="AY79" s="16" t="str">
        <v/>
      </c>
      <c r="AZ79" s="16" t="str">
        <v/>
      </c>
      <c r="BA79" s="16" t="str">
        <v/>
      </c>
      <c r="BB79" s="16"/>
      <c r="BC79" s="186">
        <f t="shared" si="6"/>
        <v>1</v>
      </c>
      <c r="BD79" s="187">
        <f t="shared" si="4"/>
        <v>1</v>
      </c>
      <c r="BE79" s="187">
        <v>0.05</v>
      </c>
      <c r="BF79" s="180">
        <f t="shared" si="5"/>
        <v>0.05</v>
      </c>
      <c r="BG79" s="181"/>
      <c r="BH79" s="179"/>
      <c r="BI79" s="181"/>
      <c r="BJ79" s="182"/>
    </row>
    <row r="80" spans="1:62" ht="89.25" x14ac:dyDescent="0.2">
      <c r="A80" s="359"/>
      <c r="B80" s="370"/>
      <c r="C80" s="119" t="s">
        <v>754</v>
      </c>
      <c r="D80" s="54">
        <v>1</v>
      </c>
      <c r="E80" s="54" t="str">
        <v/>
      </c>
      <c r="F80" s="54" t="str">
        <v/>
      </c>
      <c r="G80" s="54" t="str">
        <v/>
      </c>
      <c r="H80" s="54" t="str">
        <v/>
      </c>
      <c r="I80" s="54" t="str">
        <v/>
      </c>
      <c r="J80" s="54" t="str">
        <v/>
      </c>
      <c r="K80" s="54" t="str">
        <v/>
      </c>
      <c r="L80" s="16" t="str">
        <v/>
      </c>
      <c r="M80" s="16" t="str">
        <v/>
      </c>
      <c r="N80" s="16" t="str">
        <v/>
      </c>
      <c r="O80" s="16" t="str">
        <v/>
      </c>
      <c r="P80" s="16" t="str">
        <v/>
      </c>
      <c r="Q80" s="16" t="str">
        <v/>
      </c>
      <c r="R80" s="16" t="str">
        <v/>
      </c>
      <c r="S80" s="16" t="str">
        <v/>
      </c>
      <c r="T80" s="16" t="str">
        <v/>
      </c>
      <c r="U80" s="16" t="str">
        <v/>
      </c>
      <c r="V80" s="16" t="str">
        <v/>
      </c>
      <c r="W80" s="16" t="str">
        <v/>
      </c>
      <c r="X80" s="16" t="str">
        <v/>
      </c>
      <c r="Y80" s="16" t="str">
        <v/>
      </c>
      <c r="Z80" s="16" t="str">
        <v/>
      </c>
      <c r="AA80" s="16" t="str">
        <v/>
      </c>
      <c r="AB80" s="16" t="str">
        <v/>
      </c>
      <c r="AC80" s="16" t="str">
        <v/>
      </c>
      <c r="AD80" s="16" t="str">
        <v/>
      </c>
      <c r="AE80" s="16" t="str">
        <v/>
      </c>
      <c r="AF80" s="16" t="str">
        <v/>
      </c>
      <c r="AG80" s="16" t="str">
        <v/>
      </c>
      <c r="AH80" s="16" t="str">
        <v/>
      </c>
      <c r="AI80" s="16" t="str">
        <v/>
      </c>
      <c r="AJ80" s="53" t="str">
        <v/>
      </c>
      <c r="AK80" s="16" t="str">
        <v/>
      </c>
      <c r="AL80" s="16" t="str">
        <v/>
      </c>
      <c r="AM80" s="53" t="str">
        <v/>
      </c>
      <c r="AN80" s="16" t="str">
        <v/>
      </c>
      <c r="AO80" s="16" t="str">
        <v/>
      </c>
      <c r="AP80" s="16" t="str">
        <v/>
      </c>
      <c r="AQ80" s="16" t="str">
        <v/>
      </c>
      <c r="AR80" s="16" t="str">
        <v/>
      </c>
      <c r="AS80" s="16" t="str">
        <v/>
      </c>
      <c r="AT80" s="16" t="str">
        <v/>
      </c>
      <c r="AU80" s="16" t="str">
        <v/>
      </c>
      <c r="AV80" s="16" t="str">
        <v/>
      </c>
      <c r="AW80" s="16" t="str">
        <v/>
      </c>
      <c r="AX80" s="16" t="str">
        <v/>
      </c>
      <c r="AY80" s="16" t="str">
        <v/>
      </c>
      <c r="AZ80" s="16" t="str">
        <v/>
      </c>
      <c r="BA80" s="16" t="str">
        <v/>
      </c>
      <c r="BB80" s="16"/>
      <c r="BC80" s="186">
        <f t="shared" si="6"/>
        <v>1</v>
      </c>
      <c r="BD80" s="187">
        <f t="shared" si="4"/>
        <v>1</v>
      </c>
      <c r="BE80" s="187">
        <v>0.05</v>
      </c>
      <c r="BF80" s="180">
        <f t="shared" si="5"/>
        <v>0.05</v>
      </c>
      <c r="BG80" s="181"/>
      <c r="BH80" s="179"/>
      <c r="BI80" s="181"/>
      <c r="BJ80" s="182"/>
    </row>
    <row r="81" spans="1:62" ht="89.25" x14ac:dyDescent="0.2">
      <c r="A81" s="359"/>
      <c r="B81" s="370"/>
      <c r="C81" s="119" t="s">
        <v>755</v>
      </c>
      <c r="D81" s="54">
        <v>1</v>
      </c>
      <c r="E81" s="54" t="str">
        <v/>
      </c>
      <c r="F81" s="54" t="str">
        <v/>
      </c>
      <c r="G81" s="54" t="str">
        <v/>
      </c>
      <c r="H81" s="54" t="str">
        <v/>
      </c>
      <c r="I81" s="54" t="str">
        <v/>
      </c>
      <c r="J81" s="54" t="str">
        <v/>
      </c>
      <c r="K81" s="54" t="str">
        <v/>
      </c>
      <c r="L81" s="16" t="str">
        <v/>
      </c>
      <c r="M81" s="16" t="str">
        <v/>
      </c>
      <c r="N81" s="16" t="str">
        <v/>
      </c>
      <c r="O81" s="16" t="str">
        <v/>
      </c>
      <c r="P81" s="16" t="str">
        <v/>
      </c>
      <c r="Q81" s="16" t="str">
        <v/>
      </c>
      <c r="R81" s="16" t="str">
        <v/>
      </c>
      <c r="S81" s="16" t="str">
        <v/>
      </c>
      <c r="T81" s="16" t="str">
        <v/>
      </c>
      <c r="U81" s="16" t="str">
        <v/>
      </c>
      <c r="V81" s="16" t="str">
        <v/>
      </c>
      <c r="W81" s="16" t="str">
        <v/>
      </c>
      <c r="X81" s="16" t="str">
        <v/>
      </c>
      <c r="Y81" s="16" t="str">
        <v/>
      </c>
      <c r="Z81" s="16" t="str">
        <v/>
      </c>
      <c r="AA81" s="16" t="str">
        <v/>
      </c>
      <c r="AB81" s="16" t="str">
        <v/>
      </c>
      <c r="AC81" s="16" t="str">
        <v/>
      </c>
      <c r="AD81" s="16" t="str">
        <v/>
      </c>
      <c r="AE81" s="16" t="str">
        <v/>
      </c>
      <c r="AF81" s="16" t="str">
        <v/>
      </c>
      <c r="AG81" s="16" t="str">
        <v/>
      </c>
      <c r="AH81" s="16" t="str">
        <v/>
      </c>
      <c r="AI81" s="16" t="str">
        <v/>
      </c>
      <c r="AJ81" s="53" t="str">
        <v/>
      </c>
      <c r="AK81" s="16" t="str">
        <v/>
      </c>
      <c r="AL81" s="16" t="str">
        <v/>
      </c>
      <c r="AM81" s="53" t="str">
        <v/>
      </c>
      <c r="AN81" s="16" t="str">
        <v/>
      </c>
      <c r="AO81" s="16" t="str">
        <v/>
      </c>
      <c r="AP81" s="16" t="str">
        <v/>
      </c>
      <c r="AQ81" s="16" t="str">
        <v/>
      </c>
      <c r="AR81" s="16" t="str">
        <v/>
      </c>
      <c r="AS81" s="16" t="str">
        <v/>
      </c>
      <c r="AT81" s="16" t="str">
        <v/>
      </c>
      <c r="AU81" s="16" t="str">
        <v/>
      </c>
      <c r="AV81" s="16" t="str">
        <v/>
      </c>
      <c r="AW81" s="16" t="str">
        <v/>
      </c>
      <c r="AX81" s="16" t="str">
        <v/>
      </c>
      <c r="AY81" s="16" t="str">
        <v/>
      </c>
      <c r="AZ81" s="16" t="str">
        <v/>
      </c>
      <c r="BA81" s="16" t="str">
        <v/>
      </c>
      <c r="BB81" s="16"/>
      <c r="BC81" s="186">
        <f t="shared" si="6"/>
        <v>1</v>
      </c>
      <c r="BD81" s="187">
        <f t="shared" si="4"/>
        <v>1</v>
      </c>
      <c r="BE81" s="187">
        <v>0.05</v>
      </c>
      <c r="BF81" s="180">
        <f t="shared" si="5"/>
        <v>0.05</v>
      </c>
      <c r="BG81" s="181"/>
      <c r="BH81" s="179"/>
      <c r="BI81" s="181"/>
      <c r="BJ81" s="182"/>
    </row>
    <row r="82" spans="1:62" ht="89.25" x14ac:dyDescent="0.2">
      <c r="A82" s="359"/>
      <c r="B82" s="370"/>
      <c r="C82" s="119" t="s">
        <v>756</v>
      </c>
      <c r="D82" s="54">
        <v>1</v>
      </c>
      <c r="E82" s="54" t="str">
        <v/>
      </c>
      <c r="F82" s="54" t="str">
        <v/>
      </c>
      <c r="G82" s="54" t="str">
        <v/>
      </c>
      <c r="H82" s="54" t="str">
        <v/>
      </c>
      <c r="I82" s="54" t="str">
        <v/>
      </c>
      <c r="J82" s="54" t="str">
        <v/>
      </c>
      <c r="K82" s="54" t="str">
        <v/>
      </c>
      <c r="L82" s="16" t="str">
        <v/>
      </c>
      <c r="M82" s="16" t="str">
        <v/>
      </c>
      <c r="N82" s="16" t="str">
        <v/>
      </c>
      <c r="O82" s="16" t="str">
        <v/>
      </c>
      <c r="P82" s="16" t="str">
        <v/>
      </c>
      <c r="Q82" s="16" t="str">
        <v/>
      </c>
      <c r="R82" s="16" t="str">
        <v/>
      </c>
      <c r="S82" s="16" t="str">
        <v/>
      </c>
      <c r="T82" s="16" t="str">
        <v/>
      </c>
      <c r="U82" s="16" t="str">
        <v/>
      </c>
      <c r="V82" s="16" t="str">
        <v/>
      </c>
      <c r="W82" s="16" t="str">
        <v/>
      </c>
      <c r="X82" s="16" t="str">
        <v/>
      </c>
      <c r="Y82" s="16" t="str">
        <v/>
      </c>
      <c r="Z82" s="16" t="str">
        <v/>
      </c>
      <c r="AA82" s="16" t="str">
        <v/>
      </c>
      <c r="AB82" s="16" t="str">
        <v/>
      </c>
      <c r="AC82" s="16" t="str">
        <v/>
      </c>
      <c r="AD82" s="16" t="str">
        <v/>
      </c>
      <c r="AE82" s="16" t="str">
        <v/>
      </c>
      <c r="AF82" s="16" t="str">
        <v/>
      </c>
      <c r="AG82" s="16" t="str">
        <v/>
      </c>
      <c r="AH82" s="16" t="str">
        <v/>
      </c>
      <c r="AI82" s="16" t="str">
        <v/>
      </c>
      <c r="AJ82" s="53" t="str">
        <v/>
      </c>
      <c r="AK82" s="16" t="str">
        <v/>
      </c>
      <c r="AL82" s="16" t="str">
        <v/>
      </c>
      <c r="AM82" s="53" t="str">
        <v/>
      </c>
      <c r="AN82" s="16" t="str">
        <v/>
      </c>
      <c r="AO82" s="16" t="str">
        <v/>
      </c>
      <c r="AP82" s="16" t="str">
        <v/>
      </c>
      <c r="AQ82" s="16" t="str">
        <v/>
      </c>
      <c r="AR82" s="16" t="str">
        <v/>
      </c>
      <c r="AS82" s="16" t="str">
        <v/>
      </c>
      <c r="AT82" s="16" t="str">
        <v/>
      </c>
      <c r="AU82" s="16" t="str">
        <v/>
      </c>
      <c r="AV82" s="16" t="str">
        <v/>
      </c>
      <c r="AW82" s="16" t="str">
        <v/>
      </c>
      <c r="AX82" s="16" t="str">
        <v/>
      </c>
      <c r="AY82" s="16" t="str">
        <v/>
      </c>
      <c r="AZ82" s="16" t="str">
        <v/>
      </c>
      <c r="BA82" s="16" t="str">
        <v/>
      </c>
      <c r="BB82" s="16"/>
      <c r="BC82" s="186">
        <f t="shared" si="6"/>
        <v>1</v>
      </c>
      <c r="BD82" s="187">
        <f t="shared" si="4"/>
        <v>1</v>
      </c>
      <c r="BE82" s="187">
        <v>0.05</v>
      </c>
      <c r="BF82" s="180">
        <f t="shared" si="5"/>
        <v>0.05</v>
      </c>
      <c r="BG82" s="181"/>
      <c r="BH82" s="179"/>
      <c r="BI82" s="181"/>
      <c r="BJ82" s="182"/>
    </row>
    <row r="83" spans="1:62" ht="76.5" x14ac:dyDescent="0.2">
      <c r="A83" s="359"/>
      <c r="B83" s="370"/>
      <c r="C83" s="119" t="s">
        <v>757</v>
      </c>
      <c r="D83" s="54">
        <v>1</v>
      </c>
      <c r="E83" s="54" t="str">
        <v/>
      </c>
      <c r="F83" s="54" t="str">
        <v/>
      </c>
      <c r="G83" s="54" t="str">
        <v/>
      </c>
      <c r="H83" s="54" t="str">
        <v/>
      </c>
      <c r="I83" s="54" t="str">
        <v/>
      </c>
      <c r="J83" s="54" t="str">
        <v/>
      </c>
      <c r="K83" s="54" t="str">
        <v/>
      </c>
      <c r="L83" s="16" t="str">
        <v/>
      </c>
      <c r="M83" s="16" t="str">
        <v/>
      </c>
      <c r="N83" s="16" t="str">
        <v/>
      </c>
      <c r="O83" s="16" t="str">
        <v/>
      </c>
      <c r="P83" s="16" t="str">
        <v/>
      </c>
      <c r="Q83" s="16" t="str">
        <v/>
      </c>
      <c r="R83" s="16" t="str">
        <v/>
      </c>
      <c r="S83" s="16" t="str">
        <v/>
      </c>
      <c r="T83" s="16" t="str">
        <v/>
      </c>
      <c r="U83" s="16" t="str">
        <v/>
      </c>
      <c r="V83" s="16" t="str">
        <v/>
      </c>
      <c r="W83" s="16" t="str">
        <v/>
      </c>
      <c r="X83" s="16" t="str">
        <v/>
      </c>
      <c r="Y83" s="16" t="str">
        <v/>
      </c>
      <c r="Z83" s="16" t="str">
        <v/>
      </c>
      <c r="AA83" s="16" t="str">
        <v/>
      </c>
      <c r="AB83" s="16" t="str">
        <v/>
      </c>
      <c r="AC83" s="16" t="str">
        <v/>
      </c>
      <c r="AD83" s="16" t="str">
        <v/>
      </c>
      <c r="AE83" s="16" t="str">
        <v/>
      </c>
      <c r="AF83" s="16" t="str">
        <v/>
      </c>
      <c r="AG83" s="16" t="str">
        <v/>
      </c>
      <c r="AH83" s="16" t="str">
        <v/>
      </c>
      <c r="AI83" s="16" t="str">
        <v/>
      </c>
      <c r="AJ83" s="53" t="str">
        <v/>
      </c>
      <c r="AK83" s="16" t="str">
        <v/>
      </c>
      <c r="AL83" s="16" t="str">
        <v/>
      </c>
      <c r="AM83" s="53" t="str">
        <v/>
      </c>
      <c r="AN83" s="16" t="str">
        <v/>
      </c>
      <c r="AO83" s="16" t="str">
        <v/>
      </c>
      <c r="AP83" s="16" t="str">
        <v/>
      </c>
      <c r="AQ83" s="16" t="str">
        <v/>
      </c>
      <c r="AR83" s="16" t="str">
        <v/>
      </c>
      <c r="AS83" s="16" t="str">
        <v/>
      </c>
      <c r="AT83" s="16" t="str">
        <v/>
      </c>
      <c r="AU83" s="16" t="str">
        <v/>
      </c>
      <c r="AV83" s="16" t="str">
        <v/>
      </c>
      <c r="AW83" s="16" t="str">
        <v/>
      </c>
      <c r="AX83" s="16" t="str">
        <v/>
      </c>
      <c r="AY83" s="16" t="str">
        <v/>
      </c>
      <c r="AZ83" s="16" t="str">
        <v/>
      </c>
      <c r="BA83" s="16" t="str">
        <v/>
      </c>
      <c r="BB83" s="16"/>
      <c r="BC83" s="186">
        <f t="shared" si="6"/>
        <v>1</v>
      </c>
      <c r="BD83" s="187">
        <f t="shared" si="4"/>
        <v>1</v>
      </c>
      <c r="BE83" s="187">
        <v>0.05</v>
      </c>
      <c r="BF83" s="180">
        <f t="shared" si="5"/>
        <v>0.05</v>
      </c>
      <c r="BG83" s="181"/>
      <c r="BH83" s="179"/>
      <c r="BI83" s="181"/>
      <c r="BJ83" s="182"/>
    </row>
    <row r="84" spans="1:62" ht="76.5" x14ac:dyDescent="0.2">
      <c r="A84" s="359"/>
      <c r="B84" s="370"/>
      <c r="C84" s="119" t="s">
        <v>758</v>
      </c>
      <c r="D84" s="54">
        <v>1</v>
      </c>
      <c r="E84" s="54" t="str">
        <v/>
      </c>
      <c r="F84" s="54" t="str">
        <v/>
      </c>
      <c r="G84" s="54" t="str">
        <v/>
      </c>
      <c r="H84" s="54" t="str">
        <v/>
      </c>
      <c r="I84" s="54" t="str">
        <v/>
      </c>
      <c r="J84" s="54" t="str">
        <v/>
      </c>
      <c r="K84" s="54" t="str">
        <v/>
      </c>
      <c r="L84" s="16" t="str">
        <v/>
      </c>
      <c r="M84" s="16" t="str">
        <v/>
      </c>
      <c r="N84" s="16" t="str">
        <v/>
      </c>
      <c r="O84" s="16" t="str">
        <v/>
      </c>
      <c r="P84" s="16" t="str">
        <v/>
      </c>
      <c r="Q84" s="16" t="str">
        <v/>
      </c>
      <c r="R84" s="16" t="str">
        <v/>
      </c>
      <c r="S84" s="16" t="str">
        <v/>
      </c>
      <c r="T84" s="16" t="str">
        <v/>
      </c>
      <c r="U84" s="16" t="str">
        <v/>
      </c>
      <c r="V84" s="16" t="str">
        <v/>
      </c>
      <c r="W84" s="16" t="str">
        <v/>
      </c>
      <c r="X84" s="16" t="str">
        <v/>
      </c>
      <c r="Y84" s="16" t="str">
        <v/>
      </c>
      <c r="Z84" s="16" t="str">
        <v/>
      </c>
      <c r="AA84" s="16" t="str">
        <v/>
      </c>
      <c r="AB84" s="16" t="str">
        <v/>
      </c>
      <c r="AC84" s="16" t="str">
        <v/>
      </c>
      <c r="AD84" s="16" t="str">
        <v/>
      </c>
      <c r="AE84" s="16" t="str">
        <v/>
      </c>
      <c r="AF84" s="16" t="str">
        <v/>
      </c>
      <c r="AG84" s="16" t="str">
        <v/>
      </c>
      <c r="AH84" s="16" t="str">
        <v/>
      </c>
      <c r="AI84" s="16" t="str">
        <v/>
      </c>
      <c r="AJ84" s="53" t="str">
        <v/>
      </c>
      <c r="AK84" s="16" t="str">
        <v/>
      </c>
      <c r="AL84" s="16" t="str">
        <v/>
      </c>
      <c r="AM84" s="53" t="str">
        <v/>
      </c>
      <c r="AN84" s="16" t="str">
        <v/>
      </c>
      <c r="AO84" s="16" t="str">
        <v/>
      </c>
      <c r="AP84" s="16" t="str">
        <v/>
      </c>
      <c r="AQ84" s="16" t="str">
        <v/>
      </c>
      <c r="AR84" s="16" t="str">
        <v/>
      </c>
      <c r="AS84" s="16" t="str">
        <v/>
      </c>
      <c r="AT84" s="16" t="str">
        <v/>
      </c>
      <c r="AU84" s="16" t="str">
        <v/>
      </c>
      <c r="AV84" s="16" t="str">
        <v/>
      </c>
      <c r="AW84" s="16" t="str">
        <v/>
      </c>
      <c r="AX84" s="16" t="str">
        <v/>
      </c>
      <c r="AY84" s="16" t="str">
        <v/>
      </c>
      <c r="AZ84" s="16" t="str">
        <v/>
      </c>
      <c r="BA84" s="16" t="str">
        <v/>
      </c>
      <c r="BB84" s="16"/>
      <c r="BC84" s="186">
        <f t="shared" si="6"/>
        <v>1</v>
      </c>
      <c r="BD84" s="187">
        <f t="shared" si="4"/>
        <v>1</v>
      </c>
      <c r="BE84" s="187">
        <v>0.05</v>
      </c>
      <c r="BF84" s="180">
        <f t="shared" si="5"/>
        <v>0.05</v>
      </c>
      <c r="BG84" s="181"/>
      <c r="BH84" s="179"/>
      <c r="BI84" s="181"/>
      <c r="BJ84" s="182"/>
    </row>
    <row r="85" spans="1:62" ht="89.25" x14ac:dyDescent="0.2">
      <c r="A85" s="359"/>
      <c r="B85" s="370"/>
      <c r="C85" s="119" t="s">
        <v>759</v>
      </c>
      <c r="D85" s="54">
        <v>1</v>
      </c>
      <c r="E85" s="54" t="str">
        <v/>
      </c>
      <c r="F85" s="54" t="str">
        <v/>
      </c>
      <c r="G85" s="54" t="str">
        <v/>
      </c>
      <c r="H85" s="54" t="str">
        <v/>
      </c>
      <c r="I85" s="54" t="str">
        <v/>
      </c>
      <c r="J85" s="54" t="str">
        <v/>
      </c>
      <c r="K85" s="54" t="str">
        <v/>
      </c>
      <c r="L85" s="16" t="str">
        <v/>
      </c>
      <c r="M85" s="16" t="str">
        <v/>
      </c>
      <c r="N85" s="16" t="str">
        <v/>
      </c>
      <c r="O85" s="16" t="str">
        <v/>
      </c>
      <c r="P85" s="16" t="str">
        <v/>
      </c>
      <c r="Q85" s="16" t="str">
        <v/>
      </c>
      <c r="R85" s="16" t="str">
        <v/>
      </c>
      <c r="S85" s="16" t="str">
        <v/>
      </c>
      <c r="T85" s="16" t="str">
        <v/>
      </c>
      <c r="U85" s="16" t="str">
        <v/>
      </c>
      <c r="V85" s="16" t="str">
        <v/>
      </c>
      <c r="W85" s="16" t="str">
        <v/>
      </c>
      <c r="X85" s="16" t="str">
        <v/>
      </c>
      <c r="Y85" s="16" t="str">
        <v/>
      </c>
      <c r="Z85" s="16" t="str">
        <v/>
      </c>
      <c r="AA85" s="16" t="str">
        <v/>
      </c>
      <c r="AB85" s="16" t="str">
        <v/>
      </c>
      <c r="AC85" s="16" t="str">
        <v/>
      </c>
      <c r="AD85" s="16" t="str">
        <v/>
      </c>
      <c r="AE85" s="16" t="str">
        <v/>
      </c>
      <c r="AF85" s="16" t="str">
        <v/>
      </c>
      <c r="AG85" s="16" t="str">
        <v/>
      </c>
      <c r="AH85" s="16" t="str">
        <v/>
      </c>
      <c r="AI85" s="16" t="str">
        <v/>
      </c>
      <c r="AJ85" s="53" t="str">
        <v/>
      </c>
      <c r="AK85" s="16" t="str">
        <v/>
      </c>
      <c r="AL85" s="16" t="str">
        <v/>
      </c>
      <c r="AM85" s="53" t="str">
        <v/>
      </c>
      <c r="AN85" s="16" t="str">
        <v/>
      </c>
      <c r="AO85" s="16" t="str">
        <v/>
      </c>
      <c r="AP85" s="16" t="str">
        <v/>
      </c>
      <c r="AQ85" s="16" t="str">
        <v/>
      </c>
      <c r="AR85" s="16" t="str">
        <v/>
      </c>
      <c r="AS85" s="16" t="str">
        <v/>
      </c>
      <c r="AT85" s="16" t="str">
        <v/>
      </c>
      <c r="AU85" s="16" t="str">
        <v/>
      </c>
      <c r="AV85" s="16" t="str">
        <v/>
      </c>
      <c r="AW85" s="16" t="str">
        <v/>
      </c>
      <c r="AX85" s="16" t="str">
        <v/>
      </c>
      <c r="AY85" s="16" t="str">
        <v/>
      </c>
      <c r="AZ85" s="16" t="str">
        <v/>
      </c>
      <c r="BA85" s="16" t="str">
        <v/>
      </c>
      <c r="BB85" s="16"/>
      <c r="BC85" s="186">
        <f t="shared" si="6"/>
        <v>1</v>
      </c>
      <c r="BD85" s="187">
        <f t="shared" si="4"/>
        <v>1</v>
      </c>
      <c r="BE85" s="187">
        <v>0.05</v>
      </c>
      <c r="BF85" s="180">
        <f t="shared" si="5"/>
        <v>0.05</v>
      </c>
      <c r="BG85" s="181"/>
      <c r="BH85" s="179"/>
      <c r="BI85" s="181"/>
      <c r="BJ85" s="182"/>
    </row>
    <row r="86" spans="1:62" ht="76.5" x14ac:dyDescent="0.2">
      <c r="A86" s="359"/>
      <c r="B86" s="370"/>
      <c r="C86" s="119" t="s">
        <v>760</v>
      </c>
      <c r="D86" s="54">
        <v>1</v>
      </c>
      <c r="E86" s="54" t="str">
        <v/>
      </c>
      <c r="F86" s="54" t="str">
        <v/>
      </c>
      <c r="G86" s="54" t="str">
        <v/>
      </c>
      <c r="H86" s="54" t="str">
        <v/>
      </c>
      <c r="I86" s="54" t="str">
        <v/>
      </c>
      <c r="J86" s="54" t="str">
        <v/>
      </c>
      <c r="K86" s="54" t="str">
        <v/>
      </c>
      <c r="L86" s="16" t="str">
        <v/>
      </c>
      <c r="M86" s="16" t="str">
        <v/>
      </c>
      <c r="N86" s="16" t="str">
        <v/>
      </c>
      <c r="O86" s="16" t="str">
        <v/>
      </c>
      <c r="P86" s="16" t="str">
        <v/>
      </c>
      <c r="Q86" s="16" t="str">
        <v/>
      </c>
      <c r="R86" s="16" t="str">
        <v/>
      </c>
      <c r="S86" s="16" t="str">
        <v/>
      </c>
      <c r="T86" s="16" t="str">
        <v/>
      </c>
      <c r="U86" s="16" t="str">
        <v/>
      </c>
      <c r="V86" s="16" t="str">
        <v/>
      </c>
      <c r="W86" s="16" t="str">
        <v/>
      </c>
      <c r="X86" s="16" t="str">
        <v/>
      </c>
      <c r="Y86" s="16" t="str">
        <v/>
      </c>
      <c r="Z86" s="16" t="str">
        <v/>
      </c>
      <c r="AA86" s="16" t="str">
        <v/>
      </c>
      <c r="AB86" s="16" t="str">
        <v/>
      </c>
      <c r="AC86" s="16" t="str">
        <v/>
      </c>
      <c r="AD86" s="16" t="str">
        <v/>
      </c>
      <c r="AE86" s="16" t="str">
        <v/>
      </c>
      <c r="AF86" s="16" t="str">
        <v/>
      </c>
      <c r="AG86" s="16" t="str">
        <v/>
      </c>
      <c r="AH86" s="16" t="str">
        <v/>
      </c>
      <c r="AI86" s="16" t="str">
        <v/>
      </c>
      <c r="AJ86" s="53" t="str">
        <v/>
      </c>
      <c r="AK86" s="16" t="str">
        <v/>
      </c>
      <c r="AL86" s="16" t="str">
        <v/>
      </c>
      <c r="AM86" s="53" t="str">
        <v/>
      </c>
      <c r="AN86" s="16" t="str">
        <v/>
      </c>
      <c r="AO86" s="16" t="str">
        <v/>
      </c>
      <c r="AP86" s="16" t="str">
        <v/>
      </c>
      <c r="AQ86" s="16" t="str">
        <v/>
      </c>
      <c r="AR86" s="16" t="str">
        <v/>
      </c>
      <c r="AS86" s="16" t="str">
        <v/>
      </c>
      <c r="AT86" s="16" t="str">
        <v/>
      </c>
      <c r="AU86" s="16" t="str">
        <v/>
      </c>
      <c r="AV86" s="16" t="str">
        <v/>
      </c>
      <c r="AW86" s="16" t="str">
        <v/>
      </c>
      <c r="AX86" s="16" t="str">
        <v/>
      </c>
      <c r="AY86" s="16" t="str">
        <v/>
      </c>
      <c r="AZ86" s="16" t="str">
        <v/>
      </c>
      <c r="BA86" s="16" t="str">
        <v/>
      </c>
      <c r="BB86" s="16"/>
      <c r="BC86" s="186">
        <f t="shared" si="6"/>
        <v>1</v>
      </c>
      <c r="BD86" s="187">
        <f t="shared" si="4"/>
        <v>1</v>
      </c>
      <c r="BE86" s="187">
        <v>0.05</v>
      </c>
      <c r="BF86" s="180">
        <f t="shared" si="5"/>
        <v>0.05</v>
      </c>
      <c r="BG86" s="181"/>
      <c r="BH86" s="179"/>
      <c r="BI86" s="181"/>
      <c r="BJ86" s="182"/>
    </row>
    <row r="87" spans="1:62" ht="76.5" x14ac:dyDescent="0.2">
      <c r="A87" s="359"/>
      <c r="B87" s="370"/>
      <c r="C87" s="119" t="s">
        <v>761</v>
      </c>
      <c r="D87" s="54">
        <v>1</v>
      </c>
      <c r="E87" s="54" t="str">
        <v/>
      </c>
      <c r="F87" s="54" t="str">
        <v/>
      </c>
      <c r="G87" s="54" t="str">
        <v/>
      </c>
      <c r="H87" s="54" t="str">
        <v/>
      </c>
      <c r="I87" s="54" t="str">
        <v/>
      </c>
      <c r="J87" s="54" t="str">
        <v/>
      </c>
      <c r="K87" s="54" t="str">
        <v/>
      </c>
      <c r="L87" s="16" t="str">
        <v/>
      </c>
      <c r="M87" s="16" t="str">
        <v/>
      </c>
      <c r="N87" s="16" t="str">
        <v/>
      </c>
      <c r="O87" s="16" t="str">
        <v/>
      </c>
      <c r="P87" s="16" t="str">
        <v/>
      </c>
      <c r="Q87" s="16" t="str">
        <v/>
      </c>
      <c r="R87" s="16" t="str">
        <v/>
      </c>
      <c r="S87" s="16" t="str">
        <v/>
      </c>
      <c r="T87" s="16" t="str">
        <v/>
      </c>
      <c r="U87" s="16" t="str">
        <v/>
      </c>
      <c r="V87" s="16" t="str">
        <v/>
      </c>
      <c r="W87" s="16" t="str">
        <v/>
      </c>
      <c r="X87" s="16" t="str">
        <v/>
      </c>
      <c r="Y87" s="16" t="str">
        <v/>
      </c>
      <c r="Z87" s="16" t="str">
        <v/>
      </c>
      <c r="AA87" s="16" t="str">
        <v/>
      </c>
      <c r="AB87" s="16" t="str">
        <v/>
      </c>
      <c r="AC87" s="16" t="str">
        <v/>
      </c>
      <c r="AD87" s="16" t="str">
        <v/>
      </c>
      <c r="AE87" s="16" t="str">
        <v/>
      </c>
      <c r="AF87" s="16" t="str">
        <v/>
      </c>
      <c r="AG87" s="16" t="str">
        <v/>
      </c>
      <c r="AH87" s="16" t="str">
        <v/>
      </c>
      <c r="AI87" s="16" t="str">
        <v/>
      </c>
      <c r="AJ87" s="53" t="str">
        <v/>
      </c>
      <c r="AK87" s="16" t="str">
        <v/>
      </c>
      <c r="AL87" s="16" t="str">
        <v/>
      </c>
      <c r="AM87" s="53" t="str">
        <v/>
      </c>
      <c r="AN87" s="16" t="str">
        <v/>
      </c>
      <c r="AO87" s="16" t="str">
        <v/>
      </c>
      <c r="AP87" s="16" t="str">
        <v/>
      </c>
      <c r="AQ87" s="16" t="str">
        <v/>
      </c>
      <c r="AR87" s="16" t="str">
        <v/>
      </c>
      <c r="AS87" s="16" t="str">
        <v/>
      </c>
      <c r="AT87" s="16" t="str">
        <v/>
      </c>
      <c r="AU87" s="16" t="str">
        <v/>
      </c>
      <c r="AV87" s="16" t="str">
        <v/>
      </c>
      <c r="AW87" s="16" t="str">
        <v/>
      </c>
      <c r="AX87" s="16" t="str">
        <v/>
      </c>
      <c r="AY87" s="16" t="str">
        <v/>
      </c>
      <c r="AZ87" s="16" t="str">
        <v/>
      </c>
      <c r="BA87" s="16" t="str">
        <v/>
      </c>
      <c r="BB87" s="16"/>
      <c r="BC87" s="186">
        <f t="shared" si="6"/>
        <v>1</v>
      </c>
      <c r="BD87" s="187">
        <f t="shared" si="4"/>
        <v>1</v>
      </c>
      <c r="BE87" s="187">
        <v>0.05</v>
      </c>
      <c r="BF87" s="180">
        <f t="shared" si="5"/>
        <v>0.05</v>
      </c>
      <c r="BG87" s="181"/>
      <c r="BH87" s="179"/>
      <c r="BI87" s="181"/>
      <c r="BJ87" s="182"/>
    </row>
    <row r="88" spans="1:62" ht="76.5" x14ac:dyDescent="0.2">
      <c r="A88" s="359"/>
      <c r="B88" s="370"/>
      <c r="C88" s="119" t="s">
        <v>762</v>
      </c>
      <c r="D88" s="54">
        <v>1</v>
      </c>
      <c r="E88" s="54" t="str">
        <v/>
      </c>
      <c r="F88" s="54" t="str">
        <v/>
      </c>
      <c r="G88" s="54" t="str">
        <v/>
      </c>
      <c r="H88" s="54" t="str">
        <v/>
      </c>
      <c r="I88" s="54" t="str">
        <v/>
      </c>
      <c r="J88" s="54" t="str">
        <v/>
      </c>
      <c r="K88" s="54" t="str">
        <v/>
      </c>
      <c r="L88" s="16" t="str">
        <v/>
      </c>
      <c r="M88" s="16" t="str">
        <v/>
      </c>
      <c r="N88" s="16" t="str">
        <v/>
      </c>
      <c r="O88" s="16" t="str">
        <v/>
      </c>
      <c r="P88" s="16" t="str">
        <v/>
      </c>
      <c r="Q88" s="16" t="str">
        <v/>
      </c>
      <c r="R88" s="16" t="str">
        <v/>
      </c>
      <c r="S88" s="16" t="str">
        <v/>
      </c>
      <c r="T88" s="16" t="str">
        <v/>
      </c>
      <c r="U88" s="16" t="str">
        <v/>
      </c>
      <c r="V88" s="16" t="str">
        <v/>
      </c>
      <c r="W88" s="16" t="str">
        <v/>
      </c>
      <c r="X88" s="16" t="str">
        <v/>
      </c>
      <c r="Y88" s="16" t="str">
        <v/>
      </c>
      <c r="Z88" s="16" t="str">
        <v/>
      </c>
      <c r="AA88" s="16" t="str">
        <v/>
      </c>
      <c r="AB88" s="16" t="str">
        <v/>
      </c>
      <c r="AC88" s="16" t="str">
        <v/>
      </c>
      <c r="AD88" s="16" t="str">
        <v/>
      </c>
      <c r="AE88" s="16" t="str">
        <v/>
      </c>
      <c r="AF88" s="16" t="str">
        <v/>
      </c>
      <c r="AG88" s="16" t="str">
        <v/>
      </c>
      <c r="AH88" s="16" t="str">
        <v/>
      </c>
      <c r="AI88" s="16" t="str">
        <v/>
      </c>
      <c r="AJ88" s="53" t="str">
        <v/>
      </c>
      <c r="AK88" s="16" t="str">
        <v/>
      </c>
      <c r="AL88" s="16" t="str">
        <v/>
      </c>
      <c r="AM88" s="53" t="str">
        <v/>
      </c>
      <c r="AN88" s="16" t="str">
        <v/>
      </c>
      <c r="AO88" s="16" t="str">
        <v/>
      </c>
      <c r="AP88" s="16" t="str">
        <v/>
      </c>
      <c r="AQ88" s="16" t="str">
        <v/>
      </c>
      <c r="AR88" s="16" t="str">
        <v/>
      </c>
      <c r="AS88" s="16" t="str">
        <v/>
      </c>
      <c r="AT88" s="16" t="str">
        <v/>
      </c>
      <c r="AU88" s="16" t="str">
        <v/>
      </c>
      <c r="AV88" s="16" t="str">
        <v/>
      </c>
      <c r="AW88" s="16" t="str">
        <v/>
      </c>
      <c r="AX88" s="16" t="str">
        <v/>
      </c>
      <c r="AY88" s="16" t="str">
        <v/>
      </c>
      <c r="AZ88" s="16" t="str">
        <v/>
      </c>
      <c r="BA88" s="16" t="str">
        <v/>
      </c>
      <c r="BB88" s="16"/>
      <c r="BC88" s="186">
        <f t="shared" si="6"/>
        <v>1</v>
      </c>
      <c r="BD88" s="187">
        <f t="shared" si="4"/>
        <v>1</v>
      </c>
      <c r="BE88" s="187">
        <v>0.05</v>
      </c>
      <c r="BF88" s="180">
        <f t="shared" si="5"/>
        <v>0.05</v>
      </c>
      <c r="BG88" s="181"/>
      <c r="BH88" s="179"/>
      <c r="BI88" s="181"/>
      <c r="BJ88" s="182"/>
    </row>
    <row r="89" spans="1:62" ht="51" x14ac:dyDescent="0.2">
      <c r="A89" s="359"/>
      <c r="B89" s="370"/>
      <c r="C89" s="119" t="s">
        <v>763</v>
      </c>
      <c r="D89" s="54">
        <v>1</v>
      </c>
      <c r="E89" s="54" t="str">
        <v/>
      </c>
      <c r="F89" s="54" t="str">
        <v/>
      </c>
      <c r="G89" s="54" t="str">
        <v/>
      </c>
      <c r="H89" s="54" t="str">
        <v/>
      </c>
      <c r="I89" s="54" t="str">
        <v/>
      </c>
      <c r="J89" s="54" t="str">
        <v/>
      </c>
      <c r="K89" s="54" t="str">
        <v/>
      </c>
      <c r="L89" s="16" t="str">
        <v/>
      </c>
      <c r="M89" s="16" t="str">
        <v/>
      </c>
      <c r="N89" s="16" t="str">
        <v/>
      </c>
      <c r="O89" s="16" t="str">
        <v/>
      </c>
      <c r="P89" s="16" t="str">
        <v/>
      </c>
      <c r="Q89" s="16" t="str">
        <v/>
      </c>
      <c r="R89" s="16" t="str">
        <v/>
      </c>
      <c r="S89" s="16" t="str">
        <v/>
      </c>
      <c r="T89" s="16" t="str">
        <v/>
      </c>
      <c r="U89" s="16" t="str">
        <v/>
      </c>
      <c r="V89" s="16" t="str">
        <v/>
      </c>
      <c r="W89" s="16" t="str">
        <v/>
      </c>
      <c r="X89" s="16" t="str">
        <v/>
      </c>
      <c r="Y89" s="16" t="str">
        <v/>
      </c>
      <c r="Z89" s="16" t="str">
        <v/>
      </c>
      <c r="AA89" s="16" t="str">
        <v/>
      </c>
      <c r="AB89" s="16" t="str">
        <v/>
      </c>
      <c r="AC89" s="16" t="str">
        <v/>
      </c>
      <c r="AD89" s="16" t="str">
        <v/>
      </c>
      <c r="AE89" s="16" t="str">
        <v/>
      </c>
      <c r="AF89" s="16" t="str">
        <v/>
      </c>
      <c r="AG89" s="16" t="str">
        <v/>
      </c>
      <c r="AH89" s="16" t="str">
        <v/>
      </c>
      <c r="AI89" s="16" t="str">
        <v/>
      </c>
      <c r="AJ89" s="53" t="str">
        <v/>
      </c>
      <c r="AK89" s="16" t="str">
        <v/>
      </c>
      <c r="AL89" s="16" t="str">
        <v/>
      </c>
      <c r="AM89" s="53" t="str">
        <v/>
      </c>
      <c r="AN89" s="16" t="str">
        <v/>
      </c>
      <c r="AO89" s="16" t="str">
        <v/>
      </c>
      <c r="AP89" s="16" t="str">
        <v/>
      </c>
      <c r="AQ89" s="16" t="str">
        <v/>
      </c>
      <c r="AR89" s="16" t="str">
        <v/>
      </c>
      <c r="AS89" s="16" t="str">
        <v/>
      </c>
      <c r="AT89" s="16" t="str">
        <v/>
      </c>
      <c r="AU89" s="16" t="str">
        <v/>
      </c>
      <c r="AV89" s="16" t="str">
        <v/>
      </c>
      <c r="AW89" s="16" t="str">
        <v/>
      </c>
      <c r="AX89" s="16" t="str">
        <v/>
      </c>
      <c r="AY89" s="16" t="str">
        <v/>
      </c>
      <c r="AZ89" s="16" t="str">
        <v/>
      </c>
      <c r="BA89" s="16" t="str">
        <v/>
      </c>
      <c r="BB89" s="16"/>
      <c r="BC89" s="186">
        <f t="shared" si="6"/>
        <v>1</v>
      </c>
      <c r="BD89" s="187">
        <f t="shared" si="4"/>
        <v>1</v>
      </c>
      <c r="BE89" s="187">
        <v>0.05</v>
      </c>
      <c r="BF89" s="180">
        <f t="shared" si="5"/>
        <v>0.05</v>
      </c>
      <c r="BG89" s="181"/>
      <c r="BH89" s="179"/>
      <c r="BI89" s="181"/>
      <c r="BJ89" s="182"/>
    </row>
    <row r="90" spans="1:62" ht="51" x14ac:dyDescent="0.2">
      <c r="A90" s="359"/>
      <c r="B90" s="370"/>
      <c r="C90" s="119" t="s">
        <v>764</v>
      </c>
      <c r="D90" s="54">
        <v>1</v>
      </c>
      <c r="E90" s="54" t="str">
        <v/>
      </c>
      <c r="F90" s="54" t="str">
        <v/>
      </c>
      <c r="G90" s="54" t="str">
        <v/>
      </c>
      <c r="H90" s="54" t="str">
        <v/>
      </c>
      <c r="I90" s="54" t="str">
        <v/>
      </c>
      <c r="J90" s="54" t="str">
        <v/>
      </c>
      <c r="K90" s="54" t="str">
        <v/>
      </c>
      <c r="L90" s="16" t="str">
        <v/>
      </c>
      <c r="M90" s="16" t="str">
        <v/>
      </c>
      <c r="N90" s="16" t="str">
        <v/>
      </c>
      <c r="O90" s="16" t="str">
        <v/>
      </c>
      <c r="P90" s="16" t="str">
        <v/>
      </c>
      <c r="Q90" s="16" t="str">
        <v/>
      </c>
      <c r="R90" s="16" t="str">
        <v/>
      </c>
      <c r="S90" s="16" t="str">
        <v/>
      </c>
      <c r="T90" s="16" t="str">
        <v/>
      </c>
      <c r="U90" s="16" t="str">
        <v/>
      </c>
      <c r="V90" s="16" t="str">
        <v/>
      </c>
      <c r="W90" s="16" t="str">
        <v/>
      </c>
      <c r="X90" s="16" t="str">
        <v/>
      </c>
      <c r="Y90" s="16" t="str">
        <v/>
      </c>
      <c r="Z90" s="16" t="str">
        <v/>
      </c>
      <c r="AA90" s="16" t="str">
        <v/>
      </c>
      <c r="AB90" s="16" t="str">
        <v/>
      </c>
      <c r="AC90" s="16" t="str">
        <v/>
      </c>
      <c r="AD90" s="16" t="str">
        <v/>
      </c>
      <c r="AE90" s="16" t="str">
        <v/>
      </c>
      <c r="AF90" s="16" t="str">
        <v/>
      </c>
      <c r="AG90" s="16" t="str">
        <v/>
      </c>
      <c r="AH90" s="16" t="str">
        <v/>
      </c>
      <c r="AI90" s="16" t="str">
        <v/>
      </c>
      <c r="AJ90" s="53" t="str">
        <v/>
      </c>
      <c r="AK90" s="16" t="str">
        <v/>
      </c>
      <c r="AL90" s="16" t="str">
        <v/>
      </c>
      <c r="AM90" s="53" t="str">
        <v/>
      </c>
      <c r="AN90" s="16" t="str">
        <v/>
      </c>
      <c r="AO90" s="16" t="str">
        <v/>
      </c>
      <c r="AP90" s="16" t="str">
        <v/>
      </c>
      <c r="AQ90" s="16" t="str">
        <v/>
      </c>
      <c r="AR90" s="16" t="str">
        <v/>
      </c>
      <c r="AS90" s="16" t="str">
        <v/>
      </c>
      <c r="AT90" s="16" t="str">
        <v/>
      </c>
      <c r="AU90" s="16" t="str">
        <v/>
      </c>
      <c r="AV90" s="16" t="str">
        <v/>
      </c>
      <c r="AW90" s="16" t="str">
        <v/>
      </c>
      <c r="AX90" s="16" t="str">
        <v/>
      </c>
      <c r="AY90" s="16" t="str">
        <v/>
      </c>
      <c r="AZ90" s="16" t="str">
        <v/>
      </c>
      <c r="BA90" s="16" t="str">
        <v/>
      </c>
      <c r="BB90" s="16"/>
      <c r="BC90" s="186">
        <f t="shared" si="6"/>
        <v>1</v>
      </c>
      <c r="BD90" s="187">
        <f t="shared" si="4"/>
        <v>1</v>
      </c>
      <c r="BE90" s="187">
        <v>0.05</v>
      </c>
      <c r="BF90" s="180">
        <f t="shared" si="5"/>
        <v>0.05</v>
      </c>
      <c r="BG90" s="181"/>
      <c r="BH90" s="179"/>
      <c r="BI90" s="181"/>
      <c r="BJ90" s="182"/>
    </row>
    <row r="91" spans="1:62" ht="51" x14ac:dyDescent="0.2">
      <c r="A91" s="359"/>
      <c r="B91" s="370"/>
      <c r="C91" s="119" t="s">
        <v>765</v>
      </c>
      <c r="D91" s="54">
        <v>1</v>
      </c>
      <c r="E91" s="54" t="str">
        <v/>
      </c>
      <c r="F91" s="54" t="str">
        <v/>
      </c>
      <c r="G91" s="54" t="str">
        <v/>
      </c>
      <c r="H91" s="54" t="str">
        <v/>
      </c>
      <c r="I91" s="54" t="str">
        <v/>
      </c>
      <c r="J91" s="54" t="str">
        <v/>
      </c>
      <c r="K91" s="54" t="str">
        <v/>
      </c>
      <c r="L91" s="16" t="str">
        <v/>
      </c>
      <c r="M91" s="16" t="str">
        <v/>
      </c>
      <c r="N91" s="16" t="str">
        <v/>
      </c>
      <c r="O91" s="16" t="str">
        <v/>
      </c>
      <c r="P91" s="16" t="str">
        <v/>
      </c>
      <c r="Q91" s="16" t="str">
        <v/>
      </c>
      <c r="R91" s="16" t="str">
        <v/>
      </c>
      <c r="S91" s="16" t="str">
        <v/>
      </c>
      <c r="T91" s="16" t="str">
        <v/>
      </c>
      <c r="U91" s="16" t="str">
        <v/>
      </c>
      <c r="V91" s="16" t="str">
        <v/>
      </c>
      <c r="W91" s="16" t="str">
        <v/>
      </c>
      <c r="X91" s="16" t="str">
        <v/>
      </c>
      <c r="Y91" s="16" t="str">
        <v/>
      </c>
      <c r="Z91" s="16" t="str">
        <v/>
      </c>
      <c r="AA91" s="16" t="str">
        <v/>
      </c>
      <c r="AB91" s="16" t="str">
        <v/>
      </c>
      <c r="AC91" s="16" t="str">
        <v/>
      </c>
      <c r="AD91" s="16" t="str">
        <v/>
      </c>
      <c r="AE91" s="16" t="str">
        <v/>
      </c>
      <c r="AF91" s="16" t="str">
        <v/>
      </c>
      <c r="AG91" s="16" t="str">
        <v/>
      </c>
      <c r="AH91" s="16" t="str">
        <v/>
      </c>
      <c r="AI91" s="16" t="str">
        <v/>
      </c>
      <c r="AJ91" s="53" t="str">
        <v/>
      </c>
      <c r="AK91" s="16" t="str">
        <v/>
      </c>
      <c r="AL91" s="16" t="str">
        <v/>
      </c>
      <c r="AM91" s="53" t="str">
        <v/>
      </c>
      <c r="AN91" s="16" t="str">
        <v/>
      </c>
      <c r="AO91" s="16" t="str">
        <v/>
      </c>
      <c r="AP91" s="16" t="str">
        <v/>
      </c>
      <c r="AQ91" s="16" t="str">
        <v/>
      </c>
      <c r="AR91" s="16" t="str">
        <v/>
      </c>
      <c r="AS91" s="16" t="str">
        <v/>
      </c>
      <c r="AT91" s="16" t="str">
        <v/>
      </c>
      <c r="AU91" s="16" t="str">
        <v/>
      </c>
      <c r="AV91" s="16" t="str">
        <v/>
      </c>
      <c r="AW91" s="16" t="str">
        <v/>
      </c>
      <c r="AX91" s="16" t="str">
        <v/>
      </c>
      <c r="AY91" s="16" t="str">
        <v/>
      </c>
      <c r="AZ91" s="16" t="str">
        <v/>
      </c>
      <c r="BA91" s="16" t="str">
        <v/>
      </c>
      <c r="BB91" s="16"/>
      <c r="BC91" s="186">
        <f t="shared" si="6"/>
        <v>1</v>
      </c>
      <c r="BD91" s="187">
        <f t="shared" si="4"/>
        <v>1</v>
      </c>
      <c r="BE91" s="187">
        <v>0.05</v>
      </c>
      <c r="BF91" s="180">
        <f t="shared" si="5"/>
        <v>0.05</v>
      </c>
      <c r="BG91" s="181"/>
      <c r="BH91" s="179"/>
      <c r="BI91" s="181"/>
      <c r="BJ91" s="182"/>
    </row>
    <row r="92" spans="1:62" ht="76.5" x14ac:dyDescent="0.2">
      <c r="A92" s="359"/>
      <c r="B92" s="370"/>
      <c r="C92" s="119" t="s">
        <v>766</v>
      </c>
      <c r="D92" s="54">
        <v>1</v>
      </c>
      <c r="E92" s="54" t="str">
        <v/>
      </c>
      <c r="F92" s="54" t="str">
        <v/>
      </c>
      <c r="G92" s="54" t="str">
        <v/>
      </c>
      <c r="H92" s="54" t="str">
        <v/>
      </c>
      <c r="I92" s="54" t="str">
        <v/>
      </c>
      <c r="J92" s="54" t="str">
        <v/>
      </c>
      <c r="K92" s="54" t="str">
        <v/>
      </c>
      <c r="L92" s="16" t="str">
        <v/>
      </c>
      <c r="M92" s="16" t="str">
        <v/>
      </c>
      <c r="N92" s="16" t="str">
        <v/>
      </c>
      <c r="O92" s="16" t="str">
        <v/>
      </c>
      <c r="P92" s="16" t="str">
        <v/>
      </c>
      <c r="Q92" s="16" t="str">
        <v/>
      </c>
      <c r="R92" s="16" t="str">
        <v/>
      </c>
      <c r="S92" s="16" t="str">
        <v/>
      </c>
      <c r="T92" s="16" t="str">
        <v/>
      </c>
      <c r="U92" s="16" t="str">
        <v/>
      </c>
      <c r="V92" s="16" t="str">
        <v/>
      </c>
      <c r="W92" s="16" t="str">
        <v/>
      </c>
      <c r="X92" s="16" t="str">
        <v/>
      </c>
      <c r="Y92" s="16" t="str">
        <v/>
      </c>
      <c r="Z92" s="16" t="str">
        <v/>
      </c>
      <c r="AA92" s="16" t="str">
        <v/>
      </c>
      <c r="AB92" s="16" t="str">
        <v/>
      </c>
      <c r="AC92" s="16" t="str">
        <v/>
      </c>
      <c r="AD92" s="16" t="str">
        <v/>
      </c>
      <c r="AE92" s="16" t="str">
        <v/>
      </c>
      <c r="AF92" s="16" t="str">
        <v/>
      </c>
      <c r="AG92" s="16" t="str">
        <v/>
      </c>
      <c r="AH92" s="16" t="str">
        <v/>
      </c>
      <c r="AI92" s="16" t="str">
        <v/>
      </c>
      <c r="AJ92" s="53" t="str">
        <v/>
      </c>
      <c r="AK92" s="16" t="str">
        <v/>
      </c>
      <c r="AL92" s="16" t="str">
        <v/>
      </c>
      <c r="AM92" s="53" t="str">
        <v/>
      </c>
      <c r="AN92" s="16" t="str">
        <v/>
      </c>
      <c r="AO92" s="16" t="str">
        <v/>
      </c>
      <c r="AP92" s="16" t="str">
        <v/>
      </c>
      <c r="AQ92" s="16" t="str">
        <v/>
      </c>
      <c r="AR92" s="16" t="str">
        <v/>
      </c>
      <c r="AS92" s="16" t="str">
        <v/>
      </c>
      <c r="AT92" s="16" t="str">
        <v/>
      </c>
      <c r="AU92" s="16" t="str">
        <v/>
      </c>
      <c r="AV92" s="16" t="str">
        <v/>
      </c>
      <c r="AW92" s="16" t="str">
        <v/>
      </c>
      <c r="AX92" s="16" t="str">
        <v/>
      </c>
      <c r="AY92" s="16" t="str">
        <v/>
      </c>
      <c r="AZ92" s="16" t="str">
        <v/>
      </c>
      <c r="BA92" s="16" t="str">
        <v/>
      </c>
      <c r="BB92" s="16"/>
      <c r="BC92" s="186">
        <f t="shared" si="6"/>
        <v>1</v>
      </c>
      <c r="BD92" s="187">
        <f t="shared" si="4"/>
        <v>1</v>
      </c>
      <c r="BE92" s="187">
        <v>0.05</v>
      </c>
      <c r="BF92" s="180">
        <f t="shared" si="5"/>
        <v>0.05</v>
      </c>
      <c r="BG92" s="181"/>
      <c r="BH92" s="179"/>
      <c r="BI92" s="181"/>
      <c r="BJ92" s="182"/>
    </row>
    <row r="93" spans="1:62" ht="63.75" x14ac:dyDescent="0.2">
      <c r="A93" s="359"/>
      <c r="B93" s="370"/>
      <c r="C93" s="119" t="s">
        <v>767</v>
      </c>
      <c r="D93" s="54">
        <v>1</v>
      </c>
      <c r="E93" s="54" t="str">
        <v/>
      </c>
      <c r="F93" s="54" t="str">
        <v/>
      </c>
      <c r="G93" s="54" t="str">
        <v/>
      </c>
      <c r="H93" s="54" t="str">
        <v/>
      </c>
      <c r="I93" s="54" t="str">
        <v/>
      </c>
      <c r="J93" s="54" t="str">
        <v/>
      </c>
      <c r="K93" s="54" t="str">
        <v/>
      </c>
      <c r="L93" s="16" t="str">
        <v/>
      </c>
      <c r="M93" s="16" t="str">
        <v/>
      </c>
      <c r="N93" s="16" t="str">
        <v/>
      </c>
      <c r="O93" s="16" t="str">
        <v/>
      </c>
      <c r="P93" s="16" t="str">
        <v/>
      </c>
      <c r="Q93" s="16" t="str">
        <v/>
      </c>
      <c r="R93" s="16" t="str">
        <v/>
      </c>
      <c r="S93" s="16" t="str">
        <v/>
      </c>
      <c r="T93" s="16" t="str">
        <v/>
      </c>
      <c r="U93" s="16" t="str">
        <v/>
      </c>
      <c r="V93" s="16" t="str">
        <v/>
      </c>
      <c r="W93" s="16" t="str">
        <v/>
      </c>
      <c r="X93" s="16" t="str">
        <v/>
      </c>
      <c r="Y93" s="16" t="str">
        <v/>
      </c>
      <c r="Z93" s="16" t="str">
        <v/>
      </c>
      <c r="AA93" s="16" t="str">
        <v/>
      </c>
      <c r="AB93" s="16" t="str">
        <v/>
      </c>
      <c r="AC93" s="16" t="str">
        <v/>
      </c>
      <c r="AD93" s="16" t="str">
        <v/>
      </c>
      <c r="AE93" s="16" t="str">
        <v/>
      </c>
      <c r="AF93" s="16" t="str">
        <v/>
      </c>
      <c r="AG93" s="16" t="str">
        <v/>
      </c>
      <c r="AH93" s="16" t="str">
        <v/>
      </c>
      <c r="AI93" s="16" t="str">
        <v/>
      </c>
      <c r="AJ93" s="53" t="str">
        <v/>
      </c>
      <c r="AK93" s="16" t="str">
        <v/>
      </c>
      <c r="AL93" s="16" t="str">
        <v/>
      </c>
      <c r="AM93" s="53" t="str">
        <v/>
      </c>
      <c r="AN93" s="16" t="str">
        <v/>
      </c>
      <c r="AO93" s="16" t="str">
        <v/>
      </c>
      <c r="AP93" s="16" t="str">
        <v/>
      </c>
      <c r="AQ93" s="16" t="str">
        <v/>
      </c>
      <c r="AR93" s="16" t="str">
        <v/>
      </c>
      <c r="AS93" s="16" t="str">
        <v/>
      </c>
      <c r="AT93" s="16" t="str">
        <v/>
      </c>
      <c r="AU93" s="16" t="str">
        <v/>
      </c>
      <c r="AV93" s="16" t="str">
        <v/>
      </c>
      <c r="AW93" s="16" t="str">
        <v/>
      </c>
      <c r="AX93" s="16" t="str">
        <v/>
      </c>
      <c r="AY93" s="16" t="str">
        <v/>
      </c>
      <c r="AZ93" s="16" t="str">
        <v/>
      </c>
      <c r="BA93" s="16" t="str">
        <v/>
      </c>
      <c r="BB93" s="16"/>
      <c r="BC93" s="186">
        <f t="shared" si="6"/>
        <v>1</v>
      </c>
      <c r="BD93" s="187">
        <f t="shared" si="4"/>
        <v>1</v>
      </c>
      <c r="BE93" s="187">
        <v>0.05</v>
      </c>
      <c r="BF93" s="180">
        <f t="shared" si="5"/>
        <v>0.05</v>
      </c>
      <c r="BG93" s="181"/>
      <c r="BH93" s="179"/>
      <c r="BI93" s="181"/>
      <c r="BJ93" s="182"/>
    </row>
    <row r="94" spans="1:62" ht="76.5" x14ac:dyDescent="0.2">
      <c r="A94" s="359"/>
      <c r="B94" s="370"/>
      <c r="C94" s="119" t="s">
        <v>768</v>
      </c>
      <c r="D94" s="54">
        <v>1</v>
      </c>
      <c r="E94" s="54" t="str">
        <v/>
      </c>
      <c r="F94" s="54" t="str">
        <v/>
      </c>
      <c r="G94" s="54" t="str">
        <v/>
      </c>
      <c r="H94" s="54" t="str">
        <v/>
      </c>
      <c r="I94" s="54" t="str">
        <v/>
      </c>
      <c r="J94" s="54" t="str">
        <v/>
      </c>
      <c r="K94" s="54" t="str">
        <v/>
      </c>
      <c r="L94" s="16" t="str">
        <v/>
      </c>
      <c r="M94" s="16" t="str">
        <v/>
      </c>
      <c r="N94" s="16" t="str">
        <v/>
      </c>
      <c r="O94" s="16" t="str">
        <v/>
      </c>
      <c r="P94" s="16" t="str">
        <v/>
      </c>
      <c r="Q94" s="16" t="str">
        <v/>
      </c>
      <c r="R94" s="16" t="str">
        <v/>
      </c>
      <c r="S94" s="16" t="str">
        <v/>
      </c>
      <c r="T94" s="16" t="str">
        <v/>
      </c>
      <c r="U94" s="16" t="str">
        <v/>
      </c>
      <c r="V94" s="16" t="str">
        <v/>
      </c>
      <c r="W94" s="16" t="str">
        <v/>
      </c>
      <c r="X94" s="16" t="str">
        <v/>
      </c>
      <c r="Y94" s="16" t="str">
        <v/>
      </c>
      <c r="Z94" s="16" t="str">
        <v/>
      </c>
      <c r="AA94" s="16" t="str">
        <v/>
      </c>
      <c r="AB94" s="16" t="str">
        <v/>
      </c>
      <c r="AC94" s="16" t="str">
        <v/>
      </c>
      <c r="AD94" s="16" t="str">
        <v/>
      </c>
      <c r="AE94" s="16" t="str">
        <v/>
      </c>
      <c r="AF94" s="16" t="str">
        <v/>
      </c>
      <c r="AG94" s="16" t="str">
        <v/>
      </c>
      <c r="AH94" s="16" t="str">
        <v/>
      </c>
      <c r="AI94" s="16" t="str">
        <v/>
      </c>
      <c r="AJ94" s="53" t="str">
        <v/>
      </c>
      <c r="AK94" s="16" t="str">
        <v/>
      </c>
      <c r="AL94" s="16" t="str">
        <v/>
      </c>
      <c r="AM94" s="53" t="str">
        <v/>
      </c>
      <c r="AN94" s="16" t="str">
        <v/>
      </c>
      <c r="AO94" s="16" t="str">
        <v/>
      </c>
      <c r="AP94" s="16" t="str">
        <v/>
      </c>
      <c r="AQ94" s="16" t="str">
        <v/>
      </c>
      <c r="AR94" s="16" t="str">
        <v/>
      </c>
      <c r="AS94" s="16" t="str">
        <v/>
      </c>
      <c r="AT94" s="16" t="str">
        <v/>
      </c>
      <c r="AU94" s="16" t="str">
        <v/>
      </c>
      <c r="AV94" s="16" t="str">
        <v/>
      </c>
      <c r="AW94" s="16" t="str">
        <v/>
      </c>
      <c r="AX94" s="16" t="str">
        <v/>
      </c>
      <c r="AY94" s="16" t="str">
        <v/>
      </c>
      <c r="AZ94" s="16" t="str">
        <v/>
      </c>
      <c r="BA94" s="16" t="str">
        <v/>
      </c>
      <c r="BB94" s="16"/>
      <c r="BC94" s="186">
        <f t="shared" si="6"/>
        <v>1</v>
      </c>
      <c r="BD94" s="187">
        <f t="shared" si="4"/>
        <v>1</v>
      </c>
      <c r="BE94" s="187">
        <v>0.05</v>
      </c>
      <c r="BF94" s="180">
        <f t="shared" si="5"/>
        <v>0.05</v>
      </c>
      <c r="BG94" s="181"/>
      <c r="BH94" s="179"/>
      <c r="BI94" s="181"/>
      <c r="BJ94" s="182"/>
    </row>
    <row r="95" spans="1:62" ht="89.25" x14ac:dyDescent="0.2">
      <c r="A95" s="359"/>
      <c r="B95" s="370"/>
      <c r="C95" s="119" t="s">
        <v>769</v>
      </c>
      <c r="D95" s="54">
        <v>1</v>
      </c>
      <c r="E95" s="54" t="str">
        <v/>
      </c>
      <c r="F95" s="54" t="str">
        <v/>
      </c>
      <c r="G95" s="54" t="str">
        <v/>
      </c>
      <c r="H95" s="54" t="str">
        <v/>
      </c>
      <c r="I95" s="54" t="str">
        <v/>
      </c>
      <c r="J95" s="54" t="str">
        <v/>
      </c>
      <c r="K95" s="54" t="str">
        <v/>
      </c>
      <c r="L95" s="16" t="str">
        <v/>
      </c>
      <c r="M95" s="16" t="str">
        <v/>
      </c>
      <c r="N95" s="16" t="str">
        <v/>
      </c>
      <c r="O95" s="16" t="str">
        <v/>
      </c>
      <c r="P95" s="16" t="str">
        <v/>
      </c>
      <c r="Q95" s="16" t="str">
        <v/>
      </c>
      <c r="R95" s="16" t="str">
        <v/>
      </c>
      <c r="S95" s="16" t="str">
        <v/>
      </c>
      <c r="T95" s="16" t="str">
        <v/>
      </c>
      <c r="U95" s="16" t="str">
        <v/>
      </c>
      <c r="V95" s="16" t="str">
        <v/>
      </c>
      <c r="W95" s="16" t="str">
        <v/>
      </c>
      <c r="X95" s="16" t="str">
        <v/>
      </c>
      <c r="Y95" s="16" t="str">
        <v/>
      </c>
      <c r="Z95" s="16" t="str">
        <v/>
      </c>
      <c r="AA95" s="16" t="str">
        <v/>
      </c>
      <c r="AB95" s="16" t="str">
        <v/>
      </c>
      <c r="AC95" s="16" t="str">
        <v/>
      </c>
      <c r="AD95" s="16" t="str">
        <v/>
      </c>
      <c r="AE95" s="16" t="str">
        <v/>
      </c>
      <c r="AF95" s="16" t="str">
        <v/>
      </c>
      <c r="AG95" s="16" t="str">
        <v/>
      </c>
      <c r="AH95" s="16" t="str">
        <v/>
      </c>
      <c r="AI95" s="16" t="str">
        <v/>
      </c>
      <c r="AJ95" s="53" t="str">
        <v/>
      </c>
      <c r="AK95" s="16" t="str">
        <v/>
      </c>
      <c r="AL95" s="16" t="str">
        <v/>
      </c>
      <c r="AM95" s="53" t="str">
        <v/>
      </c>
      <c r="AN95" s="16" t="str">
        <v/>
      </c>
      <c r="AO95" s="16" t="str">
        <v/>
      </c>
      <c r="AP95" s="16" t="str">
        <v/>
      </c>
      <c r="AQ95" s="16" t="str">
        <v/>
      </c>
      <c r="AR95" s="16" t="str">
        <v/>
      </c>
      <c r="AS95" s="16" t="str">
        <v/>
      </c>
      <c r="AT95" s="16" t="str">
        <v/>
      </c>
      <c r="AU95" s="16" t="str">
        <v/>
      </c>
      <c r="AV95" s="16" t="str">
        <v/>
      </c>
      <c r="AW95" s="16" t="str">
        <v/>
      </c>
      <c r="AX95" s="16" t="str">
        <v/>
      </c>
      <c r="AY95" s="16" t="str">
        <v/>
      </c>
      <c r="AZ95" s="16" t="str">
        <v/>
      </c>
      <c r="BA95" s="16" t="str">
        <v/>
      </c>
      <c r="BB95" s="16"/>
      <c r="BC95" s="186">
        <f t="shared" si="6"/>
        <v>1</v>
      </c>
      <c r="BD95" s="187">
        <f t="shared" si="4"/>
        <v>1</v>
      </c>
      <c r="BE95" s="187">
        <v>0.05</v>
      </c>
      <c r="BF95" s="180">
        <f t="shared" si="5"/>
        <v>0.05</v>
      </c>
      <c r="BG95" s="181"/>
      <c r="BH95" s="179"/>
      <c r="BI95" s="181"/>
      <c r="BJ95" s="182"/>
    </row>
    <row r="96" spans="1:62" ht="76.5" x14ac:dyDescent="0.2">
      <c r="A96" s="359"/>
      <c r="B96" s="370"/>
      <c r="C96" s="119" t="s">
        <v>770</v>
      </c>
      <c r="D96" s="54">
        <v>1</v>
      </c>
      <c r="E96" s="54" t="str">
        <v/>
      </c>
      <c r="F96" s="54" t="str">
        <v/>
      </c>
      <c r="G96" s="54" t="str">
        <v/>
      </c>
      <c r="H96" s="54" t="str">
        <v/>
      </c>
      <c r="I96" s="54" t="str">
        <v/>
      </c>
      <c r="J96" s="54" t="str">
        <v/>
      </c>
      <c r="K96" s="54" t="str">
        <v/>
      </c>
      <c r="L96" s="16" t="str">
        <v/>
      </c>
      <c r="M96" s="16" t="str">
        <v/>
      </c>
      <c r="N96" s="16" t="str">
        <v/>
      </c>
      <c r="O96" s="16" t="str">
        <v/>
      </c>
      <c r="P96" s="16" t="str">
        <v/>
      </c>
      <c r="Q96" s="16" t="str">
        <v/>
      </c>
      <c r="R96" s="16" t="str">
        <v/>
      </c>
      <c r="S96" s="16" t="str">
        <v/>
      </c>
      <c r="T96" s="16" t="str">
        <v/>
      </c>
      <c r="U96" s="16" t="str">
        <v/>
      </c>
      <c r="V96" s="16" t="str">
        <v/>
      </c>
      <c r="W96" s="16" t="str">
        <v/>
      </c>
      <c r="X96" s="16" t="str">
        <v/>
      </c>
      <c r="Y96" s="16" t="str">
        <v/>
      </c>
      <c r="Z96" s="16" t="str">
        <v/>
      </c>
      <c r="AA96" s="16" t="str">
        <v/>
      </c>
      <c r="AB96" s="16" t="str">
        <v/>
      </c>
      <c r="AC96" s="16" t="str">
        <v/>
      </c>
      <c r="AD96" s="16" t="str">
        <v/>
      </c>
      <c r="AE96" s="16" t="str">
        <v/>
      </c>
      <c r="AF96" s="16" t="str">
        <v/>
      </c>
      <c r="AG96" s="16" t="str">
        <v/>
      </c>
      <c r="AH96" s="16" t="str">
        <v/>
      </c>
      <c r="AI96" s="16" t="str">
        <v/>
      </c>
      <c r="AJ96" s="53" t="str">
        <v/>
      </c>
      <c r="AK96" s="16" t="str">
        <v/>
      </c>
      <c r="AL96" s="16" t="str">
        <v/>
      </c>
      <c r="AM96" s="53" t="str">
        <v/>
      </c>
      <c r="AN96" s="16" t="str">
        <v/>
      </c>
      <c r="AO96" s="16" t="str">
        <v/>
      </c>
      <c r="AP96" s="16" t="str">
        <v/>
      </c>
      <c r="AQ96" s="16" t="str">
        <v/>
      </c>
      <c r="AR96" s="16" t="str">
        <v/>
      </c>
      <c r="AS96" s="16" t="str">
        <v/>
      </c>
      <c r="AT96" s="16" t="str">
        <v/>
      </c>
      <c r="AU96" s="16" t="str">
        <v/>
      </c>
      <c r="AV96" s="16" t="str">
        <v/>
      </c>
      <c r="AW96" s="16" t="str">
        <v/>
      </c>
      <c r="AX96" s="16" t="str">
        <v/>
      </c>
      <c r="AY96" s="16" t="str">
        <v/>
      </c>
      <c r="AZ96" s="16" t="str">
        <v/>
      </c>
      <c r="BA96" s="16" t="str">
        <v/>
      </c>
      <c r="BB96" s="16"/>
      <c r="BC96" s="186">
        <f t="shared" si="6"/>
        <v>1</v>
      </c>
      <c r="BD96" s="187">
        <f t="shared" si="4"/>
        <v>1</v>
      </c>
      <c r="BE96" s="187">
        <v>0.05</v>
      </c>
      <c r="BF96" s="180">
        <f t="shared" si="5"/>
        <v>0.05</v>
      </c>
      <c r="BG96" s="181"/>
      <c r="BH96" s="179"/>
      <c r="BI96" s="181"/>
      <c r="BJ96" s="182"/>
    </row>
    <row r="97" spans="1:62" ht="63.75" x14ac:dyDescent="0.2">
      <c r="A97" s="359"/>
      <c r="B97" s="370"/>
      <c r="C97" s="119" t="s">
        <v>771</v>
      </c>
      <c r="D97" s="54" t="str">
        <v/>
      </c>
      <c r="E97" s="54" t="str">
        <v/>
      </c>
      <c r="F97" s="54" t="str">
        <v/>
      </c>
      <c r="G97" s="54" t="str">
        <v/>
      </c>
      <c r="H97" s="54" t="str">
        <v/>
      </c>
      <c r="I97" s="54" t="str">
        <v/>
      </c>
      <c r="J97" s="54" t="str">
        <v/>
      </c>
      <c r="K97" s="54" t="str">
        <v/>
      </c>
      <c r="L97" s="16" t="str">
        <v/>
      </c>
      <c r="M97" s="16" t="str">
        <v/>
      </c>
      <c r="N97" s="16" t="str">
        <v/>
      </c>
      <c r="O97" s="16" t="str">
        <v/>
      </c>
      <c r="P97" s="16" t="str">
        <v/>
      </c>
      <c r="Q97" s="16" t="str">
        <v/>
      </c>
      <c r="R97" s="16" t="str">
        <v/>
      </c>
      <c r="S97" s="16" t="str">
        <v/>
      </c>
      <c r="T97" s="16" t="str">
        <v/>
      </c>
      <c r="U97" s="16" t="str">
        <v/>
      </c>
      <c r="V97" s="16" t="str">
        <v/>
      </c>
      <c r="W97" s="16" t="str">
        <v/>
      </c>
      <c r="X97" s="16" t="str">
        <v/>
      </c>
      <c r="Y97" s="16" t="str">
        <v/>
      </c>
      <c r="Z97" s="16" t="str">
        <v/>
      </c>
      <c r="AA97" s="16" t="str">
        <v/>
      </c>
      <c r="AB97" s="16" t="str">
        <v/>
      </c>
      <c r="AC97" s="16" t="str">
        <v/>
      </c>
      <c r="AD97" s="16" t="str">
        <v/>
      </c>
      <c r="AE97" s="16" t="str">
        <v/>
      </c>
      <c r="AF97" s="16" t="str">
        <v/>
      </c>
      <c r="AG97" s="16" t="str">
        <v/>
      </c>
      <c r="AH97" s="16" t="str">
        <v/>
      </c>
      <c r="AI97" s="16" t="str">
        <v/>
      </c>
      <c r="AJ97" s="53" t="str">
        <v/>
      </c>
      <c r="AK97" s="16" t="str">
        <v/>
      </c>
      <c r="AL97" s="16" t="str">
        <v/>
      </c>
      <c r="AM97" s="53" t="str">
        <v/>
      </c>
      <c r="AN97" s="16" t="str">
        <v/>
      </c>
      <c r="AO97" s="16" t="str">
        <v/>
      </c>
      <c r="AP97" s="16" t="str">
        <v/>
      </c>
      <c r="AQ97" s="16" t="str">
        <v/>
      </c>
      <c r="AR97" s="16" t="str">
        <v/>
      </c>
      <c r="AS97" s="16" t="str">
        <v/>
      </c>
      <c r="AT97" s="16" t="str">
        <v/>
      </c>
      <c r="AU97" s="16" t="str">
        <v/>
      </c>
      <c r="AV97" s="16" t="str">
        <v/>
      </c>
      <c r="AW97" s="16" t="str">
        <v/>
      </c>
      <c r="AX97" s="16" t="str">
        <v/>
      </c>
      <c r="AY97" s="16" t="str">
        <v/>
      </c>
      <c r="AZ97" s="16" t="str">
        <v/>
      </c>
      <c r="BA97" s="16" t="str">
        <v/>
      </c>
      <c r="BB97" s="16"/>
      <c r="BC97" s="186">
        <f t="shared" si="6"/>
        <v>0</v>
      </c>
      <c r="BD97" s="187">
        <f t="shared" si="4"/>
        <v>0</v>
      </c>
      <c r="BE97" s="187">
        <v>0.05</v>
      </c>
      <c r="BF97" s="180">
        <f t="shared" si="5"/>
        <v>0</v>
      </c>
      <c r="BG97" s="181"/>
      <c r="BH97" s="179"/>
      <c r="BI97" s="181"/>
      <c r="BJ97" s="182"/>
    </row>
    <row r="98" spans="1:62" ht="63.75" x14ac:dyDescent="0.2">
      <c r="A98" s="359"/>
      <c r="B98" s="370"/>
      <c r="C98" s="119" t="s">
        <v>772</v>
      </c>
      <c r="D98" s="54">
        <v>1</v>
      </c>
      <c r="E98" s="54" t="str">
        <v/>
      </c>
      <c r="F98" s="54" t="str">
        <v/>
      </c>
      <c r="G98" s="54" t="str">
        <v/>
      </c>
      <c r="H98" s="54" t="str">
        <v/>
      </c>
      <c r="I98" s="54" t="str">
        <v/>
      </c>
      <c r="J98" s="54" t="str">
        <v/>
      </c>
      <c r="K98" s="54" t="str">
        <v/>
      </c>
      <c r="L98" s="16" t="str">
        <v/>
      </c>
      <c r="M98" s="16" t="str">
        <v/>
      </c>
      <c r="N98" s="16" t="str">
        <v/>
      </c>
      <c r="O98" s="16" t="str">
        <v/>
      </c>
      <c r="P98" s="16" t="str">
        <v/>
      </c>
      <c r="Q98" s="16" t="str">
        <v/>
      </c>
      <c r="R98" s="16" t="str">
        <v/>
      </c>
      <c r="S98" s="16" t="str">
        <v/>
      </c>
      <c r="T98" s="16" t="str">
        <v/>
      </c>
      <c r="U98" s="16" t="str">
        <v/>
      </c>
      <c r="V98" s="16" t="str">
        <v/>
      </c>
      <c r="W98" s="16" t="str">
        <v/>
      </c>
      <c r="X98" s="16" t="str">
        <v/>
      </c>
      <c r="Y98" s="16" t="str">
        <v/>
      </c>
      <c r="Z98" s="16" t="str">
        <v/>
      </c>
      <c r="AA98" s="16" t="str">
        <v/>
      </c>
      <c r="AB98" s="16" t="str">
        <v/>
      </c>
      <c r="AC98" s="16" t="str">
        <v/>
      </c>
      <c r="AD98" s="16" t="str">
        <v/>
      </c>
      <c r="AE98" s="16" t="str">
        <v/>
      </c>
      <c r="AF98" s="16" t="str">
        <v/>
      </c>
      <c r="AG98" s="16" t="str">
        <v/>
      </c>
      <c r="AH98" s="16" t="str">
        <v/>
      </c>
      <c r="AI98" s="16" t="str">
        <v/>
      </c>
      <c r="AJ98" s="53" t="str">
        <v/>
      </c>
      <c r="AK98" s="16" t="str">
        <v/>
      </c>
      <c r="AL98" s="16" t="str">
        <v/>
      </c>
      <c r="AM98" s="53" t="str">
        <v/>
      </c>
      <c r="AN98" s="16" t="str">
        <v/>
      </c>
      <c r="AO98" s="16" t="str">
        <v/>
      </c>
      <c r="AP98" s="16" t="str">
        <v/>
      </c>
      <c r="AQ98" s="16" t="str">
        <v/>
      </c>
      <c r="AR98" s="16" t="str">
        <v/>
      </c>
      <c r="AS98" s="16" t="str">
        <v/>
      </c>
      <c r="AT98" s="16" t="str">
        <v/>
      </c>
      <c r="AU98" s="16" t="str">
        <v/>
      </c>
      <c r="AV98" s="16" t="str">
        <v/>
      </c>
      <c r="AW98" s="16" t="str">
        <v/>
      </c>
      <c r="AX98" s="16" t="str">
        <v/>
      </c>
      <c r="AY98" s="16" t="str">
        <v/>
      </c>
      <c r="AZ98" s="16" t="str">
        <v/>
      </c>
      <c r="BA98" s="16" t="str">
        <v/>
      </c>
      <c r="BB98" s="16"/>
      <c r="BC98" s="186">
        <f t="shared" si="6"/>
        <v>1</v>
      </c>
      <c r="BD98" s="187">
        <f t="shared" ref="BD98:BD129" si="7">BC98/NBR</f>
        <v>1</v>
      </c>
      <c r="BE98" s="187">
        <v>0.05</v>
      </c>
      <c r="BF98" s="180">
        <f t="shared" si="5"/>
        <v>0.05</v>
      </c>
      <c r="BG98" s="181"/>
      <c r="BH98" s="179"/>
      <c r="BI98" s="181"/>
      <c r="BJ98" s="182"/>
    </row>
    <row r="99" spans="1:62" ht="102" x14ac:dyDescent="0.2">
      <c r="A99" s="359"/>
      <c r="B99" s="370"/>
      <c r="C99" s="119" t="s">
        <v>773</v>
      </c>
      <c r="D99" s="54">
        <v>1</v>
      </c>
      <c r="E99" s="54" t="str">
        <v/>
      </c>
      <c r="F99" s="54" t="str">
        <v/>
      </c>
      <c r="G99" s="54" t="str">
        <v/>
      </c>
      <c r="H99" s="54" t="str">
        <v/>
      </c>
      <c r="I99" s="54" t="str">
        <v/>
      </c>
      <c r="J99" s="54" t="str">
        <v/>
      </c>
      <c r="K99" s="54" t="str">
        <v/>
      </c>
      <c r="L99" s="16" t="str">
        <v/>
      </c>
      <c r="M99" s="16" t="str">
        <v/>
      </c>
      <c r="N99" s="16" t="str">
        <v/>
      </c>
      <c r="O99" s="16" t="str">
        <v/>
      </c>
      <c r="P99" s="16" t="str">
        <v/>
      </c>
      <c r="Q99" s="16" t="str">
        <v/>
      </c>
      <c r="R99" s="16" t="str">
        <v/>
      </c>
      <c r="S99" s="16" t="str">
        <v/>
      </c>
      <c r="T99" s="16" t="str">
        <v/>
      </c>
      <c r="U99" s="16" t="str">
        <v/>
      </c>
      <c r="V99" s="16" t="str">
        <v/>
      </c>
      <c r="W99" s="16" t="str">
        <v/>
      </c>
      <c r="X99" s="16" t="str">
        <v/>
      </c>
      <c r="Y99" s="16" t="str">
        <v/>
      </c>
      <c r="Z99" s="16" t="str">
        <v/>
      </c>
      <c r="AA99" s="16" t="str">
        <v/>
      </c>
      <c r="AB99" s="16" t="str">
        <v/>
      </c>
      <c r="AC99" s="16" t="str">
        <v/>
      </c>
      <c r="AD99" s="16" t="str">
        <v/>
      </c>
      <c r="AE99" s="16" t="str">
        <v/>
      </c>
      <c r="AF99" s="16" t="str">
        <v/>
      </c>
      <c r="AG99" s="16" t="str">
        <v/>
      </c>
      <c r="AH99" s="16" t="str">
        <v/>
      </c>
      <c r="AI99" s="16" t="str">
        <v/>
      </c>
      <c r="AJ99" s="53" t="str">
        <v/>
      </c>
      <c r="AK99" s="16" t="str">
        <v/>
      </c>
      <c r="AL99" s="16" t="str">
        <v/>
      </c>
      <c r="AM99" s="53" t="str">
        <v/>
      </c>
      <c r="AN99" s="16" t="str">
        <v/>
      </c>
      <c r="AO99" s="16" t="str">
        <v/>
      </c>
      <c r="AP99" s="16" t="str">
        <v/>
      </c>
      <c r="AQ99" s="16" t="str">
        <v/>
      </c>
      <c r="AR99" s="16" t="str">
        <v/>
      </c>
      <c r="AS99" s="16" t="str">
        <v/>
      </c>
      <c r="AT99" s="16" t="str">
        <v/>
      </c>
      <c r="AU99" s="16" t="str">
        <v/>
      </c>
      <c r="AV99" s="16" t="str">
        <v/>
      </c>
      <c r="AW99" s="16" t="str">
        <v/>
      </c>
      <c r="AX99" s="16" t="str">
        <v/>
      </c>
      <c r="AY99" s="16" t="str">
        <v/>
      </c>
      <c r="AZ99" s="16" t="str">
        <v/>
      </c>
      <c r="BA99" s="16" t="str">
        <v/>
      </c>
      <c r="BB99" s="16"/>
      <c r="BC99" s="186">
        <f t="shared" si="6"/>
        <v>1</v>
      </c>
      <c r="BD99" s="187">
        <f t="shared" si="7"/>
        <v>1</v>
      </c>
      <c r="BE99" s="187">
        <v>0.05</v>
      </c>
      <c r="BF99" s="180">
        <f t="shared" si="5"/>
        <v>0.05</v>
      </c>
      <c r="BG99" s="181"/>
      <c r="BH99" s="179"/>
      <c r="BI99" s="181"/>
      <c r="BJ99" s="182"/>
    </row>
    <row r="100" spans="1:62" ht="114.75" x14ac:dyDescent="0.2">
      <c r="A100" s="359"/>
      <c r="B100" s="370"/>
      <c r="C100" s="119" t="s">
        <v>774</v>
      </c>
      <c r="D100" s="54">
        <v>1</v>
      </c>
      <c r="E100" s="54" t="str">
        <v/>
      </c>
      <c r="F100" s="54" t="str">
        <v/>
      </c>
      <c r="G100" s="54" t="str">
        <v/>
      </c>
      <c r="H100" s="54" t="str">
        <v/>
      </c>
      <c r="I100" s="54" t="str">
        <v/>
      </c>
      <c r="J100" s="54" t="str">
        <v/>
      </c>
      <c r="K100" s="54" t="str">
        <v/>
      </c>
      <c r="L100" s="16" t="str">
        <v/>
      </c>
      <c r="M100" s="16" t="str">
        <v/>
      </c>
      <c r="N100" s="16" t="str">
        <v/>
      </c>
      <c r="O100" s="16" t="str">
        <v/>
      </c>
      <c r="P100" s="16" t="str">
        <v/>
      </c>
      <c r="Q100" s="16" t="str">
        <v/>
      </c>
      <c r="R100" s="16" t="str">
        <v/>
      </c>
      <c r="S100" s="16" t="str">
        <v/>
      </c>
      <c r="T100" s="16" t="str">
        <v/>
      </c>
      <c r="U100" s="16" t="str">
        <v/>
      </c>
      <c r="V100" s="16" t="str">
        <v/>
      </c>
      <c r="W100" s="16" t="str">
        <v/>
      </c>
      <c r="X100" s="16" t="str">
        <v/>
      </c>
      <c r="Y100" s="16" t="str">
        <v/>
      </c>
      <c r="Z100" s="16" t="str">
        <v/>
      </c>
      <c r="AA100" s="16" t="str">
        <v/>
      </c>
      <c r="AB100" s="16" t="str">
        <v/>
      </c>
      <c r="AC100" s="16" t="str">
        <v/>
      </c>
      <c r="AD100" s="16" t="str">
        <v/>
      </c>
      <c r="AE100" s="16" t="str">
        <v/>
      </c>
      <c r="AF100" s="16" t="str">
        <v/>
      </c>
      <c r="AG100" s="16" t="str">
        <v/>
      </c>
      <c r="AH100" s="16" t="str">
        <v/>
      </c>
      <c r="AI100" s="16" t="str">
        <v/>
      </c>
      <c r="AJ100" s="53" t="str">
        <v/>
      </c>
      <c r="AK100" s="16" t="str">
        <v/>
      </c>
      <c r="AL100" s="16" t="str">
        <v/>
      </c>
      <c r="AM100" s="53" t="str">
        <v/>
      </c>
      <c r="AN100" s="16" t="str">
        <v/>
      </c>
      <c r="AO100" s="16" t="str">
        <v/>
      </c>
      <c r="AP100" s="16" t="str">
        <v/>
      </c>
      <c r="AQ100" s="16" t="str">
        <v/>
      </c>
      <c r="AR100" s="16" t="str">
        <v/>
      </c>
      <c r="AS100" s="16" t="str">
        <v/>
      </c>
      <c r="AT100" s="16" t="str">
        <v/>
      </c>
      <c r="AU100" s="16" t="str">
        <v/>
      </c>
      <c r="AV100" s="16" t="str">
        <v/>
      </c>
      <c r="AW100" s="16" t="str">
        <v/>
      </c>
      <c r="AX100" s="16" t="str">
        <v/>
      </c>
      <c r="AY100" s="16" t="str">
        <v/>
      </c>
      <c r="AZ100" s="16" t="str">
        <v/>
      </c>
      <c r="BA100" s="16" t="str">
        <v/>
      </c>
      <c r="BB100" s="16"/>
      <c r="BC100" s="186">
        <f t="shared" si="6"/>
        <v>1</v>
      </c>
      <c r="BD100" s="187">
        <f t="shared" si="7"/>
        <v>1</v>
      </c>
      <c r="BE100" s="187">
        <v>0.05</v>
      </c>
      <c r="BF100" s="180">
        <f t="shared" si="5"/>
        <v>0.05</v>
      </c>
      <c r="BG100" s="181"/>
      <c r="BH100" s="179"/>
      <c r="BI100" s="181"/>
      <c r="BJ100" s="182"/>
    </row>
    <row r="101" spans="1:62" ht="89.25" x14ac:dyDescent="0.2">
      <c r="A101" s="359"/>
      <c r="B101" s="370"/>
      <c r="C101" s="119" t="s">
        <v>775</v>
      </c>
      <c r="D101" s="54">
        <v>1</v>
      </c>
      <c r="E101" s="54" t="str">
        <v/>
      </c>
      <c r="F101" s="54" t="str">
        <v/>
      </c>
      <c r="G101" s="54" t="str">
        <v/>
      </c>
      <c r="H101" s="54" t="str">
        <v/>
      </c>
      <c r="I101" s="54" t="str">
        <v/>
      </c>
      <c r="J101" s="54" t="str">
        <v/>
      </c>
      <c r="K101" s="54" t="str">
        <v/>
      </c>
      <c r="L101" s="16" t="str">
        <v/>
      </c>
      <c r="M101" s="16" t="str">
        <v/>
      </c>
      <c r="N101" s="16" t="str">
        <v/>
      </c>
      <c r="O101" s="16" t="str">
        <v/>
      </c>
      <c r="P101" s="16" t="str">
        <v/>
      </c>
      <c r="Q101" s="16" t="str">
        <v/>
      </c>
      <c r="R101" s="16" t="str">
        <v/>
      </c>
      <c r="S101" s="16" t="str">
        <v/>
      </c>
      <c r="T101" s="16" t="str">
        <v/>
      </c>
      <c r="U101" s="16" t="str">
        <v/>
      </c>
      <c r="V101" s="16" t="str">
        <v/>
      </c>
      <c r="W101" s="16" t="str">
        <v/>
      </c>
      <c r="X101" s="16" t="str">
        <v/>
      </c>
      <c r="Y101" s="16" t="str">
        <v/>
      </c>
      <c r="Z101" s="16" t="str">
        <v/>
      </c>
      <c r="AA101" s="16" t="str">
        <v/>
      </c>
      <c r="AB101" s="16" t="str">
        <v/>
      </c>
      <c r="AC101" s="16" t="str">
        <v/>
      </c>
      <c r="AD101" s="16" t="str">
        <v/>
      </c>
      <c r="AE101" s="16" t="str">
        <v/>
      </c>
      <c r="AF101" s="16" t="str">
        <v/>
      </c>
      <c r="AG101" s="16" t="str">
        <v/>
      </c>
      <c r="AH101" s="16" t="str">
        <v/>
      </c>
      <c r="AI101" s="16" t="str">
        <v/>
      </c>
      <c r="AJ101" s="53" t="str">
        <v/>
      </c>
      <c r="AK101" s="16" t="str">
        <v/>
      </c>
      <c r="AL101" s="16" t="str">
        <v/>
      </c>
      <c r="AM101" s="53" t="str">
        <v/>
      </c>
      <c r="AN101" s="16" t="str">
        <v/>
      </c>
      <c r="AO101" s="16" t="str">
        <v/>
      </c>
      <c r="AP101" s="16" t="str">
        <v/>
      </c>
      <c r="AQ101" s="16" t="str">
        <v/>
      </c>
      <c r="AR101" s="16" t="str">
        <v/>
      </c>
      <c r="AS101" s="16" t="str">
        <v/>
      </c>
      <c r="AT101" s="16" t="str">
        <v/>
      </c>
      <c r="AU101" s="16" t="str">
        <v/>
      </c>
      <c r="AV101" s="16" t="str">
        <v/>
      </c>
      <c r="AW101" s="16" t="str">
        <v/>
      </c>
      <c r="AX101" s="16" t="str">
        <v/>
      </c>
      <c r="AY101" s="16" t="str">
        <v/>
      </c>
      <c r="AZ101" s="16" t="str">
        <v/>
      </c>
      <c r="BA101" s="16" t="str">
        <v/>
      </c>
      <c r="BB101" s="16"/>
      <c r="BC101" s="186">
        <f t="shared" si="6"/>
        <v>1</v>
      </c>
      <c r="BD101" s="187">
        <f t="shared" si="7"/>
        <v>1</v>
      </c>
      <c r="BE101" s="187">
        <v>0.05</v>
      </c>
      <c r="BF101" s="180">
        <f t="shared" si="5"/>
        <v>0.05</v>
      </c>
      <c r="BG101" s="181"/>
      <c r="BH101" s="179"/>
      <c r="BI101" s="181"/>
      <c r="BJ101" s="182"/>
    </row>
    <row r="102" spans="1:62" ht="89.25" x14ac:dyDescent="0.2">
      <c r="A102" s="359"/>
      <c r="B102" s="370"/>
      <c r="C102" s="119" t="s">
        <v>776</v>
      </c>
      <c r="D102" s="54">
        <v>1</v>
      </c>
      <c r="E102" s="54" t="str">
        <v/>
      </c>
      <c r="F102" s="54" t="str">
        <v/>
      </c>
      <c r="G102" s="54" t="str">
        <v/>
      </c>
      <c r="H102" s="54" t="str">
        <v/>
      </c>
      <c r="I102" s="54" t="str">
        <v/>
      </c>
      <c r="J102" s="54" t="str">
        <v/>
      </c>
      <c r="K102" s="54" t="str">
        <v/>
      </c>
      <c r="L102" s="16" t="str">
        <v/>
      </c>
      <c r="M102" s="16" t="str">
        <v/>
      </c>
      <c r="N102" s="16" t="str">
        <v/>
      </c>
      <c r="O102" s="16" t="str">
        <v/>
      </c>
      <c r="P102" s="16" t="str">
        <v/>
      </c>
      <c r="Q102" s="16" t="str">
        <v/>
      </c>
      <c r="R102" s="16" t="str">
        <v/>
      </c>
      <c r="S102" s="16" t="str">
        <v/>
      </c>
      <c r="T102" s="16" t="str">
        <v/>
      </c>
      <c r="U102" s="16" t="str">
        <v/>
      </c>
      <c r="V102" s="16" t="str">
        <v/>
      </c>
      <c r="W102" s="16" t="str">
        <v/>
      </c>
      <c r="X102" s="16" t="str">
        <v/>
      </c>
      <c r="Y102" s="16" t="str">
        <v/>
      </c>
      <c r="Z102" s="16" t="str">
        <v/>
      </c>
      <c r="AA102" s="16" t="str">
        <v/>
      </c>
      <c r="AB102" s="16" t="str">
        <v/>
      </c>
      <c r="AC102" s="16" t="str">
        <v/>
      </c>
      <c r="AD102" s="16" t="str">
        <v/>
      </c>
      <c r="AE102" s="16" t="str">
        <v/>
      </c>
      <c r="AF102" s="16" t="str">
        <v/>
      </c>
      <c r="AG102" s="16" t="str">
        <v/>
      </c>
      <c r="AH102" s="16" t="str">
        <v/>
      </c>
      <c r="AI102" s="16" t="str">
        <v/>
      </c>
      <c r="AJ102" s="53" t="str">
        <v/>
      </c>
      <c r="AK102" s="16" t="str">
        <v/>
      </c>
      <c r="AL102" s="16" t="str">
        <v/>
      </c>
      <c r="AM102" s="53" t="str">
        <v/>
      </c>
      <c r="AN102" s="16" t="str">
        <v/>
      </c>
      <c r="AO102" s="16" t="str">
        <v/>
      </c>
      <c r="AP102" s="16" t="str">
        <v/>
      </c>
      <c r="AQ102" s="16" t="str">
        <v/>
      </c>
      <c r="AR102" s="16" t="str">
        <v/>
      </c>
      <c r="AS102" s="16" t="str">
        <v/>
      </c>
      <c r="AT102" s="16" t="str">
        <v/>
      </c>
      <c r="AU102" s="16" t="str">
        <v/>
      </c>
      <c r="AV102" s="16" t="str">
        <v/>
      </c>
      <c r="AW102" s="16" t="str">
        <v/>
      </c>
      <c r="AX102" s="16" t="str">
        <v/>
      </c>
      <c r="AY102" s="16" t="str">
        <v/>
      </c>
      <c r="AZ102" s="16" t="str">
        <v/>
      </c>
      <c r="BA102" s="16" t="str">
        <v/>
      </c>
      <c r="BB102" s="16"/>
      <c r="BC102" s="186">
        <f t="shared" si="6"/>
        <v>1</v>
      </c>
      <c r="BD102" s="187">
        <f t="shared" si="7"/>
        <v>1</v>
      </c>
      <c r="BE102" s="187">
        <v>0.05</v>
      </c>
      <c r="BF102" s="180">
        <f t="shared" si="5"/>
        <v>0.05</v>
      </c>
      <c r="BG102" s="181"/>
      <c r="BH102" s="179"/>
      <c r="BI102" s="181"/>
      <c r="BJ102" s="182"/>
    </row>
    <row r="103" spans="1:62" ht="89.25" x14ac:dyDescent="0.2">
      <c r="A103" s="359"/>
      <c r="B103" s="370"/>
      <c r="C103" s="119" t="s">
        <v>777</v>
      </c>
      <c r="D103" s="54">
        <v>1</v>
      </c>
      <c r="E103" s="54" t="str">
        <v/>
      </c>
      <c r="F103" s="54" t="str">
        <v/>
      </c>
      <c r="G103" s="54" t="str">
        <v/>
      </c>
      <c r="H103" s="54" t="str">
        <v/>
      </c>
      <c r="I103" s="54" t="str">
        <v/>
      </c>
      <c r="J103" s="54" t="str">
        <v/>
      </c>
      <c r="K103" s="54" t="str">
        <v/>
      </c>
      <c r="L103" s="16" t="str">
        <v/>
      </c>
      <c r="M103" s="16" t="str">
        <v/>
      </c>
      <c r="N103" s="16" t="str">
        <v/>
      </c>
      <c r="O103" s="16" t="str">
        <v/>
      </c>
      <c r="P103" s="16" t="str">
        <v/>
      </c>
      <c r="Q103" s="16" t="str">
        <v/>
      </c>
      <c r="R103" s="16" t="str">
        <v/>
      </c>
      <c r="S103" s="16" t="str">
        <v/>
      </c>
      <c r="T103" s="16" t="str">
        <v/>
      </c>
      <c r="U103" s="16" t="str">
        <v/>
      </c>
      <c r="V103" s="16" t="str">
        <v/>
      </c>
      <c r="W103" s="16" t="str">
        <v/>
      </c>
      <c r="X103" s="16" t="str">
        <v/>
      </c>
      <c r="Y103" s="16" t="str">
        <v/>
      </c>
      <c r="Z103" s="16" t="str">
        <v/>
      </c>
      <c r="AA103" s="16" t="str">
        <v/>
      </c>
      <c r="AB103" s="16" t="str">
        <v/>
      </c>
      <c r="AC103" s="16" t="str">
        <v/>
      </c>
      <c r="AD103" s="16" t="str">
        <v/>
      </c>
      <c r="AE103" s="16" t="str">
        <v/>
      </c>
      <c r="AF103" s="16" t="str">
        <v/>
      </c>
      <c r="AG103" s="16" t="str">
        <v/>
      </c>
      <c r="AH103" s="16" t="str">
        <v/>
      </c>
      <c r="AI103" s="16" t="str">
        <v/>
      </c>
      <c r="AJ103" s="53" t="str">
        <v/>
      </c>
      <c r="AK103" s="16" t="str">
        <v/>
      </c>
      <c r="AL103" s="16" t="str">
        <v/>
      </c>
      <c r="AM103" s="53" t="str">
        <v/>
      </c>
      <c r="AN103" s="16" t="str">
        <v/>
      </c>
      <c r="AO103" s="16" t="str">
        <v/>
      </c>
      <c r="AP103" s="16" t="str">
        <v/>
      </c>
      <c r="AQ103" s="16" t="str">
        <v/>
      </c>
      <c r="AR103" s="16" t="str">
        <v/>
      </c>
      <c r="AS103" s="16" t="str">
        <v/>
      </c>
      <c r="AT103" s="16" t="str">
        <v/>
      </c>
      <c r="AU103" s="16" t="str">
        <v/>
      </c>
      <c r="AV103" s="16" t="str">
        <v/>
      </c>
      <c r="AW103" s="16" t="str">
        <v/>
      </c>
      <c r="AX103" s="16" t="str">
        <v/>
      </c>
      <c r="AY103" s="16" t="str">
        <v/>
      </c>
      <c r="AZ103" s="16" t="str">
        <v/>
      </c>
      <c r="BA103" s="16" t="str">
        <v/>
      </c>
      <c r="BB103" s="16"/>
      <c r="BC103" s="186">
        <f t="shared" si="6"/>
        <v>1</v>
      </c>
      <c r="BD103" s="187">
        <f t="shared" si="7"/>
        <v>1</v>
      </c>
      <c r="BE103" s="187">
        <v>0.05</v>
      </c>
      <c r="BF103" s="180">
        <f t="shared" si="5"/>
        <v>0.05</v>
      </c>
      <c r="BG103" s="181"/>
      <c r="BH103" s="179"/>
      <c r="BI103" s="181"/>
      <c r="BJ103" s="182"/>
    </row>
    <row r="104" spans="1:62" ht="76.5" x14ac:dyDescent="0.2">
      <c r="A104" s="359"/>
      <c r="B104" s="370"/>
      <c r="C104" s="119" t="s">
        <v>778</v>
      </c>
      <c r="D104" s="54">
        <v>1</v>
      </c>
      <c r="E104" s="54" t="str">
        <v/>
      </c>
      <c r="F104" s="54" t="str">
        <v/>
      </c>
      <c r="G104" s="54" t="str">
        <v/>
      </c>
      <c r="H104" s="54" t="str">
        <v/>
      </c>
      <c r="I104" s="54" t="str">
        <v/>
      </c>
      <c r="J104" s="54" t="str">
        <v/>
      </c>
      <c r="K104" s="54" t="str">
        <v/>
      </c>
      <c r="L104" s="16" t="str">
        <v/>
      </c>
      <c r="M104" s="16" t="str">
        <v/>
      </c>
      <c r="N104" s="16" t="str">
        <v/>
      </c>
      <c r="O104" s="16" t="str">
        <v/>
      </c>
      <c r="P104" s="16" t="str">
        <v/>
      </c>
      <c r="Q104" s="16" t="str">
        <v/>
      </c>
      <c r="R104" s="16" t="str">
        <v/>
      </c>
      <c r="S104" s="16" t="str">
        <v/>
      </c>
      <c r="T104" s="16" t="str">
        <v/>
      </c>
      <c r="U104" s="16" t="str">
        <v/>
      </c>
      <c r="V104" s="16" t="str">
        <v/>
      </c>
      <c r="W104" s="16" t="str">
        <v/>
      </c>
      <c r="X104" s="16" t="str">
        <v/>
      </c>
      <c r="Y104" s="16" t="str">
        <v/>
      </c>
      <c r="Z104" s="16" t="str">
        <v/>
      </c>
      <c r="AA104" s="16" t="str">
        <v/>
      </c>
      <c r="AB104" s="16" t="str">
        <v/>
      </c>
      <c r="AC104" s="16" t="str">
        <v/>
      </c>
      <c r="AD104" s="16" t="str">
        <v/>
      </c>
      <c r="AE104" s="16" t="str">
        <v/>
      </c>
      <c r="AF104" s="16" t="str">
        <v/>
      </c>
      <c r="AG104" s="16" t="str">
        <v/>
      </c>
      <c r="AH104" s="16" t="str">
        <v/>
      </c>
      <c r="AI104" s="16" t="str">
        <v/>
      </c>
      <c r="AJ104" s="53" t="str">
        <v/>
      </c>
      <c r="AK104" s="16" t="str">
        <v/>
      </c>
      <c r="AL104" s="16" t="str">
        <v/>
      </c>
      <c r="AM104" s="53" t="str">
        <v/>
      </c>
      <c r="AN104" s="16" t="str">
        <v/>
      </c>
      <c r="AO104" s="16" t="str">
        <v/>
      </c>
      <c r="AP104" s="16" t="str">
        <v/>
      </c>
      <c r="AQ104" s="16" t="str">
        <v/>
      </c>
      <c r="AR104" s="16" t="str">
        <v/>
      </c>
      <c r="AS104" s="16" t="str">
        <v/>
      </c>
      <c r="AT104" s="16" t="str">
        <v/>
      </c>
      <c r="AU104" s="16" t="str">
        <v/>
      </c>
      <c r="AV104" s="16" t="str">
        <v/>
      </c>
      <c r="AW104" s="16" t="str">
        <v/>
      </c>
      <c r="AX104" s="16" t="str">
        <v/>
      </c>
      <c r="AY104" s="16" t="str">
        <v/>
      </c>
      <c r="AZ104" s="16" t="str">
        <v/>
      </c>
      <c r="BA104" s="16" t="str">
        <v/>
      </c>
      <c r="BB104" s="16"/>
      <c r="BC104" s="186">
        <f t="shared" si="6"/>
        <v>1</v>
      </c>
      <c r="BD104" s="187">
        <f t="shared" si="7"/>
        <v>1</v>
      </c>
      <c r="BE104" s="187">
        <v>0.05</v>
      </c>
      <c r="BF104" s="180">
        <f t="shared" si="5"/>
        <v>0.05</v>
      </c>
      <c r="BG104" s="181"/>
      <c r="BH104" s="179"/>
      <c r="BI104" s="181"/>
      <c r="BJ104" s="182"/>
    </row>
    <row r="105" spans="1:62" ht="76.5" x14ac:dyDescent="0.2">
      <c r="A105" s="359"/>
      <c r="B105" s="370"/>
      <c r="C105" s="119" t="s">
        <v>779</v>
      </c>
      <c r="D105" s="54">
        <v>1</v>
      </c>
      <c r="E105" s="54" t="str">
        <v/>
      </c>
      <c r="F105" s="54" t="str">
        <v/>
      </c>
      <c r="G105" s="54" t="str">
        <v/>
      </c>
      <c r="H105" s="54" t="str">
        <v/>
      </c>
      <c r="I105" s="54" t="str">
        <v/>
      </c>
      <c r="J105" s="54" t="str">
        <v/>
      </c>
      <c r="K105" s="54" t="str">
        <v/>
      </c>
      <c r="L105" s="16" t="str">
        <v/>
      </c>
      <c r="M105" s="16" t="str">
        <v/>
      </c>
      <c r="N105" s="16" t="str">
        <v/>
      </c>
      <c r="O105" s="16" t="str">
        <v/>
      </c>
      <c r="P105" s="16" t="str">
        <v/>
      </c>
      <c r="Q105" s="16" t="str">
        <v/>
      </c>
      <c r="R105" s="16" t="str">
        <v/>
      </c>
      <c r="S105" s="16" t="str">
        <v/>
      </c>
      <c r="T105" s="16" t="str">
        <v/>
      </c>
      <c r="U105" s="16" t="str">
        <v/>
      </c>
      <c r="V105" s="16" t="str">
        <v/>
      </c>
      <c r="W105" s="16" t="str">
        <v/>
      </c>
      <c r="X105" s="16" t="str">
        <v/>
      </c>
      <c r="Y105" s="16" t="str">
        <v/>
      </c>
      <c r="Z105" s="16" t="str">
        <v/>
      </c>
      <c r="AA105" s="16" t="str">
        <v/>
      </c>
      <c r="AB105" s="16" t="str">
        <v/>
      </c>
      <c r="AC105" s="16" t="str">
        <v/>
      </c>
      <c r="AD105" s="16" t="str">
        <v/>
      </c>
      <c r="AE105" s="16" t="str">
        <v/>
      </c>
      <c r="AF105" s="16" t="str">
        <v/>
      </c>
      <c r="AG105" s="16" t="str">
        <v/>
      </c>
      <c r="AH105" s="16" t="str">
        <v/>
      </c>
      <c r="AI105" s="16" t="str">
        <v/>
      </c>
      <c r="AJ105" s="53" t="str">
        <v/>
      </c>
      <c r="AK105" s="16" t="str">
        <v/>
      </c>
      <c r="AL105" s="16" t="str">
        <v/>
      </c>
      <c r="AM105" s="53" t="str">
        <v/>
      </c>
      <c r="AN105" s="16" t="str">
        <v/>
      </c>
      <c r="AO105" s="16" t="str">
        <v/>
      </c>
      <c r="AP105" s="16" t="str">
        <v/>
      </c>
      <c r="AQ105" s="16" t="str">
        <v/>
      </c>
      <c r="AR105" s="16" t="str">
        <v/>
      </c>
      <c r="AS105" s="16" t="str">
        <v/>
      </c>
      <c r="AT105" s="16" t="str">
        <v/>
      </c>
      <c r="AU105" s="16" t="str">
        <v/>
      </c>
      <c r="AV105" s="16" t="str">
        <v/>
      </c>
      <c r="AW105" s="16" t="str">
        <v/>
      </c>
      <c r="AX105" s="16" t="str">
        <v/>
      </c>
      <c r="AY105" s="16" t="str">
        <v/>
      </c>
      <c r="AZ105" s="16" t="str">
        <v/>
      </c>
      <c r="BA105" s="16" t="str">
        <v/>
      </c>
      <c r="BB105" s="16"/>
      <c r="BC105" s="186">
        <f t="shared" si="6"/>
        <v>1</v>
      </c>
      <c r="BD105" s="187">
        <f t="shared" si="7"/>
        <v>1</v>
      </c>
      <c r="BE105" s="187">
        <v>0.05</v>
      </c>
      <c r="BF105" s="180">
        <f t="shared" si="5"/>
        <v>0.05</v>
      </c>
      <c r="BG105" s="181"/>
      <c r="BH105" s="179"/>
      <c r="BI105" s="181"/>
      <c r="BJ105" s="182"/>
    </row>
    <row r="106" spans="1:62" ht="89.25" x14ac:dyDescent="0.2">
      <c r="A106" s="359"/>
      <c r="B106" s="370"/>
      <c r="C106" s="119" t="s">
        <v>780</v>
      </c>
      <c r="D106" s="54">
        <v>1</v>
      </c>
      <c r="E106" s="54" t="str">
        <v/>
      </c>
      <c r="F106" s="54" t="str">
        <v/>
      </c>
      <c r="G106" s="54" t="str">
        <v/>
      </c>
      <c r="H106" s="54" t="str">
        <v/>
      </c>
      <c r="I106" s="54" t="str">
        <v/>
      </c>
      <c r="J106" s="54" t="str">
        <v/>
      </c>
      <c r="K106" s="54" t="str">
        <v/>
      </c>
      <c r="L106" s="16" t="str">
        <v/>
      </c>
      <c r="M106" s="16" t="str">
        <v/>
      </c>
      <c r="N106" s="16" t="str">
        <v/>
      </c>
      <c r="O106" s="16" t="str">
        <v/>
      </c>
      <c r="P106" s="16" t="str">
        <v/>
      </c>
      <c r="Q106" s="16" t="str">
        <v/>
      </c>
      <c r="R106" s="16" t="str">
        <v/>
      </c>
      <c r="S106" s="16" t="str">
        <v/>
      </c>
      <c r="T106" s="16" t="str">
        <v/>
      </c>
      <c r="U106" s="16" t="str">
        <v/>
      </c>
      <c r="V106" s="16" t="str">
        <v/>
      </c>
      <c r="W106" s="16" t="str">
        <v/>
      </c>
      <c r="X106" s="16" t="str">
        <v/>
      </c>
      <c r="Y106" s="16" t="str">
        <v/>
      </c>
      <c r="Z106" s="16" t="str">
        <v/>
      </c>
      <c r="AA106" s="16" t="str">
        <v/>
      </c>
      <c r="AB106" s="16" t="str">
        <v/>
      </c>
      <c r="AC106" s="16" t="str">
        <v/>
      </c>
      <c r="AD106" s="16" t="str">
        <v/>
      </c>
      <c r="AE106" s="16" t="str">
        <v/>
      </c>
      <c r="AF106" s="16" t="str">
        <v/>
      </c>
      <c r="AG106" s="16" t="str">
        <v/>
      </c>
      <c r="AH106" s="16" t="str">
        <v/>
      </c>
      <c r="AI106" s="16" t="str">
        <v/>
      </c>
      <c r="AJ106" s="53" t="str">
        <v/>
      </c>
      <c r="AK106" s="16" t="str">
        <v/>
      </c>
      <c r="AL106" s="16" t="str">
        <v/>
      </c>
      <c r="AM106" s="53" t="str">
        <v/>
      </c>
      <c r="AN106" s="16" t="str">
        <v/>
      </c>
      <c r="AO106" s="16" t="str">
        <v/>
      </c>
      <c r="AP106" s="16" t="str">
        <v/>
      </c>
      <c r="AQ106" s="16" t="str">
        <v/>
      </c>
      <c r="AR106" s="16" t="str">
        <v/>
      </c>
      <c r="AS106" s="16" t="str">
        <v/>
      </c>
      <c r="AT106" s="16" t="str">
        <v/>
      </c>
      <c r="AU106" s="16" t="str">
        <v/>
      </c>
      <c r="AV106" s="16" t="str">
        <v/>
      </c>
      <c r="AW106" s="16" t="str">
        <v/>
      </c>
      <c r="AX106" s="16" t="str">
        <v/>
      </c>
      <c r="AY106" s="16" t="str">
        <v/>
      </c>
      <c r="AZ106" s="16" t="str">
        <v/>
      </c>
      <c r="BA106" s="16" t="str">
        <v/>
      </c>
      <c r="BB106" s="16"/>
      <c r="BC106" s="186">
        <f t="shared" si="6"/>
        <v>1</v>
      </c>
      <c r="BD106" s="187">
        <f t="shared" si="7"/>
        <v>1</v>
      </c>
      <c r="BE106" s="187">
        <v>0.05</v>
      </c>
      <c r="BF106" s="180">
        <f t="shared" si="5"/>
        <v>0.05</v>
      </c>
      <c r="BG106" s="181"/>
      <c r="BH106" s="179"/>
      <c r="BI106" s="181"/>
      <c r="BJ106" s="182"/>
    </row>
    <row r="107" spans="1:62" ht="76.5" x14ac:dyDescent="0.2">
      <c r="A107" s="359"/>
      <c r="B107" s="370"/>
      <c r="C107" s="119" t="s">
        <v>781</v>
      </c>
      <c r="D107" s="54">
        <v>1</v>
      </c>
      <c r="E107" s="54" t="str">
        <v/>
      </c>
      <c r="F107" s="54" t="str">
        <v/>
      </c>
      <c r="G107" s="54" t="str">
        <v/>
      </c>
      <c r="H107" s="54" t="str">
        <v/>
      </c>
      <c r="I107" s="54" t="str">
        <v/>
      </c>
      <c r="J107" s="54" t="str">
        <v/>
      </c>
      <c r="K107" s="54" t="str">
        <v/>
      </c>
      <c r="L107" s="16" t="str">
        <v/>
      </c>
      <c r="M107" s="16" t="str">
        <v/>
      </c>
      <c r="N107" s="16" t="str">
        <v/>
      </c>
      <c r="O107" s="16" t="str">
        <v/>
      </c>
      <c r="P107" s="16" t="str">
        <v/>
      </c>
      <c r="Q107" s="16" t="str">
        <v/>
      </c>
      <c r="R107" s="16" t="str">
        <v/>
      </c>
      <c r="S107" s="16" t="str">
        <v/>
      </c>
      <c r="T107" s="16" t="str">
        <v/>
      </c>
      <c r="U107" s="16" t="str">
        <v/>
      </c>
      <c r="V107" s="16" t="str">
        <v/>
      </c>
      <c r="W107" s="16" t="str">
        <v/>
      </c>
      <c r="X107" s="16" t="str">
        <v/>
      </c>
      <c r="Y107" s="16" t="str">
        <v/>
      </c>
      <c r="Z107" s="16" t="str">
        <v/>
      </c>
      <c r="AA107" s="16" t="str">
        <v/>
      </c>
      <c r="AB107" s="16" t="str">
        <v/>
      </c>
      <c r="AC107" s="16" t="str">
        <v/>
      </c>
      <c r="AD107" s="16" t="str">
        <v/>
      </c>
      <c r="AE107" s="16" t="str">
        <v/>
      </c>
      <c r="AF107" s="16" t="str">
        <v/>
      </c>
      <c r="AG107" s="16" t="str">
        <v/>
      </c>
      <c r="AH107" s="16" t="str">
        <v/>
      </c>
      <c r="AI107" s="16" t="str">
        <v/>
      </c>
      <c r="AJ107" s="53" t="str">
        <v/>
      </c>
      <c r="AK107" s="16" t="str">
        <v/>
      </c>
      <c r="AL107" s="16" t="str">
        <v/>
      </c>
      <c r="AM107" s="53" t="str">
        <v/>
      </c>
      <c r="AN107" s="16" t="str">
        <v/>
      </c>
      <c r="AO107" s="16" t="str">
        <v/>
      </c>
      <c r="AP107" s="16" t="str">
        <v/>
      </c>
      <c r="AQ107" s="16" t="str">
        <v/>
      </c>
      <c r="AR107" s="16" t="str">
        <v/>
      </c>
      <c r="AS107" s="16" t="str">
        <v/>
      </c>
      <c r="AT107" s="16" t="str">
        <v/>
      </c>
      <c r="AU107" s="16" t="str">
        <v/>
      </c>
      <c r="AV107" s="16" t="str">
        <v/>
      </c>
      <c r="AW107" s="16" t="str">
        <v/>
      </c>
      <c r="AX107" s="16" t="str">
        <v/>
      </c>
      <c r="AY107" s="16" t="str">
        <v/>
      </c>
      <c r="AZ107" s="16" t="str">
        <v/>
      </c>
      <c r="BA107" s="16" t="str">
        <v/>
      </c>
      <c r="BB107" s="16"/>
      <c r="BC107" s="186">
        <f t="shared" si="6"/>
        <v>1</v>
      </c>
      <c r="BD107" s="187">
        <f t="shared" si="7"/>
        <v>1</v>
      </c>
      <c r="BE107" s="187">
        <v>0.05</v>
      </c>
      <c r="BF107" s="180">
        <f t="shared" si="5"/>
        <v>0.05</v>
      </c>
      <c r="BG107" s="181"/>
      <c r="BH107" s="179"/>
      <c r="BI107" s="181"/>
      <c r="BJ107" s="182"/>
    </row>
    <row r="108" spans="1:62" ht="76.5" x14ac:dyDescent="0.2">
      <c r="A108" s="359"/>
      <c r="B108" s="370"/>
      <c r="C108" s="119" t="s">
        <v>782</v>
      </c>
      <c r="D108" s="54">
        <v>1</v>
      </c>
      <c r="E108" s="54" t="str">
        <v/>
      </c>
      <c r="F108" s="54" t="str">
        <v/>
      </c>
      <c r="G108" s="54" t="str">
        <v/>
      </c>
      <c r="H108" s="54" t="str">
        <v/>
      </c>
      <c r="I108" s="54" t="str">
        <v/>
      </c>
      <c r="J108" s="54" t="str">
        <v/>
      </c>
      <c r="K108" s="54" t="str">
        <v/>
      </c>
      <c r="L108" s="16" t="str">
        <v/>
      </c>
      <c r="M108" s="16" t="str">
        <v/>
      </c>
      <c r="N108" s="16" t="str">
        <v/>
      </c>
      <c r="O108" s="16" t="str">
        <v/>
      </c>
      <c r="P108" s="16" t="str">
        <v/>
      </c>
      <c r="Q108" s="16" t="str">
        <v/>
      </c>
      <c r="R108" s="16" t="str">
        <v/>
      </c>
      <c r="S108" s="16" t="str">
        <v/>
      </c>
      <c r="T108" s="16" t="str">
        <v/>
      </c>
      <c r="U108" s="16" t="str">
        <v/>
      </c>
      <c r="V108" s="16" t="str">
        <v/>
      </c>
      <c r="W108" s="16" t="str">
        <v/>
      </c>
      <c r="X108" s="16" t="str">
        <v/>
      </c>
      <c r="Y108" s="16" t="str">
        <v/>
      </c>
      <c r="Z108" s="16" t="str">
        <v/>
      </c>
      <c r="AA108" s="16" t="str">
        <v/>
      </c>
      <c r="AB108" s="16" t="str">
        <v/>
      </c>
      <c r="AC108" s="16" t="str">
        <v/>
      </c>
      <c r="AD108" s="16" t="str">
        <v/>
      </c>
      <c r="AE108" s="16" t="str">
        <v/>
      </c>
      <c r="AF108" s="16" t="str">
        <v/>
      </c>
      <c r="AG108" s="16" t="str">
        <v/>
      </c>
      <c r="AH108" s="16" t="str">
        <v/>
      </c>
      <c r="AI108" s="16" t="str">
        <v/>
      </c>
      <c r="AJ108" s="53" t="str">
        <v/>
      </c>
      <c r="AK108" s="16" t="str">
        <v/>
      </c>
      <c r="AL108" s="16" t="str">
        <v/>
      </c>
      <c r="AM108" s="53" t="str">
        <v/>
      </c>
      <c r="AN108" s="16" t="str">
        <v/>
      </c>
      <c r="AO108" s="16" t="str">
        <v/>
      </c>
      <c r="AP108" s="16" t="str">
        <v/>
      </c>
      <c r="AQ108" s="16" t="str">
        <v/>
      </c>
      <c r="AR108" s="16" t="str">
        <v/>
      </c>
      <c r="AS108" s="16" t="str">
        <v/>
      </c>
      <c r="AT108" s="16" t="str">
        <v/>
      </c>
      <c r="AU108" s="16" t="str">
        <v/>
      </c>
      <c r="AV108" s="16" t="str">
        <v/>
      </c>
      <c r="AW108" s="16" t="str">
        <v/>
      </c>
      <c r="AX108" s="16" t="str">
        <v/>
      </c>
      <c r="AY108" s="16" t="str">
        <v/>
      </c>
      <c r="AZ108" s="16" t="str">
        <v/>
      </c>
      <c r="BA108" s="16" t="str">
        <v/>
      </c>
      <c r="BB108" s="16"/>
      <c r="BC108" s="186">
        <f t="shared" si="6"/>
        <v>1</v>
      </c>
      <c r="BD108" s="187">
        <f t="shared" si="7"/>
        <v>1</v>
      </c>
      <c r="BE108" s="187">
        <v>0.05</v>
      </c>
      <c r="BF108" s="180">
        <f t="shared" si="5"/>
        <v>0.05</v>
      </c>
      <c r="BG108" s="181"/>
      <c r="BH108" s="179"/>
      <c r="BI108" s="181"/>
      <c r="BJ108" s="182"/>
    </row>
    <row r="109" spans="1:62" ht="76.5" x14ac:dyDescent="0.2">
      <c r="A109" s="359"/>
      <c r="B109" s="370"/>
      <c r="C109" s="119" t="s">
        <v>783</v>
      </c>
      <c r="D109" s="54">
        <v>1</v>
      </c>
      <c r="E109" s="54" t="str">
        <v/>
      </c>
      <c r="F109" s="54" t="str">
        <v/>
      </c>
      <c r="G109" s="54" t="str">
        <v/>
      </c>
      <c r="H109" s="54" t="str">
        <v/>
      </c>
      <c r="I109" s="54" t="str">
        <v/>
      </c>
      <c r="J109" s="54" t="str">
        <v/>
      </c>
      <c r="K109" s="54" t="str">
        <v/>
      </c>
      <c r="L109" s="16" t="str">
        <v/>
      </c>
      <c r="M109" s="16" t="str">
        <v/>
      </c>
      <c r="N109" s="16" t="str">
        <v/>
      </c>
      <c r="O109" s="16" t="str">
        <v/>
      </c>
      <c r="P109" s="16" t="str">
        <v/>
      </c>
      <c r="Q109" s="16" t="str">
        <v/>
      </c>
      <c r="R109" s="16" t="str">
        <v/>
      </c>
      <c r="S109" s="16" t="str">
        <v/>
      </c>
      <c r="T109" s="16" t="str">
        <v/>
      </c>
      <c r="U109" s="16" t="str">
        <v/>
      </c>
      <c r="V109" s="16" t="str">
        <v/>
      </c>
      <c r="W109" s="16" t="str">
        <v/>
      </c>
      <c r="X109" s="16" t="str">
        <v/>
      </c>
      <c r="Y109" s="16" t="str">
        <v/>
      </c>
      <c r="Z109" s="16" t="str">
        <v/>
      </c>
      <c r="AA109" s="16" t="str">
        <v/>
      </c>
      <c r="AB109" s="16" t="str">
        <v/>
      </c>
      <c r="AC109" s="16" t="str">
        <v/>
      </c>
      <c r="AD109" s="16" t="str">
        <v/>
      </c>
      <c r="AE109" s="16" t="str">
        <v/>
      </c>
      <c r="AF109" s="16" t="str">
        <v/>
      </c>
      <c r="AG109" s="16" t="str">
        <v/>
      </c>
      <c r="AH109" s="16" t="str">
        <v/>
      </c>
      <c r="AI109" s="16" t="str">
        <v/>
      </c>
      <c r="AJ109" s="53" t="str">
        <v/>
      </c>
      <c r="AK109" s="16" t="str">
        <v/>
      </c>
      <c r="AL109" s="16" t="str">
        <v/>
      </c>
      <c r="AM109" s="53" t="str">
        <v/>
      </c>
      <c r="AN109" s="16" t="str">
        <v/>
      </c>
      <c r="AO109" s="16" t="str">
        <v/>
      </c>
      <c r="AP109" s="16" t="str">
        <v/>
      </c>
      <c r="AQ109" s="16" t="str">
        <v/>
      </c>
      <c r="AR109" s="16" t="str">
        <v/>
      </c>
      <c r="AS109" s="16" t="str">
        <v/>
      </c>
      <c r="AT109" s="16" t="str">
        <v/>
      </c>
      <c r="AU109" s="16" t="str">
        <v/>
      </c>
      <c r="AV109" s="16" t="str">
        <v/>
      </c>
      <c r="AW109" s="16" t="str">
        <v/>
      </c>
      <c r="AX109" s="16" t="str">
        <v/>
      </c>
      <c r="AY109" s="16" t="str">
        <v/>
      </c>
      <c r="AZ109" s="16" t="str">
        <v/>
      </c>
      <c r="BA109" s="16" t="str">
        <v/>
      </c>
      <c r="BB109" s="16"/>
      <c r="BC109" s="186">
        <f t="shared" si="6"/>
        <v>1</v>
      </c>
      <c r="BD109" s="187">
        <f t="shared" si="7"/>
        <v>1</v>
      </c>
      <c r="BE109" s="187">
        <v>0.05</v>
      </c>
      <c r="BF109" s="180">
        <f t="shared" si="5"/>
        <v>0.05</v>
      </c>
      <c r="BG109" s="181"/>
      <c r="BH109" s="179"/>
      <c r="BI109" s="181"/>
      <c r="BJ109" s="182"/>
    </row>
    <row r="110" spans="1:62" ht="51" x14ac:dyDescent="0.2">
      <c r="A110" s="359"/>
      <c r="B110" s="370"/>
      <c r="C110" s="119" t="s">
        <v>784</v>
      </c>
      <c r="D110" s="54">
        <v>1</v>
      </c>
      <c r="E110" s="54" t="str">
        <v/>
      </c>
      <c r="F110" s="54" t="str">
        <v/>
      </c>
      <c r="G110" s="54" t="str">
        <v/>
      </c>
      <c r="H110" s="54" t="str">
        <v/>
      </c>
      <c r="I110" s="54" t="str">
        <v/>
      </c>
      <c r="J110" s="54" t="str">
        <v/>
      </c>
      <c r="K110" s="54" t="str">
        <v/>
      </c>
      <c r="L110" s="16" t="str">
        <v/>
      </c>
      <c r="M110" s="16" t="str">
        <v/>
      </c>
      <c r="N110" s="16" t="str">
        <v/>
      </c>
      <c r="O110" s="16" t="str">
        <v/>
      </c>
      <c r="P110" s="16" t="str">
        <v/>
      </c>
      <c r="Q110" s="16" t="str">
        <v/>
      </c>
      <c r="R110" s="16" t="str">
        <v/>
      </c>
      <c r="S110" s="16" t="str">
        <v/>
      </c>
      <c r="T110" s="16" t="str">
        <v/>
      </c>
      <c r="U110" s="16" t="str">
        <v/>
      </c>
      <c r="V110" s="16" t="str">
        <v/>
      </c>
      <c r="W110" s="16" t="str">
        <v/>
      </c>
      <c r="X110" s="16" t="str">
        <v/>
      </c>
      <c r="Y110" s="16" t="str">
        <v/>
      </c>
      <c r="Z110" s="16" t="str">
        <v/>
      </c>
      <c r="AA110" s="16" t="str">
        <v/>
      </c>
      <c r="AB110" s="16" t="str">
        <v/>
      </c>
      <c r="AC110" s="16" t="str">
        <v/>
      </c>
      <c r="AD110" s="16" t="str">
        <v/>
      </c>
      <c r="AE110" s="16" t="str">
        <v/>
      </c>
      <c r="AF110" s="16" t="str">
        <v/>
      </c>
      <c r="AG110" s="16" t="str">
        <v/>
      </c>
      <c r="AH110" s="16" t="str">
        <v/>
      </c>
      <c r="AI110" s="16" t="str">
        <v/>
      </c>
      <c r="AJ110" s="53" t="str">
        <v/>
      </c>
      <c r="AK110" s="16" t="str">
        <v/>
      </c>
      <c r="AL110" s="16" t="str">
        <v/>
      </c>
      <c r="AM110" s="53" t="str">
        <v/>
      </c>
      <c r="AN110" s="16" t="str">
        <v/>
      </c>
      <c r="AO110" s="16" t="str">
        <v/>
      </c>
      <c r="AP110" s="16" t="str">
        <v/>
      </c>
      <c r="AQ110" s="16" t="str">
        <v/>
      </c>
      <c r="AR110" s="16" t="str">
        <v/>
      </c>
      <c r="AS110" s="16" t="str">
        <v/>
      </c>
      <c r="AT110" s="16" t="str">
        <v/>
      </c>
      <c r="AU110" s="16" t="str">
        <v/>
      </c>
      <c r="AV110" s="16" t="str">
        <v/>
      </c>
      <c r="AW110" s="16" t="str">
        <v/>
      </c>
      <c r="AX110" s="16" t="str">
        <v/>
      </c>
      <c r="AY110" s="16" t="str">
        <v/>
      </c>
      <c r="AZ110" s="16" t="str">
        <v/>
      </c>
      <c r="BA110" s="16" t="str">
        <v/>
      </c>
      <c r="BB110" s="16"/>
      <c r="BC110" s="186">
        <f t="shared" si="6"/>
        <v>1</v>
      </c>
      <c r="BD110" s="187">
        <f t="shared" si="7"/>
        <v>1</v>
      </c>
      <c r="BE110" s="187">
        <v>0.05</v>
      </c>
      <c r="BF110" s="180">
        <f t="shared" si="5"/>
        <v>0.05</v>
      </c>
      <c r="BG110" s="181"/>
      <c r="BH110" s="179"/>
      <c r="BI110" s="181"/>
      <c r="BJ110" s="182"/>
    </row>
    <row r="111" spans="1:62" ht="51" x14ac:dyDescent="0.2">
      <c r="A111" s="359"/>
      <c r="B111" s="370"/>
      <c r="C111" s="119" t="s">
        <v>785</v>
      </c>
      <c r="D111" s="54">
        <v>1</v>
      </c>
      <c r="E111" s="54" t="str">
        <v/>
      </c>
      <c r="F111" s="54" t="str">
        <v/>
      </c>
      <c r="G111" s="54" t="str">
        <v/>
      </c>
      <c r="H111" s="54" t="str">
        <v/>
      </c>
      <c r="I111" s="54" t="str">
        <v/>
      </c>
      <c r="J111" s="54" t="str">
        <v/>
      </c>
      <c r="K111" s="54" t="str">
        <v/>
      </c>
      <c r="L111" s="16" t="str">
        <v/>
      </c>
      <c r="M111" s="16" t="str">
        <v/>
      </c>
      <c r="N111" s="16" t="str">
        <v/>
      </c>
      <c r="O111" s="16" t="str">
        <v/>
      </c>
      <c r="P111" s="16" t="str">
        <v/>
      </c>
      <c r="Q111" s="16" t="str">
        <v/>
      </c>
      <c r="R111" s="16" t="str">
        <v/>
      </c>
      <c r="S111" s="16" t="str">
        <v/>
      </c>
      <c r="T111" s="16" t="str">
        <v/>
      </c>
      <c r="U111" s="16" t="str">
        <v/>
      </c>
      <c r="V111" s="16" t="str">
        <v/>
      </c>
      <c r="W111" s="16" t="str">
        <v/>
      </c>
      <c r="X111" s="16" t="str">
        <v/>
      </c>
      <c r="Y111" s="16" t="str">
        <v/>
      </c>
      <c r="Z111" s="16" t="str">
        <v/>
      </c>
      <c r="AA111" s="16" t="str">
        <v/>
      </c>
      <c r="AB111" s="16" t="str">
        <v/>
      </c>
      <c r="AC111" s="16" t="str">
        <v/>
      </c>
      <c r="AD111" s="16" t="str">
        <v/>
      </c>
      <c r="AE111" s="16" t="str">
        <v/>
      </c>
      <c r="AF111" s="16" t="str">
        <v/>
      </c>
      <c r="AG111" s="16" t="str">
        <v/>
      </c>
      <c r="AH111" s="16" t="str">
        <v/>
      </c>
      <c r="AI111" s="16" t="str">
        <v/>
      </c>
      <c r="AJ111" s="53" t="str">
        <v/>
      </c>
      <c r="AK111" s="16" t="str">
        <v/>
      </c>
      <c r="AL111" s="16" t="str">
        <v/>
      </c>
      <c r="AM111" s="53" t="str">
        <v/>
      </c>
      <c r="AN111" s="16" t="str">
        <v/>
      </c>
      <c r="AO111" s="16" t="str">
        <v/>
      </c>
      <c r="AP111" s="16" t="str">
        <v/>
      </c>
      <c r="AQ111" s="16" t="str">
        <v/>
      </c>
      <c r="AR111" s="16" t="str">
        <v/>
      </c>
      <c r="AS111" s="16" t="str">
        <v/>
      </c>
      <c r="AT111" s="16" t="str">
        <v/>
      </c>
      <c r="AU111" s="16" t="str">
        <v/>
      </c>
      <c r="AV111" s="16" t="str">
        <v/>
      </c>
      <c r="AW111" s="16" t="str">
        <v/>
      </c>
      <c r="AX111" s="16" t="str">
        <v/>
      </c>
      <c r="AY111" s="16" t="str">
        <v/>
      </c>
      <c r="AZ111" s="16" t="str">
        <v/>
      </c>
      <c r="BA111" s="16" t="str">
        <v/>
      </c>
      <c r="BB111" s="16"/>
      <c r="BC111" s="186">
        <f t="shared" si="6"/>
        <v>1</v>
      </c>
      <c r="BD111" s="187">
        <f t="shared" si="7"/>
        <v>1</v>
      </c>
      <c r="BE111" s="187">
        <v>0.05</v>
      </c>
      <c r="BF111" s="180">
        <f t="shared" si="5"/>
        <v>0.05</v>
      </c>
      <c r="BG111" s="181"/>
      <c r="BH111" s="179"/>
      <c r="BI111" s="181"/>
      <c r="BJ111" s="182"/>
    </row>
    <row r="112" spans="1:62" ht="51" x14ac:dyDescent="0.2">
      <c r="A112" s="359"/>
      <c r="B112" s="370"/>
      <c r="C112" s="119" t="s">
        <v>786</v>
      </c>
      <c r="D112" s="54">
        <v>1</v>
      </c>
      <c r="E112" s="54" t="str">
        <v/>
      </c>
      <c r="F112" s="54" t="str">
        <v/>
      </c>
      <c r="G112" s="54" t="str">
        <v/>
      </c>
      <c r="H112" s="54" t="str">
        <v/>
      </c>
      <c r="I112" s="54" t="str">
        <v/>
      </c>
      <c r="J112" s="54" t="str">
        <v/>
      </c>
      <c r="K112" s="54" t="str">
        <v/>
      </c>
      <c r="L112" s="16" t="str">
        <v/>
      </c>
      <c r="M112" s="16" t="str">
        <v/>
      </c>
      <c r="N112" s="16" t="str">
        <v/>
      </c>
      <c r="O112" s="16" t="str">
        <v/>
      </c>
      <c r="P112" s="16" t="str">
        <v/>
      </c>
      <c r="Q112" s="16" t="str">
        <v/>
      </c>
      <c r="R112" s="16" t="str">
        <v/>
      </c>
      <c r="S112" s="16" t="str">
        <v/>
      </c>
      <c r="T112" s="16" t="str">
        <v/>
      </c>
      <c r="U112" s="16" t="str">
        <v/>
      </c>
      <c r="V112" s="16" t="str">
        <v/>
      </c>
      <c r="W112" s="16" t="str">
        <v/>
      </c>
      <c r="X112" s="16" t="str">
        <v/>
      </c>
      <c r="Y112" s="16" t="str">
        <v/>
      </c>
      <c r="Z112" s="16" t="str">
        <v/>
      </c>
      <c r="AA112" s="16" t="str">
        <v/>
      </c>
      <c r="AB112" s="16" t="str">
        <v/>
      </c>
      <c r="AC112" s="16" t="str">
        <v/>
      </c>
      <c r="AD112" s="16" t="str">
        <v/>
      </c>
      <c r="AE112" s="16" t="str">
        <v/>
      </c>
      <c r="AF112" s="16" t="str">
        <v/>
      </c>
      <c r="AG112" s="16" t="str">
        <v/>
      </c>
      <c r="AH112" s="16" t="str">
        <v/>
      </c>
      <c r="AI112" s="16" t="str">
        <v/>
      </c>
      <c r="AJ112" s="53" t="str">
        <v/>
      </c>
      <c r="AK112" s="16" t="str">
        <v/>
      </c>
      <c r="AL112" s="16" t="str">
        <v/>
      </c>
      <c r="AM112" s="53" t="str">
        <v/>
      </c>
      <c r="AN112" s="16" t="str">
        <v/>
      </c>
      <c r="AO112" s="16" t="str">
        <v/>
      </c>
      <c r="AP112" s="16" t="str">
        <v/>
      </c>
      <c r="AQ112" s="16" t="str">
        <v/>
      </c>
      <c r="AR112" s="16" t="str">
        <v/>
      </c>
      <c r="AS112" s="16" t="str">
        <v/>
      </c>
      <c r="AT112" s="16" t="str">
        <v/>
      </c>
      <c r="AU112" s="16" t="str">
        <v/>
      </c>
      <c r="AV112" s="16" t="str">
        <v/>
      </c>
      <c r="AW112" s="16" t="str">
        <v/>
      </c>
      <c r="AX112" s="16" t="str">
        <v/>
      </c>
      <c r="AY112" s="16" t="str">
        <v/>
      </c>
      <c r="AZ112" s="16" t="str">
        <v/>
      </c>
      <c r="BA112" s="16" t="str">
        <v/>
      </c>
      <c r="BB112" s="16"/>
      <c r="BC112" s="186">
        <f t="shared" si="6"/>
        <v>1</v>
      </c>
      <c r="BD112" s="187">
        <f t="shared" si="7"/>
        <v>1</v>
      </c>
      <c r="BE112" s="187">
        <v>0.05</v>
      </c>
      <c r="BF112" s="180">
        <f t="shared" si="5"/>
        <v>0.05</v>
      </c>
      <c r="BG112" s="181"/>
      <c r="BH112" s="179"/>
      <c r="BI112" s="181"/>
      <c r="BJ112" s="182"/>
    </row>
    <row r="113" spans="1:62" ht="76.5" x14ac:dyDescent="0.2">
      <c r="A113" s="359"/>
      <c r="B113" s="370"/>
      <c r="C113" s="119" t="s">
        <v>787</v>
      </c>
      <c r="D113" s="54">
        <v>1</v>
      </c>
      <c r="E113" s="54" t="str">
        <v/>
      </c>
      <c r="F113" s="54" t="str">
        <v/>
      </c>
      <c r="G113" s="54" t="str">
        <v/>
      </c>
      <c r="H113" s="54" t="str">
        <v/>
      </c>
      <c r="I113" s="54" t="str">
        <v/>
      </c>
      <c r="J113" s="54" t="str">
        <v/>
      </c>
      <c r="K113" s="54" t="str">
        <v/>
      </c>
      <c r="L113" s="16" t="str">
        <v/>
      </c>
      <c r="M113" s="16" t="str">
        <v/>
      </c>
      <c r="N113" s="16" t="str">
        <v/>
      </c>
      <c r="O113" s="16" t="str">
        <v/>
      </c>
      <c r="P113" s="16" t="str">
        <v/>
      </c>
      <c r="Q113" s="16" t="str">
        <v/>
      </c>
      <c r="R113" s="16" t="str">
        <v/>
      </c>
      <c r="S113" s="16" t="str">
        <v/>
      </c>
      <c r="T113" s="16" t="str">
        <v/>
      </c>
      <c r="U113" s="16" t="str">
        <v/>
      </c>
      <c r="V113" s="16" t="str">
        <v/>
      </c>
      <c r="W113" s="16" t="str">
        <v/>
      </c>
      <c r="X113" s="16" t="str">
        <v/>
      </c>
      <c r="Y113" s="16" t="str">
        <v/>
      </c>
      <c r="Z113" s="16" t="str">
        <v/>
      </c>
      <c r="AA113" s="16" t="str">
        <v/>
      </c>
      <c r="AB113" s="16" t="str">
        <v/>
      </c>
      <c r="AC113" s="16" t="str">
        <v/>
      </c>
      <c r="AD113" s="16" t="str">
        <v/>
      </c>
      <c r="AE113" s="16" t="str">
        <v/>
      </c>
      <c r="AF113" s="16" t="str">
        <v/>
      </c>
      <c r="AG113" s="16" t="str">
        <v/>
      </c>
      <c r="AH113" s="16" t="str">
        <v/>
      </c>
      <c r="AI113" s="16" t="str">
        <v/>
      </c>
      <c r="AJ113" s="53" t="str">
        <v/>
      </c>
      <c r="AK113" s="16" t="str">
        <v/>
      </c>
      <c r="AL113" s="16" t="str">
        <v/>
      </c>
      <c r="AM113" s="53" t="str">
        <v/>
      </c>
      <c r="AN113" s="16" t="str">
        <v/>
      </c>
      <c r="AO113" s="16" t="str">
        <v/>
      </c>
      <c r="AP113" s="16" t="str">
        <v/>
      </c>
      <c r="AQ113" s="16" t="str">
        <v/>
      </c>
      <c r="AR113" s="16" t="str">
        <v/>
      </c>
      <c r="AS113" s="16" t="str">
        <v/>
      </c>
      <c r="AT113" s="16" t="str">
        <v/>
      </c>
      <c r="AU113" s="16" t="str">
        <v/>
      </c>
      <c r="AV113" s="16" t="str">
        <v/>
      </c>
      <c r="AW113" s="16" t="str">
        <v/>
      </c>
      <c r="AX113" s="16" t="str">
        <v/>
      </c>
      <c r="AY113" s="16" t="str">
        <v/>
      </c>
      <c r="AZ113" s="16" t="str">
        <v/>
      </c>
      <c r="BA113" s="16" t="str">
        <v/>
      </c>
      <c r="BB113" s="16"/>
      <c r="BC113" s="186">
        <f t="shared" si="6"/>
        <v>1</v>
      </c>
      <c r="BD113" s="187">
        <f t="shared" si="7"/>
        <v>1</v>
      </c>
      <c r="BE113" s="187">
        <v>0.05</v>
      </c>
      <c r="BF113" s="180">
        <f t="shared" si="5"/>
        <v>0.05</v>
      </c>
      <c r="BG113" s="181"/>
      <c r="BH113" s="179"/>
      <c r="BI113" s="181"/>
      <c r="BJ113" s="182"/>
    </row>
    <row r="114" spans="1:62" ht="63.75" x14ac:dyDescent="0.2">
      <c r="A114" s="359"/>
      <c r="B114" s="370"/>
      <c r="C114" s="119" t="s">
        <v>788</v>
      </c>
      <c r="D114" s="54">
        <v>1</v>
      </c>
      <c r="E114" s="54" t="str">
        <v/>
      </c>
      <c r="F114" s="54" t="str">
        <v/>
      </c>
      <c r="G114" s="54" t="str">
        <v/>
      </c>
      <c r="H114" s="54" t="str">
        <v/>
      </c>
      <c r="I114" s="54" t="str">
        <v/>
      </c>
      <c r="J114" s="54" t="str">
        <v/>
      </c>
      <c r="K114" s="54" t="str">
        <v/>
      </c>
      <c r="L114" s="16" t="str">
        <v/>
      </c>
      <c r="M114" s="16" t="str">
        <v/>
      </c>
      <c r="N114" s="16" t="str">
        <v/>
      </c>
      <c r="O114" s="16" t="str">
        <v/>
      </c>
      <c r="P114" s="16" t="str">
        <v/>
      </c>
      <c r="Q114" s="16" t="str">
        <v/>
      </c>
      <c r="R114" s="16" t="str">
        <v/>
      </c>
      <c r="S114" s="16" t="str">
        <v/>
      </c>
      <c r="T114" s="16" t="str">
        <v/>
      </c>
      <c r="U114" s="16" t="str">
        <v/>
      </c>
      <c r="V114" s="16" t="str">
        <v/>
      </c>
      <c r="W114" s="16" t="str">
        <v/>
      </c>
      <c r="X114" s="16" t="str">
        <v/>
      </c>
      <c r="Y114" s="16" t="str">
        <v/>
      </c>
      <c r="Z114" s="16" t="str">
        <v/>
      </c>
      <c r="AA114" s="16" t="str">
        <v/>
      </c>
      <c r="AB114" s="16" t="str">
        <v/>
      </c>
      <c r="AC114" s="16" t="str">
        <v/>
      </c>
      <c r="AD114" s="16" t="str">
        <v/>
      </c>
      <c r="AE114" s="16" t="str">
        <v/>
      </c>
      <c r="AF114" s="16" t="str">
        <v/>
      </c>
      <c r="AG114" s="16" t="str">
        <v/>
      </c>
      <c r="AH114" s="16" t="str">
        <v/>
      </c>
      <c r="AI114" s="16" t="str">
        <v/>
      </c>
      <c r="AJ114" s="53" t="str">
        <v/>
      </c>
      <c r="AK114" s="16" t="str">
        <v/>
      </c>
      <c r="AL114" s="16" t="str">
        <v/>
      </c>
      <c r="AM114" s="53" t="str">
        <v/>
      </c>
      <c r="AN114" s="16" t="str">
        <v/>
      </c>
      <c r="AO114" s="16" t="str">
        <v/>
      </c>
      <c r="AP114" s="16" t="str">
        <v/>
      </c>
      <c r="AQ114" s="16" t="str">
        <v/>
      </c>
      <c r="AR114" s="16" t="str">
        <v/>
      </c>
      <c r="AS114" s="16" t="str">
        <v/>
      </c>
      <c r="AT114" s="16" t="str">
        <v/>
      </c>
      <c r="AU114" s="16" t="str">
        <v/>
      </c>
      <c r="AV114" s="16" t="str">
        <v/>
      </c>
      <c r="AW114" s="16" t="str">
        <v/>
      </c>
      <c r="AX114" s="16" t="str">
        <v/>
      </c>
      <c r="AY114" s="16" t="str">
        <v/>
      </c>
      <c r="AZ114" s="16" t="str">
        <v/>
      </c>
      <c r="BA114" s="16" t="str">
        <v/>
      </c>
      <c r="BB114" s="16"/>
      <c r="BC114" s="186">
        <f t="shared" si="6"/>
        <v>1</v>
      </c>
      <c r="BD114" s="187">
        <f t="shared" si="7"/>
        <v>1</v>
      </c>
      <c r="BE114" s="187">
        <v>0.05</v>
      </c>
      <c r="BF114" s="180">
        <f t="shared" si="5"/>
        <v>0.05</v>
      </c>
      <c r="BG114" s="181"/>
      <c r="BH114" s="179"/>
      <c r="BI114" s="181"/>
      <c r="BJ114" s="182"/>
    </row>
    <row r="115" spans="1:62" ht="76.5" x14ac:dyDescent="0.2">
      <c r="A115" s="359"/>
      <c r="B115" s="370"/>
      <c r="C115" s="119" t="s">
        <v>789</v>
      </c>
      <c r="D115" s="54">
        <v>1</v>
      </c>
      <c r="E115" s="54" t="str">
        <v/>
      </c>
      <c r="F115" s="54" t="str">
        <v/>
      </c>
      <c r="G115" s="54" t="str">
        <v/>
      </c>
      <c r="H115" s="54" t="str">
        <v/>
      </c>
      <c r="I115" s="54" t="str">
        <v/>
      </c>
      <c r="J115" s="54" t="str">
        <v/>
      </c>
      <c r="K115" s="54" t="str">
        <v/>
      </c>
      <c r="L115" s="16" t="str">
        <v/>
      </c>
      <c r="M115" s="16" t="str">
        <v/>
      </c>
      <c r="N115" s="16" t="str">
        <v/>
      </c>
      <c r="O115" s="16" t="str">
        <v/>
      </c>
      <c r="P115" s="16" t="str">
        <v/>
      </c>
      <c r="Q115" s="16" t="str">
        <v/>
      </c>
      <c r="R115" s="16" t="str">
        <v/>
      </c>
      <c r="S115" s="16" t="str">
        <v/>
      </c>
      <c r="T115" s="16" t="str">
        <v/>
      </c>
      <c r="U115" s="16" t="str">
        <v/>
      </c>
      <c r="V115" s="16" t="str">
        <v/>
      </c>
      <c r="W115" s="16" t="str">
        <v/>
      </c>
      <c r="X115" s="16" t="str">
        <v/>
      </c>
      <c r="Y115" s="16" t="str">
        <v/>
      </c>
      <c r="Z115" s="16" t="str">
        <v/>
      </c>
      <c r="AA115" s="16" t="str">
        <v/>
      </c>
      <c r="AB115" s="16" t="str">
        <v/>
      </c>
      <c r="AC115" s="16" t="str">
        <v/>
      </c>
      <c r="AD115" s="16" t="str">
        <v/>
      </c>
      <c r="AE115" s="16" t="str">
        <v/>
      </c>
      <c r="AF115" s="16" t="str">
        <v/>
      </c>
      <c r="AG115" s="16" t="str">
        <v/>
      </c>
      <c r="AH115" s="16" t="str">
        <v/>
      </c>
      <c r="AI115" s="16" t="str">
        <v/>
      </c>
      <c r="AJ115" s="53" t="str">
        <v/>
      </c>
      <c r="AK115" s="16" t="str">
        <v/>
      </c>
      <c r="AL115" s="16" t="str">
        <v/>
      </c>
      <c r="AM115" s="53" t="str">
        <v/>
      </c>
      <c r="AN115" s="16" t="str">
        <v/>
      </c>
      <c r="AO115" s="16" t="str">
        <v/>
      </c>
      <c r="AP115" s="16" t="str">
        <v/>
      </c>
      <c r="AQ115" s="16" t="str">
        <v/>
      </c>
      <c r="AR115" s="16" t="str">
        <v/>
      </c>
      <c r="AS115" s="16" t="str">
        <v/>
      </c>
      <c r="AT115" s="16" t="str">
        <v/>
      </c>
      <c r="AU115" s="16" t="str">
        <v/>
      </c>
      <c r="AV115" s="16" t="str">
        <v/>
      </c>
      <c r="AW115" s="16" t="str">
        <v/>
      </c>
      <c r="AX115" s="16" t="str">
        <v/>
      </c>
      <c r="AY115" s="16" t="str">
        <v/>
      </c>
      <c r="AZ115" s="16" t="str">
        <v/>
      </c>
      <c r="BA115" s="16" t="str">
        <v/>
      </c>
      <c r="BB115" s="16"/>
      <c r="BC115" s="186">
        <f t="shared" si="6"/>
        <v>1</v>
      </c>
      <c r="BD115" s="187">
        <f t="shared" si="7"/>
        <v>1</v>
      </c>
      <c r="BE115" s="187">
        <v>0.05</v>
      </c>
      <c r="BF115" s="180">
        <f t="shared" si="5"/>
        <v>0.05</v>
      </c>
      <c r="BG115" s="181"/>
      <c r="BH115" s="179"/>
      <c r="BI115" s="181"/>
      <c r="BJ115" s="182"/>
    </row>
    <row r="116" spans="1:62" ht="89.25" x14ac:dyDescent="0.2">
      <c r="A116" s="359"/>
      <c r="B116" s="370"/>
      <c r="C116" s="119" t="s">
        <v>790</v>
      </c>
      <c r="D116" s="54">
        <v>1</v>
      </c>
      <c r="E116" s="54" t="str">
        <v/>
      </c>
      <c r="F116" s="54" t="str">
        <v/>
      </c>
      <c r="G116" s="54" t="str">
        <v/>
      </c>
      <c r="H116" s="54" t="str">
        <v/>
      </c>
      <c r="I116" s="54" t="str">
        <v/>
      </c>
      <c r="J116" s="54" t="str">
        <v/>
      </c>
      <c r="K116" s="54" t="str">
        <v/>
      </c>
      <c r="L116" s="16" t="str">
        <v/>
      </c>
      <c r="M116" s="16" t="str">
        <v/>
      </c>
      <c r="N116" s="16" t="str">
        <v/>
      </c>
      <c r="O116" s="16" t="str">
        <v/>
      </c>
      <c r="P116" s="16" t="str">
        <v/>
      </c>
      <c r="Q116" s="16" t="str">
        <v/>
      </c>
      <c r="R116" s="16" t="str">
        <v/>
      </c>
      <c r="S116" s="16" t="str">
        <v/>
      </c>
      <c r="T116" s="16" t="str">
        <v/>
      </c>
      <c r="U116" s="16" t="str">
        <v/>
      </c>
      <c r="V116" s="16" t="str">
        <v/>
      </c>
      <c r="W116" s="16" t="str">
        <v/>
      </c>
      <c r="X116" s="16" t="str">
        <v/>
      </c>
      <c r="Y116" s="16" t="str">
        <v/>
      </c>
      <c r="Z116" s="16" t="str">
        <v/>
      </c>
      <c r="AA116" s="16" t="str">
        <v/>
      </c>
      <c r="AB116" s="16" t="str">
        <v/>
      </c>
      <c r="AC116" s="16" t="str">
        <v/>
      </c>
      <c r="AD116" s="16" t="str">
        <v/>
      </c>
      <c r="AE116" s="16" t="str">
        <v/>
      </c>
      <c r="AF116" s="16" t="str">
        <v/>
      </c>
      <c r="AG116" s="16" t="str">
        <v/>
      </c>
      <c r="AH116" s="16" t="str">
        <v/>
      </c>
      <c r="AI116" s="16" t="str">
        <v/>
      </c>
      <c r="AJ116" s="53" t="str">
        <v/>
      </c>
      <c r="AK116" s="16" t="str">
        <v/>
      </c>
      <c r="AL116" s="16" t="str">
        <v/>
      </c>
      <c r="AM116" s="53" t="str">
        <v/>
      </c>
      <c r="AN116" s="16" t="str">
        <v/>
      </c>
      <c r="AO116" s="16" t="str">
        <v/>
      </c>
      <c r="AP116" s="16" t="str">
        <v/>
      </c>
      <c r="AQ116" s="16" t="str">
        <v/>
      </c>
      <c r="AR116" s="16" t="str">
        <v/>
      </c>
      <c r="AS116" s="16" t="str">
        <v/>
      </c>
      <c r="AT116" s="16" t="str">
        <v/>
      </c>
      <c r="AU116" s="16" t="str">
        <v/>
      </c>
      <c r="AV116" s="16" t="str">
        <v/>
      </c>
      <c r="AW116" s="16" t="str">
        <v/>
      </c>
      <c r="AX116" s="16" t="str">
        <v/>
      </c>
      <c r="AY116" s="16" t="str">
        <v/>
      </c>
      <c r="AZ116" s="16" t="str">
        <v/>
      </c>
      <c r="BA116" s="16" t="str">
        <v/>
      </c>
      <c r="BB116" s="16"/>
      <c r="BC116" s="186">
        <f t="shared" si="6"/>
        <v>1</v>
      </c>
      <c r="BD116" s="187">
        <f t="shared" si="7"/>
        <v>1</v>
      </c>
      <c r="BE116" s="187">
        <v>0.05</v>
      </c>
      <c r="BF116" s="180">
        <f t="shared" si="5"/>
        <v>0.05</v>
      </c>
      <c r="BG116" s="181"/>
      <c r="BH116" s="179"/>
      <c r="BI116" s="181"/>
      <c r="BJ116" s="182"/>
    </row>
    <row r="117" spans="1:62" ht="76.5" x14ac:dyDescent="0.2">
      <c r="A117" s="359"/>
      <c r="B117" s="370"/>
      <c r="C117" s="119" t="s">
        <v>791</v>
      </c>
      <c r="D117" s="54">
        <v>1</v>
      </c>
      <c r="E117" s="54" t="str">
        <v/>
      </c>
      <c r="F117" s="54" t="str">
        <v/>
      </c>
      <c r="G117" s="54" t="str">
        <v/>
      </c>
      <c r="H117" s="54" t="str">
        <v/>
      </c>
      <c r="I117" s="54" t="str">
        <v/>
      </c>
      <c r="J117" s="54" t="str">
        <v/>
      </c>
      <c r="K117" s="54" t="str">
        <v/>
      </c>
      <c r="L117" s="16" t="str">
        <v/>
      </c>
      <c r="M117" s="16" t="str">
        <v/>
      </c>
      <c r="N117" s="16" t="str">
        <v/>
      </c>
      <c r="O117" s="16" t="str">
        <v/>
      </c>
      <c r="P117" s="16" t="str">
        <v/>
      </c>
      <c r="Q117" s="16" t="str">
        <v/>
      </c>
      <c r="R117" s="16" t="str">
        <v/>
      </c>
      <c r="S117" s="16" t="str">
        <v/>
      </c>
      <c r="T117" s="16" t="str">
        <v/>
      </c>
      <c r="U117" s="16" t="str">
        <v/>
      </c>
      <c r="V117" s="16" t="str">
        <v/>
      </c>
      <c r="W117" s="16" t="str">
        <v/>
      </c>
      <c r="X117" s="16" t="str">
        <v/>
      </c>
      <c r="Y117" s="16" t="str">
        <v/>
      </c>
      <c r="Z117" s="16" t="str">
        <v/>
      </c>
      <c r="AA117" s="16" t="str">
        <v/>
      </c>
      <c r="AB117" s="16" t="str">
        <v/>
      </c>
      <c r="AC117" s="16" t="str">
        <v/>
      </c>
      <c r="AD117" s="16" t="str">
        <v/>
      </c>
      <c r="AE117" s="16" t="str">
        <v/>
      </c>
      <c r="AF117" s="16" t="str">
        <v/>
      </c>
      <c r="AG117" s="16" t="str">
        <v/>
      </c>
      <c r="AH117" s="16" t="str">
        <v/>
      </c>
      <c r="AI117" s="16" t="str">
        <v/>
      </c>
      <c r="AJ117" s="53" t="str">
        <v/>
      </c>
      <c r="AK117" s="16" t="str">
        <v/>
      </c>
      <c r="AL117" s="16" t="str">
        <v/>
      </c>
      <c r="AM117" s="53" t="str">
        <v/>
      </c>
      <c r="AN117" s="16" t="str">
        <v/>
      </c>
      <c r="AO117" s="16" t="str">
        <v/>
      </c>
      <c r="AP117" s="16" t="str">
        <v/>
      </c>
      <c r="AQ117" s="16" t="str">
        <v/>
      </c>
      <c r="AR117" s="16" t="str">
        <v/>
      </c>
      <c r="AS117" s="16" t="str">
        <v/>
      </c>
      <c r="AT117" s="16" t="str">
        <v/>
      </c>
      <c r="AU117" s="16" t="str">
        <v/>
      </c>
      <c r="AV117" s="16" t="str">
        <v/>
      </c>
      <c r="AW117" s="16" t="str">
        <v/>
      </c>
      <c r="AX117" s="16" t="str">
        <v/>
      </c>
      <c r="AY117" s="16" t="str">
        <v/>
      </c>
      <c r="AZ117" s="16" t="str">
        <v/>
      </c>
      <c r="BA117" s="16" t="str">
        <v/>
      </c>
      <c r="BB117" s="16"/>
      <c r="BC117" s="186">
        <f t="shared" si="6"/>
        <v>1</v>
      </c>
      <c r="BD117" s="187">
        <f t="shared" si="7"/>
        <v>1</v>
      </c>
      <c r="BE117" s="187">
        <v>0.05</v>
      </c>
      <c r="BF117" s="180">
        <f t="shared" si="5"/>
        <v>0.05</v>
      </c>
      <c r="BG117" s="181"/>
      <c r="BH117" s="179"/>
      <c r="BI117" s="181"/>
      <c r="BJ117" s="182"/>
    </row>
    <row r="118" spans="1:62" ht="63.75" x14ac:dyDescent="0.2">
      <c r="A118" s="359"/>
      <c r="B118" s="370"/>
      <c r="C118" s="119" t="s">
        <v>792</v>
      </c>
      <c r="D118" s="54" t="str">
        <v/>
      </c>
      <c r="E118" s="54" t="str">
        <v/>
      </c>
      <c r="F118" s="54" t="str">
        <v/>
      </c>
      <c r="G118" s="54" t="str">
        <v/>
      </c>
      <c r="H118" s="54" t="str">
        <v/>
      </c>
      <c r="I118" s="54" t="str">
        <v/>
      </c>
      <c r="J118" s="54" t="str">
        <v/>
      </c>
      <c r="K118" s="54" t="str">
        <v/>
      </c>
      <c r="L118" s="16" t="str">
        <v/>
      </c>
      <c r="M118" s="16" t="str">
        <v/>
      </c>
      <c r="N118" s="16" t="str">
        <v/>
      </c>
      <c r="O118" s="16" t="str">
        <v/>
      </c>
      <c r="P118" s="16" t="str">
        <v/>
      </c>
      <c r="Q118" s="16" t="str">
        <v/>
      </c>
      <c r="R118" s="16" t="str">
        <v/>
      </c>
      <c r="S118" s="16" t="str">
        <v/>
      </c>
      <c r="T118" s="16" t="str">
        <v/>
      </c>
      <c r="U118" s="16" t="str">
        <v/>
      </c>
      <c r="V118" s="16" t="str">
        <v/>
      </c>
      <c r="W118" s="16" t="str">
        <v/>
      </c>
      <c r="X118" s="16" t="str">
        <v/>
      </c>
      <c r="Y118" s="16" t="str">
        <v/>
      </c>
      <c r="Z118" s="16" t="str">
        <v/>
      </c>
      <c r="AA118" s="16" t="str">
        <v/>
      </c>
      <c r="AB118" s="16" t="str">
        <v/>
      </c>
      <c r="AC118" s="16" t="str">
        <v/>
      </c>
      <c r="AD118" s="16" t="str">
        <v/>
      </c>
      <c r="AE118" s="16" t="str">
        <v/>
      </c>
      <c r="AF118" s="16" t="str">
        <v/>
      </c>
      <c r="AG118" s="16" t="str">
        <v/>
      </c>
      <c r="AH118" s="16" t="str">
        <v/>
      </c>
      <c r="AI118" s="16" t="str">
        <v/>
      </c>
      <c r="AJ118" s="53" t="str">
        <v/>
      </c>
      <c r="AK118" s="16" t="str">
        <v/>
      </c>
      <c r="AL118" s="16" t="str">
        <v/>
      </c>
      <c r="AM118" s="53" t="str">
        <v/>
      </c>
      <c r="AN118" s="16" t="str">
        <v/>
      </c>
      <c r="AO118" s="16" t="str">
        <v/>
      </c>
      <c r="AP118" s="16" t="str">
        <v/>
      </c>
      <c r="AQ118" s="16" t="str">
        <v/>
      </c>
      <c r="AR118" s="16" t="str">
        <v/>
      </c>
      <c r="AS118" s="16" t="str">
        <v/>
      </c>
      <c r="AT118" s="16" t="str">
        <v/>
      </c>
      <c r="AU118" s="16" t="str">
        <v/>
      </c>
      <c r="AV118" s="16" t="str">
        <v/>
      </c>
      <c r="AW118" s="16" t="str">
        <v/>
      </c>
      <c r="AX118" s="16" t="str">
        <v/>
      </c>
      <c r="AY118" s="16" t="str">
        <v/>
      </c>
      <c r="AZ118" s="16" t="str">
        <v/>
      </c>
      <c r="BA118" s="16" t="str">
        <v/>
      </c>
      <c r="BB118" s="16"/>
      <c r="BC118" s="186">
        <f t="shared" si="6"/>
        <v>0</v>
      </c>
      <c r="BD118" s="187">
        <f t="shared" si="7"/>
        <v>0</v>
      </c>
      <c r="BE118" s="187">
        <v>0.05</v>
      </c>
      <c r="BF118" s="180">
        <f t="shared" si="5"/>
        <v>0</v>
      </c>
      <c r="BG118" s="181"/>
      <c r="BH118" s="179"/>
      <c r="BI118" s="181"/>
      <c r="BJ118" s="182"/>
    </row>
    <row r="119" spans="1:62" ht="63.75" x14ac:dyDescent="0.2">
      <c r="A119" s="359"/>
      <c r="B119" s="370"/>
      <c r="C119" s="119" t="s">
        <v>793</v>
      </c>
      <c r="D119" s="54">
        <v>1</v>
      </c>
      <c r="E119" s="54" t="str">
        <v/>
      </c>
      <c r="F119" s="54" t="str">
        <v/>
      </c>
      <c r="G119" s="54" t="str">
        <v/>
      </c>
      <c r="H119" s="54" t="str">
        <v/>
      </c>
      <c r="I119" s="54" t="str">
        <v/>
      </c>
      <c r="J119" s="54" t="str">
        <v/>
      </c>
      <c r="K119" s="54" t="str">
        <v/>
      </c>
      <c r="L119" s="16" t="str">
        <v/>
      </c>
      <c r="M119" s="16" t="str">
        <v/>
      </c>
      <c r="N119" s="16" t="str">
        <v/>
      </c>
      <c r="O119" s="16" t="str">
        <v/>
      </c>
      <c r="P119" s="16" t="str">
        <v/>
      </c>
      <c r="Q119" s="16" t="str">
        <v/>
      </c>
      <c r="R119" s="16" t="str">
        <v/>
      </c>
      <c r="S119" s="16" t="str">
        <v/>
      </c>
      <c r="T119" s="16" t="str">
        <v/>
      </c>
      <c r="U119" s="16" t="str">
        <v/>
      </c>
      <c r="V119" s="16" t="str">
        <v/>
      </c>
      <c r="W119" s="16" t="str">
        <v/>
      </c>
      <c r="X119" s="16" t="str">
        <v/>
      </c>
      <c r="Y119" s="16" t="str">
        <v/>
      </c>
      <c r="Z119" s="16" t="str">
        <v/>
      </c>
      <c r="AA119" s="16" t="str">
        <v/>
      </c>
      <c r="AB119" s="16" t="str">
        <v/>
      </c>
      <c r="AC119" s="16" t="str">
        <v/>
      </c>
      <c r="AD119" s="16" t="str">
        <v/>
      </c>
      <c r="AE119" s="16" t="str">
        <v/>
      </c>
      <c r="AF119" s="16" t="str">
        <v/>
      </c>
      <c r="AG119" s="16" t="str">
        <v/>
      </c>
      <c r="AH119" s="16" t="str">
        <v/>
      </c>
      <c r="AI119" s="16" t="str">
        <v/>
      </c>
      <c r="AJ119" s="53" t="str">
        <v/>
      </c>
      <c r="AK119" s="16" t="str">
        <v/>
      </c>
      <c r="AL119" s="16" t="str">
        <v/>
      </c>
      <c r="AM119" s="53" t="str">
        <v/>
      </c>
      <c r="AN119" s="16" t="str">
        <v/>
      </c>
      <c r="AO119" s="16" t="str">
        <v/>
      </c>
      <c r="AP119" s="16" t="str">
        <v/>
      </c>
      <c r="AQ119" s="16" t="str">
        <v/>
      </c>
      <c r="AR119" s="16" t="str">
        <v/>
      </c>
      <c r="AS119" s="16" t="str">
        <v/>
      </c>
      <c r="AT119" s="16" t="str">
        <v/>
      </c>
      <c r="AU119" s="16" t="str">
        <v/>
      </c>
      <c r="AV119" s="16" t="str">
        <v/>
      </c>
      <c r="AW119" s="16" t="str">
        <v/>
      </c>
      <c r="AX119" s="16" t="str">
        <v/>
      </c>
      <c r="AY119" s="16" t="str">
        <v/>
      </c>
      <c r="AZ119" s="16" t="str">
        <v/>
      </c>
      <c r="BA119" s="16" t="str">
        <v/>
      </c>
      <c r="BB119" s="16"/>
      <c r="BC119" s="186">
        <f t="shared" si="6"/>
        <v>1</v>
      </c>
      <c r="BD119" s="187">
        <f t="shared" si="7"/>
        <v>1</v>
      </c>
      <c r="BE119" s="187">
        <v>0.05</v>
      </c>
      <c r="BF119" s="180">
        <f t="shared" si="5"/>
        <v>0.05</v>
      </c>
      <c r="BG119" s="181"/>
      <c r="BH119" s="179"/>
      <c r="BI119" s="181"/>
      <c r="BJ119" s="182"/>
    </row>
    <row r="120" spans="1:62" ht="102" x14ac:dyDescent="0.2">
      <c r="A120" s="359"/>
      <c r="B120" s="370"/>
      <c r="C120" s="119" t="s">
        <v>794</v>
      </c>
      <c r="D120" s="54">
        <v>1</v>
      </c>
      <c r="E120" s="54" t="str">
        <v/>
      </c>
      <c r="F120" s="54" t="str">
        <v/>
      </c>
      <c r="G120" s="54" t="str">
        <v/>
      </c>
      <c r="H120" s="54" t="str">
        <v/>
      </c>
      <c r="I120" s="54" t="str">
        <v/>
      </c>
      <c r="J120" s="54" t="str">
        <v/>
      </c>
      <c r="K120" s="54" t="str">
        <v/>
      </c>
      <c r="L120" s="16" t="str">
        <v/>
      </c>
      <c r="M120" s="16" t="str">
        <v/>
      </c>
      <c r="N120" s="16" t="str">
        <v/>
      </c>
      <c r="O120" s="16" t="str">
        <v/>
      </c>
      <c r="P120" s="16" t="str">
        <v/>
      </c>
      <c r="Q120" s="16" t="str">
        <v/>
      </c>
      <c r="R120" s="16" t="str">
        <v/>
      </c>
      <c r="S120" s="16" t="str">
        <v/>
      </c>
      <c r="T120" s="16" t="str">
        <v/>
      </c>
      <c r="U120" s="16" t="str">
        <v/>
      </c>
      <c r="V120" s="16" t="str">
        <v/>
      </c>
      <c r="W120" s="16" t="str">
        <v/>
      </c>
      <c r="X120" s="16" t="str">
        <v/>
      </c>
      <c r="Y120" s="16" t="str">
        <v/>
      </c>
      <c r="Z120" s="16" t="str">
        <v/>
      </c>
      <c r="AA120" s="16" t="str">
        <v/>
      </c>
      <c r="AB120" s="16" t="str">
        <v/>
      </c>
      <c r="AC120" s="16" t="str">
        <v/>
      </c>
      <c r="AD120" s="16" t="str">
        <v/>
      </c>
      <c r="AE120" s="16" t="str">
        <v/>
      </c>
      <c r="AF120" s="16" t="str">
        <v/>
      </c>
      <c r="AG120" s="16" t="str">
        <v/>
      </c>
      <c r="AH120" s="16" t="str">
        <v/>
      </c>
      <c r="AI120" s="16" t="str">
        <v/>
      </c>
      <c r="AJ120" s="53" t="str">
        <v/>
      </c>
      <c r="AK120" s="16" t="str">
        <v/>
      </c>
      <c r="AL120" s="16" t="str">
        <v/>
      </c>
      <c r="AM120" s="53" t="str">
        <v/>
      </c>
      <c r="AN120" s="16" t="str">
        <v/>
      </c>
      <c r="AO120" s="16" t="str">
        <v/>
      </c>
      <c r="AP120" s="16" t="str">
        <v/>
      </c>
      <c r="AQ120" s="16" t="str">
        <v/>
      </c>
      <c r="AR120" s="16" t="str">
        <v/>
      </c>
      <c r="AS120" s="16" t="str">
        <v/>
      </c>
      <c r="AT120" s="16" t="str">
        <v/>
      </c>
      <c r="AU120" s="16" t="str">
        <v/>
      </c>
      <c r="AV120" s="16" t="str">
        <v/>
      </c>
      <c r="AW120" s="16" t="str">
        <v/>
      </c>
      <c r="AX120" s="16" t="str">
        <v/>
      </c>
      <c r="AY120" s="16" t="str">
        <v/>
      </c>
      <c r="AZ120" s="16" t="str">
        <v/>
      </c>
      <c r="BA120" s="16" t="str">
        <v/>
      </c>
      <c r="BB120" s="16"/>
      <c r="BC120" s="186">
        <f t="shared" si="6"/>
        <v>1</v>
      </c>
      <c r="BD120" s="187">
        <f t="shared" si="7"/>
        <v>1</v>
      </c>
      <c r="BE120" s="187">
        <v>0.05</v>
      </c>
      <c r="BF120" s="180">
        <f t="shared" si="5"/>
        <v>0.05</v>
      </c>
      <c r="BG120" s="181"/>
      <c r="BH120" s="179"/>
      <c r="BI120" s="181"/>
      <c r="BJ120" s="182"/>
    </row>
    <row r="121" spans="1:62" ht="114.75" x14ac:dyDescent="0.2">
      <c r="A121" s="359"/>
      <c r="B121" s="370"/>
      <c r="C121" s="119" t="s">
        <v>795</v>
      </c>
      <c r="D121" s="54">
        <v>1</v>
      </c>
      <c r="E121" s="54" t="str">
        <v/>
      </c>
      <c r="F121" s="54" t="str">
        <v/>
      </c>
      <c r="G121" s="54" t="str">
        <v/>
      </c>
      <c r="H121" s="54" t="str">
        <v/>
      </c>
      <c r="I121" s="54" t="str">
        <v/>
      </c>
      <c r="J121" s="54" t="str">
        <v/>
      </c>
      <c r="K121" s="54" t="str">
        <v/>
      </c>
      <c r="L121" s="16" t="str">
        <v/>
      </c>
      <c r="M121" s="16" t="str">
        <v/>
      </c>
      <c r="N121" s="16" t="str">
        <v/>
      </c>
      <c r="O121" s="16" t="str">
        <v/>
      </c>
      <c r="P121" s="16" t="str">
        <v/>
      </c>
      <c r="Q121" s="16" t="str">
        <v/>
      </c>
      <c r="R121" s="16" t="str">
        <v/>
      </c>
      <c r="S121" s="16" t="str">
        <v/>
      </c>
      <c r="T121" s="16" t="str">
        <v/>
      </c>
      <c r="U121" s="16" t="str">
        <v/>
      </c>
      <c r="V121" s="16" t="str">
        <v/>
      </c>
      <c r="W121" s="16" t="str">
        <v/>
      </c>
      <c r="X121" s="16" t="str">
        <v/>
      </c>
      <c r="Y121" s="16" t="str">
        <v/>
      </c>
      <c r="Z121" s="16" t="str">
        <v/>
      </c>
      <c r="AA121" s="16" t="str">
        <v/>
      </c>
      <c r="AB121" s="16" t="str">
        <v/>
      </c>
      <c r="AC121" s="16" t="str">
        <v/>
      </c>
      <c r="AD121" s="16" t="str">
        <v/>
      </c>
      <c r="AE121" s="16" t="str">
        <v/>
      </c>
      <c r="AF121" s="16" t="str">
        <v/>
      </c>
      <c r="AG121" s="16" t="str">
        <v/>
      </c>
      <c r="AH121" s="16" t="str">
        <v/>
      </c>
      <c r="AI121" s="16" t="str">
        <v/>
      </c>
      <c r="AJ121" s="53" t="str">
        <v/>
      </c>
      <c r="AK121" s="16" t="str">
        <v/>
      </c>
      <c r="AL121" s="16" t="str">
        <v/>
      </c>
      <c r="AM121" s="53" t="str">
        <v/>
      </c>
      <c r="AN121" s="16" t="str">
        <v/>
      </c>
      <c r="AO121" s="16" t="str">
        <v/>
      </c>
      <c r="AP121" s="16" t="str">
        <v/>
      </c>
      <c r="AQ121" s="16" t="str">
        <v/>
      </c>
      <c r="AR121" s="16" t="str">
        <v/>
      </c>
      <c r="AS121" s="16" t="str">
        <v/>
      </c>
      <c r="AT121" s="16" t="str">
        <v/>
      </c>
      <c r="AU121" s="16" t="str">
        <v/>
      </c>
      <c r="AV121" s="16" t="str">
        <v/>
      </c>
      <c r="AW121" s="16" t="str">
        <v/>
      </c>
      <c r="AX121" s="16" t="str">
        <v/>
      </c>
      <c r="AY121" s="16" t="str">
        <v/>
      </c>
      <c r="AZ121" s="16" t="str">
        <v/>
      </c>
      <c r="BA121" s="16" t="str">
        <v/>
      </c>
      <c r="BB121" s="16"/>
      <c r="BC121" s="186">
        <f t="shared" si="6"/>
        <v>1</v>
      </c>
      <c r="BD121" s="187">
        <f t="shared" si="7"/>
        <v>1</v>
      </c>
      <c r="BE121" s="187">
        <v>0.05</v>
      </c>
      <c r="BF121" s="180">
        <f t="shared" si="5"/>
        <v>0.05</v>
      </c>
      <c r="BG121" s="181"/>
      <c r="BH121" s="179"/>
      <c r="BI121" s="181"/>
      <c r="BJ121" s="182"/>
    </row>
    <row r="122" spans="1:62" ht="89.25" x14ac:dyDescent="0.2">
      <c r="A122" s="359"/>
      <c r="B122" s="370"/>
      <c r="C122" s="119" t="s">
        <v>796</v>
      </c>
      <c r="D122" s="54">
        <v>1</v>
      </c>
      <c r="E122" s="54" t="str">
        <v/>
      </c>
      <c r="F122" s="54" t="str">
        <v/>
      </c>
      <c r="G122" s="54" t="str">
        <v/>
      </c>
      <c r="H122" s="54" t="str">
        <v/>
      </c>
      <c r="I122" s="54" t="str">
        <v/>
      </c>
      <c r="J122" s="54" t="str">
        <v/>
      </c>
      <c r="K122" s="54" t="str">
        <v/>
      </c>
      <c r="L122" s="16" t="str">
        <v/>
      </c>
      <c r="M122" s="16" t="str">
        <v/>
      </c>
      <c r="N122" s="16" t="str">
        <v/>
      </c>
      <c r="O122" s="16" t="str">
        <v/>
      </c>
      <c r="P122" s="16" t="str">
        <v/>
      </c>
      <c r="Q122" s="16" t="str">
        <v/>
      </c>
      <c r="R122" s="16" t="str">
        <v/>
      </c>
      <c r="S122" s="16" t="str">
        <v/>
      </c>
      <c r="T122" s="16" t="str">
        <v/>
      </c>
      <c r="U122" s="16" t="str">
        <v/>
      </c>
      <c r="V122" s="16" t="str">
        <v/>
      </c>
      <c r="W122" s="16" t="str">
        <v/>
      </c>
      <c r="X122" s="16" t="str">
        <v/>
      </c>
      <c r="Y122" s="16" t="str">
        <v/>
      </c>
      <c r="Z122" s="16" t="str">
        <v/>
      </c>
      <c r="AA122" s="16" t="str">
        <v/>
      </c>
      <c r="AB122" s="16" t="str">
        <v/>
      </c>
      <c r="AC122" s="16" t="str">
        <v/>
      </c>
      <c r="AD122" s="16" t="str">
        <v/>
      </c>
      <c r="AE122" s="16" t="str">
        <v/>
      </c>
      <c r="AF122" s="16" t="str">
        <v/>
      </c>
      <c r="AG122" s="16" t="str">
        <v/>
      </c>
      <c r="AH122" s="16" t="str">
        <v/>
      </c>
      <c r="AI122" s="16" t="str">
        <v/>
      </c>
      <c r="AJ122" s="53" t="str">
        <v/>
      </c>
      <c r="AK122" s="16" t="str">
        <v/>
      </c>
      <c r="AL122" s="16" t="str">
        <v/>
      </c>
      <c r="AM122" s="53" t="str">
        <v/>
      </c>
      <c r="AN122" s="16" t="str">
        <v/>
      </c>
      <c r="AO122" s="16" t="str">
        <v/>
      </c>
      <c r="AP122" s="16" t="str">
        <v/>
      </c>
      <c r="AQ122" s="16" t="str">
        <v/>
      </c>
      <c r="AR122" s="16" t="str">
        <v/>
      </c>
      <c r="AS122" s="16" t="str">
        <v/>
      </c>
      <c r="AT122" s="16" t="str">
        <v/>
      </c>
      <c r="AU122" s="16" t="str">
        <v/>
      </c>
      <c r="AV122" s="16" t="str">
        <v/>
      </c>
      <c r="AW122" s="16" t="str">
        <v/>
      </c>
      <c r="AX122" s="16" t="str">
        <v/>
      </c>
      <c r="AY122" s="16" t="str">
        <v/>
      </c>
      <c r="AZ122" s="16" t="str">
        <v/>
      </c>
      <c r="BA122" s="16" t="str">
        <v/>
      </c>
      <c r="BB122" s="16"/>
      <c r="BC122" s="186">
        <f t="shared" si="6"/>
        <v>1</v>
      </c>
      <c r="BD122" s="187">
        <f t="shared" si="7"/>
        <v>1</v>
      </c>
      <c r="BE122" s="187">
        <v>0.05</v>
      </c>
      <c r="BF122" s="180">
        <f t="shared" si="5"/>
        <v>0.05</v>
      </c>
      <c r="BG122" s="181"/>
      <c r="BH122" s="179"/>
      <c r="BI122" s="181"/>
      <c r="BJ122" s="182"/>
    </row>
    <row r="123" spans="1:62" ht="89.25" x14ac:dyDescent="0.2">
      <c r="A123" s="359"/>
      <c r="B123" s="370"/>
      <c r="C123" s="119" t="s">
        <v>797</v>
      </c>
      <c r="D123" s="54">
        <v>1</v>
      </c>
      <c r="E123" s="54" t="str">
        <v/>
      </c>
      <c r="F123" s="54" t="str">
        <v/>
      </c>
      <c r="G123" s="54" t="str">
        <v/>
      </c>
      <c r="H123" s="54" t="str">
        <v/>
      </c>
      <c r="I123" s="54" t="str">
        <v/>
      </c>
      <c r="J123" s="54" t="str">
        <v/>
      </c>
      <c r="K123" s="54" t="str">
        <v/>
      </c>
      <c r="L123" s="16" t="str">
        <v/>
      </c>
      <c r="M123" s="16" t="str">
        <v/>
      </c>
      <c r="N123" s="16" t="str">
        <v/>
      </c>
      <c r="O123" s="16" t="str">
        <v/>
      </c>
      <c r="P123" s="16" t="str">
        <v/>
      </c>
      <c r="Q123" s="16" t="str">
        <v/>
      </c>
      <c r="R123" s="16" t="str">
        <v/>
      </c>
      <c r="S123" s="16" t="str">
        <v/>
      </c>
      <c r="T123" s="16" t="str">
        <v/>
      </c>
      <c r="U123" s="16" t="str">
        <v/>
      </c>
      <c r="V123" s="16" t="str">
        <v/>
      </c>
      <c r="W123" s="16" t="str">
        <v/>
      </c>
      <c r="X123" s="16" t="str">
        <v/>
      </c>
      <c r="Y123" s="16" t="str">
        <v/>
      </c>
      <c r="Z123" s="16" t="str">
        <v/>
      </c>
      <c r="AA123" s="16" t="str">
        <v/>
      </c>
      <c r="AB123" s="16" t="str">
        <v/>
      </c>
      <c r="AC123" s="16" t="str">
        <v/>
      </c>
      <c r="AD123" s="16" t="str">
        <v/>
      </c>
      <c r="AE123" s="16" t="str">
        <v/>
      </c>
      <c r="AF123" s="16" t="str">
        <v/>
      </c>
      <c r="AG123" s="16" t="str">
        <v/>
      </c>
      <c r="AH123" s="16" t="str">
        <v/>
      </c>
      <c r="AI123" s="16" t="str">
        <v/>
      </c>
      <c r="AJ123" s="53" t="str">
        <v/>
      </c>
      <c r="AK123" s="16" t="str">
        <v/>
      </c>
      <c r="AL123" s="16" t="str">
        <v/>
      </c>
      <c r="AM123" s="53" t="str">
        <v/>
      </c>
      <c r="AN123" s="16" t="str">
        <v/>
      </c>
      <c r="AO123" s="16" t="str">
        <v/>
      </c>
      <c r="AP123" s="16" t="str">
        <v/>
      </c>
      <c r="AQ123" s="16" t="str">
        <v/>
      </c>
      <c r="AR123" s="16" t="str">
        <v/>
      </c>
      <c r="AS123" s="16" t="str">
        <v/>
      </c>
      <c r="AT123" s="16" t="str">
        <v/>
      </c>
      <c r="AU123" s="16" t="str">
        <v/>
      </c>
      <c r="AV123" s="16" t="str">
        <v/>
      </c>
      <c r="AW123" s="16" t="str">
        <v/>
      </c>
      <c r="AX123" s="16" t="str">
        <v/>
      </c>
      <c r="AY123" s="16" t="str">
        <v/>
      </c>
      <c r="AZ123" s="16" t="str">
        <v/>
      </c>
      <c r="BA123" s="16" t="str">
        <v/>
      </c>
      <c r="BB123" s="16"/>
      <c r="BC123" s="186">
        <f t="shared" si="6"/>
        <v>1</v>
      </c>
      <c r="BD123" s="187">
        <f t="shared" si="7"/>
        <v>1</v>
      </c>
      <c r="BE123" s="187">
        <v>0.05</v>
      </c>
      <c r="BF123" s="180">
        <f t="shared" si="5"/>
        <v>0.05</v>
      </c>
      <c r="BG123" s="181"/>
      <c r="BH123" s="179"/>
      <c r="BI123" s="181"/>
      <c r="BJ123" s="182"/>
    </row>
    <row r="124" spans="1:62" ht="89.25" x14ac:dyDescent="0.2">
      <c r="A124" s="359"/>
      <c r="B124" s="370"/>
      <c r="C124" s="119" t="s">
        <v>798</v>
      </c>
      <c r="D124" s="54">
        <v>1</v>
      </c>
      <c r="E124" s="54" t="str">
        <v/>
      </c>
      <c r="F124" s="54" t="str">
        <v/>
      </c>
      <c r="G124" s="54" t="str">
        <v/>
      </c>
      <c r="H124" s="54" t="str">
        <v/>
      </c>
      <c r="I124" s="54" t="str">
        <v/>
      </c>
      <c r="J124" s="54" t="str">
        <v/>
      </c>
      <c r="K124" s="54" t="str">
        <v/>
      </c>
      <c r="L124" s="16" t="str">
        <v/>
      </c>
      <c r="M124" s="16" t="str">
        <v/>
      </c>
      <c r="N124" s="16" t="str">
        <v/>
      </c>
      <c r="O124" s="16" t="str">
        <v/>
      </c>
      <c r="P124" s="16" t="str">
        <v/>
      </c>
      <c r="Q124" s="16" t="str">
        <v/>
      </c>
      <c r="R124" s="16" t="str">
        <v/>
      </c>
      <c r="S124" s="16" t="str">
        <v/>
      </c>
      <c r="T124" s="16" t="str">
        <v/>
      </c>
      <c r="U124" s="16" t="str">
        <v/>
      </c>
      <c r="V124" s="16" t="str">
        <v/>
      </c>
      <c r="W124" s="16" t="str">
        <v/>
      </c>
      <c r="X124" s="16" t="str">
        <v/>
      </c>
      <c r="Y124" s="16" t="str">
        <v/>
      </c>
      <c r="Z124" s="16" t="str">
        <v/>
      </c>
      <c r="AA124" s="16" t="str">
        <v/>
      </c>
      <c r="AB124" s="16" t="str">
        <v/>
      </c>
      <c r="AC124" s="16" t="str">
        <v/>
      </c>
      <c r="AD124" s="16" t="str">
        <v/>
      </c>
      <c r="AE124" s="16" t="str">
        <v/>
      </c>
      <c r="AF124" s="16" t="str">
        <v/>
      </c>
      <c r="AG124" s="16" t="str">
        <v/>
      </c>
      <c r="AH124" s="16" t="str">
        <v/>
      </c>
      <c r="AI124" s="16" t="str">
        <v/>
      </c>
      <c r="AJ124" s="53" t="str">
        <v/>
      </c>
      <c r="AK124" s="16" t="str">
        <v/>
      </c>
      <c r="AL124" s="16" t="str">
        <v/>
      </c>
      <c r="AM124" s="53" t="str">
        <v/>
      </c>
      <c r="AN124" s="16" t="str">
        <v/>
      </c>
      <c r="AO124" s="16" t="str">
        <v/>
      </c>
      <c r="AP124" s="16" t="str">
        <v/>
      </c>
      <c r="AQ124" s="16" t="str">
        <v/>
      </c>
      <c r="AR124" s="16" t="str">
        <v/>
      </c>
      <c r="AS124" s="16" t="str">
        <v/>
      </c>
      <c r="AT124" s="16" t="str">
        <v/>
      </c>
      <c r="AU124" s="16" t="str">
        <v/>
      </c>
      <c r="AV124" s="16" t="str">
        <v/>
      </c>
      <c r="AW124" s="16" t="str">
        <v/>
      </c>
      <c r="AX124" s="16" t="str">
        <v/>
      </c>
      <c r="AY124" s="16" t="str">
        <v/>
      </c>
      <c r="AZ124" s="16" t="str">
        <v/>
      </c>
      <c r="BA124" s="16" t="str">
        <v/>
      </c>
      <c r="BB124" s="16"/>
      <c r="BC124" s="186">
        <f t="shared" si="6"/>
        <v>1</v>
      </c>
      <c r="BD124" s="187">
        <f t="shared" si="7"/>
        <v>1</v>
      </c>
      <c r="BE124" s="187">
        <v>0.05</v>
      </c>
      <c r="BF124" s="180">
        <f t="shared" si="5"/>
        <v>0.05</v>
      </c>
      <c r="BG124" s="181"/>
      <c r="BH124" s="179"/>
      <c r="BI124" s="181"/>
      <c r="BJ124" s="182"/>
    </row>
    <row r="125" spans="1:62" ht="76.5" x14ac:dyDescent="0.2">
      <c r="A125" s="359"/>
      <c r="B125" s="370"/>
      <c r="C125" s="119" t="s">
        <v>799</v>
      </c>
      <c r="D125" s="54">
        <v>1</v>
      </c>
      <c r="E125" s="54" t="str">
        <v/>
      </c>
      <c r="F125" s="54" t="str">
        <v/>
      </c>
      <c r="G125" s="54" t="str">
        <v/>
      </c>
      <c r="H125" s="54" t="str">
        <v/>
      </c>
      <c r="I125" s="54" t="str">
        <v/>
      </c>
      <c r="J125" s="54" t="str">
        <v/>
      </c>
      <c r="K125" s="54" t="str">
        <v/>
      </c>
      <c r="L125" s="16" t="str">
        <v/>
      </c>
      <c r="M125" s="16" t="str">
        <v/>
      </c>
      <c r="N125" s="16" t="str">
        <v/>
      </c>
      <c r="O125" s="16" t="str">
        <v/>
      </c>
      <c r="P125" s="16" t="str">
        <v/>
      </c>
      <c r="Q125" s="16" t="str">
        <v/>
      </c>
      <c r="R125" s="16" t="str">
        <v/>
      </c>
      <c r="S125" s="16" t="str">
        <v/>
      </c>
      <c r="T125" s="16" t="str">
        <v/>
      </c>
      <c r="U125" s="16" t="str">
        <v/>
      </c>
      <c r="V125" s="16" t="str">
        <v/>
      </c>
      <c r="W125" s="16" t="str">
        <v/>
      </c>
      <c r="X125" s="16" t="str">
        <v/>
      </c>
      <c r="Y125" s="16" t="str">
        <v/>
      </c>
      <c r="Z125" s="16" t="str">
        <v/>
      </c>
      <c r="AA125" s="16" t="str">
        <v/>
      </c>
      <c r="AB125" s="16" t="str">
        <v/>
      </c>
      <c r="AC125" s="16" t="str">
        <v/>
      </c>
      <c r="AD125" s="16" t="str">
        <v/>
      </c>
      <c r="AE125" s="16" t="str">
        <v/>
      </c>
      <c r="AF125" s="16" t="str">
        <v/>
      </c>
      <c r="AG125" s="16" t="str">
        <v/>
      </c>
      <c r="AH125" s="16" t="str">
        <v/>
      </c>
      <c r="AI125" s="16" t="str">
        <v/>
      </c>
      <c r="AJ125" s="53" t="str">
        <v/>
      </c>
      <c r="AK125" s="16" t="str">
        <v/>
      </c>
      <c r="AL125" s="16" t="str">
        <v/>
      </c>
      <c r="AM125" s="53" t="str">
        <v/>
      </c>
      <c r="AN125" s="16" t="str">
        <v/>
      </c>
      <c r="AO125" s="16" t="str">
        <v/>
      </c>
      <c r="AP125" s="16" t="str">
        <v/>
      </c>
      <c r="AQ125" s="16" t="str">
        <v/>
      </c>
      <c r="AR125" s="16" t="str">
        <v/>
      </c>
      <c r="AS125" s="16" t="str">
        <v/>
      </c>
      <c r="AT125" s="16" t="str">
        <v/>
      </c>
      <c r="AU125" s="16" t="str">
        <v/>
      </c>
      <c r="AV125" s="16" t="str">
        <v/>
      </c>
      <c r="AW125" s="16" t="str">
        <v/>
      </c>
      <c r="AX125" s="16" t="str">
        <v/>
      </c>
      <c r="AY125" s="16" t="str">
        <v/>
      </c>
      <c r="AZ125" s="16" t="str">
        <v/>
      </c>
      <c r="BA125" s="16" t="str">
        <v/>
      </c>
      <c r="BB125" s="16"/>
      <c r="BC125" s="186">
        <f t="shared" si="6"/>
        <v>1</v>
      </c>
      <c r="BD125" s="187">
        <f t="shared" si="7"/>
        <v>1</v>
      </c>
      <c r="BE125" s="187">
        <v>0.05</v>
      </c>
      <c r="BF125" s="180">
        <f t="shared" si="5"/>
        <v>0.05</v>
      </c>
      <c r="BG125" s="181"/>
      <c r="BH125" s="179"/>
      <c r="BI125" s="181"/>
      <c r="BJ125" s="182"/>
    </row>
    <row r="126" spans="1:62" ht="76.5" x14ac:dyDescent="0.2">
      <c r="A126" s="359"/>
      <c r="B126" s="370"/>
      <c r="C126" s="119" t="s">
        <v>800</v>
      </c>
      <c r="D126" s="54">
        <v>1</v>
      </c>
      <c r="E126" s="54" t="str">
        <v/>
      </c>
      <c r="F126" s="54" t="str">
        <v/>
      </c>
      <c r="G126" s="54" t="str">
        <v/>
      </c>
      <c r="H126" s="54" t="str">
        <v/>
      </c>
      <c r="I126" s="54" t="str">
        <v/>
      </c>
      <c r="J126" s="54" t="str">
        <v/>
      </c>
      <c r="K126" s="54" t="str">
        <v/>
      </c>
      <c r="L126" s="16" t="str">
        <v/>
      </c>
      <c r="M126" s="16" t="str">
        <v/>
      </c>
      <c r="N126" s="16" t="str">
        <v/>
      </c>
      <c r="O126" s="16" t="str">
        <v/>
      </c>
      <c r="P126" s="16" t="str">
        <v/>
      </c>
      <c r="Q126" s="16" t="str">
        <v/>
      </c>
      <c r="R126" s="16" t="str">
        <v/>
      </c>
      <c r="S126" s="16" t="str">
        <v/>
      </c>
      <c r="T126" s="16" t="str">
        <v/>
      </c>
      <c r="U126" s="16" t="str">
        <v/>
      </c>
      <c r="V126" s="16" t="str">
        <v/>
      </c>
      <c r="W126" s="16" t="str">
        <v/>
      </c>
      <c r="X126" s="16" t="str">
        <v/>
      </c>
      <c r="Y126" s="16" t="str">
        <v/>
      </c>
      <c r="Z126" s="16" t="str">
        <v/>
      </c>
      <c r="AA126" s="16" t="str">
        <v/>
      </c>
      <c r="AB126" s="16" t="str">
        <v/>
      </c>
      <c r="AC126" s="16" t="str">
        <v/>
      </c>
      <c r="AD126" s="16" t="str">
        <v/>
      </c>
      <c r="AE126" s="16" t="str">
        <v/>
      </c>
      <c r="AF126" s="16" t="str">
        <v/>
      </c>
      <c r="AG126" s="16" t="str">
        <v/>
      </c>
      <c r="AH126" s="16" t="str">
        <v/>
      </c>
      <c r="AI126" s="16" t="str">
        <v/>
      </c>
      <c r="AJ126" s="53" t="str">
        <v/>
      </c>
      <c r="AK126" s="16" t="str">
        <v/>
      </c>
      <c r="AL126" s="16" t="str">
        <v/>
      </c>
      <c r="AM126" s="53" t="str">
        <v/>
      </c>
      <c r="AN126" s="16" t="str">
        <v/>
      </c>
      <c r="AO126" s="16" t="str">
        <v/>
      </c>
      <c r="AP126" s="16" t="str">
        <v/>
      </c>
      <c r="AQ126" s="16" t="str">
        <v/>
      </c>
      <c r="AR126" s="16" t="str">
        <v/>
      </c>
      <c r="AS126" s="16" t="str">
        <v/>
      </c>
      <c r="AT126" s="16" t="str">
        <v/>
      </c>
      <c r="AU126" s="16" t="str">
        <v/>
      </c>
      <c r="AV126" s="16" t="str">
        <v/>
      </c>
      <c r="AW126" s="16" t="str">
        <v/>
      </c>
      <c r="AX126" s="16" t="str">
        <v/>
      </c>
      <c r="AY126" s="16" t="str">
        <v/>
      </c>
      <c r="AZ126" s="16" t="str">
        <v/>
      </c>
      <c r="BA126" s="16" t="str">
        <v/>
      </c>
      <c r="BB126" s="16"/>
      <c r="BC126" s="186">
        <f t="shared" si="6"/>
        <v>1</v>
      </c>
      <c r="BD126" s="187">
        <f t="shared" si="7"/>
        <v>1</v>
      </c>
      <c r="BE126" s="187">
        <v>0.05</v>
      </c>
      <c r="BF126" s="180">
        <f t="shared" si="5"/>
        <v>0.05</v>
      </c>
      <c r="BG126" s="181"/>
      <c r="BH126" s="179"/>
      <c r="BI126" s="181"/>
      <c r="BJ126" s="182"/>
    </row>
    <row r="127" spans="1:62" ht="89.25" x14ac:dyDescent="0.2">
      <c r="A127" s="359"/>
      <c r="B127" s="370"/>
      <c r="C127" s="119" t="s">
        <v>801</v>
      </c>
      <c r="D127" s="54">
        <v>1</v>
      </c>
      <c r="E127" s="54" t="str">
        <v/>
      </c>
      <c r="F127" s="54" t="str">
        <v/>
      </c>
      <c r="G127" s="54" t="str">
        <v/>
      </c>
      <c r="H127" s="54" t="str">
        <v/>
      </c>
      <c r="I127" s="54" t="str">
        <v/>
      </c>
      <c r="J127" s="54" t="str">
        <v/>
      </c>
      <c r="K127" s="54" t="str">
        <v/>
      </c>
      <c r="L127" s="16" t="str">
        <v/>
      </c>
      <c r="M127" s="16" t="str">
        <v/>
      </c>
      <c r="N127" s="16" t="str">
        <v/>
      </c>
      <c r="O127" s="16" t="str">
        <v/>
      </c>
      <c r="P127" s="16" t="str">
        <v/>
      </c>
      <c r="Q127" s="16" t="str">
        <v/>
      </c>
      <c r="R127" s="16" t="str">
        <v/>
      </c>
      <c r="S127" s="16" t="str">
        <v/>
      </c>
      <c r="T127" s="16" t="str">
        <v/>
      </c>
      <c r="U127" s="16" t="str">
        <v/>
      </c>
      <c r="V127" s="16" t="str">
        <v/>
      </c>
      <c r="W127" s="16" t="str">
        <v/>
      </c>
      <c r="X127" s="16" t="str">
        <v/>
      </c>
      <c r="Y127" s="16" t="str">
        <v/>
      </c>
      <c r="Z127" s="16" t="str">
        <v/>
      </c>
      <c r="AA127" s="16" t="str">
        <v/>
      </c>
      <c r="AB127" s="16" t="str">
        <v/>
      </c>
      <c r="AC127" s="16" t="str">
        <v/>
      </c>
      <c r="AD127" s="16" t="str">
        <v/>
      </c>
      <c r="AE127" s="16" t="str">
        <v/>
      </c>
      <c r="AF127" s="16" t="str">
        <v/>
      </c>
      <c r="AG127" s="16" t="str">
        <v/>
      </c>
      <c r="AH127" s="16" t="str">
        <v/>
      </c>
      <c r="AI127" s="16" t="str">
        <v/>
      </c>
      <c r="AJ127" s="53" t="str">
        <v/>
      </c>
      <c r="AK127" s="16" t="str">
        <v/>
      </c>
      <c r="AL127" s="16" t="str">
        <v/>
      </c>
      <c r="AM127" s="53" t="str">
        <v/>
      </c>
      <c r="AN127" s="16" t="str">
        <v/>
      </c>
      <c r="AO127" s="16" t="str">
        <v/>
      </c>
      <c r="AP127" s="16" t="str">
        <v/>
      </c>
      <c r="AQ127" s="16" t="str">
        <v/>
      </c>
      <c r="AR127" s="16" t="str">
        <v/>
      </c>
      <c r="AS127" s="16" t="str">
        <v/>
      </c>
      <c r="AT127" s="16" t="str">
        <v/>
      </c>
      <c r="AU127" s="16" t="str">
        <v/>
      </c>
      <c r="AV127" s="16" t="str">
        <v/>
      </c>
      <c r="AW127" s="16" t="str">
        <v/>
      </c>
      <c r="AX127" s="16" t="str">
        <v/>
      </c>
      <c r="AY127" s="16" t="str">
        <v/>
      </c>
      <c r="AZ127" s="16" t="str">
        <v/>
      </c>
      <c r="BA127" s="16" t="str">
        <v/>
      </c>
      <c r="BB127" s="16"/>
      <c r="BC127" s="186">
        <f t="shared" si="6"/>
        <v>1</v>
      </c>
      <c r="BD127" s="187">
        <f t="shared" si="7"/>
        <v>1</v>
      </c>
      <c r="BE127" s="187">
        <v>0.05</v>
      </c>
      <c r="BF127" s="180">
        <f t="shared" si="5"/>
        <v>0.05</v>
      </c>
      <c r="BG127" s="181"/>
      <c r="BH127" s="179"/>
      <c r="BI127" s="181"/>
      <c r="BJ127" s="182"/>
    </row>
    <row r="128" spans="1:62" ht="76.5" x14ac:dyDescent="0.2">
      <c r="A128" s="359"/>
      <c r="B128" s="370"/>
      <c r="C128" s="119" t="s">
        <v>802</v>
      </c>
      <c r="D128" s="54">
        <v>1</v>
      </c>
      <c r="E128" s="54" t="str">
        <v/>
      </c>
      <c r="F128" s="54" t="str">
        <v/>
      </c>
      <c r="G128" s="54" t="str">
        <v/>
      </c>
      <c r="H128" s="54" t="str">
        <v/>
      </c>
      <c r="I128" s="54" t="str">
        <v/>
      </c>
      <c r="J128" s="54" t="str">
        <v/>
      </c>
      <c r="K128" s="54" t="str">
        <v/>
      </c>
      <c r="L128" s="16" t="str">
        <v/>
      </c>
      <c r="M128" s="16" t="str">
        <v/>
      </c>
      <c r="N128" s="16" t="str">
        <v/>
      </c>
      <c r="O128" s="16" t="str">
        <v/>
      </c>
      <c r="P128" s="16" t="str">
        <v/>
      </c>
      <c r="Q128" s="16" t="str">
        <v/>
      </c>
      <c r="R128" s="16" t="str">
        <v/>
      </c>
      <c r="S128" s="16" t="str">
        <v/>
      </c>
      <c r="T128" s="16" t="str">
        <v/>
      </c>
      <c r="U128" s="16" t="str">
        <v/>
      </c>
      <c r="V128" s="16" t="str">
        <v/>
      </c>
      <c r="W128" s="16" t="str">
        <v/>
      </c>
      <c r="X128" s="16" t="str">
        <v/>
      </c>
      <c r="Y128" s="16" t="str">
        <v/>
      </c>
      <c r="Z128" s="16" t="str">
        <v/>
      </c>
      <c r="AA128" s="16" t="str">
        <v/>
      </c>
      <c r="AB128" s="16" t="str">
        <v/>
      </c>
      <c r="AC128" s="16" t="str">
        <v/>
      </c>
      <c r="AD128" s="16" t="str">
        <v/>
      </c>
      <c r="AE128" s="16" t="str">
        <v/>
      </c>
      <c r="AF128" s="16" t="str">
        <v/>
      </c>
      <c r="AG128" s="16" t="str">
        <v/>
      </c>
      <c r="AH128" s="16" t="str">
        <v/>
      </c>
      <c r="AI128" s="16" t="str">
        <v/>
      </c>
      <c r="AJ128" s="53" t="str">
        <v/>
      </c>
      <c r="AK128" s="16" t="str">
        <v/>
      </c>
      <c r="AL128" s="16" t="str">
        <v/>
      </c>
      <c r="AM128" s="53" t="str">
        <v/>
      </c>
      <c r="AN128" s="16" t="str">
        <v/>
      </c>
      <c r="AO128" s="16" t="str">
        <v/>
      </c>
      <c r="AP128" s="16" t="str">
        <v/>
      </c>
      <c r="AQ128" s="16" t="str">
        <v/>
      </c>
      <c r="AR128" s="16" t="str">
        <v/>
      </c>
      <c r="AS128" s="16" t="str">
        <v/>
      </c>
      <c r="AT128" s="16" t="str">
        <v/>
      </c>
      <c r="AU128" s="16" t="str">
        <v/>
      </c>
      <c r="AV128" s="16" t="str">
        <v/>
      </c>
      <c r="AW128" s="16" t="str">
        <v/>
      </c>
      <c r="AX128" s="16" t="str">
        <v/>
      </c>
      <c r="AY128" s="16" t="str">
        <v/>
      </c>
      <c r="AZ128" s="16" t="str">
        <v/>
      </c>
      <c r="BA128" s="16" t="str">
        <v/>
      </c>
      <c r="BB128" s="16"/>
      <c r="BC128" s="186">
        <f t="shared" si="6"/>
        <v>1</v>
      </c>
      <c r="BD128" s="187">
        <f t="shared" si="7"/>
        <v>1</v>
      </c>
      <c r="BE128" s="187">
        <v>0.05</v>
      </c>
      <c r="BF128" s="180">
        <f t="shared" si="5"/>
        <v>0.05</v>
      </c>
      <c r="BG128" s="181"/>
      <c r="BH128" s="179"/>
      <c r="BI128" s="181"/>
      <c r="BJ128" s="182"/>
    </row>
    <row r="129" spans="1:62" ht="76.5" x14ac:dyDescent="0.2">
      <c r="A129" s="359"/>
      <c r="B129" s="370"/>
      <c r="C129" s="119" t="s">
        <v>803</v>
      </c>
      <c r="D129" s="54">
        <v>1</v>
      </c>
      <c r="E129" s="54" t="str">
        <v/>
      </c>
      <c r="F129" s="54" t="str">
        <v/>
      </c>
      <c r="G129" s="54" t="str">
        <v/>
      </c>
      <c r="H129" s="54" t="str">
        <v/>
      </c>
      <c r="I129" s="54" t="str">
        <v/>
      </c>
      <c r="J129" s="54" t="str">
        <v/>
      </c>
      <c r="K129" s="54" t="str">
        <v/>
      </c>
      <c r="L129" s="16" t="str">
        <v/>
      </c>
      <c r="M129" s="16" t="str">
        <v/>
      </c>
      <c r="N129" s="16" t="str">
        <v/>
      </c>
      <c r="O129" s="16" t="str">
        <v/>
      </c>
      <c r="P129" s="16" t="str">
        <v/>
      </c>
      <c r="Q129" s="16" t="str">
        <v/>
      </c>
      <c r="R129" s="16" t="str">
        <v/>
      </c>
      <c r="S129" s="16" t="str">
        <v/>
      </c>
      <c r="T129" s="16" t="str">
        <v/>
      </c>
      <c r="U129" s="16" t="str">
        <v/>
      </c>
      <c r="V129" s="16" t="str">
        <v/>
      </c>
      <c r="W129" s="16" t="str">
        <v/>
      </c>
      <c r="X129" s="16" t="str">
        <v/>
      </c>
      <c r="Y129" s="16" t="str">
        <v/>
      </c>
      <c r="Z129" s="16" t="str">
        <v/>
      </c>
      <c r="AA129" s="16" t="str">
        <v/>
      </c>
      <c r="AB129" s="16" t="str">
        <v/>
      </c>
      <c r="AC129" s="16" t="str">
        <v/>
      </c>
      <c r="AD129" s="16" t="str">
        <v/>
      </c>
      <c r="AE129" s="16" t="str">
        <v/>
      </c>
      <c r="AF129" s="16" t="str">
        <v/>
      </c>
      <c r="AG129" s="16" t="str">
        <v/>
      </c>
      <c r="AH129" s="16" t="str">
        <v/>
      </c>
      <c r="AI129" s="16" t="str">
        <v/>
      </c>
      <c r="AJ129" s="53" t="str">
        <v/>
      </c>
      <c r="AK129" s="16" t="str">
        <v/>
      </c>
      <c r="AL129" s="16" t="str">
        <v/>
      </c>
      <c r="AM129" s="53" t="str">
        <v/>
      </c>
      <c r="AN129" s="16" t="str">
        <v/>
      </c>
      <c r="AO129" s="16" t="str">
        <v/>
      </c>
      <c r="AP129" s="16" t="str">
        <v/>
      </c>
      <c r="AQ129" s="16" t="str">
        <v/>
      </c>
      <c r="AR129" s="16" t="str">
        <v/>
      </c>
      <c r="AS129" s="16" t="str">
        <v/>
      </c>
      <c r="AT129" s="16" t="str">
        <v/>
      </c>
      <c r="AU129" s="16" t="str">
        <v/>
      </c>
      <c r="AV129" s="16" t="str">
        <v/>
      </c>
      <c r="AW129" s="16" t="str">
        <v/>
      </c>
      <c r="AX129" s="16" t="str">
        <v/>
      </c>
      <c r="AY129" s="16" t="str">
        <v/>
      </c>
      <c r="AZ129" s="16" t="str">
        <v/>
      </c>
      <c r="BA129" s="16" t="str">
        <v/>
      </c>
      <c r="BB129" s="16"/>
      <c r="BC129" s="186">
        <f t="shared" si="6"/>
        <v>1</v>
      </c>
      <c r="BD129" s="187">
        <f t="shared" si="7"/>
        <v>1</v>
      </c>
      <c r="BE129" s="187">
        <v>0.05</v>
      </c>
      <c r="BF129" s="180">
        <f t="shared" si="5"/>
        <v>0.05</v>
      </c>
      <c r="BG129" s="181"/>
      <c r="BH129" s="179"/>
      <c r="BI129" s="181"/>
      <c r="BJ129" s="182"/>
    </row>
    <row r="130" spans="1:62" ht="76.5" x14ac:dyDescent="0.2">
      <c r="A130" s="359"/>
      <c r="B130" s="370"/>
      <c r="C130" s="119" t="s">
        <v>804</v>
      </c>
      <c r="D130" s="54">
        <v>1</v>
      </c>
      <c r="E130" s="54" t="str">
        <v/>
      </c>
      <c r="F130" s="54" t="str">
        <v/>
      </c>
      <c r="G130" s="54" t="str">
        <v/>
      </c>
      <c r="H130" s="54" t="str">
        <v/>
      </c>
      <c r="I130" s="54" t="str">
        <v/>
      </c>
      <c r="J130" s="54" t="str">
        <v/>
      </c>
      <c r="K130" s="54" t="str">
        <v/>
      </c>
      <c r="L130" s="16" t="str">
        <v/>
      </c>
      <c r="M130" s="16" t="str">
        <v/>
      </c>
      <c r="N130" s="16" t="str">
        <v/>
      </c>
      <c r="O130" s="16" t="str">
        <v/>
      </c>
      <c r="P130" s="16" t="str">
        <v/>
      </c>
      <c r="Q130" s="16" t="str">
        <v/>
      </c>
      <c r="R130" s="16" t="str">
        <v/>
      </c>
      <c r="S130" s="16" t="str">
        <v/>
      </c>
      <c r="T130" s="16" t="str">
        <v/>
      </c>
      <c r="U130" s="16" t="str">
        <v/>
      </c>
      <c r="V130" s="16" t="str">
        <v/>
      </c>
      <c r="W130" s="16" t="str">
        <v/>
      </c>
      <c r="X130" s="16" t="str">
        <v/>
      </c>
      <c r="Y130" s="16" t="str">
        <v/>
      </c>
      <c r="Z130" s="16" t="str">
        <v/>
      </c>
      <c r="AA130" s="16" t="str">
        <v/>
      </c>
      <c r="AB130" s="16" t="str">
        <v/>
      </c>
      <c r="AC130" s="16" t="str">
        <v/>
      </c>
      <c r="AD130" s="16" t="str">
        <v/>
      </c>
      <c r="AE130" s="16" t="str">
        <v/>
      </c>
      <c r="AF130" s="16" t="str">
        <v/>
      </c>
      <c r="AG130" s="16" t="str">
        <v/>
      </c>
      <c r="AH130" s="16" t="str">
        <v/>
      </c>
      <c r="AI130" s="16" t="str">
        <v/>
      </c>
      <c r="AJ130" s="53" t="str">
        <v/>
      </c>
      <c r="AK130" s="16" t="str">
        <v/>
      </c>
      <c r="AL130" s="16" t="str">
        <v/>
      </c>
      <c r="AM130" s="53" t="str">
        <v/>
      </c>
      <c r="AN130" s="16" t="str">
        <v/>
      </c>
      <c r="AO130" s="16" t="str">
        <v/>
      </c>
      <c r="AP130" s="16" t="str">
        <v/>
      </c>
      <c r="AQ130" s="16" t="str">
        <v/>
      </c>
      <c r="AR130" s="16" t="str">
        <v/>
      </c>
      <c r="AS130" s="16" t="str">
        <v/>
      </c>
      <c r="AT130" s="16" t="str">
        <v/>
      </c>
      <c r="AU130" s="16" t="str">
        <v/>
      </c>
      <c r="AV130" s="16" t="str">
        <v/>
      </c>
      <c r="AW130" s="16" t="str">
        <v/>
      </c>
      <c r="AX130" s="16" t="str">
        <v/>
      </c>
      <c r="AY130" s="16" t="str">
        <v/>
      </c>
      <c r="AZ130" s="16" t="str">
        <v/>
      </c>
      <c r="BA130" s="16" t="str">
        <v/>
      </c>
      <c r="BB130" s="16"/>
      <c r="BC130" s="186">
        <f t="shared" si="6"/>
        <v>1</v>
      </c>
      <c r="BD130" s="187">
        <f t="shared" ref="BD130:BD161" si="8">BC130/NBR</f>
        <v>1</v>
      </c>
      <c r="BE130" s="187">
        <v>0.05</v>
      </c>
      <c r="BF130" s="180">
        <f t="shared" ref="BF130:BF167" si="9">BC130*BE130</f>
        <v>0.05</v>
      </c>
      <c r="BG130" s="181"/>
      <c r="BH130" s="179"/>
      <c r="BI130" s="181"/>
      <c r="BJ130" s="182"/>
    </row>
    <row r="131" spans="1:62" ht="51" x14ac:dyDescent="0.2">
      <c r="A131" s="359"/>
      <c r="B131" s="370"/>
      <c r="C131" s="119" t="s">
        <v>805</v>
      </c>
      <c r="D131" s="54">
        <v>1</v>
      </c>
      <c r="E131" s="54" t="str">
        <v/>
      </c>
      <c r="F131" s="54" t="str">
        <v/>
      </c>
      <c r="G131" s="54" t="str">
        <v/>
      </c>
      <c r="H131" s="54" t="str">
        <v/>
      </c>
      <c r="I131" s="54" t="str">
        <v/>
      </c>
      <c r="J131" s="54" t="str">
        <v/>
      </c>
      <c r="K131" s="54" t="str">
        <v/>
      </c>
      <c r="L131" s="16" t="str">
        <v/>
      </c>
      <c r="M131" s="16" t="str">
        <v/>
      </c>
      <c r="N131" s="16" t="str">
        <v/>
      </c>
      <c r="O131" s="16" t="str">
        <v/>
      </c>
      <c r="P131" s="16" t="str">
        <v/>
      </c>
      <c r="Q131" s="16" t="str">
        <v/>
      </c>
      <c r="R131" s="16" t="str">
        <v/>
      </c>
      <c r="S131" s="16" t="str">
        <v/>
      </c>
      <c r="T131" s="16" t="str">
        <v/>
      </c>
      <c r="U131" s="16" t="str">
        <v/>
      </c>
      <c r="V131" s="16" t="str">
        <v/>
      </c>
      <c r="W131" s="16" t="str">
        <v/>
      </c>
      <c r="X131" s="16" t="str">
        <v/>
      </c>
      <c r="Y131" s="16" t="str">
        <v/>
      </c>
      <c r="Z131" s="16" t="str">
        <v/>
      </c>
      <c r="AA131" s="16" t="str">
        <v/>
      </c>
      <c r="AB131" s="16" t="str">
        <v/>
      </c>
      <c r="AC131" s="16" t="str">
        <v/>
      </c>
      <c r="AD131" s="16" t="str">
        <v/>
      </c>
      <c r="AE131" s="16" t="str">
        <v/>
      </c>
      <c r="AF131" s="16" t="str">
        <v/>
      </c>
      <c r="AG131" s="16" t="str">
        <v/>
      </c>
      <c r="AH131" s="16" t="str">
        <v/>
      </c>
      <c r="AI131" s="16" t="str">
        <v/>
      </c>
      <c r="AJ131" s="53" t="str">
        <v/>
      </c>
      <c r="AK131" s="16" t="str">
        <v/>
      </c>
      <c r="AL131" s="16" t="str">
        <v/>
      </c>
      <c r="AM131" s="53" t="str">
        <v/>
      </c>
      <c r="AN131" s="16" t="str">
        <v/>
      </c>
      <c r="AO131" s="16" t="str">
        <v/>
      </c>
      <c r="AP131" s="16" t="str">
        <v/>
      </c>
      <c r="AQ131" s="16" t="str">
        <v/>
      </c>
      <c r="AR131" s="16" t="str">
        <v/>
      </c>
      <c r="AS131" s="16" t="str">
        <v/>
      </c>
      <c r="AT131" s="16" t="str">
        <v/>
      </c>
      <c r="AU131" s="16" t="str">
        <v/>
      </c>
      <c r="AV131" s="16" t="str">
        <v/>
      </c>
      <c r="AW131" s="16" t="str">
        <v/>
      </c>
      <c r="AX131" s="16" t="str">
        <v/>
      </c>
      <c r="AY131" s="16" t="str">
        <v/>
      </c>
      <c r="AZ131" s="16" t="str">
        <v/>
      </c>
      <c r="BA131" s="16" t="str">
        <v/>
      </c>
      <c r="BB131" s="16"/>
      <c r="BC131" s="186">
        <f t="shared" ref="BC131:BC167" si="10">SUM(D131:BA131)</f>
        <v>1</v>
      </c>
      <c r="BD131" s="187">
        <f t="shared" si="8"/>
        <v>1</v>
      </c>
      <c r="BE131" s="187">
        <v>0.05</v>
      </c>
      <c r="BF131" s="180">
        <f t="shared" si="9"/>
        <v>0.05</v>
      </c>
      <c r="BG131" s="181"/>
      <c r="BH131" s="179"/>
      <c r="BI131" s="181"/>
      <c r="BJ131" s="182"/>
    </row>
    <row r="132" spans="1:62" ht="51" x14ac:dyDescent="0.2">
      <c r="A132" s="359"/>
      <c r="B132" s="370"/>
      <c r="C132" s="119" t="s">
        <v>806</v>
      </c>
      <c r="D132" s="54">
        <v>1</v>
      </c>
      <c r="E132" s="54" t="str">
        <v/>
      </c>
      <c r="F132" s="54" t="str">
        <v/>
      </c>
      <c r="G132" s="54" t="str">
        <v/>
      </c>
      <c r="H132" s="54" t="str">
        <v/>
      </c>
      <c r="I132" s="54" t="str">
        <v/>
      </c>
      <c r="J132" s="54" t="str">
        <v/>
      </c>
      <c r="K132" s="54" t="str">
        <v/>
      </c>
      <c r="L132" s="16" t="str">
        <v/>
      </c>
      <c r="M132" s="16" t="str">
        <v/>
      </c>
      <c r="N132" s="16" t="str">
        <v/>
      </c>
      <c r="O132" s="16" t="str">
        <v/>
      </c>
      <c r="P132" s="16" t="str">
        <v/>
      </c>
      <c r="Q132" s="16" t="str">
        <v/>
      </c>
      <c r="R132" s="16" t="str">
        <v/>
      </c>
      <c r="S132" s="16" t="str">
        <v/>
      </c>
      <c r="T132" s="16" t="str">
        <v/>
      </c>
      <c r="U132" s="16" t="str">
        <v/>
      </c>
      <c r="V132" s="16" t="str">
        <v/>
      </c>
      <c r="W132" s="16" t="str">
        <v/>
      </c>
      <c r="X132" s="16" t="str">
        <v/>
      </c>
      <c r="Y132" s="16" t="str">
        <v/>
      </c>
      <c r="Z132" s="16" t="str">
        <v/>
      </c>
      <c r="AA132" s="16" t="str">
        <v/>
      </c>
      <c r="AB132" s="16" t="str">
        <v/>
      </c>
      <c r="AC132" s="16" t="str">
        <v/>
      </c>
      <c r="AD132" s="16" t="str">
        <v/>
      </c>
      <c r="AE132" s="16" t="str">
        <v/>
      </c>
      <c r="AF132" s="16" t="str">
        <v/>
      </c>
      <c r="AG132" s="16" t="str">
        <v/>
      </c>
      <c r="AH132" s="16" t="str">
        <v/>
      </c>
      <c r="AI132" s="16" t="str">
        <v/>
      </c>
      <c r="AJ132" s="53" t="str">
        <v/>
      </c>
      <c r="AK132" s="16" t="str">
        <v/>
      </c>
      <c r="AL132" s="16" t="str">
        <v/>
      </c>
      <c r="AM132" s="53" t="str">
        <v/>
      </c>
      <c r="AN132" s="16" t="str">
        <v/>
      </c>
      <c r="AO132" s="16" t="str">
        <v/>
      </c>
      <c r="AP132" s="16" t="str">
        <v/>
      </c>
      <c r="AQ132" s="16" t="str">
        <v/>
      </c>
      <c r="AR132" s="16" t="str">
        <v/>
      </c>
      <c r="AS132" s="16" t="str">
        <v/>
      </c>
      <c r="AT132" s="16" t="str">
        <v/>
      </c>
      <c r="AU132" s="16" t="str">
        <v/>
      </c>
      <c r="AV132" s="16" t="str">
        <v/>
      </c>
      <c r="AW132" s="16" t="str">
        <v/>
      </c>
      <c r="AX132" s="16" t="str">
        <v/>
      </c>
      <c r="AY132" s="16" t="str">
        <v/>
      </c>
      <c r="AZ132" s="16" t="str">
        <v/>
      </c>
      <c r="BA132" s="16" t="str">
        <v/>
      </c>
      <c r="BB132" s="16"/>
      <c r="BC132" s="186">
        <f t="shared" si="10"/>
        <v>1</v>
      </c>
      <c r="BD132" s="187">
        <f t="shared" si="8"/>
        <v>1</v>
      </c>
      <c r="BE132" s="187">
        <v>0.05</v>
      </c>
      <c r="BF132" s="180">
        <f t="shared" si="9"/>
        <v>0.05</v>
      </c>
      <c r="BG132" s="181"/>
      <c r="BH132" s="179"/>
      <c r="BI132" s="181"/>
      <c r="BJ132" s="182"/>
    </row>
    <row r="133" spans="1:62" ht="51" x14ac:dyDescent="0.2">
      <c r="A133" s="359"/>
      <c r="B133" s="370"/>
      <c r="C133" s="119" t="s">
        <v>807</v>
      </c>
      <c r="D133" s="54">
        <v>1</v>
      </c>
      <c r="E133" s="54" t="str">
        <v/>
      </c>
      <c r="F133" s="54" t="str">
        <v/>
      </c>
      <c r="G133" s="54" t="str">
        <v/>
      </c>
      <c r="H133" s="54" t="str">
        <v/>
      </c>
      <c r="I133" s="54" t="str">
        <v/>
      </c>
      <c r="J133" s="54" t="str">
        <v/>
      </c>
      <c r="K133" s="54" t="str">
        <v/>
      </c>
      <c r="L133" s="16" t="str">
        <v/>
      </c>
      <c r="M133" s="16" t="str">
        <v/>
      </c>
      <c r="N133" s="16" t="str">
        <v/>
      </c>
      <c r="O133" s="16" t="str">
        <v/>
      </c>
      <c r="P133" s="16" t="str">
        <v/>
      </c>
      <c r="Q133" s="16" t="str">
        <v/>
      </c>
      <c r="R133" s="16" t="str">
        <v/>
      </c>
      <c r="S133" s="16" t="str">
        <v/>
      </c>
      <c r="T133" s="16" t="str">
        <v/>
      </c>
      <c r="U133" s="16" t="str">
        <v/>
      </c>
      <c r="V133" s="16" t="str">
        <v/>
      </c>
      <c r="W133" s="16" t="str">
        <v/>
      </c>
      <c r="X133" s="16" t="str">
        <v/>
      </c>
      <c r="Y133" s="16" t="str">
        <v/>
      </c>
      <c r="Z133" s="16" t="str">
        <v/>
      </c>
      <c r="AA133" s="16" t="str">
        <v/>
      </c>
      <c r="AB133" s="16" t="str">
        <v/>
      </c>
      <c r="AC133" s="16" t="str">
        <v/>
      </c>
      <c r="AD133" s="16" t="str">
        <v/>
      </c>
      <c r="AE133" s="16" t="str">
        <v/>
      </c>
      <c r="AF133" s="16" t="str">
        <v/>
      </c>
      <c r="AG133" s="16" t="str">
        <v/>
      </c>
      <c r="AH133" s="16" t="str">
        <v/>
      </c>
      <c r="AI133" s="16" t="str">
        <v/>
      </c>
      <c r="AJ133" s="53" t="str">
        <v/>
      </c>
      <c r="AK133" s="16" t="str">
        <v/>
      </c>
      <c r="AL133" s="16" t="str">
        <v/>
      </c>
      <c r="AM133" s="53" t="str">
        <v/>
      </c>
      <c r="AN133" s="16" t="str">
        <v/>
      </c>
      <c r="AO133" s="16" t="str">
        <v/>
      </c>
      <c r="AP133" s="16" t="str">
        <v/>
      </c>
      <c r="AQ133" s="16" t="str">
        <v/>
      </c>
      <c r="AR133" s="16" t="str">
        <v/>
      </c>
      <c r="AS133" s="16" t="str">
        <v/>
      </c>
      <c r="AT133" s="16" t="str">
        <v/>
      </c>
      <c r="AU133" s="16" t="str">
        <v/>
      </c>
      <c r="AV133" s="16" t="str">
        <v/>
      </c>
      <c r="AW133" s="16" t="str">
        <v/>
      </c>
      <c r="AX133" s="16" t="str">
        <v/>
      </c>
      <c r="AY133" s="16" t="str">
        <v/>
      </c>
      <c r="AZ133" s="16" t="str">
        <v/>
      </c>
      <c r="BA133" s="16" t="str">
        <v/>
      </c>
      <c r="BB133" s="16"/>
      <c r="BC133" s="186">
        <f t="shared" si="10"/>
        <v>1</v>
      </c>
      <c r="BD133" s="187">
        <f t="shared" si="8"/>
        <v>1</v>
      </c>
      <c r="BE133" s="187">
        <v>0.05</v>
      </c>
      <c r="BF133" s="180">
        <f t="shared" si="9"/>
        <v>0.05</v>
      </c>
      <c r="BG133" s="181"/>
      <c r="BH133" s="179"/>
      <c r="BI133" s="181"/>
      <c r="BJ133" s="182"/>
    </row>
    <row r="134" spans="1:62" ht="76.5" x14ac:dyDescent="0.2">
      <c r="A134" s="359"/>
      <c r="B134" s="370"/>
      <c r="C134" s="119" t="s">
        <v>808</v>
      </c>
      <c r="D134" s="54">
        <v>1</v>
      </c>
      <c r="E134" s="54" t="str">
        <v/>
      </c>
      <c r="F134" s="54" t="str">
        <v/>
      </c>
      <c r="G134" s="54" t="str">
        <v/>
      </c>
      <c r="H134" s="54" t="str">
        <v/>
      </c>
      <c r="I134" s="54" t="str">
        <v/>
      </c>
      <c r="J134" s="54" t="str">
        <v/>
      </c>
      <c r="K134" s="54" t="str">
        <v/>
      </c>
      <c r="L134" s="16" t="str">
        <v/>
      </c>
      <c r="M134" s="16" t="str">
        <v/>
      </c>
      <c r="N134" s="16" t="str">
        <v/>
      </c>
      <c r="O134" s="16" t="str">
        <v/>
      </c>
      <c r="P134" s="16" t="str">
        <v/>
      </c>
      <c r="Q134" s="16" t="str">
        <v/>
      </c>
      <c r="R134" s="16" t="str">
        <v/>
      </c>
      <c r="S134" s="16" t="str">
        <v/>
      </c>
      <c r="T134" s="16" t="str">
        <v/>
      </c>
      <c r="U134" s="16" t="str">
        <v/>
      </c>
      <c r="V134" s="16" t="str">
        <v/>
      </c>
      <c r="W134" s="16" t="str">
        <v/>
      </c>
      <c r="X134" s="16" t="str">
        <v/>
      </c>
      <c r="Y134" s="16" t="str">
        <v/>
      </c>
      <c r="Z134" s="16" t="str">
        <v/>
      </c>
      <c r="AA134" s="16" t="str">
        <v/>
      </c>
      <c r="AB134" s="16" t="str">
        <v/>
      </c>
      <c r="AC134" s="16" t="str">
        <v/>
      </c>
      <c r="AD134" s="16" t="str">
        <v/>
      </c>
      <c r="AE134" s="16" t="str">
        <v/>
      </c>
      <c r="AF134" s="16" t="str">
        <v/>
      </c>
      <c r="AG134" s="16" t="str">
        <v/>
      </c>
      <c r="AH134" s="16" t="str">
        <v/>
      </c>
      <c r="AI134" s="16" t="str">
        <v/>
      </c>
      <c r="AJ134" s="53" t="str">
        <v/>
      </c>
      <c r="AK134" s="16" t="str">
        <v/>
      </c>
      <c r="AL134" s="16" t="str">
        <v/>
      </c>
      <c r="AM134" s="53" t="str">
        <v/>
      </c>
      <c r="AN134" s="16" t="str">
        <v/>
      </c>
      <c r="AO134" s="16" t="str">
        <v/>
      </c>
      <c r="AP134" s="16" t="str">
        <v/>
      </c>
      <c r="AQ134" s="16" t="str">
        <v/>
      </c>
      <c r="AR134" s="16" t="str">
        <v/>
      </c>
      <c r="AS134" s="16" t="str">
        <v/>
      </c>
      <c r="AT134" s="16" t="str">
        <v/>
      </c>
      <c r="AU134" s="16" t="str">
        <v/>
      </c>
      <c r="AV134" s="16" t="str">
        <v/>
      </c>
      <c r="AW134" s="16" t="str">
        <v/>
      </c>
      <c r="AX134" s="16" t="str">
        <v/>
      </c>
      <c r="AY134" s="16" t="str">
        <v/>
      </c>
      <c r="AZ134" s="16" t="str">
        <v/>
      </c>
      <c r="BA134" s="16" t="str">
        <v/>
      </c>
      <c r="BB134" s="16"/>
      <c r="BC134" s="186">
        <f t="shared" si="10"/>
        <v>1</v>
      </c>
      <c r="BD134" s="187">
        <f t="shared" si="8"/>
        <v>1</v>
      </c>
      <c r="BE134" s="187">
        <v>0.05</v>
      </c>
      <c r="BF134" s="180">
        <f t="shared" si="9"/>
        <v>0.05</v>
      </c>
      <c r="BG134" s="181"/>
      <c r="BH134" s="179"/>
      <c r="BI134" s="181"/>
      <c r="BJ134" s="182"/>
    </row>
    <row r="135" spans="1:62" ht="63.75" x14ac:dyDescent="0.2">
      <c r="A135" s="359"/>
      <c r="B135" s="370"/>
      <c r="C135" s="119" t="s">
        <v>809</v>
      </c>
      <c r="D135" s="54">
        <v>1</v>
      </c>
      <c r="E135" s="54" t="str">
        <v/>
      </c>
      <c r="F135" s="54" t="str">
        <v/>
      </c>
      <c r="G135" s="54" t="str">
        <v/>
      </c>
      <c r="H135" s="54" t="str">
        <v/>
      </c>
      <c r="I135" s="54" t="str">
        <v/>
      </c>
      <c r="J135" s="54" t="str">
        <v/>
      </c>
      <c r="K135" s="54" t="str">
        <v/>
      </c>
      <c r="L135" s="16" t="str">
        <v/>
      </c>
      <c r="M135" s="16" t="str">
        <v/>
      </c>
      <c r="N135" s="16" t="str">
        <v/>
      </c>
      <c r="O135" s="16" t="str">
        <v/>
      </c>
      <c r="P135" s="16" t="str">
        <v/>
      </c>
      <c r="Q135" s="16" t="str">
        <v/>
      </c>
      <c r="R135" s="16" t="str">
        <v/>
      </c>
      <c r="S135" s="16" t="str">
        <v/>
      </c>
      <c r="T135" s="16" t="str">
        <v/>
      </c>
      <c r="U135" s="16" t="str">
        <v/>
      </c>
      <c r="V135" s="16" t="str">
        <v/>
      </c>
      <c r="W135" s="16" t="str">
        <v/>
      </c>
      <c r="X135" s="16" t="str">
        <v/>
      </c>
      <c r="Y135" s="16" t="str">
        <v/>
      </c>
      <c r="Z135" s="16" t="str">
        <v/>
      </c>
      <c r="AA135" s="16" t="str">
        <v/>
      </c>
      <c r="AB135" s="16" t="str">
        <v/>
      </c>
      <c r="AC135" s="16" t="str">
        <v/>
      </c>
      <c r="AD135" s="16" t="str">
        <v/>
      </c>
      <c r="AE135" s="16" t="str">
        <v/>
      </c>
      <c r="AF135" s="16" t="str">
        <v/>
      </c>
      <c r="AG135" s="16" t="str">
        <v/>
      </c>
      <c r="AH135" s="16" t="str">
        <v/>
      </c>
      <c r="AI135" s="16" t="str">
        <v/>
      </c>
      <c r="AJ135" s="53" t="str">
        <v/>
      </c>
      <c r="AK135" s="16" t="str">
        <v/>
      </c>
      <c r="AL135" s="16" t="str">
        <v/>
      </c>
      <c r="AM135" s="53" t="str">
        <v/>
      </c>
      <c r="AN135" s="16" t="str">
        <v/>
      </c>
      <c r="AO135" s="16" t="str">
        <v/>
      </c>
      <c r="AP135" s="16" t="str">
        <v/>
      </c>
      <c r="AQ135" s="16" t="str">
        <v/>
      </c>
      <c r="AR135" s="16" t="str">
        <v/>
      </c>
      <c r="AS135" s="16" t="str">
        <v/>
      </c>
      <c r="AT135" s="16" t="str">
        <v/>
      </c>
      <c r="AU135" s="16" t="str">
        <v/>
      </c>
      <c r="AV135" s="16" t="str">
        <v/>
      </c>
      <c r="AW135" s="16" t="str">
        <v/>
      </c>
      <c r="AX135" s="16" t="str">
        <v/>
      </c>
      <c r="AY135" s="16" t="str">
        <v/>
      </c>
      <c r="AZ135" s="16" t="str">
        <v/>
      </c>
      <c r="BA135" s="16" t="str">
        <v/>
      </c>
      <c r="BB135" s="16"/>
      <c r="BC135" s="186">
        <f t="shared" si="10"/>
        <v>1</v>
      </c>
      <c r="BD135" s="187">
        <f t="shared" si="8"/>
        <v>1</v>
      </c>
      <c r="BE135" s="187">
        <v>0.05</v>
      </c>
      <c r="BF135" s="180">
        <f t="shared" si="9"/>
        <v>0.05</v>
      </c>
      <c r="BG135" s="181"/>
      <c r="BH135" s="179"/>
      <c r="BI135" s="181"/>
      <c r="BJ135" s="182"/>
    </row>
    <row r="136" spans="1:62" ht="12.75" x14ac:dyDescent="0.2">
      <c r="A136" s="359"/>
      <c r="B136" s="370"/>
      <c r="C136" s="119" t="s">
        <v>495</v>
      </c>
      <c r="D136" s="54" t="str">
        <v/>
      </c>
      <c r="E136" s="54" t="str">
        <v/>
      </c>
      <c r="F136" s="54" t="str">
        <v/>
      </c>
      <c r="G136" s="54" t="str">
        <v/>
      </c>
      <c r="H136" s="54" t="str">
        <v/>
      </c>
      <c r="I136" s="54" t="str">
        <v/>
      </c>
      <c r="J136" s="54" t="str">
        <v/>
      </c>
      <c r="K136" s="54" t="str">
        <v/>
      </c>
      <c r="L136" s="16" t="str">
        <v/>
      </c>
      <c r="M136" s="16" t="str">
        <v/>
      </c>
      <c r="N136" s="16" t="str">
        <v/>
      </c>
      <c r="O136" s="16" t="str">
        <v/>
      </c>
      <c r="P136" s="16" t="str">
        <v/>
      </c>
      <c r="Q136" s="16" t="str">
        <v/>
      </c>
      <c r="R136" s="16" t="str">
        <v/>
      </c>
      <c r="S136" s="16" t="str">
        <v/>
      </c>
      <c r="T136" s="16" t="str">
        <v/>
      </c>
      <c r="U136" s="16" t="str">
        <v/>
      </c>
      <c r="V136" s="16" t="str">
        <v/>
      </c>
      <c r="W136" s="16" t="str">
        <v/>
      </c>
      <c r="X136" s="16" t="str">
        <v/>
      </c>
      <c r="Y136" s="16" t="str">
        <v/>
      </c>
      <c r="Z136" s="16" t="str">
        <v/>
      </c>
      <c r="AA136" s="16" t="str">
        <v/>
      </c>
      <c r="AB136" s="16" t="str">
        <v/>
      </c>
      <c r="AC136" s="16" t="str">
        <v/>
      </c>
      <c r="AD136" s="16" t="str">
        <v/>
      </c>
      <c r="AE136" s="16" t="str">
        <v/>
      </c>
      <c r="AF136" s="16" t="str">
        <v/>
      </c>
      <c r="AG136" s="16" t="str">
        <v/>
      </c>
      <c r="AH136" s="16" t="str">
        <v/>
      </c>
      <c r="AI136" s="16" t="str">
        <v/>
      </c>
      <c r="AJ136" s="53" t="str">
        <v/>
      </c>
      <c r="AK136" s="16" t="str">
        <v/>
      </c>
      <c r="AL136" s="16" t="str">
        <v/>
      </c>
      <c r="AM136" s="53" t="str">
        <v/>
      </c>
      <c r="AN136" s="16" t="str">
        <v/>
      </c>
      <c r="AO136" s="16" t="str">
        <v/>
      </c>
      <c r="AP136" s="16" t="str">
        <v/>
      </c>
      <c r="AQ136" s="16" t="str">
        <v/>
      </c>
      <c r="AR136" s="16" t="str">
        <v/>
      </c>
      <c r="AS136" s="16" t="str">
        <v/>
      </c>
      <c r="AT136" s="16" t="str">
        <v/>
      </c>
      <c r="AU136" s="16" t="str">
        <v/>
      </c>
      <c r="AV136" s="16" t="str">
        <v/>
      </c>
      <c r="AW136" s="16" t="str">
        <v/>
      </c>
      <c r="AX136" s="16" t="str">
        <v/>
      </c>
      <c r="AY136" s="16" t="str">
        <v/>
      </c>
      <c r="AZ136" s="16" t="str">
        <v/>
      </c>
      <c r="BA136" s="16" t="str">
        <v/>
      </c>
      <c r="BB136" s="16"/>
      <c r="BC136" s="186">
        <f t="shared" si="10"/>
        <v>0</v>
      </c>
      <c r="BD136" s="187">
        <f t="shared" si="8"/>
        <v>0</v>
      </c>
      <c r="BE136" s="187">
        <v>0.05</v>
      </c>
      <c r="BF136" s="180">
        <f t="shared" si="9"/>
        <v>0</v>
      </c>
      <c r="BG136" s="181"/>
      <c r="BH136" s="179"/>
      <c r="BI136" s="181"/>
      <c r="BJ136" s="182"/>
    </row>
    <row r="137" spans="1:62" ht="89.25" x14ac:dyDescent="0.2">
      <c r="A137" s="359"/>
      <c r="B137" s="143" t="s">
        <v>1446</v>
      </c>
      <c r="C137" s="135" t="s">
        <v>477</v>
      </c>
      <c r="D137" s="54">
        <v>1</v>
      </c>
      <c r="E137" s="54" t="str">
        <v/>
      </c>
      <c r="F137" s="54" t="str">
        <v/>
      </c>
      <c r="G137" s="54" t="str">
        <v/>
      </c>
      <c r="H137" s="54" t="str">
        <v/>
      </c>
      <c r="I137" s="54" t="str">
        <v/>
      </c>
      <c r="J137" s="54" t="str">
        <v/>
      </c>
      <c r="K137" s="54" t="str">
        <v/>
      </c>
      <c r="L137" s="16" t="str">
        <v/>
      </c>
      <c r="M137" s="16" t="str">
        <v/>
      </c>
      <c r="N137" s="16" t="str">
        <v/>
      </c>
      <c r="O137" s="16" t="str">
        <v/>
      </c>
      <c r="P137" s="16" t="str">
        <v/>
      </c>
      <c r="Q137" s="16" t="str">
        <v/>
      </c>
      <c r="R137" s="16" t="str">
        <v/>
      </c>
      <c r="S137" s="16" t="str">
        <v/>
      </c>
      <c r="T137" s="16" t="str">
        <v/>
      </c>
      <c r="U137" s="16" t="str">
        <v/>
      </c>
      <c r="V137" s="16" t="str">
        <v/>
      </c>
      <c r="W137" s="16" t="str">
        <v/>
      </c>
      <c r="X137" s="16" t="str">
        <v/>
      </c>
      <c r="Y137" s="16" t="str">
        <v/>
      </c>
      <c r="Z137" s="16" t="str">
        <v/>
      </c>
      <c r="AA137" s="16" t="str">
        <v/>
      </c>
      <c r="AB137" s="16" t="str">
        <v/>
      </c>
      <c r="AC137" s="16" t="str">
        <v/>
      </c>
      <c r="AD137" s="16" t="str">
        <v/>
      </c>
      <c r="AE137" s="16" t="str">
        <v/>
      </c>
      <c r="AF137" s="16" t="str">
        <v/>
      </c>
      <c r="AG137" s="16" t="str">
        <v/>
      </c>
      <c r="AH137" s="16" t="str">
        <v/>
      </c>
      <c r="AI137" s="16" t="str">
        <v/>
      </c>
      <c r="AJ137" s="53" t="str">
        <v/>
      </c>
      <c r="AK137" s="16" t="str">
        <v/>
      </c>
      <c r="AL137" s="16" t="str">
        <v/>
      </c>
      <c r="AM137" s="53" t="str">
        <v/>
      </c>
      <c r="AN137" s="16" t="str">
        <v/>
      </c>
      <c r="AO137" s="16" t="str">
        <v/>
      </c>
      <c r="AP137" s="16" t="str">
        <v/>
      </c>
      <c r="AQ137" s="16" t="str">
        <v/>
      </c>
      <c r="AR137" s="16" t="str">
        <v/>
      </c>
      <c r="AS137" s="16" t="str">
        <v/>
      </c>
      <c r="AT137" s="16" t="str">
        <v/>
      </c>
      <c r="AU137" s="16" t="str">
        <v/>
      </c>
      <c r="AV137" s="16" t="str">
        <v/>
      </c>
      <c r="AW137" s="16" t="str">
        <v/>
      </c>
      <c r="AX137" s="16" t="str">
        <v/>
      </c>
      <c r="AY137" s="16" t="str">
        <v/>
      </c>
      <c r="AZ137" s="16" t="str">
        <v/>
      </c>
      <c r="BA137" s="16" t="str">
        <v/>
      </c>
      <c r="BB137" s="16"/>
      <c r="BC137" s="186">
        <f t="shared" si="10"/>
        <v>1</v>
      </c>
      <c r="BD137" s="187">
        <f t="shared" si="8"/>
        <v>1</v>
      </c>
      <c r="BE137" s="187"/>
      <c r="BF137" s="180">
        <f t="shared" si="9"/>
        <v>0</v>
      </c>
      <c r="BG137" s="181">
        <f>MIN(1,SUM(BF137:BF142)/SUM(BC137:BC142))</f>
        <v>0.33333333333333331</v>
      </c>
      <c r="BH137" s="182">
        <v>0.15</v>
      </c>
      <c r="BI137" s="181">
        <f>+BG137*BH137</f>
        <v>4.9999999999999996E-2</v>
      </c>
      <c r="BJ137" s="182"/>
    </row>
    <row r="138" spans="1:62" ht="63.75" x14ac:dyDescent="0.2">
      <c r="A138" s="359"/>
      <c r="B138" s="372" t="s">
        <v>1447</v>
      </c>
      <c r="C138" s="119" t="s">
        <v>810</v>
      </c>
      <c r="D138" s="54">
        <v>1</v>
      </c>
      <c r="E138" s="54" t="str">
        <v/>
      </c>
      <c r="F138" s="54" t="str">
        <v/>
      </c>
      <c r="G138" s="54" t="str">
        <v/>
      </c>
      <c r="H138" s="54" t="str">
        <v/>
      </c>
      <c r="I138" s="54" t="str">
        <v/>
      </c>
      <c r="J138" s="54" t="str">
        <v/>
      </c>
      <c r="K138" s="54" t="str">
        <v/>
      </c>
      <c r="L138" s="16" t="str">
        <v/>
      </c>
      <c r="M138" s="16" t="str">
        <v/>
      </c>
      <c r="N138" s="16" t="str">
        <v/>
      </c>
      <c r="O138" s="16" t="str">
        <v/>
      </c>
      <c r="P138" s="16" t="str">
        <v/>
      </c>
      <c r="Q138" s="16" t="str">
        <v/>
      </c>
      <c r="R138" s="16" t="str">
        <v/>
      </c>
      <c r="S138" s="16" t="str">
        <v/>
      </c>
      <c r="T138" s="16" t="str">
        <v/>
      </c>
      <c r="U138" s="16" t="str">
        <v/>
      </c>
      <c r="V138" s="16" t="str">
        <v/>
      </c>
      <c r="W138" s="16" t="str">
        <v/>
      </c>
      <c r="X138" s="16" t="str">
        <v/>
      </c>
      <c r="Y138" s="16" t="str">
        <v/>
      </c>
      <c r="Z138" s="16" t="str">
        <v/>
      </c>
      <c r="AA138" s="16" t="str">
        <v/>
      </c>
      <c r="AB138" s="16" t="str">
        <v/>
      </c>
      <c r="AC138" s="16" t="str">
        <v/>
      </c>
      <c r="AD138" s="16" t="str">
        <v/>
      </c>
      <c r="AE138" s="16" t="str">
        <v/>
      </c>
      <c r="AF138" s="16" t="str">
        <v/>
      </c>
      <c r="AG138" s="16" t="str">
        <v/>
      </c>
      <c r="AH138" s="16" t="str">
        <v/>
      </c>
      <c r="AI138" s="16" t="str">
        <v/>
      </c>
      <c r="AJ138" s="53" t="str">
        <v/>
      </c>
      <c r="AK138" s="16" t="str">
        <v/>
      </c>
      <c r="AL138" s="16" t="str">
        <v/>
      </c>
      <c r="AM138" s="53" t="str">
        <v/>
      </c>
      <c r="AN138" s="16" t="str">
        <v/>
      </c>
      <c r="AO138" s="16" t="str">
        <v/>
      </c>
      <c r="AP138" s="16" t="str">
        <v/>
      </c>
      <c r="AQ138" s="16" t="str">
        <v/>
      </c>
      <c r="AR138" s="16" t="str">
        <v/>
      </c>
      <c r="AS138" s="16" t="str">
        <v/>
      </c>
      <c r="AT138" s="16" t="str">
        <v/>
      </c>
      <c r="AU138" s="16" t="str">
        <v/>
      </c>
      <c r="AV138" s="16" t="str">
        <v/>
      </c>
      <c r="AW138" s="16" t="str">
        <v/>
      </c>
      <c r="AX138" s="16" t="str">
        <v/>
      </c>
      <c r="AY138" s="16" t="str">
        <v/>
      </c>
      <c r="AZ138" s="16" t="str">
        <v/>
      </c>
      <c r="BA138" s="16" t="str">
        <v/>
      </c>
      <c r="BB138" s="16"/>
      <c r="BC138" s="186">
        <f t="shared" si="10"/>
        <v>1</v>
      </c>
      <c r="BD138" s="187">
        <f t="shared" si="8"/>
        <v>1</v>
      </c>
      <c r="BE138" s="187">
        <v>1</v>
      </c>
      <c r="BF138" s="180">
        <f t="shared" si="9"/>
        <v>1</v>
      </c>
      <c r="BG138" s="181"/>
      <c r="BH138" s="179"/>
      <c r="BI138" s="181"/>
      <c r="BJ138" s="182"/>
    </row>
    <row r="139" spans="1:62" ht="63.75" x14ac:dyDescent="0.2">
      <c r="A139" s="359"/>
      <c r="B139" s="373"/>
      <c r="C139" s="119" t="s">
        <v>811</v>
      </c>
      <c r="D139" s="54">
        <v>1</v>
      </c>
      <c r="E139" s="54" t="str">
        <v/>
      </c>
      <c r="F139" s="54" t="str">
        <v/>
      </c>
      <c r="G139" s="54" t="str">
        <v/>
      </c>
      <c r="H139" s="54" t="str">
        <v/>
      </c>
      <c r="I139" s="54" t="str">
        <v/>
      </c>
      <c r="J139" s="54" t="str">
        <v/>
      </c>
      <c r="K139" s="54" t="str">
        <v/>
      </c>
      <c r="L139" s="16" t="str">
        <v/>
      </c>
      <c r="M139" s="16" t="str">
        <v/>
      </c>
      <c r="N139" s="16" t="str">
        <v/>
      </c>
      <c r="O139" s="16" t="str">
        <v/>
      </c>
      <c r="P139" s="16" t="str">
        <v/>
      </c>
      <c r="Q139" s="16" t="str">
        <v/>
      </c>
      <c r="R139" s="16" t="str">
        <v/>
      </c>
      <c r="S139" s="16" t="str">
        <v/>
      </c>
      <c r="T139" s="16" t="str">
        <v/>
      </c>
      <c r="U139" s="16" t="str">
        <v/>
      </c>
      <c r="V139" s="16" t="str">
        <v/>
      </c>
      <c r="W139" s="16" t="str">
        <v/>
      </c>
      <c r="X139" s="16" t="str">
        <v/>
      </c>
      <c r="Y139" s="16" t="str">
        <v/>
      </c>
      <c r="Z139" s="16" t="str">
        <v/>
      </c>
      <c r="AA139" s="16" t="str">
        <v/>
      </c>
      <c r="AB139" s="16" t="str">
        <v/>
      </c>
      <c r="AC139" s="16" t="str">
        <v/>
      </c>
      <c r="AD139" s="16" t="str">
        <v/>
      </c>
      <c r="AE139" s="16" t="str">
        <v/>
      </c>
      <c r="AF139" s="16" t="str">
        <v/>
      </c>
      <c r="AG139" s="16" t="str">
        <v/>
      </c>
      <c r="AH139" s="16" t="str">
        <v/>
      </c>
      <c r="AI139" s="16" t="str">
        <v/>
      </c>
      <c r="AJ139" s="53" t="str">
        <v/>
      </c>
      <c r="AK139" s="16" t="str">
        <v/>
      </c>
      <c r="AL139" s="16" t="str">
        <v/>
      </c>
      <c r="AM139" s="53" t="str">
        <v/>
      </c>
      <c r="AN139" s="16" t="str">
        <v/>
      </c>
      <c r="AO139" s="16" t="str">
        <v/>
      </c>
      <c r="AP139" s="16" t="str">
        <v/>
      </c>
      <c r="AQ139" s="16" t="str">
        <v/>
      </c>
      <c r="AR139" s="16" t="str">
        <v/>
      </c>
      <c r="AS139" s="16" t="str">
        <v/>
      </c>
      <c r="AT139" s="16" t="str">
        <v/>
      </c>
      <c r="AU139" s="16" t="str">
        <v/>
      </c>
      <c r="AV139" s="16" t="str">
        <v/>
      </c>
      <c r="AW139" s="16" t="str">
        <v/>
      </c>
      <c r="AX139" s="16" t="str">
        <v/>
      </c>
      <c r="AY139" s="16" t="str">
        <v/>
      </c>
      <c r="AZ139" s="16" t="str">
        <v/>
      </c>
      <c r="BA139" s="16" t="str">
        <v/>
      </c>
      <c r="BB139" s="16"/>
      <c r="BC139" s="186">
        <f t="shared" si="10"/>
        <v>1</v>
      </c>
      <c r="BD139" s="187">
        <f t="shared" si="8"/>
        <v>1</v>
      </c>
      <c r="BE139" s="187">
        <v>0.5</v>
      </c>
      <c r="BF139" s="180">
        <f t="shared" si="9"/>
        <v>0.5</v>
      </c>
      <c r="BG139" s="181"/>
      <c r="BH139" s="179"/>
      <c r="BI139" s="181"/>
      <c r="BJ139" s="182"/>
    </row>
    <row r="140" spans="1:62" ht="51" x14ac:dyDescent="0.2">
      <c r="A140" s="359"/>
      <c r="B140" s="373"/>
      <c r="C140" s="119" t="s">
        <v>812</v>
      </c>
      <c r="D140" s="54">
        <v>1</v>
      </c>
      <c r="E140" s="54" t="str">
        <v/>
      </c>
      <c r="F140" s="54" t="str">
        <v/>
      </c>
      <c r="G140" s="54" t="str">
        <v/>
      </c>
      <c r="H140" s="54" t="str">
        <v/>
      </c>
      <c r="I140" s="54" t="str">
        <v/>
      </c>
      <c r="J140" s="54" t="str">
        <v/>
      </c>
      <c r="K140" s="54" t="str">
        <v/>
      </c>
      <c r="L140" s="16" t="str">
        <v/>
      </c>
      <c r="M140" s="16" t="str">
        <v/>
      </c>
      <c r="N140" s="16" t="str">
        <v/>
      </c>
      <c r="O140" s="16" t="str">
        <v/>
      </c>
      <c r="P140" s="16" t="str">
        <v/>
      </c>
      <c r="Q140" s="16" t="str">
        <v/>
      </c>
      <c r="R140" s="16" t="str">
        <v/>
      </c>
      <c r="S140" s="16" t="str">
        <v/>
      </c>
      <c r="T140" s="16" t="str">
        <v/>
      </c>
      <c r="U140" s="16" t="str">
        <v/>
      </c>
      <c r="V140" s="16" t="str">
        <v/>
      </c>
      <c r="W140" s="16" t="str">
        <v/>
      </c>
      <c r="X140" s="16" t="str">
        <v/>
      </c>
      <c r="Y140" s="16" t="str">
        <v/>
      </c>
      <c r="Z140" s="16" t="str">
        <v/>
      </c>
      <c r="AA140" s="16" t="str">
        <v/>
      </c>
      <c r="AB140" s="16" t="str">
        <v/>
      </c>
      <c r="AC140" s="16" t="str">
        <v/>
      </c>
      <c r="AD140" s="16" t="str">
        <v/>
      </c>
      <c r="AE140" s="16" t="str">
        <v/>
      </c>
      <c r="AF140" s="16" t="str">
        <v/>
      </c>
      <c r="AG140" s="16" t="str">
        <v/>
      </c>
      <c r="AH140" s="16" t="str">
        <v/>
      </c>
      <c r="AI140" s="16" t="str">
        <v/>
      </c>
      <c r="AJ140" s="53" t="str">
        <v/>
      </c>
      <c r="AK140" s="16" t="str">
        <v/>
      </c>
      <c r="AL140" s="16" t="str">
        <v/>
      </c>
      <c r="AM140" s="53" t="str">
        <v/>
      </c>
      <c r="AN140" s="16" t="str">
        <v/>
      </c>
      <c r="AO140" s="16" t="str">
        <v/>
      </c>
      <c r="AP140" s="16" t="str">
        <v/>
      </c>
      <c r="AQ140" s="16" t="str">
        <v/>
      </c>
      <c r="AR140" s="16" t="str">
        <v/>
      </c>
      <c r="AS140" s="16" t="str">
        <v/>
      </c>
      <c r="AT140" s="16" t="str">
        <v/>
      </c>
      <c r="AU140" s="16" t="str">
        <v/>
      </c>
      <c r="AV140" s="16" t="str">
        <v/>
      </c>
      <c r="AW140" s="16" t="str">
        <v/>
      </c>
      <c r="AX140" s="16" t="str">
        <v/>
      </c>
      <c r="AY140" s="16" t="str">
        <v/>
      </c>
      <c r="AZ140" s="16" t="str">
        <v/>
      </c>
      <c r="BA140" s="16" t="str">
        <v/>
      </c>
      <c r="BB140" s="16"/>
      <c r="BC140" s="186">
        <f t="shared" si="10"/>
        <v>1</v>
      </c>
      <c r="BD140" s="187">
        <f t="shared" si="8"/>
        <v>1</v>
      </c>
      <c r="BE140" s="187">
        <v>0.5</v>
      </c>
      <c r="BF140" s="180">
        <f t="shared" si="9"/>
        <v>0.5</v>
      </c>
      <c r="BG140" s="181"/>
      <c r="BH140" s="179"/>
      <c r="BI140" s="181"/>
      <c r="BJ140" s="182"/>
    </row>
    <row r="141" spans="1:62" ht="114.75" x14ac:dyDescent="0.2">
      <c r="A141" s="359"/>
      <c r="B141" s="373"/>
      <c r="C141" s="119" t="s">
        <v>813</v>
      </c>
      <c r="D141" s="54">
        <v>1</v>
      </c>
      <c r="E141" s="54" t="str">
        <v/>
      </c>
      <c r="F141" s="54" t="str">
        <v/>
      </c>
      <c r="G141" s="54" t="str">
        <v/>
      </c>
      <c r="H141" s="54" t="str">
        <v/>
      </c>
      <c r="I141" s="54" t="str">
        <v/>
      </c>
      <c r="J141" s="54" t="str">
        <v/>
      </c>
      <c r="K141" s="54" t="str">
        <v/>
      </c>
      <c r="L141" s="16" t="str">
        <v/>
      </c>
      <c r="M141" s="16" t="str">
        <v/>
      </c>
      <c r="N141" s="16" t="str">
        <v/>
      </c>
      <c r="O141" s="16" t="str">
        <v/>
      </c>
      <c r="P141" s="16" t="str">
        <v/>
      </c>
      <c r="Q141" s="16" t="str">
        <v/>
      </c>
      <c r="R141" s="16" t="str">
        <v/>
      </c>
      <c r="S141" s="16" t="str">
        <v/>
      </c>
      <c r="T141" s="16" t="str">
        <v/>
      </c>
      <c r="U141" s="16" t="str">
        <v/>
      </c>
      <c r="V141" s="16" t="str">
        <v/>
      </c>
      <c r="W141" s="16" t="str">
        <v/>
      </c>
      <c r="X141" s="16" t="str">
        <v/>
      </c>
      <c r="Y141" s="16" t="str">
        <v/>
      </c>
      <c r="Z141" s="16" t="str">
        <v/>
      </c>
      <c r="AA141" s="16" t="str">
        <v/>
      </c>
      <c r="AB141" s="16" t="str">
        <v/>
      </c>
      <c r="AC141" s="16" t="str">
        <v/>
      </c>
      <c r="AD141" s="16" t="str">
        <v/>
      </c>
      <c r="AE141" s="16" t="str">
        <v/>
      </c>
      <c r="AF141" s="16" t="str">
        <v/>
      </c>
      <c r="AG141" s="16" t="str">
        <v/>
      </c>
      <c r="AH141" s="16" t="str">
        <v/>
      </c>
      <c r="AI141" s="16" t="str">
        <v/>
      </c>
      <c r="AJ141" s="53" t="str">
        <v/>
      </c>
      <c r="AK141" s="16" t="str">
        <v/>
      </c>
      <c r="AL141" s="16" t="str">
        <v/>
      </c>
      <c r="AM141" s="53" t="str">
        <v/>
      </c>
      <c r="AN141" s="16" t="str">
        <v/>
      </c>
      <c r="AO141" s="16" t="str">
        <v/>
      </c>
      <c r="AP141" s="16" t="str">
        <v/>
      </c>
      <c r="AQ141" s="16" t="str">
        <v/>
      </c>
      <c r="AR141" s="16" t="str">
        <v/>
      </c>
      <c r="AS141" s="16" t="str">
        <v/>
      </c>
      <c r="AT141" s="16" t="str">
        <v/>
      </c>
      <c r="AU141" s="16" t="str">
        <v/>
      </c>
      <c r="AV141" s="16" t="str">
        <v/>
      </c>
      <c r="AW141" s="16" t="str">
        <v/>
      </c>
      <c r="AX141" s="16" t="str">
        <v/>
      </c>
      <c r="AY141" s="16" t="str">
        <v/>
      </c>
      <c r="AZ141" s="16" t="str">
        <v/>
      </c>
      <c r="BA141" s="16" t="str">
        <v/>
      </c>
      <c r="BB141" s="16"/>
      <c r="BC141" s="186">
        <f t="shared" si="10"/>
        <v>1</v>
      </c>
      <c r="BD141" s="187">
        <f t="shared" si="8"/>
        <v>1</v>
      </c>
      <c r="BE141" s="187"/>
      <c r="BF141" s="180">
        <f t="shared" si="9"/>
        <v>0</v>
      </c>
      <c r="BG141" s="181"/>
      <c r="BH141" s="179"/>
      <c r="BI141" s="181"/>
      <c r="BJ141" s="182"/>
    </row>
    <row r="142" spans="1:62" ht="51" x14ac:dyDescent="0.2">
      <c r="A142" s="359"/>
      <c r="B142" s="374"/>
      <c r="C142" s="119" t="s">
        <v>814</v>
      </c>
      <c r="D142" s="54">
        <v>1</v>
      </c>
      <c r="E142" s="54" t="str">
        <v/>
      </c>
      <c r="F142" s="54" t="str">
        <v/>
      </c>
      <c r="G142" s="54" t="str">
        <v/>
      </c>
      <c r="H142" s="54" t="str">
        <v/>
      </c>
      <c r="I142" s="54" t="str">
        <v/>
      </c>
      <c r="J142" s="54" t="str">
        <v/>
      </c>
      <c r="K142" s="54" t="str">
        <v/>
      </c>
      <c r="L142" s="16" t="str">
        <v/>
      </c>
      <c r="M142" s="16" t="str">
        <v/>
      </c>
      <c r="N142" s="16" t="str">
        <v/>
      </c>
      <c r="O142" s="16" t="str">
        <v/>
      </c>
      <c r="P142" s="16" t="str">
        <v/>
      </c>
      <c r="Q142" s="16" t="str">
        <v/>
      </c>
      <c r="R142" s="16" t="str">
        <v/>
      </c>
      <c r="S142" s="16" t="str">
        <v/>
      </c>
      <c r="T142" s="16" t="str">
        <v/>
      </c>
      <c r="U142" s="16" t="str">
        <v/>
      </c>
      <c r="V142" s="16" t="str">
        <v/>
      </c>
      <c r="W142" s="16" t="str">
        <v/>
      </c>
      <c r="X142" s="16" t="str">
        <v/>
      </c>
      <c r="Y142" s="16" t="str">
        <v/>
      </c>
      <c r="Z142" s="16" t="str">
        <v/>
      </c>
      <c r="AA142" s="16" t="str">
        <v/>
      </c>
      <c r="AB142" s="16" t="str">
        <v/>
      </c>
      <c r="AC142" s="16" t="str">
        <v/>
      </c>
      <c r="AD142" s="16" t="str">
        <v/>
      </c>
      <c r="AE142" s="16" t="str">
        <v/>
      </c>
      <c r="AF142" s="16" t="str">
        <v/>
      </c>
      <c r="AG142" s="16" t="str">
        <v/>
      </c>
      <c r="AH142" s="16" t="str">
        <v/>
      </c>
      <c r="AI142" s="16" t="str">
        <v/>
      </c>
      <c r="AJ142" s="53" t="str">
        <v/>
      </c>
      <c r="AK142" s="16" t="str">
        <v/>
      </c>
      <c r="AL142" s="16" t="str">
        <v/>
      </c>
      <c r="AM142" s="53" t="str">
        <v/>
      </c>
      <c r="AN142" s="16" t="str">
        <v/>
      </c>
      <c r="AO142" s="16" t="str">
        <v/>
      </c>
      <c r="AP142" s="16" t="str">
        <v/>
      </c>
      <c r="AQ142" s="16" t="str">
        <v/>
      </c>
      <c r="AR142" s="16" t="str">
        <v/>
      </c>
      <c r="AS142" s="16" t="str">
        <v/>
      </c>
      <c r="AT142" s="16" t="str">
        <v/>
      </c>
      <c r="AU142" s="16" t="str">
        <v/>
      </c>
      <c r="AV142" s="16" t="str">
        <v/>
      </c>
      <c r="AW142" s="16" t="str">
        <v/>
      </c>
      <c r="AX142" s="16" t="str">
        <v/>
      </c>
      <c r="AY142" s="16" t="str">
        <v/>
      </c>
      <c r="AZ142" s="16" t="str">
        <v/>
      </c>
      <c r="BA142" s="16" t="str">
        <v/>
      </c>
      <c r="BB142" s="16"/>
      <c r="BC142" s="186">
        <f t="shared" si="10"/>
        <v>1</v>
      </c>
      <c r="BD142" s="187">
        <f t="shared" si="8"/>
        <v>1</v>
      </c>
      <c r="BE142" s="187"/>
      <c r="BF142" s="180">
        <f t="shared" si="9"/>
        <v>0</v>
      </c>
      <c r="BG142" s="181"/>
      <c r="BH142" s="179"/>
      <c r="BI142" s="181"/>
      <c r="BJ142" s="182"/>
    </row>
    <row r="143" spans="1:62" ht="89.25" x14ac:dyDescent="0.2">
      <c r="A143" s="359"/>
      <c r="B143" s="143" t="s">
        <v>715</v>
      </c>
      <c r="C143" s="135" t="s">
        <v>822</v>
      </c>
      <c r="D143" s="54">
        <v>1</v>
      </c>
      <c r="E143" s="54" t="str">
        <v/>
      </c>
      <c r="F143" s="54" t="str">
        <v/>
      </c>
      <c r="G143" s="54" t="str">
        <v/>
      </c>
      <c r="H143" s="54" t="str">
        <v/>
      </c>
      <c r="I143" s="54" t="str">
        <v/>
      </c>
      <c r="J143" s="54" t="str">
        <v/>
      </c>
      <c r="K143" s="54" t="str">
        <v/>
      </c>
      <c r="L143" s="16" t="str">
        <v/>
      </c>
      <c r="M143" s="16" t="str">
        <v/>
      </c>
      <c r="N143" s="16" t="str">
        <v/>
      </c>
      <c r="O143" s="16" t="str">
        <v/>
      </c>
      <c r="P143" s="16" t="str">
        <v/>
      </c>
      <c r="Q143" s="16" t="str">
        <v/>
      </c>
      <c r="R143" s="16" t="str">
        <v/>
      </c>
      <c r="S143" s="16" t="str">
        <v/>
      </c>
      <c r="T143" s="16" t="str">
        <v/>
      </c>
      <c r="U143" s="16" t="str">
        <v/>
      </c>
      <c r="V143" s="16" t="str">
        <v/>
      </c>
      <c r="W143" s="16" t="str">
        <v/>
      </c>
      <c r="X143" s="16" t="str">
        <v/>
      </c>
      <c r="Y143" s="16" t="str">
        <v/>
      </c>
      <c r="Z143" s="16" t="str">
        <v/>
      </c>
      <c r="AA143" s="16" t="str">
        <v/>
      </c>
      <c r="AB143" s="16" t="str">
        <v/>
      </c>
      <c r="AC143" s="16" t="str">
        <v/>
      </c>
      <c r="AD143" s="16" t="str">
        <v/>
      </c>
      <c r="AE143" s="16" t="str">
        <v/>
      </c>
      <c r="AF143" s="16" t="str">
        <v/>
      </c>
      <c r="AG143" s="16" t="str">
        <v/>
      </c>
      <c r="AH143" s="16" t="str">
        <v/>
      </c>
      <c r="AI143" s="16" t="str">
        <v/>
      </c>
      <c r="AJ143" s="53" t="str">
        <v/>
      </c>
      <c r="AK143" s="16" t="str">
        <v/>
      </c>
      <c r="AL143" s="16" t="str">
        <v/>
      </c>
      <c r="AM143" s="53" t="str">
        <v/>
      </c>
      <c r="AN143" s="16" t="str">
        <v/>
      </c>
      <c r="AO143" s="16" t="str">
        <v/>
      </c>
      <c r="AP143" s="16" t="str">
        <v/>
      </c>
      <c r="AQ143" s="16" t="str">
        <v/>
      </c>
      <c r="AR143" s="16" t="str">
        <v/>
      </c>
      <c r="AS143" s="16" t="str">
        <v/>
      </c>
      <c r="AT143" s="16" t="str">
        <v/>
      </c>
      <c r="AU143" s="16" t="str">
        <v/>
      </c>
      <c r="AV143" s="16" t="str">
        <v/>
      </c>
      <c r="AW143" s="16" t="str">
        <v/>
      </c>
      <c r="AX143" s="16" t="str">
        <v/>
      </c>
      <c r="AY143" s="16" t="str">
        <v/>
      </c>
      <c r="AZ143" s="16" t="str">
        <v/>
      </c>
      <c r="BA143" s="16" t="str">
        <v/>
      </c>
      <c r="BB143" s="16"/>
      <c r="BC143" s="186">
        <f t="shared" si="10"/>
        <v>1</v>
      </c>
      <c r="BD143" s="187">
        <f t="shared" si="8"/>
        <v>1</v>
      </c>
      <c r="BE143" s="187"/>
      <c r="BF143" s="180">
        <f t="shared" si="9"/>
        <v>0</v>
      </c>
      <c r="BG143" s="181">
        <f>MIN(1,SUM(BF143:BF151)/SUM(BC143:BC151))</f>
        <v>0.55555555555555558</v>
      </c>
      <c r="BH143" s="182">
        <v>0.15</v>
      </c>
      <c r="BI143" s="181">
        <f>+BG143*BH143</f>
        <v>8.3333333333333329E-2</v>
      </c>
      <c r="BJ143" s="182"/>
    </row>
    <row r="144" spans="1:62" ht="12.75" x14ac:dyDescent="0.2">
      <c r="A144" s="359"/>
      <c r="B144" s="372" t="s">
        <v>1447</v>
      </c>
      <c r="C144" s="119" t="s">
        <v>815</v>
      </c>
      <c r="D144" s="54">
        <v>1</v>
      </c>
      <c r="E144" s="54" t="str">
        <v/>
      </c>
      <c r="F144" s="54" t="str">
        <v/>
      </c>
      <c r="G144" s="54" t="str">
        <v/>
      </c>
      <c r="H144" s="54" t="str">
        <v/>
      </c>
      <c r="I144" s="54" t="str">
        <v/>
      </c>
      <c r="J144" s="54" t="str">
        <v/>
      </c>
      <c r="K144" s="54" t="str">
        <v/>
      </c>
      <c r="L144" s="16" t="str">
        <v/>
      </c>
      <c r="M144" s="16" t="str">
        <v/>
      </c>
      <c r="N144" s="16" t="str">
        <v/>
      </c>
      <c r="O144" s="16" t="str">
        <v/>
      </c>
      <c r="P144" s="16" t="str">
        <v/>
      </c>
      <c r="Q144" s="16" t="str">
        <v/>
      </c>
      <c r="R144" s="16" t="str">
        <v/>
      </c>
      <c r="S144" s="16" t="str">
        <v/>
      </c>
      <c r="T144" s="16" t="str">
        <v/>
      </c>
      <c r="U144" s="16" t="str">
        <v/>
      </c>
      <c r="V144" s="16" t="str">
        <v/>
      </c>
      <c r="W144" s="16" t="str">
        <v/>
      </c>
      <c r="X144" s="16" t="str">
        <v/>
      </c>
      <c r="Y144" s="16" t="str">
        <v/>
      </c>
      <c r="Z144" s="16" t="str">
        <v/>
      </c>
      <c r="AA144" s="16" t="str">
        <v/>
      </c>
      <c r="AB144" s="16" t="str">
        <v/>
      </c>
      <c r="AC144" s="16" t="str">
        <v/>
      </c>
      <c r="AD144" s="16" t="str">
        <v/>
      </c>
      <c r="AE144" s="16" t="str">
        <v/>
      </c>
      <c r="AF144" s="16" t="str">
        <v/>
      </c>
      <c r="AG144" s="16" t="str">
        <v/>
      </c>
      <c r="AH144" s="16" t="str">
        <v/>
      </c>
      <c r="AI144" s="16" t="str">
        <v/>
      </c>
      <c r="AJ144" s="53" t="str">
        <v/>
      </c>
      <c r="AK144" s="16" t="str">
        <v/>
      </c>
      <c r="AL144" s="16" t="str">
        <v/>
      </c>
      <c r="AM144" s="53" t="str">
        <v/>
      </c>
      <c r="AN144" s="16" t="str">
        <v/>
      </c>
      <c r="AO144" s="16" t="str">
        <v/>
      </c>
      <c r="AP144" s="16" t="str">
        <v/>
      </c>
      <c r="AQ144" s="16" t="str">
        <v/>
      </c>
      <c r="AR144" s="16" t="str">
        <v/>
      </c>
      <c r="AS144" s="16" t="str">
        <v/>
      </c>
      <c r="AT144" s="16" t="str">
        <v/>
      </c>
      <c r="AU144" s="16" t="str">
        <v/>
      </c>
      <c r="AV144" s="16" t="str">
        <v/>
      </c>
      <c r="AW144" s="16" t="str">
        <v/>
      </c>
      <c r="AX144" s="16" t="str">
        <v/>
      </c>
      <c r="AY144" s="16" t="str">
        <v/>
      </c>
      <c r="AZ144" s="16" t="str">
        <v/>
      </c>
      <c r="BA144" s="16" t="str">
        <v/>
      </c>
      <c r="BB144" s="16"/>
      <c r="BC144" s="186">
        <f t="shared" si="10"/>
        <v>1</v>
      </c>
      <c r="BD144" s="187">
        <f t="shared" si="8"/>
        <v>1</v>
      </c>
      <c r="BE144" s="187">
        <v>0.5</v>
      </c>
      <c r="BF144" s="180">
        <f t="shared" si="9"/>
        <v>0.5</v>
      </c>
      <c r="BG144" s="181"/>
      <c r="BH144" s="179"/>
      <c r="BI144" s="181"/>
      <c r="BJ144" s="182"/>
    </row>
    <row r="145" spans="1:62" ht="12.75" x14ac:dyDescent="0.2">
      <c r="A145" s="359"/>
      <c r="B145" s="373"/>
      <c r="C145" s="119" t="s">
        <v>816</v>
      </c>
      <c r="D145" s="54">
        <v>1</v>
      </c>
      <c r="E145" s="54" t="str">
        <v/>
      </c>
      <c r="F145" s="54" t="str">
        <v/>
      </c>
      <c r="G145" s="54" t="str">
        <v/>
      </c>
      <c r="H145" s="54" t="str">
        <v/>
      </c>
      <c r="I145" s="54" t="str">
        <v/>
      </c>
      <c r="J145" s="54" t="str">
        <v/>
      </c>
      <c r="K145" s="54" t="str">
        <v/>
      </c>
      <c r="L145" s="16" t="str">
        <v/>
      </c>
      <c r="M145" s="16" t="str">
        <v/>
      </c>
      <c r="N145" s="16" t="str">
        <v/>
      </c>
      <c r="O145" s="16" t="str">
        <v/>
      </c>
      <c r="P145" s="16" t="str">
        <v/>
      </c>
      <c r="Q145" s="16" t="str">
        <v/>
      </c>
      <c r="R145" s="16" t="str">
        <v/>
      </c>
      <c r="S145" s="16" t="str">
        <v/>
      </c>
      <c r="T145" s="16" t="str">
        <v/>
      </c>
      <c r="U145" s="16" t="str">
        <v/>
      </c>
      <c r="V145" s="16" t="str">
        <v/>
      </c>
      <c r="W145" s="16" t="str">
        <v/>
      </c>
      <c r="X145" s="16" t="str">
        <v/>
      </c>
      <c r="Y145" s="16" t="str">
        <v/>
      </c>
      <c r="Z145" s="16" t="str">
        <v/>
      </c>
      <c r="AA145" s="16" t="str">
        <v/>
      </c>
      <c r="AB145" s="16" t="str">
        <v/>
      </c>
      <c r="AC145" s="16" t="str">
        <v/>
      </c>
      <c r="AD145" s="16" t="str">
        <v/>
      </c>
      <c r="AE145" s="16" t="str">
        <v/>
      </c>
      <c r="AF145" s="16" t="str">
        <v/>
      </c>
      <c r="AG145" s="16" t="str">
        <v/>
      </c>
      <c r="AH145" s="16" t="str">
        <v/>
      </c>
      <c r="AI145" s="16" t="str">
        <v/>
      </c>
      <c r="AJ145" s="53" t="str">
        <v/>
      </c>
      <c r="AK145" s="16" t="str">
        <v/>
      </c>
      <c r="AL145" s="16" t="str">
        <v/>
      </c>
      <c r="AM145" s="53" t="str">
        <v/>
      </c>
      <c r="AN145" s="16" t="str">
        <v/>
      </c>
      <c r="AO145" s="16" t="str">
        <v/>
      </c>
      <c r="AP145" s="16" t="str">
        <v/>
      </c>
      <c r="AQ145" s="16" t="str">
        <v/>
      </c>
      <c r="AR145" s="16" t="str">
        <v/>
      </c>
      <c r="AS145" s="16" t="str">
        <v/>
      </c>
      <c r="AT145" s="16" t="str">
        <v/>
      </c>
      <c r="AU145" s="16" t="str">
        <v/>
      </c>
      <c r="AV145" s="16" t="str">
        <v/>
      </c>
      <c r="AW145" s="16" t="str">
        <v/>
      </c>
      <c r="AX145" s="16" t="str">
        <v/>
      </c>
      <c r="AY145" s="16" t="str">
        <v/>
      </c>
      <c r="AZ145" s="16" t="str">
        <v/>
      </c>
      <c r="BA145" s="16" t="str">
        <v/>
      </c>
      <c r="BB145" s="16"/>
      <c r="BC145" s="186">
        <f t="shared" si="10"/>
        <v>1</v>
      </c>
      <c r="BD145" s="187">
        <f t="shared" si="8"/>
        <v>1</v>
      </c>
      <c r="BE145" s="187">
        <v>0.5</v>
      </c>
      <c r="BF145" s="180">
        <f t="shared" si="9"/>
        <v>0.5</v>
      </c>
      <c r="BG145" s="181"/>
      <c r="BH145" s="179"/>
      <c r="BI145" s="181"/>
      <c r="BJ145" s="182"/>
    </row>
    <row r="146" spans="1:62" ht="12.75" x14ac:dyDescent="0.2">
      <c r="A146" s="359"/>
      <c r="B146" s="373"/>
      <c r="C146" s="119" t="s">
        <v>817</v>
      </c>
      <c r="D146" s="54">
        <v>1</v>
      </c>
      <c r="E146" s="54" t="str">
        <v/>
      </c>
      <c r="F146" s="54" t="str">
        <v/>
      </c>
      <c r="G146" s="54" t="str">
        <v/>
      </c>
      <c r="H146" s="54" t="str">
        <v/>
      </c>
      <c r="I146" s="54" t="str">
        <v/>
      </c>
      <c r="J146" s="54" t="str">
        <v/>
      </c>
      <c r="K146" s="54" t="str">
        <v/>
      </c>
      <c r="L146" s="16" t="str">
        <v/>
      </c>
      <c r="M146" s="16" t="str">
        <v/>
      </c>
      <c r="N146" s="16" t="str">
        <v/>
      </c>
      <c r="O146" s="16" t="str">
        <v/>
      </c>
      <c r="P146" s="16" t="str">
        <v/>
      </c>
      <c r="Q146" s="16" t="str">
        <v/>
      </c>
      <c r="R146" s="16" t="str">
        <v/>
      </c>
      <c r="S146" s="16" t="str">
        <v/>
      </c>
      <c r="T146" s="16" t="str">
        <v/>
      </c>
      <c r="U146" s="16" t="str">
        <v/>
      </c>
      <c r="V146" s="16" t="str">
        <v/>
      </c>
      <c r="W146" s="16" t="str">
        <v/>
      </c>
      <c r="X146" s="16" t="str">
        <v/>
      </c>
      <c r="Y146" s="16" t="str">
        <v/>
      </c>
      <c r="Z146" s="16" t="str">
        <v/>
      </c>
      <c r="AA146" s="16" t="str">
        <v/>
      </c>
      <c r="AB146" s="16" t="str">
        <v/>
      </c>
      <c r="AC146" s="16" t="str">
        <v/>
      </c>
      <c r="AD146" s="16" t="str">
        <v/>
      </c>
      <c r="AE146" s="16" t="str">
        <v/>
      </c>
      <c r="AF146" s="16" t="str">
        <v/>
      </c>
      <c r="AG146" s="16" t="str">
        <v/>
      </c>
      <c r="AH146" s="16" t="str">
        <v/>
      </c>
      <c r="AI146" s="16" t="str">
        <v/>
      </c>
      <c r="AJ146" s="53" t="str">
        <v/>
      </c>
      <c r="AK146" s="16" t="str">
        <v/>
      </c>
      <c r="AL146" s="16" t="str">
        <v/>
      </c>
      <c r="AM146" s="53" t="str">
        <v/>
      </c>
      <c r="AN146" s="16" t="str">
        <v/>
      </c>
      <c r="AO146" s="16" t="str">
        <v/>
      </c>
      <c r="AP146" s="16" t="str">
        <v/>
      </c>
      <c r="AQ146" s="16" t="str">
        <v/>
      </c>
      <c r="AR146" s="16" t="str">
        <v/>
      </c>
      <c r="AS146" s="16" t="str">
        <v/>
      </c>
      <c r="AT146" s="16" t="str">
        <v/>
      </c>
      <c r="AU146" s="16" t="str">
        <v/>
      </c>
      <c r="AV146" s="16" t="str">
        <v/>
      </c>
      <c r="AW146" s="16" t="str">
        <v/>
      </c>
      <c r="AX146" s="16" t="str">
        <v/>
      </c>
      <c r="AY146" s="16" t="str">
        <v/>
      </c>
      <c r="AZ146" s="16" t="str">
        <v/>
      </c>
      <c r="BA146" s="16" t="str">
        <v/>
      </c>
      <c r="BB146" s="16"/>
      <c r="BC146" s="186">
        <f t="shared" si="10"/>
        <v>1</v>
      </c>
      <c r="BD146" s="187">
        <f t="shared" si="8"/>
        <v>1</v>
      </c>
      <c r="BE146" s="187">
        <v>1</v>
      </c>
      <c r="BF146" s="180">
        <f t="shared" si="9"/>
        <v>1</v>
      </c>
      <c r="BG146" s="181"/>
      <c r="BH146" s="179"/>
      <c r="BI146" s="181"/>
      <c r="BJ146" s="182"/>
    </row>
    <row r="147" spans="1:62" ht="12.75" x14ac:dyDescent="0.2">
      <c r="A147" s="359"/>
      <c r="B147" s="373"/>
      <c r="C147" s="119" t="s">
        <v>818</v>
      </c>
      <c r="D147" s="54">
        <v>1</v>
      </c>
      <c r="E147" s="54" t="str">
        <v/>
      </c>
      <c r="F147" s="54" t="str">
        <v/>
      </c>
      <c r="G147" s="54" t="str">
        <v/>
      </c>
      <c r="H147" s="54" t="str">
        <v/>
      </c>
      <c r="I147" s="54" t="str">
        <v/>
      </c>
      <c r="J147" s="54" t="str">
        <v/>
      </c>
      <c r="K147" s="54" t="str">
        <v/>
      </c>
      <c r="L147" s="16" t="str">
        <v/>
      </c>
      <c r="M147" s="16" t="str">
        <v/>
      </c>
      <c r="N147" s="16" t="str">
        <v/>
      </c>
      <c r="O147" s="16" t="str">
        <v/>
      </c>
      <c r="P147" s="16" t="str">
        <v/>
      </c>
      <c r="Q147" s="16" t="str">
        <v/>
      </c>
      <c r="R147" s="16" t="str">
        <v/>
      </c>
      <c r="S147" s="16" t="str">
        <v/>
      </c>
      <c r="T147" s="16" t="str">
        <v/>
      </c>
      <c r="U147" s="16" t="str">
        <v/>
      </c>
      <c r="V147" s="16" t="str">
        <v/>
      </c>
      <c r="W147" s="16" t="str">
        <v/>
      </c>
      <c r="X147" s="16" t="str">
        <v/>
      </c>
      <c r="Y147" s="16" t="str">
        <v/>
      </c>
      <c r="Z147" s="16" t="str">
        <v/>
      </c>
      <c r="AA147" s="16" t="str">
        <v/>
      </c>
      <c r="AB147" s="16" t="str">
        <v/>
      </c>
      <c r="AC147" s="16" t="str">
        <v/>
      </c>
      <c r="AD147" s="16" t="str">
        <v/>
      </c>
      <c r="AE147" s="16" t="str">
        <v/>
      </c>
      <c r="AF147" s="16" t="str">
        <v/>
      </c>
      <c r="AG147" s="16" t="str">
        <v/>
      </c>
      <c r="AH147" s="16" t="str">
        <v/>
      </c>
      <c r="AI147" s="16" t="str">
        <v/>
      </c>
      <c r="AJ147" s="53" t="str">
        <v/>
      </c>
      <c r="AK147" s="16" t="str">
        <v/>
      </c>
      <c r="AL147" s="16" t="str">
        <v/>
      </c>
      <c r="AM147" s="53" t="str">
        <v/>
      </c>
      <c r="AN147" s="16" t="str">
        <v/>
      </c>
      <c r="AO147" s="16" t="str">
        <v/>
      </c>
      <c r="AP147" s="16" t="str">
        <v/>
      </c>
      <c r="AQ147" s="16" t="str">
        <v/>
      </c>
      <c r="AR147" s="16" t="str">
        <v/>
      </c>
      <c r="AS147" s="16" t="str">
        <v/>
      </c>
      <c r="AT147" s="16" t="str">
        <v/>
      </c>
      <c r="AU147" s="16" t="str">
        <v/>
      </c>
      <c r="AV147" s="16" t="str">
        <v/>
      </c>
      <c r="AW147" s="16" t="str">
        <v/>
      </c>
      <c r="AX147" s="16" t="str">
        <v/>
      </c>
      <c r="AY147" s="16" t="str">
        <v/>
      </c>
      <c r="AZ147" s="16" t="str">
        <v/>
      </c>
      <c r="BA147" s="16" t="str">
        <v/>
      </c>
      <c r="BB147" s="16"/>
      <c r="BC147" s="186">
        <f t="shared" si="10"/>
        <v>1</v>
      </c>
      <c r="BD147" s="187">
        <f t="shared" si="8"/>
        <v>1</v>
      </c>
      <c r="BE147" s="187">
        <v>1</v>
      </c>
      <c r="BF147" s="180">
        <f t="shared" si="9"/>
        <v>1</v>
      </c>
      <c r="BG147" s="181"/>
      <c r="BH147" s="179"/>
      <c r="BI147" s="181"/>
      <c r="BJ147" s="182"/>
    </row>
    <row r="148" spans="1:62" ht="25.5" x14ac:dyDescent="0.2">
      <c r="A148" s="359"/>
      <c r="B148" s="373"/>
      <c r="C148" s="119" t="s">
        <v>819</v>
      </c>
      <c r="D148" s="54">
        <v>1</v>
      </c>
      <c r="E148" s="54" t="str">
        <v/>
      </c>
      <c r="F148" s="54" t="str">
        <v/>
      </c>
      <c r="G148" s="54" t="str">
        <v/>
      </c>
      <c r="H148" s="54" t="str">
        <v/>
      </c>
      <c r="I148" s="54" t="str">
        <v/>
      </c>
      <c r="J148" s="54" t="str">
        <v/>
      </c>
      <c r="K148" s="54" t="str">
        <v/>
      </c>
      <c r="L148" s="16" t="str">
        <v/>
      </c>
      <c r="M148" s="16" t="str">
        <v/>
      </c>
      <c r="N148" s="16" t="str">
        <v/>
      </c>
      <c r="O148" s="16" t="str">
        <v/>
      </c>
      <c r="P148" s="16" t="str">
        <v/>
      </c>
      <c r="Q148" s="16" t="str">
        <v/>
      </c>
      <c r="R148" s="16" t="str">
        <v/>
      </c>
      <c r="S148" s="16" t="str">
        <v/>
      </c>
      <c r="T148" s="16" t="str">
        <v/>
      </c>
      <c r="U148" s="16" t="str">
        <v/>
      </c>
      <c r="V148" s="16" t="str">
        <v/>
      </c>
      <c r="W148" s="16" t="str">
        <v/>
      </c>
      <c r="X148" s="16" t="str">
        <v/>
      </c>
      <c r="Y148" s="16" t="str">
        <v/>
      </c>
      <c r="Z148" s="16" t="str">
        <v/>
      </c>
      <c r="AA148" s="16" t="str">
        <v/>
      </c>
      <c r="AB148" s="16" t="str">
        <v/>
      </c>
      <c r="AC148" s="16" t="str">
        <v/>
      </c>
      <c r="AD148" s="16" t="str">
        <v/>
      </c>
      <c r="AE148" s="16" t="str">
        <v/>
      </c>
      <c r="AF148" s="16" t="str">
        <v/>
      </c>
      <c r="AG148" s="16" t="str">
        <v/>
      </c>
      <c r="AH148" s="16" t="str">
        <v/>
      </c>
      <c r="AI148" s="16" t="str">
        <v/>
      </c>
      <c r="AJ148" s="53" t="str">
        <v/>
      </c>
      <c r="AK148" s="16" t="str">
        <v/>
      </c>
      <c r="AL148" s="16" t="str">
        <v/>
      </c>
      <c r="AM148" s="53" t="str">
        <v/>
      </c>
      <c r="AN148" s="16" t="str">
        <v/>
      </c>
      <c r="AO148" s="16" t="str">
        <v/>
      </c>
      <c r="AP148" s="16" t="str">
        <v/>
      </c>
      <c r="AQ148" s="16" t="str">
        <v/>
      </c>
      <c r="AR148" s="16" t="str">
        <v/>
      </c>
      <c r="AS148" s="16" t="str">
        <v/>
      </c>
      <c r="AT148" s="16" t="str">
        <v/>
      </c>
      <c r="AU148" s="16" t="str">
        <v/>
      </c>
      <c r="AV148" s="16" t="str">
        <v/>
      </c>
      <c r="AW148" s="16" t="str">
        <v/>
      </c>
      <c r="AX148" s="16" t="str">
        <v/>
      </c>
      <c r="AY148" s="16" t="str">
        <v/>
      </c>
      <c r="AZ148" s="16" t="str">
        <v/>
      </c>
      <c r="BA148" s="16" t="str">
        <v/>
      </c>
      <c r="BB148" s="16"/>
      <c r="BC148" s="186">
        <f t="shared" si="10"/>
        <v>1</v>
      </c>
      <c r="BD148" s="187">
        <f t="shared" si="8"/>
        <v>1</v>
      </c>
      <c r="BE148" s="187">
        <v>0.5</v>
      </c>
      <c r="BF148" s="180">
        <f t="shared" si="9"/>
        <v>0.5</v>
      </c>
      <c r="BG148" s="181"/>
      <c r="BH148" s="179"/>
      <c r="BI148" s="181"/>
      <c r="BJ148" s="182"/>
    </row>
    <row r="149" spans="1:62" ht="38.25" x14ac:dyDescent="0.2">
      <c r="A149" s="359"/>
      <c r="B149" s="373"/>
      <c r="C149" s="119" t="s">
        <v>820</v>
      </c>
      <c r="D149" s="54">
        <v>1</v>
      </c>
      <c r="E149" s="54" t="str">
        <v/>
      </c>
      <c r="F149" s="54" t="str">
        <v/>
      </c>
      <c r="G149" s="54" t="str">
        <v/>
      </c>
      <c r="H149" s="54" t="str">
        <v/>
      </c>
      <c r="I149" s="54" t="str">
        <v/>
      </c>
      <c r="J149" s="54" t="str">
        <v/>
      </c>
      <c r="K149" s="54" t="str">
        <v/>
      </c>
      <c r="L149" s="16" t="str">
        <v/>
      </c>
      <c r="M149" s="16" t="str">
        <v/>
      </c>
      <c r="N149" s="16" t="str">
        <v/>
      </c>
      <c r="O149" s="16" t="str">
        <v/>
      </c>
      <c r="P149" s="16" t="str">
        <v/>
      </c>
      <c r="Q149" s="16" t="str">
        <v/>
      </c>
      <c r="R149" s="16" t="str">
        <v/>
      </c>
      <c r="S149" s="16" t="str">
        <v/>
      </c>
      <c r="T149" s="16" t="str">
        <v/>
      </c>
      <c r="U149" s="16" t="str">
        <v/>
      </c>
      <c r="V149" s="16" t="str">
        <v/>
      </c>
      <c r="W149" s="16" t="str">
        <v/>
      </c>
      <c r="X149" s="16" t="str">
        <v/>
      </c>
      <c r="Y149" s="16" t="str">
        <v/>
      </c>
      <c r="Z149" s="16" t="str">
        <v/>
      </c>
      <c r="AA149" s="16" t="str">
        <v/>
      </c>
      <c r="AB149" s="16" t="str">
        <v/>
      </c>
      <c r="AC149" s="16" t="str">
        <v/>
      </c>
      <c r="AD149" s="16" t="str">
        <v/>
      </c>
      <c r="AE149" s="16" t="str">
        <v/>
      </c>
      <c r="AF149" s="16" t="str">
        <v/>
      </c>
      <c r="AG149" s="16" t="str">
        <v/>
      </c>
      <c r="AH149" s="16" t="str">
        <v/>
      </c>
      <c r="AI149" s="16" t="str">
        <v/>
      </c>
      <c r="AJ149" s="53" t="str">
        <v/>
      </c>
      <c r="AK149" s="16" t="str">
        <v/>
      </c>
      <c r="AL149" s="16" t="str">
        <v/>
      </c>
      <c r="AM149" s="53" t="str">
        <v/>
      </c>
      <c r="AN149" s="16" t="str">
        <v/>
      </c>
      <c r="AO149" s="16" t="str">
        <v/>
      </c>
      <c r="AP149" s="16" t="str">
        <v/>
      </c>
      <c r="AQ149" s="16" t="str">
        <v/>
      </c>
      <c r="AR149" s="16" t="str">
        <v/>
      </c>
      <c r="AS149" s="16" t="str">
        <v/>
      </c>
      <c r="AT149" s="16" t="str">
        <v/>
      </c>
      <c r="AU149" s="16" t="str">
        <v/>
      </c>
      <c r="AV149" s="16" t="str">
        <v/>
      </c>
      <c r="AW149" s="16" t="str">
        <v/>
      </c>
      <c r="AX149" s="16" t="str">
        <v/>
      </c>
      <c r="AY149" s="16" t="str">
        <v/>
      </c>
      <c r="AZ149" s="16" t="str">
        <v/>
      </c>
      <c r="BA149" s="16" t="str">
        <v/>
      </c>
      <c r="BB149" s="16"/>
      <c r="BC149" s="186">
        <f t="shared" si="10"/>
        <v>1</v>
      </c>
      <c r="BD149" s="187">
        <f t="shared" si="8"/>
        <v>1</v>
      </c>
      <c r="BE149" s="187">
        <v>0.75</v>
      </c>
      <c r="BF149" s="180">
        <f t="shared" si="9"/>
        <v>0.75</v>
      </c>
      <c r="BG149" s="181"/>
      <c r="BH149" s="179"/>
      <c r="BI149" s="181"/>
      <c r="BJ149" s="182"/>
    </row>
    <row r="150" spans="1:62" ht="25.5" x14ac:dyDescent="0.2">
      <c r="A150" s="359"/>
      <c r="B150" s="373"/>
      <c r="C150" s="119" t="s">
        <v>821</v>
      </c>
      <c r="D150" s="54">
        <v>1</v>
      </c>
      <c r="E150" s="54" t="str">
        <v/>
      </c>
      <c r="F150" s="54" t="str">
        <v/>
      </c>
      <c r="G150" s="54" t="str">
        <v/>
      </c>
      <c r="H150" s="54" t="str">
        <v/>
      </c>
      <c r="I150" s="54" t="str">
        <v/>
      </c>
      <c r="J150" s="54" t="str">
        <v/>
      </c>
      <c r="K150" s="54" t="str">
        <v/>
      </c>
      <c r="L150" s="16" t="str">
        <v/>
      </c>
      <c r="M150" s="16" t="str">
        <v/>
      </c>
      <c r="N150" s="16" t="str">
        <v/>
      </c>
      <c r="O150" s="16" t="str">
        <v/>
      </c>
      <c r="P150" s="16" t="str">
        <v/>
      </c>
      <c r="Q150" s="16" t="str">
        <v/>
      </c>
      <c r="R150" s="16" t="str">
        <v/>
      </c>
      <c r="S150" s="16" t="str">
        <v/>
      </c>
      <c r="T150" s="16" t="str">
        <v/>
      </c>
      <c r="U150" s="16" t="str">
        <v/>
      </c>
      <c r="V150" s="16" t="str">
        <v/>
      </c>
      <c r="W150" s="16" t="str">
        <v/>
      </c>
      <c r="X150" s="16" t="str">
        <v/>
      </c>
      <c r="Y150" s="16" t="str">
        <v/>
      </c>
      <c r="Z150" s="16" t="str">
        <v/>
      </c>
      <c r="AA150" s="16" t="str">
        <v/>
      </c>
      <c r="AB150" s="16" t="str">
        <v/>
      </c>
      <c r="AC150" s="16" t="str">
        <v/>
      </c>
      <c r="AD150" s="16" t="str">
        <v/>
      </c>
      <c r="AE150" s="16" t="str">
        <v/>
      </c>
      <c r="AF150" s="16" t="str">
        <v/>
      </c>
      <c r="AG150" s="16" t="str">
        <v/>
      </c>
      <c r="AH150" s="16" t="str">
        <v/>
      </c>
      <c r="AI150" s="16" t="str">
        <v/>
      </c>
      <c r="AJ150" s="53" t="str">
        <v/>
      </c>
      <c r="AK150" s="16" t="str">
        <v/>
      </c>
      <c r="AL150" s="16" t="str">
        <v/>
      </c>
      <c r="AM150" s="53" t="str">
        <v/>
      </c>
      <c r="AN150" s="16" t="str">
        <v/>
      </c>
      <c r="AO150" s="16" t="str">
        <v/>
      </c>
      <c r="AP150" s="16" t="str">
        <v/>
      </c>
      <c r="AQ150" s="16" t="str">
        <v/>
      </c>
      <c r="AR150" s="16" t="str">
        <v/>
      </c>
      <c r="AS150" s="16" t="str">
        <v/>
      </c>
      <c r="AT150" s="16" t="str">
        <v/>
      </c>
      <c r="AU150" s="16" t="str">
        <v/>
      </c>
      <c r="AV150" s="16" t="str">
        <v/>
      </c>
      <c r="AW150" s="16" t="str">
        <v/>
      </c>
      <c r="AX150" s="16" t="str">
        <v/>
      </c>
      <c r="AY150" s="16" t="str">
        <v/>
      </c>
      <c r="AZ150" s="16" t="str">
        <v/>
      </c>
      <c r="BA150" s="16" t="str">
        <v/>
      </c>
      <c r="BB150" s="16"/>
      <c r="BC150" s="186">
        <f t="shared" si="10"/>
        <v>1</v>
      </c>
      <c r="BD150" s="187">
        <f t="shared" si="8"/>
        <v>1</v>
      </c>
      <c r="BE150" s="187">
        <v>0.75</v>
      </c>
      <c r="BF150" s="180">
        <f t="shared" si="9"/>
        <v>0.75</v>
      </c>
      <c r="BG150" s="181"/>
      <c r="BH150" s="179"/>
      <c r="BI150" s="181"/>
      <c r="BJ150" s="182"/>
    </row>
    <row r="151" spans="1:62" ht="12.75" x14ac:dyDescent="0.2">
      <c r="A151" s="359"/>
      <c r="B151" s="374"/>
      <c r="C151" s="119" t="s">
        <v>495</v>
      </c>
      <c r="D151" s="54">
        <v>1</v>
      </c>
      <c r="E151" s="54" t="str">
        <v/>
      </c>
      <c r="F151" s="54" t="str">
        <v/>
      </c>
      <c r="G151" s="54" t="str">
        <v/>
      </c>
      <c r="H151" s="54" t="str">
        <v/>
      </c>
      <c r="I151" s="54" t="str">
        <v/>
      </c>
      <c r="J151" s="54" t="str">
        <v/>
      </c>
      <c r="K151" s="54" t="str">
        <v/>
      </c>
      <c r="L151" s="16" t="str">
        <v/>
      </c>
      <c r="M151" s="16" t="str">
        <v/>
      </c>
      <c r="N151" s="16" t="str">
        <v/>
      </c>
      <c r="O151" s="16" t="str">
        <v/>
      </c>
      <c r="P151" s="16" t="str">
        <v/>
      </c>
      <c r="Q151" s="16" t="str">
        <v/>
      </c>
      <c r="R151" s="16" t="str">
        <v/>
      </c>
      <c r="S151" s="16" t="str">
        <v/>
      </c>
      <c r="T151" s="16" t="str">
        <v/>
      </c>
      <c r="U151" s="16" t="str">
        <v/>
      </c>
      <c r="V151" s="16" t="str">
        <v/>
      </c>
      <c r="W151" s="16" t="str">
        <v/>
      </c>
      <c r="X151" s="16" t="str">
        <v/>
      </c>
      <c r="Y151" s="16" t="str">
        <v/>
      </c>
      <c r="Z151" s="16" t="str">
        <v/>
      </c>
      <c r="AA151" s="16" t="str">
        <v/>
      </c>
      <c r="AB151" s="16" t="str">
        <v/>
      </c>
      <c r="AC151" s="16" t="str">
        <v/>
      </c>
      <c r="AD151" s="16" t="str">
        <v/>
      </c>
      <c r="AE151" s="16" t="str">
        <v/>
      </c>
      <c r="AF151" s="16" t="str">
        <v/>
      </c>
      <c r="AG151" s="16" t="str">
        <v/>
      </c>
      <c r="AH151" s="16" t="str">
        <v/>
      </c>
      <c r="AI151" s="16" t="str">
        <v/>
      </c>
      <c r="AJ151" s="53" t="str">
        <v/>
      </c>
      <c r="AK151" s="16" t="str">
        <v/>
      </c>
      <c r="AL151" s="16" t="str">
        <v/>
      </c>
      <c r="AM151" s="53" t="str">
        <v/>
      </c>
      <c r="AN151" s="16" t="str">
        <v/>
      </c>
      <c r="AO151" s="16" t="str">
        <v/>
      </c>
      <c r="AP151" s="16" t="str">
        <v/>
      </c>
      <c r="AQ151" s="16" t="str">
        <v/>
      </c>
      <c r="AR151" s="16" t="str">
        <v/>
      </c>
      <c r="AS151" s="16" t="str">
        <v/>
      </c>
      <c r="AT151" s="16" t="str">
        <v/>
      </c>
      <c r="AU151" s="16" t="str">
        <v/>
      </c>
      <c r="AV151" s="16" t="str">
        <v/>
      </c>
      <c r="AW151" s="16" t="str">
        <v/>
      </c>
      <c r="AX151" s="16" t="str">
        <v/>
      </c>
      <c r="AY151" s="16" t="str">
        <v/>
      </c>
      <c r="AZ151" s="16" t="str">
        <v/>
      </c>
      <c r="BA151" s="16" t="str">
        <v/>
      </c>
      <c r="BB151" s="16"/>
      <c r="BC151" s="186">
        <f t="shared" si="10"/>
        <v>1</v>
      </c>
      <c r="BD151" s="187">
        <f t="shared" si="8"/>
        <v>1</v>
      </c>
      <c r="BE151" s="187"/>
      <c r="BF151" s="180">
        <f t="shared" si="9"/>
        <v>0</v>
      </c>
      <c r="BG151" s="181"/>
      <c r="BH151" s="179"/>
      <c r="BI151" s="181"/>
      <c r="BJ151" s="182"/>
    </row>
    <row r="152" spans="1:62" ht="12.75" x14ac:dyDescent="0.2">
      <c r="A152" s="359"/>
      <c r="B152" s="370" t="s">
        <v>716</v>
      </c>
      <c r="C152" s="119" t="s">
        <v>431</v>
      </c>
      <c r="D152" s="54">
        <v>1</v>
      </c>
      <c r="E152" s="54" t="str">
        <v/>
      </c>
      <c r="F152" s="54" t="str">
        <v/>
      </c>
      <c r="G152" s="54" t="str">
        <v/>
      </c>
      <c r="H152" s="54" t="str">
        <v/>
      </c>
      <c r="I152" s="54" t="str">
        <v/>
      </c>
      <c r="J152" s="54" t="str">
        <v/>
      </c>
      <c r="K152" s="54" t="str">
        <v/>
      </c>
      <c r="L152" s="16" t="str">
        <v/>
      </c>
      <c r="M152" s="16" t="str">
        <v/>
      </c>
      <c r="N152" s="16" t="str">
        <v/>
      </c>
      <c r="O152" s="16" t="str">
        <v/>
      </c>
      <c r="P152" s="16" t="str">
        <v/>
      </c>
      <c r="Q152" s="16" t="str">
        <v/>
      </c>
      <c r="R152" s="16" t="str">
        <v/>
      </c>
      <c r="S152" s="16" t="str">
        <v/>
      </c>
      <c r="T152" s="16" t="str">
        <v/>
      </c>
      <c r="U152" s="16" t="str">
        <v/>
      </c>
      <c r="V152" s="16" t="str">
        <v/>
      </c>
      <c r="W152" s="16" t="str">
        <v/>
      </c>
      <c r="X152" s="16" t="str">
        <v/>
      </c>
      <c r="Y152" s="16" t="str">
        <v/>
      </c>
      <c r="Z152" s="16" t="str">
        <v/>
      </c>
      <c r="AA152" s="16" t="str">
        <v/>
      </c>
      <c r="AB152" s="16" t="str">
        <v/>
      </c>
      <c r="AC152" s="16" t="str">
        <v/>
      </c>
      <c r="AD152" s="16" t="str">
        <v/>
      </c>
      <c r="AE152" s="16" t="str">
        <v/>
      </c>
      <c r="AF152" s="16" t="str">
        <v/>
      </c>
      <c r="AG152" s="16" t="str">
        <v/>
      </c>
      <c r="AH152" s="16" t="str">
        <v/>
      </c>
      <c r="AI152" s="16" t="str">
        <v/>
      </c>
      <c r="AJ152" s="53" t="str">
        <v/>
      </c>
      <c r="AK152" s="16" t="str">
        <v/>
      </c>
      <c r="AL152" s="16" t="str">
        <v/>
      </c>
      <c r="AM152" s="53" t="str">
        <v/>
      </c>
      <c r="AN152" s="16" t="str">
        <v/>
      </c>
      <c r="AO152" s="16" t="str">
        <v/>
      </c>
      <c r="AP152" s="16" t="str">
        <v/>
      </c>
      <c r="AQ152" s="16" t="str">
        <v/>
      </c>
      <c r="AR152" s="16" t="str">
        <v/>
      </c>
      <c r="AS152" s="16" t="str">
        <v/>
      </c>
      <c r="AT152" s="16" t="str">
        <v/>
      </c>
      <c r="AU152" s="16" t="str">
        <v/>
      </c>
      <c r="AV152" s="16" t="str">
        <v/>
      </c>
      <c r="AW152" s="16" t="str">
        <v/>
      </c>
      <c r="AX152" s="16" t="str">
        <v/>
      </c>
      <c r="AY152" s="16" t="str">
        <v/>
      </c>
      <c r="AZ152" s="16" t="str">
        <v/>
      </c>
      <c r="BA152" s="16" t="str">
        <v/>
      </c>
      <c r="BB152" s="16"/>
      <c r="BC152" s="186">
        <f t="shared" si="10"/>
        <v>1</v>
      </c>
      <c r="BD152" s="187">
        <f t="shared" si="8"/>
        <v>1</v>
      </c>
      <c r="BE152" s="187">
        <v>1</v>
      </c>
      <c r="BF152" s="180">
        <f t="shared" si="9"/>
        <v>1</v>
      </c>
      <c r="BG152" s="181">
        <f>MIN(1,SUM(BF152:BF153)/SUM(BC152:BC153))</f>
        <v>0.5</v>
      </c>
      <c r="BH152" s="182">
        <v>0.15</v>
      </c>
      <c r="BI152" s="181">
        <f>+BG152*BH152</f>
        <v>7.4999999999999997E-2</v>
      </c>
      <c r="BJ152" s="182"/>
    </row>
    <row r="153" spans="1:62" ht="12.75" x14ac:dyDescent="0.2">
      <c r="A153" s="359"/>
      <c r="B153" s="370"/>
      <c r="C153" s="119" t="s">
        <v>432</v>
      </c>
      <c r="D153" s="54">
        <v>1</v>
      </c>
      <c r="E153" s="54" t="str">
        <v/>
      </c>
      <c r="F153" s="54" t="str">
        <v/>
      </c>
      <c r="G153" s="54" t="str">
        <v/>
      </c>
      <c r="H153" s="54" t="str">
        <v/>
      </c>
      <c r="I153" s="54" t="str">
        <v/>
      </c>
      <c r="J153" s="54" t="str">
        <v/>
      </c>
      <c r="K153" s="54" t="str">
        <v/>
      </c>
      <c r="L153" s="16" t="str">
        <v/>
      </c>
      <c r="M153" s="16" t="str">
        <v/>
      </c>
      <c r="N153" s="16" t="str">
        <v/>
      </c>
      <c r="O153" s="16" t="str">
        <v/>
      </c>
      <c r="P153" s="16" t="str">
        <v/>
      </c>
      <c r="Q153" s="16" t="str">
        <v/>
      </c>
      <c r="R153" s="16" t="str">
        <v/>
      </c>
      <c r="S153" s="16" t="str">
        <v/>
      </c>
      <c r="T153" s="16" t="str">
        <v/>
      </c>
      <c r="U153" s="16" t="str">
        <v/>
      </c>
      <c r="V153" s="16" t="str">
        <v/>
      </c>
      <c r="W153" s="16" t="str">
        <v/>
      </c>
      <c r="X153" s="16" t="str">
        <v/>
      </c>
      <c r="Y153" s="16" t="str">
        <v/>
      </c>
      <c r="Z153" s="16" t="str">
        <v/>
      </c>
      <c r="AA153" s="16" t="str">
        <v/>
      </c>
      <c r="AB153" s="16" t="str">
        <v/>
      </c>
      <c r="AC153" s="16" t="str">
        <v/>
      </c>
      <c r="AD153" s="16" t="str">
        <v/>
      </c>
      <c r="AE153" s="16" t="str">
        <v/>
      </c>
      <c r="AF153" s="16" t="str">
        <v/>
      </c>
      <c r="AG153" s="16" t="str">
        <v/>
      </c>
      <c r="AH153" s="16" t="str">
        <v/>
      </c>
      <c r="AI153" s="16" t="str">
        <v/>
      </c>
      <c r="AJ153" s="53" t="str">
        <v/>
      </c>
      <c r="AK153" s="16" t="str">
        <v/>
      </c>
      <c r="AL153" s="16" t="str">
        <v/>
      </c>
      <c r="AM153" s="53" t="str">
        <v/>
      </c>
      <c r="AN153" s="16" t="str">
        <v/>
      </c>
      <c r="AO153" s="16" t="str">
        <v/>
      </c>
      <c r="AP153" s="16" t="str">
        <v/>
      </c>
      <c r="AQ153" s="16" t="str">
        <v/>
      </c>
      <c r="AR153" s="16" t="str">
        <v/>
      </c>
      <c r="AS153" s="16" t="str">
        <v/>
      </c>
      <c r="AT153" s="16" t="str">
        <v/>
      </c>
      <c r="AU153" s="16" t="str">
        <v/>
      </c>
      <c r="AV153" s="16" t="str">
        <v/>
      </c>
      <c r="AW153" s="16" t="str">
        <v/>
      </c>
      <c r="AX153" s="16" t="str">
        <v/>
      </c>
      <c r="AY153" s="16" t="str">
        <v/>
      </c>
      <c r="AZ153" s="16" t="str">
        <v/>
      </c>
      <c r="BA153" s="16" t="str">
        <v/>
      </c>
      <c r="BB153" s="16"/>
      <c r="BC153" s="186">
        <f t="shared" si="10"/>
        <v>1</v>
      </c>
      <c r="BD153" s="187">
        <f t="shared" si="8"/>
        <v>1</v>
      </c>
      <c r="BE153" s="187"/>
      <c r="BF153" s="180">
        <f t="shared" si="9"/>
        <v>0</v>
      </c>
      <c r="BG153" s="181"/>
      <c r="BH153" s="179"/>
      <c r="BI153" s="181"/>
      <c r="BJ153" s="182"/>
    </row>
    <row r="154" spans="1:62" ht="12.75" x14ac:dyDescent="0.2">
      <c r="A154" s="359"/>
      <c r="B154" s="370" t="s">
        <v>717</v>
      </c>
      <c r="C154" s="119" t="s">
        <v>431</v>
      </c>
      <c r="D154" s="54">
        <v>1</v>
      </c>
      <c r="E154" s="54" t="str">
        <v/>
      </c>
      <c r="F154" s="54" t="str">
        <v/>
      </c>
      <c r="G154" s="54" t="str">
        <v/>
      </c>
      <c r="H154" s="54" t="str">
        <v/>
      </c>
      <c r="I154" s="54" t="str">
        <v/>
      </c>
      <c r="J154" s="54" t="str">
        <v/>
      </c>
      <c r="K154" s="54" t="str">
        <v/>
      </c>
      <c r="L154" s="16" t="str">
        <v/>
      </c>
      <c r="M154" s="16" t="str">
        <v/>
      </c>
      <c r="N154" s="16" t="str">
        <v/>
      </c>
      <c r="O154" s="16" t="str">
        <v/>
      </c>
      <c r="P154" s="16" t="str">
        <v/>
      </c>
      <c r="Q154" s="16" t="str">
        <v/>
      </c>
      <c r="R154" s="16" t="str">
        <v/>
      </c>
      <c r="S154" s="16" t="str">
        <v/>
      </c>
      <c r="T154" s="16" t="str">
        <v/>
      </c>
      <c r="U154" s="16" t="str">
        <v/>
      </c>
      <c r="V154" s="16" t="str">
        <v/>
      </c>
      <c r="W154" s="16" t="str">
        <v/>
      </c>
      <c r="X154" s="16" t="str">
        <v/>
      </c>
      <c r="Y154" s="16" t="str">
        <v/>
      </c>
      <c r="Z154" s="16" t="str">
        <v/>
      </c>
      <c r="AA154" s="16" t="str">
        <v/>
      </c>
      <c r="AB154" s="16" t="str">
        <v/>
      </c>
      <c r="AC154" s="16" t="str">
        <v/>
      </c>
      <c r="AD154" s="16" t="str">
        <v/>
      </c>
      <c r="AE154" s="16" t="str">
        <v/>
      </c>
      <c r="AF154" s="16" t="str">
        <v/>
      </c>
      <c r="AG154" s="16" t="str">
        <v/>
      </c>
      <c r="AH154" s="16" t="str">
        <v/>
      </c>
      <c r="AI154" s="16" t="str">
        <v/>
      </c>
      <c r="AJ154" s="53" t="str">
        <v/>
      </c>
      <c r="AK154" s="16" t="str">
        <v/>
      </c>
      <c r="AL154" s="16" t="str">
        <v/>
      </c>
      <c r="AM154" s="53" t="str">
        <v/>
      </c>
      <c r="AN154" s="16" t="str">
        <v/>
      </c>
      <c r="AO154" s="16" t="str">
        <v/>
      </c>
      <c r="AP154" s="16" t="str">
        <v/>
      </c>
      <c r="AQ154" s="16" t="str">
        <v/>
      </c>
      <c r="AR154" s="16" t="str">
        <v/>
      </c>
      <c r="AS154" s="16" t="str">
        <v/>
      </c>
      <c r="AT154" s="16" t="str">
        <v/>
      </c>
      <c r="AU154" s="16" t="str">
        <v/>
      </c>
      <c r="AV154" s="16" t="str">
        <v/>
      </c>
      <c r="AW154" s="16" t="str">
        <v/>
      </c>
      <c r="AX154" s="16" t="str">
        <v/>
      </c>
      <c r="AY154" s="16" t="str">
        <v/>
      </c>
      <c r="AZ154" s="16" t="str">
        <v/>
      </c>
      <c r="BA154" s="16" t="str">
        <v/>
      </c>
      <c r="BB154" s="16"/>
      <c r="BC154" s="186">
        <f t="shared" si="10"/>
        <v>1</v>
      </c>
      <c r="BD154" s="187">
        <f t="shared" si="8"/>
        <v>1</v>
      </c>
      <c r="BE154" s="187">
        <v>1</v>
      </c>
      <c r="BF154" s="180">
        <f t="shared" si="9"/>
        <v>1</v>
      </c>
      <c r="BG154" s="181">
        <f>MIN(1,SUM(BF154:BF155)/SUM(BC154:BC155))</f>
        <v>0.5</v>
      </c>
      <c r="BH154" s="182">
        <v>0.1</v>
      </c>
      <c r="BI154" s="181">
        <f>+BG154*BH154</f>
        <v>0.05</v>
      </c>
      <c r="BJ154" s="182"/>
    </row>
    <row r="155" spans="1:62" ht="12.75" x14ac:dyDescent="0.2">
      <c r="A155" s="359"/>
      <c r="B155" s="370"/>
      <c r="C155" s="119" t="s">
        <v>432</v>
      </c>
      <c r="D155" s="54">
        <v>1</v>
      </c>
      <c r="E155" s="54" t="str">
        <v/>
      </c>
      <c r="F155" s="54" t="str">
        <v/>
      </c>
      <c r="G155" s="54" t="str">
        <v/>
      </c>
      <c r="H155" s="54" t="str">
        <v/>
      </c>
      <c r="I155" s="54" t="str">
        <v/>
      </c>
      <c r="J155" s="54" t="str">
        <v/>
      </c>
      <c r="K155" s="54" t="str">
        <v/>
      </c>
      <c r="L155" s="16" t="str">
        <v/>
      </c>
      <c r="M155" s="16" t="str">
        <v/>
      </c>
      <c r="N155" s="16" t="str">
        <v/>
      </c>
      <c r="O155" s="16" t="str">
        <v/>
      </c>
      <c r="P155" s="16" t="str">
        <v/>
      </c>
      <c r="Q155" s="16" t="str">
        <v/>
      </c>
      <c r="R155" s="16" t="str">
        <v/>
      </c>
      <c r="S155" s="16" t="str">
        <v/>
      </c>
      <c r="T155" s="16" t="str">
        <v/>
      </c>
      <c r="U155" s="16" t="str">
        <v/>
      </c>
      <c r="V155" s="16" t="str">
        <v/>
      </c>
      <c r="W155" s="16" t="str">
        <v/>
      </c>
      <c r="X155" s="16" t="str">
        <v/>
      </c>
      <c r="Y155" s="16" t="str">
        <v/>
      </c>
      <c r="Z155" s="16" t="str">
        <v/>
      </c>
      <c r="AA155" s="16" t="str">
        <v/>
      </c>
      <c r="AB155" s="16" t="str">
        <v/>
      </c>
      <c r="AC155" s="16" t="str">
        <v/>
      </c>
      <c r="AD155" s="16" t="str">
        <v/>
      </c>
      <c r="AE155" s="16" t="str">
        <v/>
      </c>
      <c r="AF155" s="16" t="str">
        <v/>
      </c>
      <c r="AG155" s="16" t="str">
        <v/>
      </c>
      <c r="AH155" s="16" t="str">
        <v/>
      </c>
      <c r="AI155" s="16" t="str">
        <v/>
      </c>
      <c r="AJ155" s="53" t="str">
        <v/>
      </c>
      <c r="AK155" s="16" t="str">
        <v/>
      </c>
      <c r="AL155" s="16" t="str">
        <v/>
      </c>
      <c r="AM155" s="53" t="str">
        <v/>
      </c>
      <c r="AN155" s="16" t="str">
        <v/>
      </c>
      <c r="AO155" s="16" t="str">
        <v/>
      </c>
      <c r="AP155" s="16" t="str">
        <v/>
      </c>
      <c r="AQ155" s="16" t="str">
        <v/>
      </c>
      <c r="AR155" s="16" t="str">
        <v/>
      </c>
      <c r="AS155" s="16" t="str">
        <v/>
      </c>
      <c r="AT155" s="16" t="str">
        <v/>
      </c>
      <c r="AU155" s="16" t="str">
        <v/>
      </c>
      <c r="AV155" s="16" t="str">
        <v/>
      </c>
      <c r="AW155" s="16" t="str">
        <v/>
      </c>
      <c r="AX155" s="16" t="str">
        <v/>
      </c>
      <c r="AY155" s="16" t="str">
        <v/>
      </c>
      <c r="AZ155" s="16" t="str">
        <v/>
      </c>
      <c r="BA155" s="16" t="str">
        <v/>
      </c>
      <c r="BB155" s="16"/>
      <c r="BC155" s="186">
        <f t="shared" si="10"/>
        <v>1</v>
      </c>
      <c r="BD155" s="187">
        <f t="shared" si="8"/>
        <v>1</v>
      </c>
      <c r="BE155" s="187"/>
      <c r="BF155" s="180">
        <f t="shared" si="9"/>
        <v>0</v>
      </c>
      <c r="BG155" s="181"/>
      <c r="BH155" s="179"/>
      <c r="BI155" s="181"/>
      <c r="BJ155" s="182"/>
    </row>
    <row r="156" spans="1:62" ht="12.75" x14ac:dyDescent="0.2">
      <c r="A156" s="359" t="s">
        <v>26</v>
      </c>
      <c r="B156" s="370" t="s">
        <v>718</v>
      </c>
      <c r="C156" s="119" t="s">
        <v>431</v>
      </c>
      <c r="D156" s="54">
        <v>1</v>
      </c>
      <c r="E156" s="54" t="str">
        <v/>
      </c>
      <c r="F156" s="54" t="str">
        <v/>
      </c>
      <c r="G156" s="54" t="str">
        <v/>
      </c>
      <c r="H156" s="54" t="str">
        <v/>
      </c>
      <c r="I156" s="54" t="str">
        <v/>
      </c>
      <c r="J156" s="54" t="str">
        <v/>
      </c>
      <c r="K156" s="54" t="str">
        <v/>
      </c>
      <c r="L156" s="16" t="str">
        <v/>
      </c>
      <c r="M156" s="16" t="str">
        <v/>
      </c>
      <c r="N156" s="16" t="str">
        <v/>
      </c>
      <c r="O156" s="16" t="str">
        <v/>
      </c>
      <c r="P156" s="16" t="str">
        <v/>
      </c>
      <c r="Q156" s="16" t="str">
        <v/>
      </c>
      <c r="R156" s="16" t="str">
        <v/>
      </c>
      <c r="S156" s="16" t="str">
        <v/>
      </c>
      <c r="T156" s="16" t="str">
        <v/>
      </c>
      <c r="U156" s="16" t="str">
        <v/>
      </c>
      <c r="V156" s="16" t="str">
        <v/>
      </c>
      <c r="W156" s="16" t="str">
        <v/>
      </c>
      <c r="X156" s="16" t="str">
        <v/>
      </c>
      <c r="Y156" s="16" t="str">
        <v/>
      </c>
      <c r="Z156" s="16" t="str">
        <v/>
      </c>
      <c r="AA156" s="16" t="str">
        <v/>
      </c>
      <c r="AB156" s="16" t="str">
        <v/>
      </c>
      <c r="AC156" s="16" t="str">
        <v/>
      </c>
      <c r="AD156" s="16" t="str">
        <v/>
      </c>
      <c r="AE156" s="16" t="str">
        <v/>
      </c>
      <c r="AF156" s="16" t="str">
        <v/>
      </c>
      <c r="AG156" s="16" t="str">
        <v/>
      </c>
      <c r="AH156" s="16" t="str">
        <v/>
      </c>
      <c r="AI156" s="16" t="str">
        <v/>
      </c>
      <c r="AJ156" s="53" t="str">
        <v/>
      </c>
      <c r="AK156" s="16" t="str">
        <v/>
      </c>
      <c r="AL156" s="16" t="str">
        <v/>
      </c>
      <c r="AM156" s="53" t="str">
        <v/>
      </c>
      <c r="AN156" s="16" t="str">
        <v/>
      </c>
      <c r="AO156" s="16" t="str">
        <v/>
      </c>
      <c r="AP156" s="16" t="str">
        <v/>
      </c>
      <c r="AQ156" s="16" t="str">
        <v/>
      </c>
      <c r="AR156" s="16" t="str">
        <v/>
      </c>
      <c r="AS156" s="16" t="str">
        <v/>
      </c>
      <c r="AT156" s="16" t="str">
        <v/>
      </c>
      <c r="AU156" s="16" t="str">
        <v/>
      </c>
      <c r="AV156" s="16" t="str">
        <v/>
      </c>
      <c r="AW156" s="16" t="str">
        <v/>
      </c>
      <c r="AX156" s="16" t="str">
        <v/>
      </c>
      <c r="AY156" s="16" t="str">
        <v/>
      </c>
      <c r="AZ156" s="16" t="str">
        <v/>
      </c>
      <c r="BA156" s="16" t="str">
        <v/>
      </c>
      <c r="BB156" s="16"/>
      <c r="BC156" s="186">
        <f t="shared" si="10"/>
        <v>1</v>
      </c>
      <c r="BD156" s="187">
        <f t="shared" si="8"/>
        <v>1</v>
      </c>
      <c r="BE156" s="187">
        <v>1</v>
      </c>
      <c r="BF156" s="180">
        <f t="shared" si="9"/>
        <v>1</v>
      </c>
      <c r="BG156" s="181">
        <f>MIN(1,SUM(BF156:BF157)/SUM(BC156:BC157))</f>
        <v>0.5</v>
      </c>
      <c r="BH156" s="182">
        <v>0.3</v>
      </c>
      <c r="BI156" s="181">
        <f>+BG156*BH156</f>
        <v>0.15</v>
      </c>
      <c r="BJ156" s="182">
        <f>SUM(BI156:BI167)</f>
        <v>0.52916666666666656</v>
      </c>
    </row>
    <row r="157" spans="1:62" ht="12.75" x14ac:dyDescent="0.2">
      <c r="A157" s="359"/>
      <c r="B157" s="370"/>
      <c r="C157" s="119" t="s">
        <v>432</v>
      </c>
      <c r="D157" s="54">
        <v>1</v>
      </c>
      <c r="E157" s="54" t="str">
        <v/>
      </c>
      <c r="F157" s="54" t="str">
        <v/>
      </c>
      <c r="G157" s="54" t="str">
        <v/>
      </c>
      <c r="H157" s="54" t="str">
        <v/>
      </c>
      <c r="I157" s="54" t="str">
        <v/>
      </c>
      <c r="J157" s="54" t="str">
        <v/>
      </c>
      <c r="K157" s="54" t="str">
        <v/>
      </c>
      <c r="L157" s="16" t="str">
        <v/>
      </c>
      <c r="M157" s="16" t="str">
        <v/>
      </c>
      <c r="N157" s="16" t="str">
        <v/>
      </c>
      <c r="O157" s="16" t="str">
        <v/>
      </c>
      <c r="P157" s="16" t="str">
        <v/>
      </c>
      <c r="Q157" s="16" t="str">
        <v/>
      </c>
      <c r="R157" s="16" t="str">
        <v/>
      </c>
      <c r="S157" s="16" t="str">
        <v/>
      </c>
      <c r="T157" s="16" t="str">
        <v/>
      </c>
      <c r="U157" s="16" t="str">
        <v/>
      </c>
      <c r="V157" s="16" t="str">
        <v/>
      </c>
      <c r="W157" s="16" t="str">
        <v/>
      </c>
      <c r="X157" s="16" t="str">
        <v/>
      </c>
      <c r="Y157" s="16" t="str">
        <v/>
      </c>
      <c r="Z157" s="16" t="str">
        <v/>
      </c>
      <c r="AA157" s="16" t="str">
        <v/>
      </c>
      <c r="AB157" s="16" t="str">
        <v/>
      </c>
      <c r="AC157" s="16" t="str">
        <v/>
      </c>
      <c r="AD157" s="16" t="str">
        <v/>
      </c>
      <c r="AE157" s="16" t="str">
        <v/>
      </c>
      <c r="AF157" s="16" t="str">
        <v/>
      </c>
      <c r="AG157" s="16" t="str">
        <v/>
      </c>
      <c r="AH157" s="16" t="str">
        <v/>
      </c>
      <c r="AI157" s="16" t="str">
        <v/>
      </c>
      <c r="AJ157" s="53" t="str">
        <v/>
      </c>
      <c r="AK157" s="16" t="str">
        <v/>
      </c>
      <c r="AL157" s="16" t="str">
        <v/>
      </c>
      <c r="AM157" s="53" t="str">
        <v/>
      </c>
      <c r="AN157" s="16" t="str">
        <v/>
      </c>
      <c r="AO157" s="16" t="str">
        <v/>
      </c>
      <c r="AP157" s="16" t="str">
        <v/>
      </c>
      <c r="AQ157" s="16" t="str">
        <v/>
      </c>
      <c r="AR157" s="16" t="str">
        <v/>
      </c>
      <c r="AS157" s="16" t="str">
        <v/>
      </c>
      <c r="AT157" s="16" t="str">
        <v/>
      </c>
      <c r="AU157" s="16" t="str">
        <v/>
      </c>
      <c r="AV157" s="16" t="str">
        <v/>
      </c>
      <c r="AW157" s="16" t="str">
        <v/>
      </c>
      <c r="AX157" s="16" t="str">
        <v/>
      </c>
      <c r="AY157" s="16" t="str">
        <v/>
      </c>
      <c r="AZ157" s="16" t="str">
        <v/>
      </c>
      <c r="BA157" s="16" t="str">
        <v/>
      </c>
      <c r="BB157" s="16"/>
      <c r="BC157" s="186">
        <f t="shared" si="10"/>
        <v>1</v>
      </c>
      <c r="BD157" s="187">
        <f t="shared" si="8"/>
        <v>1</v>
      </c>
      <c r="BE157" s="187"/>
      <c r="BF157" s="180">
        <f t="shared" si="9"/>
        <v>0</v>
      </c>
      <c r="BG157" s="181"/>
      <c r="BH157" s="179"/>
      <c r="BI157" s="181"/>
      <c r="BJ157" s="182"/>
    </row>
    <row r="158" spans="1:62" ht="76.5" x14ac:dyDescent="0.2">
      <c r="A158" s="359"/>
      <c r="B158" s="143" t="s">
        <v>719</v>
      </c>
      <c r="C158" s="135" t="s">
        <v>827</v>
      </c>
      <c r="D158" s="54">
        <v>1</v>
      </c>
      <c r="E158" s="54" t="str">
        <v/>
      </c>
      <c r="F158" s="54" t="str">
        <v/>
      </c>
      <c r="G158" s="54" t="str">
        <v/>
      </c>
      <c r="H158" s="54" t="str">
        <v/>
      </c>
      <c r="I158" s="54" t="str">
        <v/>
      </c>
      <c r="J158" s="54" t="str">
        <v/>
      </c>
      <c r="K158" s="54" t="str">
        <v/>
      </c>
      <c r="L158" s="16" t="str">
        <v/>
      </c>
      <c r="M158" s="16" t="str">
        <v/>
      </c>
      <c r="N158" s="16" t="str">
        <v/>
      </c>
      <c r="O158" s="16" t="str">
        <v/>
      </c>
      <c r="P158" s="16" t="str">
        <v/>
      </c>
      <c r="Q158" s="16" t="str">
        <v/>
      </c>
      <c r="R158" s="16" t="str">
        <v/>
      </c>
      <c r="S158" s="16" t="str">
        <v/>
      </c>
      <c r="T158" s="16" t="str">
        <v/>
      </c>
      <c r="U158" s="16" t="str">
        <v/>
      </c>
      <c r="V158" s="16" t="str">
        <v/>
      </c>
      <c r="W158" s="16" t="str">
        <v/>
      </c>
      <c r="X158" s="16" t="str">
        <v/>
      </c>
      <c r="Y158" s="16" t="str">
        <v/>
      </c>
      <c r="Z158" s="16" t="str">
        <v/>
      </c>
      <c r="AA158" s="16" t="str">
        <v/>
      </c>
      <c r="AB158" s="16" t="str">
        <v/>
      </c>
      <c r="AC158" s="16" t="str">
        <v/>
      </c>
      <c r="AD158" s="16" t="str">
        <v/>
      </c>
      <c r="AE158" s="16" t="str">
        <v/>
      </c>
      <c r="AF158" s="16" t="str">
        <v/>
      </c>
      <c r="AG158" s="16" t="str">
        <v/>
      </c>
      <c r="AH158" s="16" t="str">
        <v/>
      </c>
      <c r="AI158" s="16" t="str">
        <v/>
      </c>
      <c r="AJ158" s="53" t="str">
        <v/>
      </c>
      <c r="AK158" s="16" t="str">
        <v/>
      </c>
      <c r="AL158" s="16" t="str">
        <v/>
      </c>
      <c r="AM158" s="53" t="str">
        <v/>
      </c>
      <c r="AN158" s="16" t="str">
        <v/>
      </c>
      <c r="AO158" s="16" t="str">
        <v/>
      </c>
      <c r="AP158" s="16" t="str">
        <v/>
      </c>
      <c r="AQ158" s="16" t="str">
        <v/>
      </c>
      <c r="AR158" s="16" t="str">
        <v/>
      </c>
      <c r="AS158" s="16" t="str">
        <v/>
      </c>
      <c r="AT158" s="16" t="str">
        <v/>
      </c>
      <c r="AU158" s="16" t="str">
        <v/>
      </c>
      <c r="AV158" s="16" t="str">
        <v/>
      </c>
      <c r="AW158" s="16" t="str">
        <v/>
      </c>
      <c r="AX158" s="16" t="str">
        <v/>
      </c>
      <c r="AY158" s="16" t="str">
        <v/>
      </c>
      <c r="AZ158" s="16" t="str">
        <v/>
      </c>
      <c r="BA158" s="16" t="str">
        <v/>
      </c>
      <c r="BB158" s="16"/>
      <c r="BC158" s="186">
        <f t="shared" si="10"/>
        <v>1</v>
      </c>
      <c r="BD158" s="187">
        <f t="shared" si="8"/>
        <v>1</v>
      </c>
      <c r="BE158" s="187"/>
      <c r="BF158" s="180">
        <f t="shared" si="9"/>
        <v>0</v>
      </c>
      <c r="BG158" s="181">
        <f>MIN(1,SUM(BF158:BF163)/SUM(BC158:BC163))</f>
        <v>0.66666666666666663</v>
      </c>
      <c r="BH158" s="182">
        <v>0.4</v>
      </c>
      <c r="BI158" s="181">
        <f>+BG158*BH158</f>
        <v>0.26666666666666666</v>
      </c>
      <c r="BJ158" s="182"/>
    </row>
    <row r="159" spans="1:62" ht="12.75" x14ac:dyDescent="0.2">
      <c r="A159" s="359"/>
      <c r="B159" s="372" t="s">
        <v>1447</v>
      </c>
      <c r="C159" s="119" t="s">
        <v>823</v>
      </c>
      <c r="D159" s="54">
        <v>1</v>
      </c>
      <c r="E159" s="54" t="str">
        <v/>
      </c>
      <c r="F159" s="54" t="str">
        <v/>
      </c>
      <c r="G159" s="54" t="str">
        <v/>
      </c>
      <c r="H159" s="54" t="str">
        <v/>
      </c>
      <c r="I159" s="54" t="str">
        <v/>
      </c>
      <c r="J159" s="54" t="str">
        <v/>
      </c>
      <c r="K159" s="54" t="str">
        <v/>
      </c>
      <c r="L159" s="16" t="str">
        <v/>
      </c>
      <c r="M159" s="16" t="str">
        <v/>
      </c>
      <c r="N159" s="16" t="str">
        <v/>
      </c>
      <c r="O159" s="16" t="str">
        <v/>
      </c>
      <c r="P159" s="16" t="str">
        <v/>
      </c>
      <c r="Q159" s="16" t="str">
        <v/>
      </c>
      <c r="R159" s="16" t="str">
        <v/>
      </c>
      <c r="S159" s="16" t="str">
        <v/>
      </c>
      <c r="T159" s="16" t="str">
        <v/>
      </c>
      <c r="U159" s="16" t="str">
        <v/>
      </c>
      <c r="V159" s="16" t="str">
        <v/>
      </c>
      <c r="W159" s="16" t="str">
        <v/>
      </c>
      <c r="X159" s="16" t="str">
        <v/>
      </c>
      <c r="Y159" s="16" t="str">
        <v/>
      </c>
      <c r="Z159" s="16" t="str">
        <v/>
      </c>
      <c r="AA159" s="16" t="str">
        <v/>
      </c>
      <c r="AB159" s="16" t="str">
        <v/>
      </c>
      <c r="AC159" s="16" t="str">
        <v/>
      </c>
      <c r="AD159" s="16" t="str">
        <v/>
      </c>
      <c r="AE159" s="16" t="str">
        <v/>
      </c>
      <c r="AF159" s="16" t="str">
        <v/>
      </c>
      <c r="AG159" s="16" t="str">
        <v/>
      </c>
      <c r="AH159" s="16" t="str">
        <v/>
      </c>
      <c r="AI159" s="16" t="str">
        <v/>
      </c>
      <c r="AJ159" s="53" t="str">
        <v/>
      </c>
      <c r="AK159" s="16" t="str">
        <v/>
      </c>
      <c r="AL159" s="16" t="str">
        <v/>
      </c>
      <c r="AM159" s="53" t="str">
        <v/>
      </c>
      <c r="AN159" s="16" t="str">
        <v/>
      </c>
      <c r="AO159" s="16" t="str">
        <v/>
      </c>
      <c r="AP159" s="16" t="str">
        <v/>
      </c>
      <c r="AQ159" s="16" t="str">
        <v/>
      </c>
      <c r="AR159" s="16" t="str">
        <v/>
      </c>
      <c r="AS159" s="16" t="str">
        <v/>
      </c>
      <c r="AT159" s="16" t="str">
        <v/>
      </c>
      <c r="AU159" s="16" t="str">
        <v/>
      </c>
      <c r="AV159" s="16" t="str">
        <v/>
      </c>
      <c r="AW159" s="16" t="str">
        <v/>
      </c>
      <c r="AX159" s="16" t="str">
        <v/>
      </c>
      <c r="AY159" s="16" t="str">
        <v/>
      </c>
      <c r="AZ159" s="16" t="str">
        <v/>
      </c>
      <c r="BA159" s="16" t="str">
        <v/>
      </c>
      <c r="BB159" s="16"/>
      <c r="BC159" s="186">
        <f t="shared" si="10"/>
        <v>1</v>
      </c>
      <c r="BD159" s="187">
        <f t="shared" si="8"/>
        <v>1</v>
      </c>
      <c r="BE159" s="187">
        <v>1</v>
      </c>
      <c r="BF159" s="180">
        <f t="shared" si="9"/>
        <v>1</v>
      </c>
      <c r="BG159" s="181"/>
      <c r="BH159" s="179"/>
      <c r="BI159" s="181"/>
      <c r="BJ159" s="182"/>
    </row>
    <row r="160" spans="1:62" ht="12.75" x14ac:dyDescent="0.2">
      <c r="A160" s="359"/>
      <c r="B160" s="373"/>
      <c r="C160" s="119" t="s">
        <v>824</v>
      </c>
      <c r="D160" s="54">
        <v>1</v>
      </c>
      <c r="E160" s="54" t="str">
        <v/>
      </c>
      <c r="F160" s="54" t="str">
        <v/>
      </c>
      <c r="G160" s="54" t="str">
        <v/>
      </c>
      <c r="H160" s="54" t="str">
        <v/>
      </c>
      <c r="I160" s="54" t="str">
        <v/>
      </c>
      <c r="J160" s="54" t="str">
        <v/>
      </c>
      <c r="K160" s="54" t="str">
        <v/>
      </c>
      <c r="L160" s="16" t="str">
        <v/>
      </c>
      <c r="M160" s="16" t="str">
        <v/>
      </c>
      <c r="N160" s="16" t="str">
        <v/>
      </c>
      <c r="O160" s="16" t="str">
        <v/>
      </c>
      <c r="P160" s="16" t="str">
        <v/>
      </c>
      <c r="Q160" s="16" t="str">
        <v/>
      </c>
      <c r="R160" s="16" t="str">
        <v/>
      </c>
      <c r="S160" s="16" t="str">
        <v/>
      </c>
      <c r="T160" s="16" t="str">
        <v/>
      </c>
      <c r="U160" s="16" t="str">
        <v/>
      </c>
      <c r="V160" s="16" t="str">
        <v/>
      </c>
      <c r="W160" s="16" t="str">
        <v/>
      </c>
      <c r="X160" s="16" t="str">
        <v/>
      </c>
      <c r="Y160" s="16" t="str">
        <v/>
      </c>
      <c r="Z160" s="16" t="str">
        <v/>
      </c>
      <c r="AA160" s="16" t="str">
        <v/>
      </c>
      <c r="AB160" s="16" t="str">
        <v/>
      </c>
      <c r="AC160" s="16" t="str">
        <v/>
      </c>
      <c r="AD160" s="16" t="str">
        <v/>
      </c>
      <c r="AE160" s="16" t="str">
        <v/>
      </c>
      <c r="AF160" s="16" t="str">
        <v/>
      </c>
      <c r="AG160" s="16" t="str">
        <v/>
      </c>
      <c r="AH160" s="16" t="str">
        <v/>
      </c>
      <c r="AI160" s="16" t="str">
        <v/>
      </c>
      <c r="AJ160" s="53" t="str">
        <v/>
      </c>
      <c r="AK160" s="16" t="str">
        <v/>
      </c>
      <c r="AL160" s="16" t="str">
        <v/>
      </c>
      <c r="AM160" s="53" t="str">
        <v/>
      </c>
      <c r="AN160" s="16" t="str">
        <v/>
      </c>
      <c r="AO160" s="16" t="str">
        <v/>
      </c>
      <c r="AP160" s="16" t="str">
        <v/>
      </c>
      <c r="AQ160" s="16" t="str">
        <v/>
      </c>
      <c r="AR160" s="16" t="str">
        <v/>
      </c>
      <c r="AS160" s="16" t="str">
        <v/>
      </c>
      <c r="AT160" s="16" t="str">
        <v/>
      </c>
      <c r="AU160" s="16" t="str">
        <v/>
      </c>
      <c r="AV160" s="16" t="str">
        <v/>
      </c>
      <c r="AW160" s="16" t="str">
        <v/>
      </c>
      <c r="AX160" s="16" t="str">
        <v/>
      </c>
      <c r="AY160" s="16" t="str">
        <v/>
      </c>
      <c r="AZ160" s="16" t="str">
        <v/>
      </c>
      <c r="BA160" s="16" t="str">
        <v/>
      </c>
      <c r="BB160" s="16"/>
      <c r="BC160" s="186">
        <f t="shared" si="10"/>
        <v>1</v>
      </c>
      <c r="BD160" s="187">
        <f t="shared" si="8"/>
        <v>1</v>
      </c>
      <c r="BE160" s="187">
        <v>1</v>
      </c>
      <c r="BF160" s="180">
        <f t="shared" si="9"/>
        <v>1</v>
      </c>
      <c r="BG160" s="181"/>
      <c r="BH160" s="179"/>
      <c r="BI160" s="181"/>
      <c r="BJ160" s="182"/>
    </row>
    <row r="161" spans="1:62" ht="25.5" x14ac:dyDescent="0.2">
      <c r="A161" s="359"/>
      <c r="B161" s="373"/>
      <c r="C161" s="119" t="s">
        <v>825</v>
      </c>
      <c r="D161" s="54">
        <v>1</v>
      </c>
      <c r="E161" s="54" t="str">
        <v/>
      </c>
      <c r="F161" s="54" t="str">
        <v/>
      </c>
      <c r="G161" s="54" t="str">
        <v/>
      </c>
      <c r="H161" s="54" t="str">
        <v/>
      </c>
      <c r="I161" s="54" t="str">
        <v/>
      </c>
      <c r="J161" s="54" t="str">
        <v/>
      </c>
      <c r="K161" s="54" t="str">
        <v/>
      </c>
      <c r="L161" s="16" t="str">
        <v/>
      </c>
      <c r="M161" s="16" t="str">
        <v/>
      </c>
      <c r="N161" s="16" t="str">
        <v/>
      </c>
      <c r="O161" s="16" t="str">
        <v/>
      </c>
      <c r="P161" s="16" t="str">
        <v/>
      </c>
      <c r="Q161" s="16" t="str">
        <v/>
      </c>
      <c r="R161" s="16" t="str">
        <v/>
      </c>
      <c r="S161" s="16" t="str">
        <v/>
      </c>
      <c r="T161" s="16" t="str">
        <v/>
      </c>
      <c r="U161" s="16" t="str">
        <v/>
      </c>
      <c r="V161" s="16" t="str">
        <v/>
      </c>
      <c r="W161" s="16" t="str">
        <v/>
      </c>
      <c r="X161" s="16" t="str">
        <v/>
      </c>
      <c r="Y161" s="16" t="str">
        <v/>
      </c>
      <c r="Z161" s="16" t="str">
        <v/>
      </c>
      <c r="AA161" s="16" t="str">
        <v/>
      </c>
      <c r="AB161" s="16" t="str">
        <v/>
      </c>
      <c r="AC161" s="16" t="str">
        <v/>
      </c>
      <c r="AD161" s="16" t="str">
        <v/>
      </c>
      <c r="AE161" s="16" t="str">
        <v/>
      </c>
      <c r="AF161" s="16" t="str">
        <v/>
      </c>
      <c r="AG161" s="16" t="str">
        <v/>
      </c>
      <c r="AH161" s="16" t="str">
        <v/>
      </c>
      <c r="AI161" s="16" t="str">
        <v/>
      </c>
      <c r="AJ161" s="53" t="str">
        <v/>
      </c>
      <c r="AK161" s="16" t="str">
        <v/>
      </c>
      <c r="AL161" s="16" t="str">
        <v/>
      </c>
      <c r="AM161" s="53" t="str">
        <v/>
      </c>
      <c r="AN161" s="16" t="str">
        <v/>
      </c>
      <c r="AO161" s="16" t="str">
        <v/>
      </c>
      <c r="AP161" s="16" t="str">
        <v/>
      </c>
      <c r="AQ161" s="16" t="str">
        <v/>
      </c>
      <c r="AR161" s="16" t="str">
        <v/>
      </c>
      <c r="AS161" s="16" t="str">
        <v/>
      </c>
      <c r="AT161" s="16" t="str">
        <v/>
      </c>
      <c r="AU161" s="16" t="str">
        <v/>
      </c>
      <c r="AV161" s="16" t="str">
        <v/>
      </c>
      <c r="AW161" s="16" t="str">
        <v/>
      </c>
      <c r="AX161" s="16" t="str">
        <v/>
      </c>
      <c r="AY161" s="16" t="str">
        <v/>
      </c>
      <c r="AZ161" s="16" t="str">
        <v/>
      </c>
      <c r="BA161" s="16" t="str">
        <v/>
      </c>
      <c r="BB161" s="16"/>
      <c r="BC161" s="186">
        <f t="shared" si="10"/>
        <v>1</v>
      </c>
      <c r="BD161" s="187">
        <f t="shared" si="8"/>
        <v>1</v>
      </c>
      <c r="BE161" s="187">
        <v>1</v>
      </c>
      <c r="BF161" s="180">
        <f t="shared" si="9"/>
        <v>1</v>
      </c>
      <c r="BG161" s="181"/>
      <c r="BH161" s="179"/>
      <c r="BI161" s="181"/>
      <c r="BJ161" s="182"/>
    </row>
    <row r="162" spans="1:62" ht="25.5" x14ac:dyDescent="0.2">
      <c r="A162" s="359"/>
      <c r="B162" s="373"/>
      <c r="C162" s="119" t="s">
        <v>826</v>
      </c>
      <c r="D162" s="54">
        <v>1</v>
      </c>
      <c r="E162" s="54" t="str">
        <v/>
      </c>
      <c r="F162" s="54" t="str">
        <v/>
      </c>
      <c r="G162" s="54" t="str">
        <v/>
      </c>
      <c r="H162" s="54" t="str">
        <v/>
      </c>
      <c r="I162" s="54" t="str">
        <v/>
      </c>
      <c r="J162" s="54" t="str">
        <v/>
      </c>
      <c r="K162" s="54" t="str">
        <v/>
      </c>
      <c r="L162" s="16" t="str">
        <v/>
      </c>
      <c r="M162" s="16" t="str">
        <v/>
      </c>
      <c r="N162" s="16" t="str">
        <v/>
      </c>
      <c r="O162" s="16" t="str">
        <v/>
      </c>
      <c r="P162" s="16" t="str">
        <v/>
      </c>
      <c r="Q162" s="16" t="str">
        <v/>
      </c>
      <c r="R162" s="16" t="str">
        <v/>
      </c>
      <c r="S162" s="16" t="str">
        <v/>
      </c>
      <c r="T162" s="16" t="str">
        <v/>
      </c>
      <c r="U162" s="16" t="str">
        <v/>
      </c>
      <c r="V162" s="16" t="str">
        <v/>
      </c>
      <c r="W162" s="16" t="str">
        <v/>
      </c>
      <c r="X162" s="16" t="str">
        <v/>
      </c>
      <c r="Y162" s="16" t="str">
        <v/>
      </c>
      <c r="Z162" s="16" t="str">
        <v/>
      </c>
      <c r="AA162" s="16" t="str">
        <v/>
      </c>
      <c r="AB162" s="16" t="str">
        <v/>
      </c>
      <c r="AC162" s="16" t="str">
        <v/>
      </c>
      <c r="AD162" s="16" t="str">
        <v/>
      </c>
      <c r="AE162" s="16" t="str">
        <v/>
      </c>
      <c r="AF162" s="16" t="str">
        <v/>
      </c>
      <c r="AG162" s="16" t="str">
        <v/>
      </c>
      <c r="AH162" s="16" t="str">
        <v/>
      </c>
      <c r="AI162" s="16" t="str">
        <v/>
      </c>
      <c r="AJ162" s="53" t="str">
        <v/>
      </c>
      <c r="AK162" s="16" t="str">
        <v/>
      </c>
      <c r="AL162" s="16" t="str">
        <v/>
      </c>
      <c r="AM162" s="53" t="str">
        <v/>
      </c>
      <c r="AN162" s="16" t="str">
        <v/>
      </c>
      <c r="AO162" s="16" t="str">
        <v/>
      </c>
      <c r="AP162" s="16" t="str">
        <v/>
      </c>
      <c r="AQ162" s="16" t="str">
        <v/>
      </c>
      <c r="AR162" s="16" t="str">
        <v/>
      </c>
      <c r="AS162" s="16" t="str">
        <v/>
      </c>
      <c r="AT162" s="16" t="str">
        <v/>
      </c>
      <c r="AU162" s="16" t="str">
        <v/>
      </c>
      <c r="AV162" s="16" t="str">
        <v/>
      </c>
      <c r="AW162" s="16" t="str">
        <v/>
      </c>
      <c r="AX162" s="16" t="str">
        <v/>
      </c>
      <c r="AY162" s="16" t="str">
        <v/>
      </c>
      <c r="AZ162" s="16" t="str">
        <v/>
      </c>
      <c r="BA162" s="16" t="str">
        <v/>
      </c>
      <c r="BB162" s="16"/>
      <c r="BC162" s="186">
        <f t="shared" si="10"/>
        <v>1</v>
      </c>
      <c r="BD162" s="187">
        <f t="shared" ref="BD162:BD167" si="11">BC162/NBR</f>
        <v>1</v>
      </c>
      <c r="BE162" s="187">
        <v>1</v>
      </c>
      <c r="BF162" s="180">
        <f t="shared" si="9"/>
        <v>1</v>
      </c>
      <c r="BG162" s="181"/>
      <c r="BH162" s="179"/>
      <c r="BI162" s="181"/>
      <c r="BJ162" s="182"/>
    </row>
    <row r="163" spans="1:62" ht="12.75" x14ac:dyDescent="0.2">
      <c r="A163" s="359"/>
      <c r="B163" s="374"/>
      <c r="C163" s="119" t="s">
        <v>495</v>
      </c>
      <c r="D163" s="54">
        <v>1</v>
      </c>
      <c r="E163" s="54" t="str">
        <v/>
      </c>
      <c r="F163" s="54" t="str">
        <v/>
      </c>
      <c r="G163" s="54" t="str">
        <v/>
      </c>
      <c r="H163" s="54" t="str">
        <v/>
      </c>
      <c r="I163" s="54" t="str">
        <v/>
      </c>
      <c r="J163" s="54" t="str">
        <v/>
      </c>
      <c r="K163" s="54" t="str">
        <v/>
      </c>
      <c r="L163" s="16" t="str">
        <v/>
      </c>
      <c r="M163" s="16" t="str">
        <v/>
      </c>
      <c r="N163" s="16" t="str">
        <v/>
      </c>
      <c r="O163" s="16" t="str">
        <v/>
      </c>
      <c r="P163" s="16" t="str">
        <v/>
      </c>
      <c r="Q163" s="16" t="str">
        <v/>
      </c>
      <c r="R163" s="16" t="str">
        <v/>
      </c>
      <c r="S163" s="16" t="str">
        <v/>
      </c>
      <c r="T163" s="16" t="str">
        <v/>
      </c>
      <c r="U163" s="16" t="str">
        <v/>
      </c>
      <c r="V163" s="16" t="str">
        <v/>
      </c>
      <c r="W163" s="16" t="str">
        <v/>
      </c>
      <c r="X163" s="16" t="str">
        <v/>
      </c>
      <c r="Y163" s="16" t="str">
        <v/>
      </c>
      <c r="Z163" s="16" t="str">
        <v/>
      </c>
      <c r="AA163" s="16" t="str">
        <v/>
      </c>
      <c r="AB163" s="16" t="str">
        <v/>
      </c>
      <c r="AC163" s="16" t="str">
        <v/>
      </c>
      <c r="AD163" s="16" t="str">
        <v/>
      </c>
      <c r="AE163" s="16" t="str">
        <v/>
      </c>
      <c r="AF163" s="16" t="str">
        <v/>
      </c>
      <c r="AG163" s="16" t="str">
        <v/>
      </c>
      <c r="AH163" s="16" t="str">
        <v/>
      </c>
      <c r="AI163" s="16" t="str">
        <v/>
      </c>
      <c r="AJ163" s="53" t="str">
        <v/>
      </c>
      <c r="AK163" s="16" t="str">
        <v/>
      </c>
      <c r="AL163" s="16" t="str">
        <v/>
      </c>
      <c r="AM163" s="53" t="str">
        <v/>
      </c>
      <c r="AN163" s="16" t="str">
        <v/>
      </c>
      <c r="AO163" s="16" t="str">
        <v/>
      </c>
      <c r="AP163" s="16" t="str">
        <v/>
      </c>
      <c r="AQ163" s="16" t="str">
        <v/>
      </c>
      <c r="AR163" s="16" t="str">
        <v/>
      </c>
      <c r="AS163" s="16" t="str">
        <v/>
      </c>
      <c r="AT163" s="16" t="str">
        <v/>
      </c>
      <c r="AU163" s="16" t="str">
        <v/>
      </c>
      <c r="AV163" s="16" t="str">
        <v/>
      </c>
      <c r="AW163" s="16" t="str">
        <v/>
      </c>
      <c r="AX163" s="16" t="str">
        <v/>
      </c>
      <c r="AY163" s="16" t="str">
        <v/>
      </c>
      <c r="AZ163" s="16" t="str">
        <v/>
      </c>
      <c r="BA163" s="16" t="str">
        <v/>
      </c>
      <c r="BB163" s="16"/>
      <c r="BC163" s="186">
        <f t="shared" si="10"/>
        <v>1</v>
      </c>
      <c r="BD163" s="187">
        <f t="shared" si="11"/>
        <v>1</v>
      </c>
      <c r="BE163" s="187"/>
      <c r="BF163" s="180">
        <f t="shared" si="9"/>
        <v>0</v>
      </c>
      <c r="BG163" s="181"/>
      <c r="BH163" s="179"/>
      <c r="BI163" s="181"/>
      <c r="BJ163" s="182"/>
    </row>
    <row r="164" spans="1:62" ht="76.5" x14ac:dyDescent="0.2">
      <c r="A164" s="359"/>
      <c r="B164" s="370" t="s">
        <v>720</v>
      </c>
      <c r="C164" s="119" t="s">
        <v>828</v>
      </c>
      <c r="D164" s="54">
        <v>1</v>
      </c>
      <c r="E164" s="54" t="str">
        <v/>
      </c>
      <c r="F164" s="54" t="str">
        <v/>
      </c>
      <c r="G164" s="54" t="str">
        <v/>
      </c>
      <c r="H164" s="54" t="str">
        <v/>
      </c>
      <c r="I164" s="54" t="str">
        <v/>
      </c>
      <c r="J164" s="54" t="str">
        <v/>
      </c>
      <c r="K164" s="54" t="str">
        <v/>
      </c>
      <c r="L164" s="16" t="str">
        <v/>
      </c>
      <c r="M164" s="16" t="str">
        <v/>
      </c>
      <c r="N164" s="16" t="str">
        <v/>
      </c>
      <c r="O164" s="16" t="str">
        <v/>
      </c>
      <c r="P164" s="16" t="str">
        <v/>
      </c>
      <c r="Q164" s="16" t="str">
        <v/>
      </c>
      <c r="R164" s="16" t="str">
        <v/>
      </c>
      <c r="S164" s="16" t="str">
        <v/>
      </c>
      <c r="T164" s="16" t="str">
        <v/>
      </c>
      <c r="U164" s="16" t="str">
        <v/>
      </c>
      <c r="V164" s="16" t="str">
        <v/>
      </c>
      <c r="W164" s="16" t="str">
        <v/>
      </c>
      <c r="X164" s="16" t="str">
        <v/>
      </c>
      <c r="Y164" s="16" t="str">
        <v/>
      </c>
      <c r="Z164" s="16" t="str">
        <v/>
      </c>
      <c r="AA164" s="16" t="str">
        <v/>
      </c>
      <c r="AB164" s="16" t="str">
        <v/>
      </c>
      <c r="AC164" s="16" t="str">
        <v/>
      </c>
      <c r="AD164" s="16" t="str">
        <v/>
      </c>
      <c r="AE164" s="16" t="str">
        <v/>
      </c>
      <c r="AF164" s="16" t="str">
        <v/>
      </c>
      <c r="AG164" s="16" t="str">
        <v/>
      </c>
      <c r="AH164" s="16" t="str">
        <v/>
      </c>
      <c r="AI164" s="16" t="str">
        <v/>
      </c>
      <c r="AJ164" s="53" t="str">
        <v/>
      </c>
      <c r="AK164" s="16" t="str">
        <v/>
      </c>
      <c r="AL164" s="16" t="str">
        <v/>
      </c>
      <c r="AM164" s="53" t="str">
        <v/>
      </c>
      <c r="AN164" s="16" t="str">
        <v/>
      </c>
      <c r="AO164" s="16" t="str">
        <v/>
      </c>
      <c r="AP164" s="16" t="str">
        <v/>
      </c>
      <c r="AQ164" s="16" t="str">
        <v/>
      </c>
      <c r="AR164" s="16" t="str">
        <v/>
      </c>
      <c r="AS164" s="16" t="str">
        <v/>
      </c>
      <c r="AT164" s="16" t="str">
        <v/>
      </c>
      <c r="AU164" s="16" t="str">
        <v/>
      </c>
      <c r="AV164" s="16" t="str">
        <v/>
      </c>
      <c r="AW164" s="16" t="str">
        <v/>
      </c>
      <c r="AX164" s="16" t="str">
        <v/>
      </c>
      <c r="AY164" s="16" t="str">
        <v/>
      </c>
      <c r="AZ164" s="16" t="str">
        <v/>
      </c>
      <c r="BA164" s="16" t="str">
        <v/>
      </c>
      <c r="BB164" s="16"/>
      <c r="BC164" s="186">
        <f t="shared" si="10"/>
        <v>1</v>
      </c>
      <c r="BD164" s="187">
        <f t="shared" si="11"/>
        <v>1</v>
      </c>
      <c r="BE164" s="187"/>
      <c r="BF164" s="180">
        <f t="shared" si="9"/>
        <v>0</v>
      </c>
      <c r="BG164" s="181">
        <f>MIN(1,SUM(BF164:BF167)/SUM(BC164:BC167))</f>
        <v>0.375</v>
      </c>
      <c r="BH164" s="182">
        <v>0.3</v>
      </c>
      <c r="BI164" s="182">
        <f>+BG164*BH164</f>
        <v>0.11249999999999999</v>
      </c>
      <c r="BJ164" s="182"/>
    </row>
    <row r="165" spans="1:62" ht="140.25" x14ac:dyDescent="0.2">
      <c r="A165" s="359"/>
      <c r="B165" s="370"/>
      <c r="C165" s="119" t="s">
        <v>829</v>
      </c>
      <c r="D165" s="54">
        <v>1</v>
      </c>
      <c r="E165" s="54" t="str">
        <v/>
      </c>
      <c r="F165" s="54" t="str">
        <v/>
      </c>
      <c r="G165" s="54" t="str">
        <v/>
      </c>
      <c r="H165" s="54" t="str">
        <v/>
      </c>
      <c r="I165" s="54" t="str">
        <v/>
      </c>
      <c r="J165" s="54" t="str">
        <v/>
      </c>
      <c r="K165" s="54" t="str">
        <v/>
      </c>
      <c r="L165" s="16" t="str">
        <v/>
      </c>
      <c r="M165" s="16" t="str">
        <v/>
      </c>
      <c r="N165" s="16" t="str">
        <v/>
      </c>
      <c r="O165" s="16" t="str">
        <v/>
      </c>
      <c r="P165" s="16" t="str">
        <v/>
      </c>
      <c r="Q165" s="16" t="str">
        <v/>
      </c>
      <c r="R165" s="16" t="str">
        <v/>
      </c>
      <c r="S165" s="16" t="str">
        <v/>
      </c>
      <c r="T165" s="16" t="str">
        <v/>
      </c>
      <c r="U165" s="16" t="str">
        <v/>
      </c>
      <c r="V165" s="16" t="str">
        <v/>
      </c>
      <c r="W165" s="16" t="str">
        <v/>
      </c>
      <c r="X165" s="16" t="str">
        <v/>
      </c>
      <c r="Y165" s="16" t="str">
        <v/>
      </c>
      <c r="Z165" s="16" t="str">
        <v/>
      </c>
      <c r="AA165" s="16" t="str">
        <v/>
      </c>
      <c r="AB165" s="16" t="str">
        <v/>
      </c>
      <c r="AC165" s="16" t="str">
        <v/>
      </c>
      <c r="AD165" s="16" t="str">
        <v/>
      </c>
      <c r="AE165" s="16" t="str">
        <v/>
      </c>
      <c r="AF165" s="16" t="str">
        <v/>
      </c>
      <c r="AG165" s="16" t="str">
        <v/>
      </c>
      <c r="AH165" s="16" t="str">
        <v/>
      </c>
      <c r="AI165" s="16" t="str">
        <v/>
      </c>
      <c r="AJ165" s="53" t="str">
        <v/>
      </c>
      <c r="AK165" s="16" t="str">
        <v/>
      </c>
      <c r="AL165" s="16" t="str">
        <v/>
      </c>
      <c r="AM165" s="53" t="str">
        <v/>
      </c>
      <c r="AN165" s="16" t="str">
        <v/>
      </c>
      <c r="AO165" s="16" t="str">
        <v/>
      </c>
      <c r="AP165" s="16" t="str">
        <v/>
      </c>
      <c r="AQ165" s="16" t="str">
        <v/>
      </c>
      <c r="AR165" s="16" t="str">
        <v/>
      </c>
      <c r="AS165" s="16" t="str">
        <v/>
      </c>
      <c r="AT165" s="16" t="str">
        <v/>
      </c>
      <c r="AU165" s="16" t="str">
        <v/>
      </c>
      <c r="AV165" s="16" t="str">
        <v/>
      </c>
      <c r="AW165" s="16" t="str">
        <v/>
      </c>
      <c r="AX165" s="16" t="str">
        <v/>
      </c>
      <c r="AY165" s="16" t="str">
        <v/>
      </c>
      <c r="AZ165" s="16" t="str">
        <v/>
      </c>
      <c r="BA165" s="16" t="str">
        <v/>
      </c>
      <c r="BB165" s="16"/>
      <c r="BC165" s="186">
        <f t="shared" si="10"/>
        <v>1</v>
      </c>
      <c r="BD165" s="187">
        <f t="shared" si="11"/>
        <v>1</v>
      </c>
      <c r="BE165" s="187">
        <v>0.5</v>
      </c>
      <c r="BF165" s="180">
        <f t="shared" si="9"/>
        <v>0.5</v>
      </c>
      <c r="BG165" s="181"/>
      <c r="BH165" s="179"/>
      <c r="BI165" s="181"/>
      <c r="BJ165" s="182"/>
    </row>
    <row r="166" spans="1:62" ht="89.25" x14ac:dyDescent="0.2">
      <c r="A166" s="359"/>
      <c r="B166" s="370"/>
      <c r="C166" s="119" t="s">
        <v>830</v>
      </c>
      <c r="D166" s="54">
        <v>1</v>
      </c>
      <c r="E166" s="54" t="str">
        <v/>
      </c>
      <c r="F166" s="54" t="str">
        <v/>
      </c>
      <c r="G166" s="54" t="str">
        <v/>
      </c>
      <c r="H166" s="54" t="str">
        <v/>
      </c>
      <c r="I166" s="54" t="str">
        <v/>
      </c>
      <c r="J166" s="54" t="str">
        <v/>
      </c>
      <c r="K166" s="54" t="str">
        <v/>
      </c>
      <c r="L166" s="16" t="str">
        <v/>
      </c>
      <c r="M166" s="16" t="str">
        <v/>
      </c>
      <c r="N166" s="16" t="str">
        <v/>
      </c>
      <c r="O166" s="16" t="str">
        <v/>
      </c>
      <c r="P166" s="16" t="str">
        <v/>
      </c>
      <c r="Q166" s="16" t="str">
        <v/>
      </c>
      <c r="R166" s="16" t="str">
        <v/>
      </c>
      <c r="S166" s="16" t="str">
        <v/>
      </c>
      <c r="T166" s="16" t="str">
        <v/>
      </c>
      <c r="U166" s="16" t="str">
        <v/>
      </c>
      <c r="V166" s="16" t="str">
        <v/>
      </c>
      <c r="W166" s="16" t="str">
        <v/>
      </c>
      <c r="X166" s="16" t="str">
        <v/>
      </c>
      <c r="Y166" s="16" t="str">
        <v/>
      </c>
      <c r="Z166" s="16" t="str">
        <v/>
      </c>
      <c r="AA166" s="16" t="str">
        <v/>
      </c>
      <c r="AB166" s="16" t="str">
        <v/>
      </c>
      <c r="AC166" s="16" t="str">
        <v/>
      </c>
      <c r="AD166" s="16" t="str">
        <v/>
      </c>
      <c r="AE166" s="16" t="str">
        <v/>
      </c>
      <c r="AF166" s="16" t="str">
        <v/>
      </c>
      <c r="AG166" s="16" t="str">
        <v/>
      </c>
      <c r="AH166" s="16" t="str">
        <v/>
      </c>
      <c r="AI166" s="16" t="str">
        <v/>
      </c>
      <c r="AJ166" s="53" t="str">
        <v/>
      </c>
      <c r="AK166" s="16" t="str">
        <v/>
      </c>
      <c r="AL166" s="16" t="str">
        <v/>
      </c>
      <c r="AM166" s="53" t="str">
        <v/>
      </c>
      <c r="AN166" s="16" t="str">
        <v/>
      </c>
      <c r="AO166" s="16" t="str">
        <v/>
      </c>
      <c r="AP166" s="16" t="str">
        <v/>
      </c>
      <c r="AQ166" s="16" t="str">
        <v/>
      </c>
      <c r="AR166" s="16" t="str">
        <v/>
      </c>
      <c r="AS166" s="16" t="str">
        <v/>
      </c>
      <c r="AT166" s="16" t="str">
        <v/>
      </c>
      <c r="AU166" s="16" t="str">
        <v/>
      </c>
      <c r="AV166" s="16" t="str">
        <v/>
      </c>
      <c r="AW166" s="16" t="str">
        <v/>
      </c>
      <c r="AX166" s="16" t="str">
        <v/>
      </c>
      <c r="AY166" s="16" t="str">
        <v/>
      </c>
      <c r="AZ166" s="16" t="str">
        <v/>
      </c>
      <c r="BA166" s="16" t="str">
        <v/>
      </c>
      <c r="BB166" s="16"/>
      <c r="BC166" s="186">
        <f t="shared" si="10"/>
        <v>1</v>
      </c>
      <c r="BD166" s="187">
        <f t="shared" si="11"/>
        <v>1</v>
      </c>
      <c r="BE166" s="187">
        <v>1</v>
      </c>
      <c r="BF166" s="180">
        <f t="shared" si="9"/>
        <v>1</v>
      </c>
      <c r="BG166" s="181"/>
      <c r="BH166" s="179"/>
      <c r="BI166" s="181"/>
      <c r="BJ166" s="182"/>
    </row>
    <row r="167" spans="1:62" ht="12.75" x14ac:dyDescent="0.2">
      <c r="A167" s="359"/>
      <c r="B167" s="370"/>
      <c r="C167" s="119" t="s">
        <v>477</v>
      </c>
      <c r="D167" s="54">
        <v>1</v>
      </c>
      <c r="E167" s="54" t="str">
        <v/>
      </c>
      <c r="F167" s="54" t="str">
        <v/>
      </c>
      <c r="G167" s="54" t="str">
        <v/>
      </c>
      <c r="H167" s="54" t="str">
        <v/>
      </c>
      <c r="I167" s="54" t="str">
        <v/>
      </c>
      <c r="J167" s="54" t="str">
        <v/>
      </c>
      <c r="K167" s="54" t="str">
        <v/>
      </c>
      <c r="L167" s="16" t="str">
        <v/>
      </c>
      <c r="M167" s="16" t="str">
        <v/>
      </c>
      <c r="N167" s="16" t="str">
        <v/>
      </c>
      <c r="O167" s="16" t="str">
        <v/>
      </c>
      <c r="P167" s="16" t="str">
        <v/>
      </c>
      <c r="Q167" s="16" t="str">
        <v/>
      </c>
      <c r="R167" s="16" t="str">
        <v/>
      </c>
      <c r="S167" s="16" t="str">
        <v/>
      </c>
      <c r="T167" s="16" t="str">
        <v/>
      </c>
      <c r="U167" s="16" t="str">
        <v/>
      </c>
      <c r="V167" s="16" t="str">
        <v/>
      </c>
      <c r="W167" s="16" t="str">
        <v/>
      </c>
      <c r="X167" s="16" t="str">
        <v/>
      </c>
      <c r="Y167" s="16" t="str">
        <v/>
      </c>
      <c r="Z167" s="16" t="str">
        <v/>
      </c>
      <c r="AA167" s="16" t="str">
        <v/>
      </c>
      <c r="AB167" s="16" t="str">
        <v/>
      </c>
      <c r="AC167" s="16" t="str">
        <v/>
      </c>
      <c r="AD167" s="16" t="str">
        <v/>
      </c>
      <c r="AE167" s="16" t="str">
        <v/>
      </c>
      <c r="AF167" s="16" t="str">
        <v/>
      </c>
      <c r="AG167" s="16" t="str">
        <v/>
      </c>
      <c r="AH167" s="16" t="str">
        <v/>
      </c>
      <c r="AI167" s="16" t="str">
        <v/>
      </c>
      <c r="AJ167" s="53" t="str">
        <v/>
      </c>
      <c r="AK167" s="16" t="str">
        <v/>
      </c>
      <c r="AL167" s="16" t="str">
        <v/>
      </c>
      <c r="AM167" s="53" t="str">
        <v/>
      </c>
      <c r="AN167" s="16" t="str">
        <v/>
      </c>
      <c r="AO167" s="16" t="str">
        <v/>
      </c>
      <c r="AP167" s="16" t="str">
        <v/>
      </c>
      <c r="AQ167" s="16" t="str">
        <v/>
      </c>
      <c r="AR167" s="16" t="str">
        <v/>
      </c>
      <c r="AS167" s="16" t="str">
        <v/>
      </c>
      <c r="AT167" s="16" t="str">
        <v/>
      </c>
      <c r="AU167" s="16" t="str">
        <v/>
      </c>
      <c r="AV167" s="16" t="str">
        <v/>
      </c>
      <c r="AW167" s="16" t="str">
        <v/>
      </c>
      <c r="AX167" s="16" t="str">
        <v/>
      </c>
      <c r="AY167" s="16" t="str">
        <v/>
      </c>
      <c r="AZ167" s="16" t="str">
        <v/>
      </c>
      <c r="BA167" s="16" t="str">
        <v/>
      </c>
      <c r="BB167" s="16"/>
      <c r="BC167" s="186">
        <f t="shared" si="10"/>
        <v>1</v>
      </c>
      <c r="BD167" s="187">
        <f t="shared" si="11"/>
        <v>1</v>
      </c>
      <c r="BE167" s="187"/>
      <c r="BF167" s="180">
        <f t="shared" si="9"/>
        <v>0</v>
      </c>
      <c r="BG167" s="181"/>
      <c r="BH167" s="179"/>
      <c r="BI167" s="181"/>
      <c r="BJ167" s="182"/>
    </row>
  </sheetData>
  <mergeCells count="36">
    <mergeCell ref="A2:A11"/>
    <mergeCell ref="B2:B3"/>
    <mergeCell ref="B4:B6"/>
    <mergeCell ref="B7:B9"/>
    <mergeCell ref="B10:B11"/>
    <mergeCell ref="B22:B31"/>
    <mergeCell ref="B32:B33"/>
    <mergeCell ref="A34:A44"/>
    <mergeCell ref="B34:B35"/>
    <mergeCell ref="B36:B37"/>
    <mergeCell ref="B38:B39"/>
    <mergeCell ref="B40:B41"/>
    <mergeCell ref="B42:B44"/>
    <mergeCell ref="A12:A33"/>
    <mergeCell ref="B12:B13"/>
    <mergeCell ref="B14:B15"/>
    <mergeCell ref="B16:B18"/>
    <mergeCell ref="B19:B20"/>
    <mergeCell ref="A45:A67"/>
    <mergeCell ref="B45:B46"/>
    <mergeCell ref="B47:B48"/>
    <mergeCell ref="B49:B51"/>
    <mergeCell ref="B52:B61"/>
    <mergeCell ref="B63:B67"/>
    <mergeCell ref="A156:A167"/>
    <mergeCell ref="B156:B157"/>
    <mergeCell ref="B159:B163"/>
    <mergeCell ref="B164:B167"/>
    <mergeCell ref="A68:A155"/>
    <mergeCell ref="B68:B69"/>
    <mergeCell ref="B70:B72"/>
    <mergeCell ref="B73:B136"/>
    <mergeCell ref="B138:B142"/>
    <mergeCell ref="B144:B151"/>
    <mergeCell ref="B152:B153"/>
    <mergeCell ref="B154:B155"/>
  </mergeCells>
  <conditionalFormatting sqref="BJ1 BJ168:BJ1048576">
    <cfRule type="cellIs" dxfId="188" priority="11" stopIfTrue="1" operator="equal">
      <formula>0</formula>
    </cfRule>
    <cfRule type="cellIs" dxfId="187" priority="12" operator="greaterThanOrEqual">
      <formula>UpLimit</formula>
    </cfRule>
    <cfRule type="cellIs" dxfId="186" priority="13" operator="between">
      <formula>LowLimit</formula>
      <formula>UpLimit</formula>
    </cfRule>
    <cfRule type="cellIs" dxfId="185" priority="14" operator="lessThanOrEqual">
      <formula>LowLimit</formula>
    </cfRule>
  </conditionalFormatting>
  <conditionalFormatting sqref="BJ13:BJ38">
    <cfRule type="cellIs" dxfId="184" priority="8" operator="greaterThanOrEqual">
      <formula>$A$65</formula>
    </cfRule>
    <cfRule type="cellIs" dxfId="183" priority="9" operator="between">
      <formula>$A$63</formula>
      <formula>$A$65</formula>
    </cfRule>
    <cfRule type="cellIs" dxfId="182" priority="10" operator="lessThanOrEqual">
      <formula>$A$63</formula>
    </cfRule>
  </conditionalFormatting>
  <conditionalFormatting sqref="BJ2 BJ40:BJ167">
    <cfRule type="cellIs" dxfId="181" priority="5" operator="greaterThanOrEqual">
      <formula>$A$65</formula>
    </cfRule>
    <cfRule type="cellIs" dxfId="180" priority="6" operator="between">
      <formula>$A$63</formula>
      <formula>$A$65</formula>
    </cfRule>
    <cfRule type="cellIs" dxfId="179" priority="7" operator="lessThanOrEqual">
      <formula>$A$63</formula>
    </cfRule>
  </conditionalFormatting>
  <conditionalFormatting sqref="BJ2:BJ167">
    <cfRule type="cellIs" dxfId="178" priority="1" stopIfTrue="1" operator="equal">
      <formula>0</formula>
    </cfRule>
    <cfRule type="cellIs" dxfId="177" priority="2" operator="greaterThanOrEqual">
      <formula>UpLimit</formula>
    </cfRule>
    <cfRule type="cellIs" dxfId="176" priority="3" operator="between">
      <formula>LowLimit</formula>
      <formula>UpLimit</formula>
    </cfRule>
    <cfRule type="cellIs" dxfId="175" priority="4" operator="lessThanOrEqual">
      <formula>LowLimit</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enableFormatConditionsCalculation="0">
    <tabColor rgb="FF00FF00"/>
  </sheetPr>
  <dimension ref="A1:BK193"/>
  <sheetViews>
    <sheetView topLeftCell="A70" workbookViewId="0">
      <selection activeCell="BC86" sqref="BC86"/>
    </sheetView>
  </sheetViews>
  <sheetFormatPr baseColWidth="10" defaultColWidth="11.42578125" defaultRowHeight="13.5" customHeight="1" x14ac:dyDescent="0.2"/>
  <cols>
    <col min="1" max="1" width="14.7109375" style="56" customWidth="1"/>
    <col min="2" max="2" width="27.7109375" style="54" customWidth="1"/>
    <col min="3" max="3" width="20.7109375" style="54" customWidth="1"/>
    <col min="4" max="10" width="2.140625" style="54" bestFit="1" customWidth="1"/>
    <col min="11" max="12" width="2" style="54" bestFit="1" customWidth="1"/>
    <col min="13" max="52" width="3" style="54" bestFit="1" customWidth="1"/>
    <col min="53" max="53" width="8.140625" style="54" bestFit="1" customWidth="1"/>
    <col min="54" max="54" width="3.42578125" style="54" customWidth="1"/>
    <col min="55" max="55" width="8.7109375" style="65" customWidth="1"/>
    <col min="56" max="57" width="7.42578125" style="68" customWidth="1"/>
    <col min="58" max="58" width="7.42578125" style="52" customWidth="1"/>
    <col min="59" max="59" width="7.42578125" style="53" customWidth="1"/>
    <col min="60" max="60" width="7.42578125" style="55" customWidth="1"/>
    <col min="61" max="62" width="7.42578125" style="57" customWidth="1"/>
    <col min="63" max="16384" width="11.42578125" style="54"/>
  </cols>
  <sheetData>
    <row r="1" spans="1:62" s="62" customFormat="1" ht="80.25" customHeight="1" x14ac:dyDescent="0.2">
      <c r="A1" s="58" t="s">
        <v>357</v>
      </c>
      <c r="B1" s="58" t="s">
        <v>356</v>
      </c>
      <c r="C1" s="58" t="s">
        <v>355</v>
      </c>
      <c r="D1" s="59">
        <v>1</v>
      </c>
      <c r="E1" s="59">
        <v>1</v>
      </c>
      <c r="F1" s="59">
        <v>1</v>
      </c>
      <c r="G1" s="59">
        <v>1</v>
      </c>
      <c r="H1" s="59">
        <v>1</v>
      </c>
      <c r="I1" s="59">
        <v>1</v>
      </c>
      <c r="J1" s="59">
        <v>1</v>
      </c>
      <c r="K1" s="59">
        <v>1</v>
      </c>
      <c r="L1" s="59">
        <v>1</v>
      </c>
      <c r="M1" s="59">
        <v>1</v>
      </c>
      <c r="N1" s="59">
        <v>1</v>
      </c>
      <c r="O1" s="59">
        <v>1</v>
      </c>
      <c r="P1" s="59">
        <v>1</v>
      </c>
      <c r="Q1" s="59">
        <v>1</v>
      </c>
      <c r="R1" s="59">
        <v>1</v>
      </c>
      <c r="S1" s="59">
        <v>1</v>
      </c>
      <c r="T1" s="59">
        <v>1</v>
      </c>
      <c r="U1" s="59">
        <v>1</v>
      </c>
      <c r="V1" s="59">
        <v>1</v>
      </c>
      <c r="W1" s="59">
        <v>1</v>
      </c>
      <c r="X1" s="59">
        <v>1</v>
      </c>
      <c r="Y1" s="59">
        <v>1</v>
      </c>
      <c r="Z1" s="59">
        <v>1</v>
      </c>
      <c r="AA1" s="59">
        <v>1</v>
      </c>
      <c r="AB1" s="59">
        <v>1</v>
      </c>
      <c r="AC1" s="59">
        <v>1</v>
      </c>
      <c r="AD1" s="59">
        <v>1</v>
      </c>
      <c r="AE1" s="59">
        <v>1</v>
      </c>
      <c r="AF1" s="59">
        <v>1</v>
      </c>
      <c r="AG1" s="59">
        <v>1</v>
      </c>
      <c r="AH1" s="59">
        <v>1</v>
      </c>
      <c r="AI1" s="59">
        <v>1</v>
      </c>
      <c r="AJ1" s="59">
        <v>1</v>
      </c>
      <c r="AK1" s="59">
        <v>1</v>
      </c>
      <c r="AL1" s="59">
        <v>1</v>
      </c>
      <c r="AM1" s="59">
        <v>1</v>
      </c>
      <c r="AN1" s="59">
        <v>1</v>
      </c>
      <c r="AO1" s="59">
        <v>1</v>
      </c>
      <c r="AP1" s="59">
        <v>1</v>
      </c>
      <c r="AQ1" s="59">
        <v>1</v>
      </c>
      <c r="AR1" s="59">
        <v>1</v>
      </c>
      <c r="AS1" s="59">
        <v>1</v>
      </c>
      <c r="AT1" s="59">
        <v>1</v>
      </c>
      <c r="AU1" s="59">
        <v>1</v>
      </c>
      <c r="AV1" s="59">
        <v>1</v>
      </c>
      <c r="AW1" s="59">
        <v>1</v>
      </c>
      <c r="AX1" s="59">
        <v>1</v>
      </c>
      <c r="AY1" s="59">
        <v>1</v>
      </c>
      <c r="AZ1" s="59">
        <v>1</v>
      </c>
      <c r="BA1" s="59">
        <v>1</v>
      </c>
      <c r="BB1" s="59"/>
      <c r="BC1" s="64" t="s">
        <v>353</v>
      </c>
      <c r="BD1" s="67" t="s">
        <v>363</v>
      </c>
      <c r="BE1" s="70" t="s">
        <v>358</v>
      </c>
      <c r="BF1" s="61" t="s">
        <v>354</v>
      </c>
      <c r="BG1" s="60" t="s">
        <v>359</v>
      </c>
      <c r="BH1" s="58" t="s">
        <v>360</v>
      </c>
      <c r="BI1" s="63" t="s">
        <v>361</v>
      </c>
      <c r="BJ1" s="60" t="s">
        <v>21</v>
      </c>
    </row>
    <row r="2" spans="1:62" ht="12.75" x14ac:dyDescent="0.2">
      <c r="A2" s="359" t="s">
        <v>27</v>
      </c>
      <c r="B2" s="370" t="s">
        <v>721</v>
      </c>
      <c r="C2" s="119" t="s">
        <v>431</v>
      </c>
      <c r="D2" s="54">
        <f t="array" ref="D2:BA193">IF(TRANSPOSE(DATA3)="","",1)</f>
        <v>1</v>
      </c>
      <c r="E2" s="54" t="str">
        <v/>
      </c>
      <c r="F2" s="54" t="str">
        <v/>
      </c>
      <c r="G2" s="54" t="str">
        <v/>
      </c>
      <c r="H2" s="54" t="str">
        <v/>
      </c>
      <c r="I2" s="54" t="str">
        <v/>
      </c>
      <c r="J2" s="16" t="str">
        <v/>
      </c>
      <c r="K2" s="16" t="str">
        <v/>
      </c>
      <c r="L2" s="16" t="str">
        <v/>
      </c>
      <c r="M2" s="16" t="str">
        <v/>
      </c>
      <c r="N2" s="16" t="str">
        <v/>
      </c>
      <c r="O2" s="16" t="str">
        <v/>
      </c>
      <c r="P2" s="16" t="str">
        <v/>
      </c>
      <c r="Q2" s="16" t="str">
        <v/>
      </c>
      <c r="R2" s="16" t="str">
        <v/>
      </c>
      <c r="S2" s="16" t="str">
        <v/>
      </c>
      <c r="T2" s="16" t="str">
        <v/>
      </c>
      <c r="U2" s="16" t="str">
        <v/>
      </c>
      <c r="V2" s="16" t="str">
        <v/>
      </c>
      <c r="W2" s="16" t="str">
        <v/>
      </c>
      <c r="X2" s="16" t="str">
        <v/>
      </c>
      <c r="Y2" s="16" t="str">
        <v/>
      </c>
      <c r="Z2" s="16" t="str">
        <v/>
      </c>
      <c r="AA2" s="16" t="str">
        <v/>
      </c>
      <c r="AB2" s="16" t="str">
        <v/>
      </c>
      <c r="AC2" s="16" t="str">
        <v/>
      </c>
      <c r="AD2" s="16" t="str">
        <v/>
      </c>
      <c r="AE2" s="16" t="str">
        <v/>
      </c>
      <c r="AF2" s="16" t="str">
        <v/>
      </c>
      <c r="AG2" s="16" t="str">
        <v/>
      </c>
      <c r="AH2" s="16" t="str">
        <v/>
      </c>
      <c r="AI2" s="16" t="str">
        <v/>
      </c>
      <c r="AJ2" s="16" t="str">
        <v/>
      </c>
      <c r="AK2" s="16" t="str">
        <v/>
      </c>
      <c r="AL2" s="16" t="str">
        <v/>
      </c>
      <c r="AM2" s="16" t="str">
        <v/>
      </c>
      <c r="AN2" s="16" t="str">
        <v/>
      </c>
      <c r="AO2" s="16" t="str">
        <v/>
      </c>
      <c r="AP2" s="16" t="str">
        <v/>
      </c>
      <c r="AQ2" s="16" t="str">
        <v/>
      </c>
      <c r="AR2" s="16" t="str">
        <v/>
      </c>
      <c r="AS2" s="16" t="str">
        <v/>
      </c>
      <c r="AT2" s="16" t="str">
        <v/>
      </c>
      <c r="AU2" s="16" t="str">
        <v/>
      </c>
      <c r="AV2" s="16" t="str">
        <v/>
      </c>
      <c r="AW2" s="16" t="str">
        <v/>
      </c>
      <c r="AX2" s="16" t="str">
        <v/>
      </c>
      <c r="AY2" s="16" t="str">
        <v/>
      </c>
      <c r="AZ2" s="16" t="str">
        <v/>
      </c>
      <c r="BA2" s="16" t="str">
        <v/>
      </c>
      <c r="BB2" s="17"/>
      <c r="BC2" s="186">
        <f>SUM(D2:BA2)</f>
        <v>1</v>
      </c>
      <c r="BD2" s="187">
        <f t="shared" ref="BD2:BD33" si="0">BC2/NBR</f>
        <v>1</v>
      </c>
      <c r="BE2" s="187">
        <v>1</v>
      </c>
      <c r="BF2" s="180">
        <f>BC2*BE2</f>
        <v>1</v>
      </c>
      <c r="BG2" s="181">
        <f>MIN(1,SUM(BF2:BF3)/SUM(BC2:BC3))</f>
        <v>0.5</v>
      </c>
      <c r="BH2" s="182">
        <v>0.3</v>
      </c>
      <c r="BI2" s="182">
        <f>BG2*BH2</f>
        <v>0.15</v>
      </c>
      <c r="BJ2" s="182">
        <f>SUM(BI2:BI39)</f>
        <v>0.45801282051282055</v>
      </c>
    </row>
    <row r="3" spans="1:62" ht="12.75" x14ac:dyDescent="0.2">
      <c r="A3" s="359"/>
      <c r="B3" s="370"/>
      <c r="C3" s="119" t="s">
        <v>432</v>
      </c>
      <c r="D3" s="54">
        <v>1</v>
      </c>
      <c r="E3" s="54" t="str">
        <v/>
      </c>
      <c r="F3" s="54" t="str">
        <v/>
      </c>
      <c r="G3" s="54" t="str">
        <v/>
      </c>
      <c r="H3" s="54" t="str">
        <v/>
      </c>
      <c r="I3" s="54" t="str">
        <v/>
      </c>
      <c r="J3" s="16" t="str">
        <v/>
      </c>
      <c r="K3" s="16" t="str">
        <v/>
      </c>
      <c r="L3" s="16" t="str">
        <v/>
      </c>
      <c r="M3" s="16" t="str">
        <v/>
      </c>
      <c r="N3" s="16" t="str">
        <v/>
      </c>
      <c r="O3" s="16" t="str">
        <v/>
      </c>
      <c r="P3" s="16" t="str">
        <v/>
      </c>
      <c r="Q3" s="16" t="str">
        <v/>
      </c>
      <c r="R3" s="16" t="str">
        <v/>
      </c>
      <c r="S3" s="16" t="str">
        <v/>
      </c>
      <c r="T3" s="16" t="str">
        <v/>
      </c>
      <c r="U3" s="16" t="str">
        <v/>
      </c>
      <c r="V3" s="16" t="str">
        <v/>
      </c>
      <c r="W3" s="16" t="str">
        <v/>
      </c>
      <c r="X3" s="16" t="str">
        <v/>
      </c>
      <c r="Y3" s="16" t="str">
        <v/>
      </c>
      <c r="Z3" s="16" t="str">
        <v/>
      </c>
      <c r="AA3" s="16" t="str">
        <v/>
      </c>
      <c r="AB3" s="16" t="str">
        <v/>
      </c>
      <c r="AC3" s="16" t="str">
        <v/>
      </c>
      <c r="AD3" s="16" t="str">
        <v/>
      </c>
      <c r="AE3" s="16" t="str">
        <v/>
      </c>
      <c r="AF3" s="16" t="str">
        <v/>
      </c>
      <c r="AG3" s="16" t="str">
        <v/>
      </c>
      <c r="AH3" s="16" t="str">
        <v/>
      </c>
      <c r="AI3" s="16" t="str">
        <v/>
      </c>
      <c r="AJ3" s="16" t="str">
        <v/>
      </c>
      <c r="AK3" s="16" t="str">
        <v/>
      </c>
      <c r="AL3" s="16" t="str">
        <v/>
      </c>
      <c r="AM3" s="16" t="str">
        <v/>
      </c>
      <c r="AN3" s="16" t="str">
        <v/>
      </c>
      <c r="AO3" s="16" t="str">
        <v/>
      </c>
      <c r="AP3" s="16" t="str">
        <v/>
      </c>
      <c r="AQ3" s="16" t="str">
        <v/>
      </c>
      <c r="AR3" s="16" t="str">
        <v/>
      </c>
      <c r="AS3" s="16" t="str">
        <v/>
      </c>
      <c r="AT3" s="16" t="str">
        <v/>
      </c>
      <c r="AU3" s="16" t="str">
        <v/>
      </c>
      <c r="AV3" s="16" t="str">
        <v/>
      </c>
      <c r="AW3" s="16" t="str">
        <v/>
      </c>
      <c r="AX3" s="16" t="str">
        <v/>
      </c>
      <c r="AY3" s="16" t="str">
        <v/>
      </c>
      <c r="AZ3" s="16" t="str">
        <v/>
      </c>
      <c r="BA3" s="16" t="str">
        <v/>
      </c>
      <c r="BB3" s="17"/>
      <c r="BC3" s="186">
        <f t="shared" ref="BC3:BC66" si="1">SUM(D3:BA3)</f>
        <v>1</v>
      </c>
      <c r="BD3" s="187">
        <f t="shared" si="0"/>
        <v>1</v>
      </c>
      <c r="BE3" s="187"/>
      <c r="BF3" s="180">
        <f t="shared" ref="BF3:BF66" si="2">BC3*BE3</f>
        <v>0</v>
      </c>
      <c r="BG3" s="181"/>
      <c r="BH3" s="182"/>
      <c r="BI3" s="182"/>
      <c r="BJ3" s="182"/>
    </row>
    <row r="4" spans="1:62" ht="51" x14ac:dyDescent="0.2">
      <c r="A4" s="359"/>
      <c r="B4" s="143" t="s">
        <v>1448</v>
      </c>
      <c r="C4" s="135" t="s">
        <v>840</v>
      </c>
      <c r="D4" s="16">
        <v>1</v>
      </c>
      <c r="E4" s="16" t="str">
        <v/>
      </c>
      <c r="F4" s="16" t="str">
        <v/>
      </c>
      <c r="G4" s="16" t="str">
        <v/>
      </c>
      <c r="H4" s="16" t="str">
        <v/>
      </c>
      <c r="I4" s="16" t="str">
        <v/>
      </c>
      <c r="J4" s="16" t="str">
        <v/>
      </c>
      <c r="K4" s="16" t="str">
        <v/>
      </c>
      <c r="L4" s="16" t="str">
        <v/>
      </c>
      <c r="M4" s="16" t="str">
        <v/>
      </c>
      <c r="N4" s="16" t="str">
        <v/>
      </c>
      <c r="O4" s="16" t="str">
        <v/>
      </c>
      <c r="P4" s="16" t="str">
        <v/>
      </c>
      <c r="Q4" s="16" t="str">
        <v/>
      </c>
      <c r="R4" s="16" t="str">
        <v/>
      </c>
      <c r="S4" s="16" t="str">
        <v/>
      </c>
      <c r="T4" s="16" t="str">
        <v/>
      </c>
      <c r="U4" s="16" t="str">
        <v/>
      </c>
      <c r="V4" s="16" t="str">
        <v/>
      </c>
      <c r="W4" s="16" t="str">
        <v/>
      </c>
      <c r="X4" s="16" t="str">
        <v/>
      </c>
      <c r="Y4" s="16" t="str">
        <v/>
      </c>
      <c r="Z4" s="16" t="str">
        <v/>
      </c>
      <c r="AA4" s="16" t="str">
        <v/>
      </c>
      <c r="AB4" s="16" t="str">
        <v/>
      </c>
      <c r="AC4" s="16" t="str">
        <v/>
      </c>
      <c r="AD4" s="16" t="str">
        <v/>
      </c>
      <c r="AE4" s="16" t="str">
        <v/>
      </c>
      <c r="AF4" s="16" t="str">
        <v/>
      </c>
      <c r="AG4" s="16" t="str">
        <v/>
      </c>
      <c r="AH4" s="16" t="str">
        <v/>
      </c>
      <c r="AI4" s="16" t="str">
        <v/>
      </c>
      <c r="AJ4" s="16" t="str">
        <v/>
      </c>
      <c r="AK4" s="16" t="str">
        <v/>
      </c>
      <c r="AL4" s="16" t="str">
        <v/>
      </c>
      <c r="AM4" s="16" t="str">
        <v/>
      </c>
      <c r="AN4" s="16" t="str">
        <v/>
      </c>
      <c r="AO4" s="16" t="str">
        <v/>
      </c>
      <c r="AP4" s="16" t="str">
        <v/>
      </c>
      <c r="AQ4" s="16" t="str">
        <v/>
      </c>
      <c r="AR4" s="16" t="str">
        <v/>
      </c>
      <c r="AS4" s="16" t="str">
        <v/>
      </c>
      <c r="AT4" s="16" t="str">
        <v/>
      </c>
      <c r="AU4" s="16" t="str">
        <v/>
      </c>
      <c r="AV4" s="16" t="str">
        <v/>
      </c>
      <c r="AW4" s="16" t="str">
        <v/>
      </c>
      <c r="AX4" s="16" t="str">
        <v/>
      </c>
      <c r="AY4" s="16" t="str">
        <v/>
      </c>
      <c r="AZ4" s="16" t="str">
        <v/>
      </c>
      <c r="BA4" s="16" t="str">
        <v/>
      </c>
      <c r="BB4" s="17"/>
      <c r="BC4" s="186">
        <f t="shared" si="1"/>
        <v>1</v>
      </c>
      <c r="BD4" s="187">
        <f t="shared" si="0"/>
        <v>1</v>
      </c>
      <c r="BE4" s="187"/>
      <c r="BF4" s="180">
        <f t="shared" si="2"/>
        <v>0</v>
      </c>
      <c r="BG4" s="181">
        <f>MIN(1,SUM(BF4:BF16)/SUM(BC4:BC16))</f>
        <v>0.84615384615384615</v>
      </c>
      <c r="BH4" s="182">
        <v>0.3</v>
      </c>
      <c r="BI4" s="182">
        <f>BG4*BH4</f>
        <v>0.25384615384615383</v>
      </c>
      <c r="BJ4" s="182"/>
    </row>
    <row r="5" spans="1:62" s="95" customFormat="1" ht="12.75" x14ac:dyDescent="0.2">
      <c r="A5" s="359"/>
      <c r="B5" s="372" t="s">
        <v>1449</v>
      </c>
      <c r="C5" s="119" t="s">
        <v>28</v>
      </c>
      <c r="D5" s="95">
        <v>1</v>
      </c>
      <c r="E5" s="95" t="str">
        <v/>
      </c>
      <c r="F5" s="95" t="str">
        <v/>
      </c>
      <c r="G5" s="95" t="str">
        <v/>
      </c>
      <c r="H5" s="95" t="str">
        <v/>
      </c>
      <c r="I5" s="95" t="str">
        <v/>
      </c>
      <c r="J5" s="96" t="str">
        <v/>
      </c>
      <c r="K5" s="96" t="str">
        <v/>
      </c>
      <c r="L5" s="96" t="str">
        <v/>
      </c>
      <c r="M5" s="96" t="str">
        <v/>
      </c>
      <c r="N5" s="96" t="str">
        <v/>
      </c>
      <c r="O5" s="96" t="str">
        <v/>
      </c>
      <c r="P5" s="96" t="str">
        <v/>
      </c>
      <c r="Q5" s="96" t="str">
        <v/>
      </c>
      <c r="R5" s="96" t="str">
        <v/>
      </c>
      <c r="S5" s="96" t="str">
        <v/>
      </c>
      <c r="T5" s="96" t="str">
        <v/>
      </c>
      <c r="U5" s="96" t="str">
        <v/>
      </c>
      <c r="V5" s="96" t="str">
        <v/>
      </c>
      <c r="W5" s="96" t="str">
        <v/>
      </c>
      <c r="X5" s="96" t="str">
        <v/>
      </c>
      <c r="Y5" s="96" t="str">
        <v/>
      </c>
      <c r="Z5" s="96" t="str">
        <v/>
      </c>
      <c r="AA5" s="96" t="str">
        <v/>
      </c>
      <c r="AB5" s="96" t="str">
        <v/>
      </c>
      <c r="AC5" s="96" t="str">
        <v/>
      </c>
      <c r="AD5" s="96" t="str">
        <v/>
      </c>
      <c r="AE5" s="96" t="str">
        <v/>
      </c>
      <c r="AF5" s="96" t="str">
        <v/>
      </c>
      <c r="AG5" s="96" t="str">
        <v/>
      </c>
      <c r="AH5" s="96" t="str">
        <v/>
      </c>
      <c r="AI5" s="96" t="str">
        <v/>
      </c>
      <c r="AJ5" s="96" t="str">
        <v/>
      </c>
      <c r="AK5" s="96" t="str">
        <v/>
      </c>
      <c r="AL5" s="96" t="str">
        <v/>
      </c>
      <c r="AM5" s="96" t="str">
        <v/>
      </c>
      <c r="AN5" s="96" t="str">
        <v/>
      </c>
      <c r="AO5" s="96" t="str">
        <v/>
      </c>
      <c r="AP5" s="96" t="str">
        <v/>
      </c>
      <c r="AQ5" s="96" t="str">
        <v/>
      </c>
      <c r="AR5" s="96" t="str">
        <v/>
      </c>
      <c r="AS5" s="96" t="str">
        <v/>
      </c>
      <c r="AT5" s="96" t="str">
        <v/>
      </c>
      <c r="AU5" s="96" t="str">
        <v/>
      </c>
      <c r="AV5" s="96" t="str">
        <v/>
      </c>
      <c r="AW5" s="96" t="str">
        <v/>
      </c>
      <c r="AX5" s="96" t="str">
        <v/>
      </c>
      <c r="AY5" s="96" t="str">
        <v/>
      </c>
      <c r="AZ5" s="96" t="str">
        <v/>
      </c>
      <c r="BA5" s="96" t="str">
        <v/>
      </c>
      <c r="BB5" s="97"/>
      <c r="BC5" s="176">
        <f t="shared" si="1"/>
        <v>1</v>
      </c>
      <c r="BD5" s="187">
        <f t="shared" si="0"/>
        <v>1</v>
      </c>
      <c r="BE5" s="187">
        <v>0.5</v>
      </c>
      <c r="BF5" s="177">
        <f t="shared" si="2"/>
        <v>0.5</v>
      </c>
      <c r="BG5" s="177"/>
      <c r="BH5" s="178"/>
      <c r="BI5" s="178"/>
      <c r="BJ5" s="178"/>
    </row>
    <row r="6" spans="1:62" ht="12.75" x14ac:dyDescent="0.2">
      <c r="A6" s="359"/>
      <c r="B6" s="373"/>
      <c r="C6" s="120" t="s">
        <v>29</v>
      </c>
      <c r="D6" s="54">
        <v>1</v>
      </c>
      <c r="E6" s="54" t="str">
        <v/>
      </c>
      <c r="F6" s="54" t="str">
        <v/>
      </c>
      <c r="G6" s="54" t="str">
        <v/>
      </c>
      <c r="H6" s="54" t="str">
        <v/>
      </c>
      <c r="I6" s="54" t="str">
        <v/>
      </c>
      <c r="J6" s="16" t="str">
        <v/>
      </c>
      <c r="K6" s="16" t="str">
        <v/>
      </c>
      <c r="L6" s="16" t="str">
        <v/>
      </c>
      <c r="M6" s="16" t="str">
        <v/>
      </c>
      <c r="N6" s="16" t="str">
        <v/>
      </c>
      <c r="O6" s="16" t="str">
        <v/>
      </c>
      <c r="P6" s="16" t="str">
        <v/>
      </c>
      <c r="Q6" s="16" t="str">
        <v/>
      </c>
      <c r="R6" s="16" t="str">
        <v/>
      </c>
      <c r="S6" s="16" t="str">
        <v/>
      </c>
      <c r="T6" s="16" t="str">
        <v/>
      </c>
      <c r="U6" s="16" t="str">
        <v/>
      </c>
      <c r="V6" s="16" t="str">
        <v/>
      </c>
      <c r="W6" s="16" t="str">
        <v/>
      </c>
      <c r="X6" s="16" t="str">
        <v/>
      </c>
      <c r="Y6" s="16" t="str">
        <v/>
      </c>
      <c r="Z6" s="16" t="str">
        <v/>
      </c>
      <c r="AA6" s="16" t="str">
        <v/>
      </c>
      <c r="AB6" s="16" t="str">
        <v/>
      </c>
      <c r="AC6" s="16" t="str">
        <v/>
      </c>
      <c r="AD6" s="16" t="str">
        <v/>
      </c>
      <c r="AE6" s="16" t="str">
        <v/>
      </c>
      <c r="AF6" s="16" t="str">
        <v/>
      </c>
      <c r="AG6" s="16" t="str">
        <v/>
      </c>
      <c r="AH6" s="16" t="str">
        <v/>
      </c>
      <c r="AI6" s="16" t="str">
        <v/>
      </c>
      <c r="AJ6" s="16" t="str">
        <v/>
      </c>
      <c r="AK6" s="16" t="str">
        <v/>
      </c>
      <c r="AL6" s="16" t="str">
        <v/>
      </c>
      <c r="AM6" s="16" t="str">
        <v/>
      </c>
      <c r="AN6" s="16" t="str">
        <v/>
      </c>
      <c r="AO6" s="16" t="str">
        <v/>
      </c>
      <c r="AP6" s="16" t="str">
        <v/>
      </c>
      <c r="AQ6" s="16" t="str">
        <v/>
      </c>
      <c r="AR6" s="16" t="str">
        <v/>
      </c>
      <c r="AS6" s="16" t="str">
        <v/>
      </c>
      <c r="AT6" s="16" t="str">
        <v/>
      </c>
      <c r="AU6" s="16" t="str">
        <v/>
      </c>
      <c r="AV6" s="16" t="str">
        <v/>
      </c>
      <c r="AW6" s="16" t="str">
        <v/>
      </c>
      <c r="AX6" s="16" t="str">
        <v/>
      </c>
      <c r="AY6" s="16" t="str">
        <v/>
      </c>
      <c r="AZ6" s="16" t="str">
        <v/>
      </c>
      <c r="BA6" s="16" t="str">
        <v/>
      </c>
      <c r="BB6" s="17"/>
      <c r="BC6" s="186">
        <f t="shared" si="1"/>
        <v>1</v>
      </c>
      <c r="BD6" s="187">
        <f t="shared" si="0"/>
        <v>1</v>
      </c>
      <c r="BE6" s="187">
        <v>1</v>
      </c>
      <c r="BF6" s="180">
        <f t="shared" si="2"/>
        <v>1</v>
      </c>
      <c r="BG6" s="181"/>
      <c r="BH6" s="182"/>
      <c r="BI6" s="182"/>
      <c r="BJ6" s="182"/>
    </row>
    <row r="7" spans="1:62" ht="12.75" x14ac:dyDescent="0.2">
      <c r="A7" s="359"/>
      <c r="B7" s="373"/>
      <c r="C7" s="119" t="s">
        <v>831</v>
      </c>
      <c r="D7" s="54">
        <v>1</v>
      </c>
      <c r="E7" s="54" t="str">
        <v/>
      </c>
      <c r="F7" s="54" t="str">
        <v/>
      </c>
      <c r="G7" s="54" t="str">
        <v/>
      </c>
      <c r="H7" s="54" t="str">
        <v/>
      </c>
      <c r="I7" s="54" t="str">
        <v/>
      </c>
      <c r="J7" s="16" t="str">
        <v/>
      </c>
      <c r="K7" s="16" t="str">
        <v/>
      </c>
      <c r="L7" s="16" t="str">
        <v/>
      </c>
      <c r="M7" s="16" t="str">
        <v/>
      </c>
      <c r="N7" s="16" t="str">
        <v/>
      </c>
      <c r="O7" s="16" t="str">
        <v/>
      </c>
      <c r="P7" s="16" t="str">
        <v/>
      </c>
      <c r="Q7" s="16" t="str">
        <v/>
      </c>
      <c r="R7" s="16" t="str">
        <v/>
      </c>
      <c r="S7" s="16" t="str">
        <v/>
      </c>
      <c r="T7" s="16" t="str">
        <v/>
      </c>
      <c r="U7" s="16" t="str">
        <v/>
      </c>
      <c r="V7" s="16" t="str">
        <v/>
      </c>
      <c r="W7" s="16" t="str">
        <v/>
      </c>
      <c r="X7" s="16" t="str">
        <v/>
      </c>
      <c r="Y7" s="16" t="str">
        <v/>
      </c>
      <c r="Z7" s="16" t="str">
        <v/>
      </c>
      <c r="AA7" s="16" t="str">
        <v/>
      </c>
      <c r="AB7" s="16" t="str">
        <v/>
      </c>
      <c r="AC7" s="16" t="str">
        <v/>
      </c>
      <c r="AD7" s="16" t="str">
        <v/>
      </c>
      <c r="AE7" s="16" t="str">
        <v/>
      </c>
      <c r="AF7" s="16" t="str">
        <v/>
      </c>
      <c r="AG7" s="16" t="str">
        <v/>
      </c>
      <c r="AH7" s="16" t="str">
        <v/>
      </c>
      <c r="AI7" s="16" t="str">
        <v/>
      </c>
      <c r="AJ7" s="16" t="str">
        <v/>
      </c>
      <c r="AK7" s="16" t="str">
        <v/>
      </c>
      <c r="AL7" s="16" t="str">
        <v/>
      </c>
      <c r="AM7" s="16" t="str">
        <v/>
      </c>
      <c r="AN7" s="16" t="str">
        <v/>
      </c>
      <c r="AO7" s="16" t="str">
        <v/>
      </c>
      <c r="AP7" s="16" t="str">
        <v/>
      </c>
      <c r="AQ7" s="16" t="str">
        <v/>
      </c>
      <c r="AR7" s="16" t="str">
        <v/>
      </c>
      <c r="AS7" s="16" t="str">
        <v/>
      </c>
      <c r="AT7" s="16" t="str">
        <v/>
      </c>
      <c r="AU7" s="16" t="str">
        <v/>
      </c>
      <c r="AV7" s="16" t="str">
        <v/>
      </c>
      <c r="AW7" s="16" t="str">
        <v/>
      </c>
      <c r="AX7" s="16" t="str">
        <v/>
      </c>
      <c r="AY7" s="16" t="str">
        <v/>
      </c>
      <c r="AZ7" s="16" t="str">
        <v/>
      </c>
      <c r="BA7" s="16" t="str">
        <v/>
      </c>
      <c r="BB7" s="17"/>
      <c r="BC7" s="186">
        <f t="shared" si="1"/>
        <v>1</v>
      </c>
      <c r="BD7" s="187">
        <f t="shared" si="0"/>
        <v>1</v>
      </c>
      <c r="BE7" s="187">
        <v>1</v>
      </c>
      <c r="BF7" s="180">
        <f t="shared" si="2"/>
        <v>1</v>
      </c>
      <c r="BG7" s="181"/>
      <c r="BH7" s="182"/>
      <c r="BI7" s="182"/>
      <c r="BJ7" s="182"/>
    </row>
    <row r="8" spans="1:62" ht="12.75" x14ac:dyDescent="0.2">
      <c r="A8" s="359"/>
      <c r="B8" s="373"/>
      <c r="C8" s="119" t="s">
        <v>832</v>
      </c>
      <c r="D8" s="54">
        <v>1</v>
      </c>
      <c r="E8" s="54" t="str">
        <v/>
      </c>
      <c r="F8" s="54" t="str">
        <v/>
      </c>
      <c r="G8" s="54" t="str">
        <v/>
      </c>
      <c r="H8" s="54" t="str">
        <v/>
      </c>
      <c r="I8" s="54" t="str">
        <v/>
      </c>
      <c r="J8" s="16" t="str">
        <v/>
      </c>
      <c r="K8" s="16" t="str">
        <v/>
      </c>
      <c r="L8" s="16" t="str">
        <v/>
      </c>
      <c r="M8" s="16" t="str">
        <v/>
      </c>
      <c r="N8" s="16" t="str">
        <v/>
      </c>
      <c r="O8" s="16" t="str">
        <v/>
      </c>
      <c r="P8" s="16" t="str">
        <v/>
      </c>
      <c r="Q8" s="16" t="str">
        <v/>
      </c>
      <c r="R8" s="16" t="str">
        <v/>
      </c>
      <c r="S8" s="16" t="str">
        <v/>
      </c>
      <c r="T8" s="16" t="str">
        <v/>
      </c>
      <c r="U8" s="16" t="str">
        <v/>
      </c>
      <c r="V8" s="16" t="str">
        <v/>
      </c>
      <c r="W8" s="16" t="str">
        <v/>
      </c>
      <c r="X8" s="16" t="str">
        <v/>
      </c>
      <c r="Y8" s="16" t="str">
        <v/>
      </c>
      <c r="Z8" s="16" t="str">
        <v/>
      </c>
      <c r="AA8" s="16" t="str">
        <v/>
      </c>
      <c r="AB8" s="16" t="str">
        <v/>
      </c>
      <c r="AC8" s="16" t="str">
        <v/>
      </c>
      <c r="AD8" s="16" t="str">
        <v/>
      </c>
      <c r="AE8" s="16" t="str">
        <v/>
      </c>
      <c r="AF8" s="16" t="str">
        <v/>
      </c>
      <c r="AG8" s="16" t="str">
        <v/>
      </c>
      <c r="AH8" s="16" t="str">
        <v/>
      </c>
      <c r="AI8" s="16" t="str">
        <v/>
      </c>
      <c r="AJ8" s="16" t="str">
        <v/>
      </c>
      <c r="AK8" s="16" t="str">
        <v/>
      </c>
      <c r="AL8" s="16" t="str">
        <v/>
      </c>
      <c r="AM8" s="16" t="str">
        <v/>
      </c>
      <c r="AN8" s="16" t="str">
        <v/>
      </c>
      <c r="AO8" s="16" t="str">
        <v/>
      </c>
      <c r="AP8" s="16" t="str">
        <v/>
      </c>
      <c r="AQ8" s="16" t="str">
        <v/>
      </c>
      <c r="AR8" s="16" t="str">
        <v/>
      </c>
      <c r="AS8" s="16" t="str">
        <v/>
      </c>
      <c r="AT8" s="16" t="str">
        <v/>
      </c>
      <c r="AU8" s="16" t="str">
        <v/>
      </c>
      <c r="AV8" s="16" t="str">
        <v/>
      </c>
      <c r="AW8" s="16" t="str">
        <v/>
      </c>
      <c r="AX8" s="16" t="str">
        <v/>
      </c>
      <c r="AY8" s="16" t="str">
        <v/>
      </c>
      <c r="AZ8" s="16" t="str">
        <v/>
      </c>
      <c r="BA8" s="16" t="str">
        <v/>
      </c>
      <c r="BB8" s="17"/>
      <c r="BC8" s="186">
        <f t="shared" si="1"/>
        <v>1</v>
      </c>
      <c r="BD8" s="187">
        <f t="shared" si="0"/>
        <v>1</v>
      </c>
      <c r="BE8" s="187">
        <v>0.5</v>
      </c>
      <c r="BF8" s="180">
        <f t="shared" si="2"/>
        <v>0.5</v>
      </c>
      <c r="BG8" s="181"/>
      <c r="BH8" s="182"/>
      <c r="BI8" s="182"/>
      <c r="BJ8" s="182"/>
    </row>
    <row r="9" spans="1:62" ht="12.75" x14ac:dyDescent="0.2">
      <c r="A9" s="359"/>
      <c r="B9" s="373"/>
      <c r="C9" s="119" t="s">
        <v>833</v>
      </c>
      <c r="D9" s="54">
        <v>1</v>
      </c>
      <c r="E9" s="54" t="str">
        <v/>
      </c>
      <c r="F9" s="54" t="str">
        <v/>
      </c>
      <c r="G9" s="54" t="str">
        <v/>
      </c>
      <c r="H9" s="54" t="str">
        <v/>
      </c>
      <c r="I9" s="54" t="str">
        <v/>
      </c>
      <c r="J9" s="16" t="str">
        <v/>
      </c>
      <c r="K9" s="16" t="str">
        <v/>
      </c>
      <c r="L9" s="16" t="str">
        <v/>
      </c>
      <c r="M9" s="16" t="str">
        <v/>
      </c>
      <c r="N9" s="16" t="str">
        <v/>
      </c>
      <c r="O9" s="16" t="str">
        <v/>
      </c>
      <c r="P9" s="16" t="str">
        <v/>
      </c>
      <c r="Q9" s="16" t="str">
        <v/>
      </c>
      <c r="R9" s="16" t="str">
        <v/>
      </c>
      <c r="S9" s="16" t="str">
        <v/>
      </c>
      <c r="T9" s="16" t="str">
        <v/>
      </c>
      <c r="U9" s="16" t="str">
        <v/>
      </c>
      <c r="V9" s="16" t="str">
        <v/>
      </c>
      <c r="W9" s="16" t="str">
        <v/>
      </c>
      <c r="X9" s="16" t="str">
        <v/>
      </c>
      <c r="Y9" s="16" t="str">
        <v/>
      </c>
      <c r="Z9" s="16" t="str">
        <v/>
      </c>
      <c r="AA9" s="16" t="str">
        <v/>
      </c>
      <c r="AB9" s="16" t="str">
        <v/>
      </c>
      <c r="AC9" s="16" t="str">
        <v/>
      </c>
      <c r="AD9" s="16" t="str">
        <v/>
      </c>
      <c r="AE9" s="16" t="str">
        <v/>
      </c>
      <c r="AF9" s="16" t="str">
        <v/>
      </c>
      <c r="AG9" s="16" t="str">
        <v/>
      </c>
      <c r="AH9" s="16" t="str">
        <v/>
      </c>
      <c r="AI9" s="16" t="str">
        <v/>
      </c>
      <c r="AJ9" s="16" t="str">
        <v/>
      </c>
      <c r="AK9" s="16" t="str">
        <v/>
      </c>
      <c r="AL9" s="16" t="str">
        <v/>
      </c>
      <c r="AM9" s="16" t="str">
        <v/>
      </c>
      <c r="AN9" s="16" t="str">
        <v/>
      </c>
      <c r="AO9" s="16" t="str">
        <v/>
      </c>
      <c r="AP9" s="16" t="str">
        <v/>
      </c>
      <c r="AQ9" s="16" t="str">
        <v/>
      </c>
      <c r="AR9" s="16" t="str">
        <v/>
      </c>
      <c r="AS9" s="16" t="str">
        <v/>
      </c>
      <c r="AT9" s="16" t="str">
        <v/>
      </c>
      <c r="AU9" s="16" t="str">
        <v/>
      </c>
      <c r="AV9" s="16" t="str">
        <v/>
      </c>
      <c r="AW9" s="16" t="str">
        <v/>
      </c>
      <c r="AX9" s="16" t="str">
        <v/>
      </c>
      <c r="AY9" s="16" t="str">
        <v/>
      </c>
      <c r="AZ9" s="16" t="str">
        <v/>
      </c>
      <c r="BA9" s="16" t="str">
        <v/>
      </c>
      <c r="BB9" s="17"/>
      <c r="BC9" s="186">
        <f t="shared" si="1"/>
        <v>1</v>
      </c>
      <c r="BD9" s="187">
        <f t="shared" si="0"/>
        <v>1</v>
      </c>
      <c r="BE9" s="187">
        <v>1</v>
      </c>
      <c r="BF9" s="180">
        <f t="shared" si="2"/>
        <v>1</v>
      </c>
      <c r="BG9" s="181"/>
      <c r="BH9" s="182"/>
      <c r="BI9" s="182"/>
      <c r="BJ9" s="182"/>
    </row>
    <row r="10" spans="1:62" ht="25.5" x14ac:dyDescent="0.2">
      <c r="A10" s="359"/>
      <c r="B10" s="373"/>
      <c r="C10" s="119" t="s">
        <v>834</v>
      </c>
      <c r="D10" s="54">
        <v>1</v>
      </c>
      <c r="E10" s="54" t="str">
        <v/>
      </c>
      <c r="F10" s="54" t="str">
        <v/>
      </c>
      <c r="G10" s="54" t="str">
        <v/>
      </c>
      <c r="H10" s="54" t="str">
        <v/>
      </c>
      <c r="I10" s="54" t="str">
        <v/>
      </c>
      <c r="J10" s="16" t="str">
        <v/>
      </c>
      <c r="K10" s="16" t="str">
        <v/>
      </c>
      <c r="L10" s="16" t="str">
        <v/>
      </c>
      <c r="M10" s="16" t="str">
        <v/>
      </c>
      <c r="N10" s="16" t="str">
        <v/>
      </c>
      <c r="O10" s="16" t="str">
        <v/>
      </c>
      <c r="P10" s="16" t="str">
        <v/>
      </c>
      <c r="Q10" s="16" t="str">
        <v/>
      </c>
      <c r="R10" s="16" t="str">
        <v/>
      </c>
      <c r="S10" s="16" t="str">
        <v/>
      </c>
      <c r="T10" s="16" t="str">
        <v/>
      </c>
      <c r="U10" s="16" t="str">
        <v/>
      </c>
      <c r="V10" s="16" t="str">
        <v/>
      </c>
      <c r="W10" s="16" t="str">
        <v/>
      </c>
      <c r="X10" s="16" t="str">
        <v/>
      </c>
      <c r="Y10" s="16" t="str">
        <v/>
      </c>
      <c r="Z10" s="16" t="str">
        <v/>
      </c>
      <c r="AA10" s="16" t="str">
        <v/>
      </c>
      <c r="AB10" s="16" t="str">
        <v/>
      </c>
      <c r="AC10" s="16" t="str">
        <v/>
      </c>
      <c r="AD10" s="16" t="str">
        <v/>
      </c>
      <c r="AE10" s="16" t="str">
        <v/>
      </c>
      <c r="AF10" s="16" t="str">
        <v/>
      </c>
      <c r="AG10" s="16" t="str">
        <v/>
      </c>
      <c r="AH10" s="16" t="str">
        <v/>
      </c>
      <c r="AI10" s="16" t="str">
        <v/>
      </c>
      <c r="AJ10" s="16" t="str">
        <v/>
      </c>
      <c r="AK10" s="16" t="str">
        <v/>
      </c>
      <c r="AL10" s="16" t="str">
        <v/>
      </c>
      <c r="AM10" s="16" t="str">
        <v/>
      </c>
      <c r="AN10" s="16" t="str">
        <v/>
      </c>
      <c r="AO10" s="16" t="str">
        <v/>
      </c>
      <c r="AP10" s="16" t="str">
        <v/>
      </c>
      <c r="AQ10" s="16" t="str">
        <v/>
      </c>
      <c r="AR10" s="16" t="str">
        <v/>
      </c>
      <c r="AS10" s="16" t="str">
        <v/>
      </c>
      <c r="AT10" s="16" t="str">
        <v/>
      </c>
      <c r="AU10" s="16" t="str">
        <v/>
      </c>
      <c r="AV10" s="16" t="str">
        <v/>
      </c>
      <c r="AW10" s="16" t="str">
        <v/>
      </c>
      <c r="AX10" s="16" t="str">
        <v/>
      </c>
      <c r="AY10" s="16" t="str">
        <v/>
      </c>
      <c r="AZ10" s="16" t="str">
        <v/>
      </c>
      <c r="BA10" s="16" t="str">
        <v/>
      </c>
      <c r="BB10" s="17"/>
      <c r="BC10" s="186">
        <f t="shared" si="1"/>
        <v>1</v>
      </c>
      <c r="BD10" s="187">
        <f t="shared" si="0"/>
        <v>1</v>
      </c>
      <c r="BE10" s="187">
        <v>1</v>
      </c>
      <c r="BF10" s="180">
        <f t="shared" si="2"/>
        <v>1</v>
      </c>
      <c r="BG10" s="181"/>
      <c r="BH10" s="182"/>
      <c r="BI10" s="182"/>
      <c r="BJ10" s="182"/>
    </row>
    <row r="11" spans="1:62" ht="12.75" x14ac:dyDescent="0.2">
      <c r="A11" s="359"/>
      <c r="B11" s="373"/>
      <c r="C11" s="119" t="s">
        <v>835</v>
      </c>
      <c r="D11" s="54">
        <v>1</v>
      </c>
      <c r="E11" s="54" t="str">
        <v/>
      </c>
      <c r="F11" s="54" t="str">
        <v/>
      </c>
      <c r="G11" s="54" t="str">
        <v/>
      </c>
      <c r="H11" s="54" t="str">
        <v/>
      </c>
      <c r="I11" s="54" t="str">
        <v/>
      </c>
      <c r="J11" s="16" t="str">
        <v/>
      </c>
      <c r="K11" s="16" t="str">
        <v/>
      </c>
      <c r="L11" s="16" t="str">
        <v/>
      </c>
      <c r="M11" s="16" t="str">
        <v/>
      </c>
      <c r="N11" s="16" t="str">
        <v/>
      </c>
      <c r="O11" s="16" t="str">
        <v/>
      </c>
      <c r="P11" s="16" t="str">
        <v/>
      </c>
      <c r="Q11" s="16" t="str">
        <v/>
      </c>
      <c r="R11" s="16" t="str">
        <v/>
      </c>
      <c r="S11" s="16" t="str">
        <v/>
      </c>
      <c r="T11" s="16" t="str">
        <v/>
      </c>
      <c r="U11" s="16" t="str">
        <v/>
      </c>
      <c r="V11" s="16" t="str">
        <v/>
      </c>
      <c r="W11" s="16" t="str">
        <v/>
      </c>
      <c r="X11" s="16" t="str">
        <v/>
      </c>
      <c r="Y11" s="16" t="str">
        <v/>
      </c>
      <c r="Z11" s="16" t="str">
        <v/>
      </c>
      <c r="AA11" s="16" t="str">
        <v/>
      </c>
      <c r="AB11" s="16" t="str">
        <v/>
      </c>
      <c r="AC11" s="16" t="str">
        <v/>
      </c>
      <c r="AD11" s="16" t="str">
        <v/>
      </c>
      <c r="AE11" s="16" t="str">
        <v/>
      </c>
      <c r="AF11" s="16" t="str">
        <v/>
      </c>
      <c r="AG11" s="16" t="str">
        <v/>
      </c>
      <c r="AH11" s="16" t="str">
        <v/>
      </c>
      <c r="AI11" s="16" t="str">
        <v/>
      </c>
      <c r="AJ11" s="16" t="str">
        <v/>
      </c>
      <c r="AK11" s="16" t="str">
        <v/>
      </c>
      <c r="AL11" s="16" t="str">
        <v/>
      </c>
      <c r="AM11" s="16" t="str">
        <v/>
      </c>
      <c r="AN11" s="16" t="str">
        <v/>
      </c>
      <c r="AO11" s="16" t="str">
        <v/>
      </c>
      <c r="AP11" s="16" t="str">
        <v/>
      </c>
      <c r="AQ11" s="16" t="str">
        <v/>
      </c>
      <c r="AR11" s="16" t="str">
        <v/>
      </c>
      <c r="AS11" s="16" t="str">
        <v/>
      </c>
      <c r="AT11" s="16" t="str">
        <v/>
      </c>
      <c r="AU11" s="16" t="str">
        <v/>
      </c>
      <c r="AV11" s="16" t="str">
        <v/>
      </c>
      <c r="AW11" s="16" t="str">
        <v/>
      </c>
      <c r="AX11" s="16" t="str">
        <v/>
      </c>
      <c r="AY11" s="16" t="str">
        <v/>
      </c>
      <c r="AZ11" s="16" t="str">
        <v/>
      </c>
      <c r="BA11" s="16" t="str">
        <v/>
      </c>
      <c r="BB11" s="17"/>
      <c r="BC11" s="186">
        <f t="shared" si="1"/>
        <v>1</v>
      </c>
      <c r="BD11" s="187">
        <f t="shared" si="0"/>
        <v>1</v>
      </c>
      <c r="BE11" s="187">
        <v>1</v>
      </c>
      <c r="BF11" s="180">
        <f t="shared" si="2"/>
        <v>1</v>
      </c>
      <c r="BG11" s="181"/>
      <c r="BH11" s="182"/>
      <c r="BI11" s="182"/>
      <c r="BJ11" s="182"/>
    </row>
    <row r="12" spans="1:62" ht="25.5" x14ac:dyDescent="0.2">
      <c r="A12" s="359"/>
      <c r="B12" s="373"/>
      <c r="C12" s="119" t="s">
        <v>836</v>
      </c>
      <c r="D12" s="54">
        <v>1</v>
      </c>
      <c r="E12" s="54" t="str">
        <v/>
      </c>
      <c r="F12" s="54" t="str">
        <v/>
      </c>
      <c r="G12" s="54" t="str">
        <v/>
      </c>
      <c r="H12" s="54" t="str">
        <v/>
      </c>
      <c r="I12" s="54" t="str">
        <v/>
      </c>
      <c r="J12" s="16" t="str">
        <v/>
      </c>
      <c r="K12" s="16" t="str">
        <v/>
      </c>
      <c r="L12" s="16" t="str">
        <v/>
      </c>
      <c r="M12" s="16" t="str">
        <v/>
      </c>
      <c r="N12" s="16" t="str">
        <v/>
      </c>
      <c r="O12" s="16" t="str">
        <v/>
      </c>
      <c r="P12" s="16" t="str">
        <v/>
      </c>
      <c r="Q12" s="16" t="str">
        <v/>
      </c>
      <c r="R12" s="16" t="str">
        <v/>
      </c>
      <c r="S12" s="16" t="str">
        <v/>
      </c>
      <c r="T12" s="16" t="str">
        <v/>
      </c>
      <c r="U12" s="16" t="str">
        <v/>
      </c>
      <c r="V12" s="16" t="str">
        <v/>
      </c>
      <c r="W12" s="16" t="str">
        <v/>
      </c>
      <c r="X12" s="16" t="str">
        <v/>
      </c>
      <c r="Y12" s="16" t="str">
        <v/>
      </c>
      <c r="Z12" s="16" t="str">
        <v/>
      </c>
      <c r="AA12" s="16" t="str">
        <v/>
      </c>
      <c r="AB12" s="16" t="str">
        <v/>
      </c>
      <c r="AC12" s="16" t="str">
        <v/>
      </c>
      <c r="AD12" s="16" t="str">
        <v/>
      </c>
      <c r="AE12" s="16" t="str">
        <v/>
      </c>
      <c r="AF12" s="16" t="str">
        <v/>
      </c>
      <c r="AG12" s="16" t="str">
        <v/>
      </c>
      <c r="AH12" s="16" t="str">
        <v/>
      </c>
      <c r="AI12" s="16" t="str">
        <v/>
      </c>
      <c r="AJ12" s="16" t="str">
        <v/>
      </c>
      <c r="AK12" s="16" t="str">
        <v/>
      </c>
      <c r="AL12" s="16" t="str">
        <v/>
      </c>
      <c r="AM12" s="16" t="str">
        <v/>
      </c>
      <c r="AN12" s="16" t="str">
        <v/>
      </c>
      <c r="AO12" s="16" t="str">
        <v/>
      </c>
      <c r="AP12" s="16" t="str">
        <v/>
      </c>
      <c r="AQ12" s="16" t="str">
        <v/>
      </c>
      <c r="AR12" s="16" t="str">
        <v/>
      </c>
      <c r="AS12" s="16" t="str">
        <v/>
      </c>
      <c r="AT12" s="16" t="str">
        <v/>
      </c>
      <c r="AU12" s="16" t="str">
        <v/>
      </c>
      <c r="AV12" s="16" t="str">
        <v/>
      </c>
      <c r="AW12" s="16" t="str">
        <v/>
      </c>
      <c r="AX12" s="16" t="str">
        <v/>
      </c>
      <c r="AY12" s="16" t="str">
        <v/>
      </c>
      <c r="AZ12" s="16" t="str">
        <v/>
      </c>
      <c r="BA12" s="16" t="str">
        <v/>
      </c>
      <c r="BB12" s="17"/>
      <c r="BC12" s="186">
        <f t="shared" si="1"/>
        <v>1</v>
      </c>
      <c r="BD12" s="187">
        <f t="shared" si="0"/>
        <v>1</v>
      </c>
      <c r="BE12" s="187">
        <v>1</v>
      </c>
      <c r="BF12" s="180">
        <f t="shared" si="2"/>
        <v>1</v>
      </c>
      <c r="BG12" s="181"/>
      <c r="BH12" s="182"/>
      <c r="BI12" s="182"/>
      <c r="BJ12" s="182"/>
    </row>
    <row r="13" spans="1:62" ht="12.75" x14ac:dyDescent="0.2">
      <c r="A13" s="359"/>
      <c r="B13" s="373"/>
      <c r="C13" s="119" t="s">
        <v>837</v>
      </c>
      <c r="D13" s="54">
        <v>1</v>
      </c>
      <c r="E13" s="54" t="str">
        <v/>
      </c>
      <c r="F13" s="54" t="str">
        <v/>
      </c>
      <c r="G13" s="54" t="str">
        <v/>
      </c>
      <c r="H13" s="54" t="str">
        <v/>
      </c>
      <c r="I13" s="54" t="str">
        <v/>
      </c>
      <c r="J13" s="16" t="str">
        <v/>
      </c>
      <c r="K13" s="16" t="str">
        <v/>
      </c>
      <c r="L13" s="16" t="str">
        <v/>
      </c>
      <c r="M13" s="16" t="str">
        <v/>
      </c>
      <c r="N13" s="16" t="str">
        <v/>
      </c>
      <c r="O13" s="16" t="str">
        <v/>
      </c>
      <c r="P13" s="16" t="str">
        <v/>
      </c>
      <c r="Q13" s="16" t="str">
        <v/>
      </c>
      <c r="R13" s="16" t="str">
        <v/>
      </c>
      <c r="S13" s="16" t="str">
        <v/>
      </c>
      <c r="T13" s="16" t="str">
        <v/>
      </c>
      <c r="U13" s="16" t="str">
        <v/>
      </c>
      <c r="V13" s="16" t="str">
        <v/>
      </c>
      <c r="W13" s="16" t="str">
        <v/>
      </c>
      <c r="X13" s="16" t="str">
        <v/>
      </c>
      <c r="Y13" s="16" t="str">
        <v/>
      </c>
      <c r="Z13" s="16" t="str">
        <v/>
      </c>
      <c r="AA13" s="16" t="str">
        <v/>
      </c>
      <c r="AB13" s="16" t="str">
        <v/>
      </c>
      <c r="AC13" s="16" t="str">
        <v/>
      </c>
      <c r="AD13" s="16" t="str">
        <v/>
      </c>
      <c r="AE13" s="16" t="str">
        <v/>
      </c>
      <c r="AF13" s="16" t="str">
        <v/>
      </c>
      <c r="AG13" s="16" t="str">
        <v/>
      </c>
      <c r="AH13" s="16" t="str">
        <v/>
      </c>
      <c r="AI13" s="16" t="str">
        <v/>
      </c>
      <c r="AJ13" s="16" t="str">
        <v/>
      </c>
      <c r="AK13" s="16" t="str">
        <v/>
      </c>
      <c r="AL13" s="16" t="str">
        <v/>
      </c>
      <c r="AM13" s="16" t="str">
        <v/>
      </c>
      <c r="AN13" s="16" t="str">
        <v/>
      </c>
      <c r="AO13" s="16" t="str">
        <v/>
      </c>
      <c r="AP13" s="16" t="str">
        <v/>
      </c>
      <c r="AQ13" s="16" t="str">
        <v/>
      </c>
      <c r="AR13" s="16" t="str">
        <v/>
      </c>
      <c r="AS13" s="16" t="str">
        <v/>
      </c>
      <c r="AT13" s="16" t="str">
        <v/>
      </c>
      <c r="AU13" s="16" t="str">
        <v/>
      </c>
      <c r="AV13" s="16" t="str">
        <v/>
      </c>
      <c r="AW13" s="16" t="str">
        <v/>
      </c>
      <c r="AX13" s="16" t="str">
        <v/>
      </c>
      <c r="AY13" s="16" t="str">
        <v/>
      </c>
      <c r="AZ13" s="16" t="str">
        <v/>
      </c>
      <c r="BA13" s="16" t="str">
        <v/>
      </c>
      <c r="BB13" s="17"/>
      <c r="BC13" s="186">
        <f t="shared" si="1"/>
        <v>1</v>
      </c>
      <c r="BD13" s="187">
        <f t="shared" si="0"/>
        <v>1</v>
      </c>
      <c r="BE13" s="187">
        <v>1</v>
      </c>
      <c r="BF13" s="180">
        <f t="shared" si="2"/>
        <v>1</v>
      </c>
      <c r="BG13" s="181"/>
      <c r="BH13" s="182"/>
      <c r="BI13" s="182"/>
      <c r="BJ13" s="185"/>
    </row>
    <row r="14" spans="1:62" ht="12.75" x14ac:dyDescent="0.2">
      <c r="A14" s="359"/>
      <c r="B14" s="373"/>
      <c r="C14" s="119" t="s">
        <v>838</v>
      </c>
      <c r="D14" s="54">
        <v>1</v>
      </c>
      <c r="E14" s="54" t="str">
        <v/>
      </c>
      <c r="F14" s="54" t="str">
        <v/>
      </c>
      <c r="G14" s="54" t="str">
        <v/>
      </c>
      <c r="H14" s="54" t="str">
        <v/>
      </c>
      <c r="I14" s="54" t="str">
        <v/>
      </c>
      <c r="J14" s="16" t="str">
        <v/>
      </c>
      <c r="K14" s="16" t="str">
        <v/>
      </c>
      <c r="L14" s="16" t="str">
        <v/>
      </c>
      <c r="M14" s="16" t="str">
        <v/>
      </c>
      <c r="N14" s="16" t="str">
        <v/>
      </c>
      <c r="O14" s="16" t="str">
        <v/>
      </c>
      <c r="P14" s="16" t="str">
        <v/>
      </c>
      <c r="Q14" s="16" t="str">
        <v/>
      </c>
      <c r="R14" s="16" t="str">
        <v/>
      </c>
      <c r="S14" s="16" t="str">
        <v/>
      </c>
      <c r="T14" s="16" t="str">
        <v/>
      </c>
      <c r="U14" s="16" t="str">
        <v/>
      </c>
      <c r="V14" s="16" t="str">
        <v/>
      </c>
      <c r="W14" s="16" t="str">
        <v/>
      </c>
      <c r="X14" s="16" t="str">
        <v/>
      </c>
      <c r="Y14" s="16" t="str">
        <v/>
      </c>
      <c r="Z14" s="16" t="str">
        <v/>
      </c>
      <c r="AA14" s="16" t="str">
        <v/>
      </c>
      <c r="AB14" s="16" t="str">
        <v/>
      </c>
      <c r="AC14" s="16" t="str">
        <v/>
      </c>
      <c r="AD14" s="16" t="str">
        <v/>
      </c>
      <c r="AE14" s="16" t="str">
        <v/>
      </c>
      <c r="AF14" s="16" t="str">
        <v/>
      </c>
      <c r="AG14" s="16" t="str">
        <v/>
      </c>
      <c r="AH14" s="16" t="str">
        <v/>
      </c>
      <c r="AI14" s="16" t="str">
        <v/>
      </c>
      <c r="AJ14" s="16" t="str">
        <v/>
      </c>
      <c r="AK14" s="16" t="str">
        <v/>
      </c>
      <c r="AL14" s="16" t="str">
        <v/>
      </c>
      <c r="AM14" s="16" t="str">
        <v/>
      </c>
      <c r="AN14" s="16" t="str">
        <v/>
      </c>
      <c r="AO14" s="16" t="str">
        <v/>
      </c>
      <c r="AP14" s="16" t="str">
        <v/>
      </c>
      <c r="AQ14" s="16" t="str">
        <v/>
      </c>
      <c r="AR14" s="16" t="str">
        <v/>
      </c>
      <c r="AS14" s="16" t="str">
        <v/>
      </c>
      <c r="AT14" s="16" t="str">
        <v/>
      </c>
      <c r="AU14" s="16" t="str">
        <v/>
      </c>
      <c r="AV14" s="16" t="str">
        <v/>
      </c>
      <c r="AW14" s="16" t="str">
        <v/>
      </c>
      <c r="AX14" s="16" t="str">
        <v/>
      </c>
      <c r="AY14" s="16" t="str">
        <v/>
      </c>
      <c r="AZ14" s="16" t="str">
        <v/>
      </c>
      <c r="BA14" s="16" t="str">
        <v/>
      </c>
      <c r="BB14" s="17"/>
      <c r="BC14" s="186">
        <f t="shared" si="1"/>
        <v>1</v>
      </c>
      <c r="BD14" s="187">
        <f t="shared" si="0"/>
        <v>1</v>
      </c>
      <c r="BE14" s="187">
        <v>1</v>
      </c>
      <c r="BF14" s="180">
        <f t="shared" si="2"/>
        <v>1</v>
      </c>
      <c r="BG14" s="181"/>
      <c r="BH14" s="182"/>
      <c r="BI14" s="181"/>
      <c r="BJ14" s="184"/>
    </row>
    <row r="15" spans="1:62" ht="25.5" x14ac:dyDescent="0.2">
      <c r="A15" s="359"/>
      <c r="B15" s="373"/>
      <c r="C15" s="119" t="s">
        <v>839</v>
      </c>
      <c r="D15" s="54">
        <v>1</v>
      </c>
      <c r="E15" s="54" t="str">
        <v/>
      </c>
      <c r="F15" s="54" t="str">
        <v/>
      </c>
      <c r="G15" s="54" t="str">
        <v/>
      </c>
      <c r="H15" s="54" t="str">
        <v/>
      </c>
      <c r="I15" s="54" t="str">
        <v/>
      </c>
      <c r="J15" s="16" t="str">
        <v/>
      </c>
      <c r="K15" s="16" t="str">
        <v/>
      </c>
      <c r="L15" s="16" t="str">
        <v/>
      </c>
      <c r="M15" s="16" t="str">
        <v/>
      </c>
      <c r="N15" s="16" t="str">
        <v/>
      </c>
      <c r="O15" s="16" t="str">
        <v/>
      </c>
      <c r="P15" s="16" t="str">
        <v/>
      </c>
      <c r="Q15" s="16" t="str">
        <v/>
      </c>
      <c r="R15" s="16" t="str">
        <v/>
      </c>
      <c r="S15" s="16" t="str">
        <v/>
      </c>
      <c r="T15" s="16" t="str">
        <v/>
      </c>
      <c r="U15" s="16" t="str">
        <v/>
      </c>
      <c r="V15" s="16" t="str">
        <v/>
      </c>
      <c r="W15" s="16" t="str">
        <v/>
      </c>
      <c r="X15" s="16" t="str">
        <v/>
      </c>
      <c r="Y15" s="16" t="str">
        <v/>
      </c>
      <c r="Z15" s="16" t="str">
        <v/>
      </c>
      <c r="AA15" s="16" t="str">
        <v/>
      </c>
      <c r="AB15" s="16" t="str">
        <v/>
      </c>
      <c r="AC15" s="16" t="str">
        <v/>
      </c>
      <c r="AD15" s="16" t="str">
        <v/>
      </c>
      <c r="AE15" s="16" t="str">
        <v/>
      </c>
      <c r="AF15" s="16" t="str">
        <v/>
      </c>
      <c r="AG15" s="16" t="str">
        <v/>
      </c>
      <c r="AH15" s="16" t="str">
        <v/>
      </c>
      <c r="AI15" s="16" t="str">
        <v/>
      </c>
      <c r="AJ15" s="16" t="str">
        <v/>
      </c>
      <c r="AK15" s="16" t="str">
        <v/>
      </c>
      <c r="AL15" s="16" t="str">
        <v/>
      </c>
      <c r="AM15" s="16" t="str">
        <v/>
      </c>
      <c r="AN15" s="16" t="str">
        <v/>
      </c>
      <c r="AO15" s="16" t="str">
        <v/>
      </c>
      <c r="AP15" s="16" t="str">
        <v/>
      </c>
      <c r="AQ15" s="16" t="str">
        <v/>
      </c>
      <c r="AR15" s="16" t="str">
        <v/>
      </c>
      <c r="AS15" s="16" t="str">
        <v/>
      </c>
      <c r="AT15" s="16" t="str">
        <v/>
      </c>
      <c r="AU15" s="16" t="str">
        <v/>
      </c>
      <c r="AV15" s="16" t="str">
        <v/>
      </c>
      <c r="AW15" s="16" t="str">
        <v/>
      </c>
      <c r="AX15" s="16" t="str">
        <v/>
      </c>
      <c r="AY15" s="16" t="str">
        <v/>
      </c>
      <c r="AZ15" s="16" t="str">
        <v/>
      </c>
      <c r="BA15" s="16" t="str">
        <v/>
      </c>
      <c r="BB15" s="17"/>
      <c r="BC15" s="186">
        <f t="shared" si="1"/>
        <v>1</v>
      </c>
      <c r="BD15" s="187">
        <f t="shared" si="0"/>
        <v>1</v>
      </c>
      <c r="BE15" s="187">
        <v>1</v>
      </c>
      <c r="BF15" s="180">
        <f t="shared" si="2"/>
        <v>1</v>
      </c>
      <c r="BG15" s="181"/>
      <c r="BH15" s="182"/>
      <c r="BI15" s="181"/>
      <c r="BJ15" s="184"/>
    </row>
    <row r="16" spans="1:62" ht="12.75" x14ac:dyDescent="0.2">
      <c r="A16" s="359"/>
      <c r="B16" s="374"/>
      <c r="C16" s="119" t="s">
        <v>495</v>
      </c>
      <c r="D16" s="54">
        <v>1</v>
      </c>
      <c r="E16" s="54" t="str">
        <v/>
      </c>
      <c r="F16" s="54" t="str">
        <v/>
      </c>
      <c r="G16" s="54" t="str">
        <v/>
      </c>
      <c r="H16" s="54" t="str">
        <v/>
      </c>
      <c r="I16" s="54" t="str">
        <v/>
      </c>
      <c r="J16" s="16" t="str">
        <v/>
      </c>
      <c r="K16" s="16" t="str">
        <v/>
      </c>
      <c r="L16" s="16" t="str">
        <v/>
      </c>
      <c r="M16" s="16" t="str">
        <v/>
      </c>
      <c r="N16" s="16" t="str">
        <v/>
      </c>
      <c r="O16" s="16" t="str">
        <v/>
      </c>
      <c r="P16" s="16" t="str">
        <v/>
      </c>
      <c r="Q16" s="16" t="str">
        <v/>
      </c>
      <c r="R16" s="16" t="str">
        <v/>
      </c>
      <c r="S16" s="16" t="str">
        <v/>
      </c>
      <c r="T16" s="16" t="str">
        <v/>
      </c>
      <c r="U16" s="16" t="str">
        <v/>
      </c>
      <c r="V16" s="16" t="str">
        <v/>
      </c>
      <c r="W16" s="16" t="str">
        <v/>
      </c>
      <c r="X16" s="16" t="str">
        <v/>
      </c>
      <c r="Y16" s="16" t="str">
        <v/>
      </c>
      <c r="Z16" s="16" t="str">
        <v/>
      </c>
      <c r="AA16" s="16" t="str">
        <v/>
      </c>
      <c r="AB16" s="16" t="str">
        <v/>
      </c>
      <c r="AC16" s="16" t="str">
        <v/>
      </c>
      <c r="AD16" s="16" t="str">
        <v/>
      </c>
      <c r="AE16" s="16" t="str">
        <v/>
      </c>
      <c r="AF16" s="16" t="str">
        <v/>
      </c>
      <c r="AG16" s="16" t="str">
        <v/>
      </c>
      <c r="AH16" s="16" t="str">
        <v/>
      </c>
      <c r="AI16" s="16" t="str">
        <v/>
      </c>
      <c r="AJ16" s="16" t="str">
        <v/>
      </c>
      <c r="AK16" s="16" t="str">
        <v/>
      </c>
      <c r="AL16" s="16" t="str">
        <v/>
      </c>
      <c r="AM16" s="16" t="str">
        <v/>
      </c>
      <c r="AN16" s="16" t="str">
        <v/>
      </c>
      <c r="AO16" s="16" t="str">
        <v/>
      </c>
      <c r="AP16" s="16" t="str">
        <v/>
      </c>
      <c r="AQ16" s="16" t="str">
        <v/>
      </c>
      <c r="AR16" s="16" t="str">
        <v/>
      </c>
      <c r="AS16" s="16" t="str">
        <v/>
      </c>
      <c r="AT16" s="16" t="str">
        <v/>
      </c>
      <c r="AU16" s="16" t="str">
        <v/>
      </c>
      <c r="AV16" s="16" t="str">
        <v/>
      </c>
      <c r="AW16" s="16" t="str">
        <v/>
      </c>
      <c r="AX16" s="16" t="str">
        <v/>
      </c>
      <c r="AY16" s="16" t="str">
        <v/>
      </c>
      <c r="AZ16" s="16" t="str">
        <v/>
      </c>
      <c r="BA16" s="16" t="str">
        <v/>
      </c>
      <c r="BB16" s="17"/>
      <c r="BC16" s="186">
        <f t="shared" si="1"/>
        <v>1</v>
      </c>
      <c r="BD16" s="187">
        <f t="shared" si="0"/>
        <v>1</v>
      </c>
      <c r="BE16" s="187">
        <v>1</v>
      </c>
      <c r="BF16" s="180">
        <f t="shared" si="2"/>
        <v>1</v>
      </c>
      <c r="BG16" s="181"/>
      <c r="BH16" s="182"/>
      <c r="BI16" s="181"/>
      <c r="BJ16" s="182"/>
    </row>
    <row r="17" spans="1:62" ht="12.75" x14ac:dyDescent="0.2">
      <c r="A17" s="359"/>
      <c r="B17" s="376" t="s">
        <v>1450</v>
      </c>
      <c r="C17" s="135" t="s">
        <v>477</v>
      </c>
      <c r="D17" s="54">
        <v>1</v>
      </c>
      <c r="E17" s="54" t="str">
        <v/>
      </c>
      <c r="F17" s="54" t="str">
        <v/>
      </c>
      <c r="G17" s="54" t="str">
        <v/>
      </c>
      <c r="H17" s="54" t="str">
        <v/>
      </c>
      <c r="I17" s="54" t="str">
        <v/>
      </c>
      <c r="J17" s="16" t="str">
        <v/>
      </c>
      <c r="K17" s="16" t="str">
        <v/>
      </c>
      <c r="L17" s="16" t="str">
        <v/>
      </c>
      <c r="M17" s="16" t="str">
        <v/>
      </c>
      <c r="N17" s="16">
        <v>1</v>
      </c>
      <c r="O17" s="16" t="str">
        <v/>
      </c>
      <c r="P17" s="16" t="str">
        <v/>
      </c>
      <c r="Q17" s="16" t="str">
        <v/>
      </c>
      <c r="R17" s="16" t="str">
        <v/>
      </c>
      <c r="S17" s="16" t="str">
        <v/>
      </c>
      <c r="T17" s="16" t="str">
        <v/>
      </c>
      <c r="U17" s="16" t="str">
        <v/>
      </c>
      <c r="V17" s="16" t="str">
        <v/>
      </c>
      <c r="W17" s="16" t="str">
        <v/>
      </c>
      <c r="X17" s="16" t="str">
        <v/>
      </c>
      <c r="Y17" s="16" t="str">
        <v/>
      </c>
      <c r="Z17" s="16" t="str">
        <v/>
      </c>
      <c r="AA17" s="16" t="str">
        <v/>
      </c>
      <c r="AB17" s="16" t="str">
        <v/>
      </c>
      <c r="AC17" s="16" t="str">
        <v/>
      </c>
      <c r="AD17" s="16" t="str">
        <v/>
      </c>
      <c r="AE17" s="16" t="str">
        <v/>
      </c>
      <c r="AF17" s="16" t="str">
        <v/>
      </c>
      <c r="AG17" s="16" t="str">
        <v/>
      </c>
      <c r="AH17" s="16" t="str">
        <v/>
      </c>
      <c r="AI17" s="16" t="str">
        <v/>
      </c>
      <c r="AJ17" s="16" t="str">
        <v/>
      </c>
      <c r="AK17" s="16" t="str">
        <v/>
      </c>
      <c r="AL17" s="16" t="str">
        <v/>
      </c>
      <c r="AM17" s="16" t="str">
        <v/>
      </c>
      <c r="AN17" s="16" t="str">
        <v/>
      </c>
      <c r="AO17" s="16" t="str">
        <v/>
      </c>
      <c r="AP17" s="16" t="str">
        <v/>
      </c>
      <c r="AQ17" s="16" t="str">
        <v/>
      </c>
      <c r="AR17" s="16" t="str">
        <v/>
      </c>
      <c r="AS17" s="16" t="str">
        <v/>
      </c>
      <c r="AT17" s="16" t="str">
        <v/>
      </c>
      <c r="AU17" s="16" t="str">
        <v/>
      </c>
      <c r="AV17" s="16" t="str">
        <v/>
      </c>
      <c r="AW17" s="16" t="str">
        <v/>
      </c>
      <c r="AX17" s="16" t="str">
        <v/>
      </c>
      <c r="AY17" s="16" t="str">
        <v/>
      </c>
      <c r="AZ17" s="16" t="str">
        <v/>
      </c>
      <c r="BA17" s="16" t="str">
        <v/>
      </c>
      <c r="BB17" s="17"/>
      <c r="BC17" s="186">
        <f t="shared" si="1"/>
        <v>2</v>
      </c>
      <c r="BD17" s="187">
        <f t="shared" si="0"/>
        <v>2</v>
      </c>
      <c r="BE17" s="187"/>
      <c r="BF17" s="180">
        <f t="shared" si="2"/>
        <v>0</v>
      </c>
      <c r="BG17" s="181">
        <f>MIN(1,SUM(BF17:BF21)/SUM(BC17:BC21))</f>
        <v>0.16666666666666666</v>
      </c>
      <c r="BH17" s="182">
        <v>0.15</v>
      </c>
      <c r="BI17" s="181">
        <f>BG17*BH17</f>
        <v>2.4999999999999998E-2</v>
      </c>
      <c r="BJ17" s="184"/>
    </row>
    <row r="18" spans="1:62" ht="12.75" x14ac:dyDescent="0.2">
      <c r="A18" s="359"/>
      <c r="B18" s="377"/>
      <c r="C18" s="136" t="s">
        <v>844</v>
      </c>
      <c r="D18" s="54">
        <v>1</v>
      </c>
      <c r="E18" s="54" t="str">
        <v/>
      </c>
      <c r="F18" s="54" t="str">
        <v/>
      </c>
      <c r="G18" s="54" t="str">
        <v/>
      </c>
      <c r="H18" s="54" t="str">
        <v/>
      </c>
      <c r="I18" s="54" t="str">
        <v/>
      </c>
      <c r="J18" s="16" t="str">
        <v/>
      </c>
      <c r="K18" s="16" t="str">
        <v/>
      </c>
      <c r="L18" s="16" t="str">
        <v/>
      </c>
      <c r="M18" s="16" t="str">
        <v/>
      </c>
      <c r="N18" s="16" t="str">
        <v/>
      </c>
      <c r="O18" s="16" t="str">
        <v/>
      </c>
      <c r="P18" s="16" t="str">
        <v/>
      </c>
      <c r="Q18" s="16" t="str">
        <v/>
      </c>
      <c r="R18" s="16" t="str">
        <v/>
      </c>
      <c r="S18" s="16" t="str">
        <v/>
      </c>
      <c r="T18" s="16" t="str">
        <v/>
      </c>
      <c r="U18" s="16" t="str">
        <v/>
      </c>
      <c r="V18" s="16" t="str">
        <v/>
      </c>
      <c r="W18" s="16" t="str">
        <v/>
      </c>
      <c r="X18" s="16" t="str">
        <v/>
      </c>
      <c r="Y18" s="16" t="str">
        <v/>
      </c>
      <c r="Z18" s="16" t="str">
        <v/>
      </c>
      <c r="AA18" s="16" t="str">
        <v/>
      </c>
      <c r="AB18" s="16" t="str">
        <v/>
      </c>
      <c r="AC18" s="16" t="str">
        <v/>
      </c>
      <c r="AD18" s="16" t="str">
        <v/>
      </c>
      <c r="AE18" s="16" t="str">
        <v/>
      </c>
      <c r="AF18" s="16" t="str">
        <v/>
      </c>
      <c r="AG18" s="16" t="str">
        <v/>
      </c>
      <c r="AH18" s="16" t="str">
        <v/>
      </c>
      <c r="AI18" s="16" t="str">
        <v/>
      </c>
      <c r="AJ18" s="16" t="str">
        <v/>
      </c>
      <c r="AK18" s="16" t="str">
        <v/>
      </c>
      <c r="AL18" s="16" t="str">
        <v/>
      </c>
      <c r="AM18" s="16" t="str">
        <v/>
      </c>
      <c r="AN18" s="16" t="str">
        <v/>
      </c>
      <c r="AO18" s="16" t="str">
        <v/>
      </c>
      <c r="AP18" s="16" t="str">
        <v/>
      </c>
      <c r="AQ18" s="16" t="str">
        <v/>
      </c>
      <c r="AR18" s="16" t="str">
        <v/>
      </c>
      <c r="AS18" s="16" t="str">
        <v/>
      </c>
      <c r="AT18" s="16" t="str">
        <v/>
      </c>
      <c r="AU18" s="16" t="str">
        <v/>
      </c>
      <c r="AV18" s="16" t="str">
        <v/>
      </c>
      <c r="AW18" s="16" t="str">
        <v/>
      </c>
      <c r="AX18" s="16" t="str">
        <v/>
      </c>
      <c r="AY18" s="16" t="str">
        <v/>
      </c>
      <c r="AZ18" s="16" t="str">
        <v/>
      </c>
      <c r="BA18" s="16" t="str">
        <v/>
      </c>
      <c r="BB18" s="17"/>
      <c r="BC18" s="186">
        <f t="shared" si="1"/>
        <v>1</v>
      </c>
      <c r="BD18" s="187">
        <f t="shared" si="0"/>
        <v>1</v>
      </c>
      <c r="BE18" s="187"/>
      <c r="BF18" s="180">
        <f t="shared" si="2"/>
        <v>0</v>
      </c>
      <c r="BG18" s="181"/>
      <c r="BH18" s="182"/>
      <c r="BI18" s="181"/>
      <c r="BJ18" s="184"/>
    </row>
    <row r="19" spans="1:62" ht="25.5" x14ac:dyDescent="0.2">
      <c r="A19" s="359"/>
      <c r="B19" s="376" t="s">
        <v>1451</v>
      </c>
      <c r="C19" s="119" t="s">
        <v>841</v>
      </c>
      <c r="D19" s="54">
        <v>1</v>
      </c>
      <c r="E19" s="54" t="str">
        <v/>
      </c>
      <c r="F19" s="54" t="str">
        <v/>
      </c>
      <c r="G19" s="54" t="str">
        <v/>
      </c>
      <c r="H19" s="54" t="str">
        <v/>
      </c>
      <c r="I19" s="54" t="str">
        <v/>
      </c>
      <c r="J19" s="16" t="str">
        <v/>
      </c>
      <c r="K19" s="16" t="str">
        <v/>
      </c>
      <c r="L19" s="16" t="str">
        <v/>
      </c>
      <c r="M19" s="16" t="str">
        <v/>
      </c>
      <c r="N19" s="16" t="str">
        <v/>
      </c>
      <c r="O19" s="16" t="str">
        <v/>
      </c>
      <c r="P19" s="16" t="str">
        <v/>
      </c>
      <c r="Q19" s="16" t="str">
        <v/>
      </c>
      <c r="R19" s="16" t="str">
        <v/>
      </c>
      <c r="S19" s="16" t="str">
        <v/>
      </c>
      <c r="T19" s="16" t="str">
        <v/>
      </c>
      <c r="U19" s="16" t="str">
        <v/>
      </c>
      <c r="V19" s="16" t="str">
        <v/>
      </c>
      <c r="W19" s="16" t="str">
        <v/>
      </c>
      <c r="X19" s="16" t="str">
        <v/>
      </c>
      <c r="Y19" s="16" t="str">
        <v/>
      </c>
      <c r="Z19" s="16" t="str">
        <v/>
      </c>
      <c r="AA19" s="16" t="str">
        <v/>
      </c>
      <c r="AB19" s="16" t="str">
        <v/>
      </c>
      <c r="AC19" s="16" t="str">
        <v/>
      </c>
      <c r="AD19" s="16" t="str">
        <v/>
      </c>
      <c r="AE19" s="16" t="str">
        <v/>
      </c>
      <c r="AF19" s="16" t="str">
        <v/>
      </c>
      <c r="AG19" s="16" t="str">
        <v/>
      </c>
      <c r="AH19" s="16" t="str">
        <v/>
      </c>
      <c r="AI19" s="16" t="str">
        <v/>
      </c>
      <c r="AJ19" s="16" t="str">
        <v/>
      </c>
      <c r="AK19" s="16" t="str">
        <v/>
      </c>
      <c r="AL19" s="16" t="str">
        <v/>
      </c>
      <c r="AM19" s="16" t="str">
        <v/>
      </c>
      <c r="AN19" s="16" t="str">
        <v/>
      </c>
      <c r="AO19" s="16" t="str">
        <v/>
      </c>
      <c r="AP19" s="16" t="str">
        <v/>
      </c>
      <c r="AQ19" s="16" t="str">
        <v/>
      </c>
      <c r="AR19" s="16" t="str">
        <v/>
      </c>
      <c r="AS19" s="16" t="str">
        <v/>
      </c>
      <c r="AT19" s="16" t="str">
        <v/>
      </c>
      <c r="AU19" s="16" t="str">
        <v/>
      </c>
      <c r="AV19" s="16" t="str">
        <v/>
      </c>
      <c r="AW19" s="16" t="str">
        <v/>
      </c>
      <c r="AX19" s="16" t="str">
        <v/>
      </c>
      <c r="AY19" s="16" t="str">
        <v/>
      </c>
      <c r="AZ19" s="16" t="str">
        <v/>
      </c>
      <c r="BA19" s="16" t="str">
        <v/>
      </c>
      <c r="BB19" s="17"/>
      <c r="BC19" s="186">
        <f t="shared" si="1"/>
        <v>1</v>
      </c>
      <c r="BD19" s="187">
        <f t="shared" si="0"/>
        <v>1</v>
      </c>
      <c r="BE19" s="187">
        <v>0.4</v>
      </c>
      <c r="BF19" s="180">
        <f t="shared" si="2"/>
        <v>0.4</v>
      </c>
      <c r="BG19" s="181"/>
      <c r="BH19" s="182"/>
      <c r="BI19" s="181"/>
      <c r="BJ19" s="184"/>
    </row>
    <row r="20" spans="1:62" ht="25.5" x14ac:dyDescent="0.2">
      <c r="A20" s="359"/>
      <c r="B20" s="378"/>
      <c r="C20" s="119" t="s">
        <v>842</v>
      </c>
      <c r="D20" s="54">
        <v>1</v>
      </c>
      <c r="E20" s="54" t="str">
        <v/>
      </c>
      <c r="F20" s="54" t="str">
        <v/>
      </c>
      <c r="G20" s="54" t="str">
        <v/>
      </c>
      <c r="H20" s="54" t="str">
        <v/>
      </c>
      <c r="I20" s="54" t="str">
        <v/>
      </c>
      <c r="J20" s="16" t="str">
        <v/>
      </c>
      <c r="K20" s="16" t="str">
        <v/>
      </c>
      <c r="L20" s="16" t="str">
        <v/>
      </c>
      <c r="M20" s="16" t="str">
        <v/>
      </c>
      <c r="N20" s="16" t="str">
        <v/>
      </c>
      <c r="O20" s="16" t="str">
        <v/>
      </c>
      <c r="P20" s="16" t="str">
        <v/>
      </c>
      <c r="Q20" s="16" t="str">
        <v/>
      </c>
      <c r="R20" s="16" t="str">
        <v/>
      </c>
      <c r="S20" s="16" t="str">
        <v/>
      </c>
      <c r="T20" s="16" t="str">
        <v/>
      </c>
      <c r="U20" s="16" t="str">
        <v/>
      </c>
      <c r="V20" s="16" t="str">
        <v/>
      </c>
      <c r="W20" s="16" t="str">
        <v/>
      </c>
      <c r="X20" s="16" t="str">
        <v/>
      </c>
      <c r="Y20" s="16" t="str">
        <v/>
      </c>
      <c r="Z20" s="16" t="str">
        <v/>
      </c>
      <c r="AA20" s="16" t="str">
        <v/>
      </c>
      <c r="AB20" s="16" t="str">
        <v/>
      </c>
      <c r="AC20" s="16" t="str">
        <v/>
      </c>
      <c r="AD20" s="16" t="str">
        <v/>
      </c>
      <c r="AE20" s="16" t="str">
        <v/>
      </c>
      <c r="AF20" s="16" t="str">
        <v/>
      </c>
      <c r="AG20" s="16" t="str">
        <v/>
      </c>
      <c r="AH20" s="16" t="str">
        <v/>
      </c>
      <c r="AI20" s="16" t="str">
        <v/>
      </c>
      <c r="AJ20" s="16" t="str">
        <v/>
      </c>
      <c r="AK20" s="16" t="str">
        <v/>
      </c>
      <c r="AL20" s="16" t="str">
        <v/>
      </c>
      <c r="AM20" s="16" t="str">
        <v/>
      </c>
      <c r="AN20" s="16" t="str">
        <v/>
      </c>
      <c r="AO20" s="16" t="str">
        <v/>
      </c>
      <c r="AP20" s="16" t="str">
        <v/>
      </c>
      <c r="AQ20" s="16" t="str">
        <v/>
      </c>
      <c r="AR20" s="16" t="str">
        <v/>
      </c>
      <c r="AS20" s="16" t="str">
        <v/>
      </c>
      <c r="AT20" s="16" t="str">
        <v/>
      </c>
      <c r="AU20" s="16" t="str">
        <v/>
      </c>
      <c r="AV20" s="16" t="str">
        <v/>
      </c>
      <c r="AW20" s="16" t="str">
        <v/>
      </c>
      <c r="AX20" s="16" t="str">
        <v/>
      </c>
      <c r="AY20" s="16" t="str">
        <v/>
      </c>
      <c r="AZ20" s="16" t="str">
        <v/>
      </c>
      <c r="BA20" s="16" t="str">
        <v/>
      </c>
      <c r="BB20" s="17"/>
      <c r="BC20" s="186">
        <f t="shared" si="1"/>
        <v>1</v>
      </c>
      <c r="BD20" s="187">
        <f t="shared" si="0"/>
        <v>1</v>
      </c>
      <c r="BE20" s="187">
        <v>0.35</v>
      </c>
      <c r="BF20" s="180">
        <f t="shared" si="2"/>
        <v>0.35</v>
      </c>
      <c r="BG20" s="181"/>
      <c r="BH20" s="182"/>
      <c r="BI20" s="182"/>
      <c r="BJ20" s="184"/>
    </row>
    <row r="21" spans="1:62" ht="25.5" x14ac:dyDescent="0.2">
      <c r="A21" s="359"/>
      <c r="B21" s="377"/>
      <c r="C21" s="119" t="s">
        <v>843</v>
      </c>
      <c r="D21" s="54">
        <v>1</v>
      </c>
      <c r="E21" s="54" t="str">
        <v/>
      </c>
      <c r="F21" s="54" t="str">
        <v/>
      </c>
      <c r="G21" s="54" t="str">
        <v/>
      </c>
      <c r="H21" s="54" t="str">
        <v/>
      </c>
      <c r="I21" s="54" t="str">
        <v/>
      </c>
      <c r="J21" s="16" t="str">
        <v/>
      </c>
      <c r="K21" s="16" t="str">
        <v/>
      </c>
      <c r="L21" s="16" t="str">
        <v/>
      </c>
      <c r="M21" s="16" t="str">
        <v/>
      </c>
      <c r="N21" s="16" t="str">
        <v/>
      </c>
      <c r="O21" s="16" t="str">
        <v/>
      </c>
      <c r="P21" s="16" t="str">
        <v/>
      </c>
      <c r="Q21" s="16" t="str">
        <v/>
      </c>
      <c r="R21" s="16" t="str">
        <v/>
      </c>
      <c r="S21" s="16" t="str">
        <v/>
      </c>
      <c r="T21" s="16" t="str">
        <v/>
      </c>
      <c r="U21" s="16" t="str">
        <v/>
      </c>
      <c r="V21" s="16" t="str">
        <v/>
      </c>
      <c r="W21" s="16" t="str">
        <v/>
      </c>
      <c r="X21" s="16" t="str">
        <v/>
      </c>
      <c r="Y21" s="16" t="str">
        <v/>
      </c>
      <c r="Z21" s="16" t="str">
        <v/>
      </c>
      <c r="AA21" s="16" t="str">
        <v/>
      </c>
      <c r="AB21" s="16" t="str">
        <v/>
      </c>
      <c r="AC21" s="16" t="str">
        <v/>
      </c>
      <c r="AD21" s="16" t="str">
        <v/>
      </c>
      <c r="AE21" s="16" t="str">
        <v/>
      </c>
      <c r="AF21" s="16" t="str">
        <v/>
      </c>
      <c r="AG21" s="16" t="str">
        <v/>
      </c>
      <c r="AH21" s="16" t="str">
        <v/>
      </c>
      <c r="AI21" s="16" t="str">
        <v/>
      </c>
      <c r="AJ21" s="16" t="str">
        <v/>
      </c>
      <c r="AK21" s="16" t="str">
        <v/>
      </c>
      <c r="AL21" s="16" t="str">
        <v/>
      </c>
      <c r="AM21" s="16" t="str">
        <v/>
      </c>
      <c r="AN21" s="16" t="str">
        <v/>
      </c>
      <c r="AO21" s="16" t="str">
        <v/>
      </c>
      <c r="AP21" s="16" t="str">
        <v/>
      </c>
      <c r="AQ21" s="16" t="str">
        <v/>
      </c>
      <c r="AR21" s="16" t="str">
        <v/>
      </c>
      <c r="AS21" s="16" t="str">
        <v/>
      </c>
      <c r="AT21" s="16" t="str">
        <v/>
      </c>
      <c r="AU21" s="16" t="str">
        <v/>
      </c>
      <c r="AV21" s="16" t="str">
        <v/>
      </c>
      <c r="AW21" s="16" t="str">
        <v/>
      </c>
      <c r="AX21" s="16" t="str">
        <v/>
      </c>
      <c r="AY21" s="16" t="str">
        <v/>
      </c>
      <c r="AZ21" s="16" t="str">
        <v/>
      </c>
      <c r="BA21" s="16" t="str">
        <v/>
      </c>
      <c r="BB21" s="17"/>
      <c r="BC21" s="186">
        <f t="shared" si="1"/>
        <v>1</v>
      </c>
      <c r="BD21" s="187">
        <f t="shared" si="0"/>
        <v>1</v>
      </c>
      <c r="BE21" s="187">
        <v>0.25</v>
      </c>
      <c r="BF21" s="180">
        <f t="shared" si="2"/>
        <v>0.25</v>
      </c>
      <c r="BG21" s="181"/>
      <c r="BH21" s="182"/>
      <c r="BI21" s="181"/>
      <c r="BJ21" s="184"/>
    </row>
    <row r="22" spans="1:62" ht="76.5" x14ac:dyDescent="0.2">
      <c r="A22" s="359"/>
      <c r="B22" s="143" t="s">
        <v>1452</v>
      </c>
      <c r="C22" s="135" t="s">
        <v>851</v>
      </c>
      <c r="D22" s="54">
        <v>1</v>
      </c>
      <c r="E22" s="54" t="str">
        <v/>
      </c>
      <c r="F22" s="54" t="str">
        <v/>
      </c>
      <c r="G22" s="54" t="str">
        <v/>
      </c>
      <c r="H22" s="54" t="str">
        <v/>
      </c>
      <c r="I22" s="54" t="str">
        <v/>
      </c>
      <c r="J22" s="16" t="str">
        <v/>
      </c>
      <c r="K22" s="16" t="str">
        <v/>
      </c>
      <c r="L22" s="16" t="str">
        <v/>
      </c>
      <c r="M22" s="16" t="str">
        <v/>
      </c>
      <c r="N22" s="16" t="str">
        <v/>
      </c>
      <c r="O22" s="16" t="str">
        <v/>
      </c>
      <c r="P22" s="16" t="str">
        <v/>
      </c>
      <c r="Q22" s="16" t="str">
        <v/>
      </c>
      <c r="R22" s="16" t="str">
        <v/>
      </c>
      <c r="S22" s="16" t="str">
        <v/>
      </c>
      <c r="T22" s="16" t="str">
        <v/>
      </c>
      <c r="U22" s="16" t="str">
        <v/>
      </c>
      <c r="V22" s="16" t="str">
        <v/>
      </c>
      <c r="W22" s="16" t="str">
        <v/>
      </c>
      <c r="X22" s="16" t="str">
        <v/>
      </c>
      <c r="Y22" s="16" t="str">
        <v/>
      </c>
      <c r="Z22" s="16" t="str">
        <v/>
      </c>
      <c r="AA22" s="16" t="str">
        <v/>
      </c>
      <c r="AB22" s="16" t="str">
        <v/>
      </c>
      <c r="AC22" s="16" t="str">
        <v/>
      </c>
      <c r="AD22" s="16" t="str">
        <v/>
      </c>
      <c r="AE22" s="16" t="str">
        <v/>
      </c>
      <c r="AF22" s="16" t="str">
        <v/>
      </c>
      <c r="AG22" s="16" t="str">
        <v/>
      </c>
      <c r="AH22" s="16" t="str">
        <v/>
      </c>
      <c r="AI22" s="16" t="str">
        <v/>
      </c>
      <c r="AJ22" s="16" t="str">
        <v/>
      </c>
      <c r="AK22" s="16" t="str">
        <v/>
      </c>
      <c r="AL22" s="16" t="str">
        <v/>
      </c>
      <c r="AM22" s="16" t="str">
        <v/>
      </c>
      <c r="AN22" s="16" t="str">
        <v/>
      </c>
      <c r="AO22" s="16" t="str">
        <v/>
      </c>
      <c r="AP22" s="16" t="str">
        <v/>
      </c>
      <c r="AQ22" s="16" t="str">
        <v/>
      </c>
      <c r="AR22" s="16" t="str">
        <v/>
      </c>
      <c r="AS22" s="16" t="str">
        <v/>
      </c>
      <c r="AT22" s="16" t="str">
        <v/>
      </c>
      <c r="AU22" s="16" t="str">
        <v/>
      </c>
      <c r="AV22" s="16" t="str">
        <v/>
      </c>
      <c r="AW22" s="16" t="str">
        <v/>
      </c>
      <c r="AX22" s="16" t="str">
        <v/>
      </c>
      <c r="AY22" s="16" t="str">
        <v/>
      </c>
      <c r="AZ22" s="16" t="str">
        <v/>
      </c>
      <c r="BA22" s="16" t="str">
        <v/>
      </c>
      <c r="BB22" s="17"/>
      <c r="BC22" s="186">
        <f t="shared" si="1"/>
        <v>1</v>
      </c>
      <c r="BD22" s="187">
        <f t="shared" si="0"/>
        <v>1</v>
      </c>
      <c r="BE22" s="187"/>
      <c r="BF22" s="180">
        <f t="shared" si="2"/>
        <v>0</v>
      </c>
      <c r="BG22" s="181">
        <f>MIN(1,SUM(BF22:BF29)/SUM(BC22:BC29))</f>
        <v>0.12499999999999999</v>
      </c>
      <c r="BH22" s="182">
        <v>0.1</v>
      </c>
      <c r="BI22" s="181">
        <f>BG22*BH22</f>
        <v>1.2499999999999999E-2</v>
      </c>
      <c r="BJ22" s="184"/>
    </row>
    <row r="23" spans="1:62" ht="38.25" x14ac:dyDescent="0.2">
      <c r="A23" s="359"/>
      <c r="B23" s="372" t="s">
        <v>1447</v>
      </c>
      <c r="C23" s="119" t="s">
        <v>847</v>
      </c>
      <c r="D23" s="54">
        <v>1</v>
      </c>
      <c r="E23" s="54" t="str">
        <v/>
      </c>
      <c r="F23" s="54" t="str">
        <v/>
      </c>
      <c r="G23" s="54" t="str">
        <v/>
      </c>
      <c r="H23" s="54" t="str">
        <v/>
      </c>
      <c r="I23" s="54" t="str">
        <v/>
      </c>
      <c r="J23" s="16" t="str">
        <v/>
      </c>
      <c r="K23" s="16" t="str">
        <v/>
      </c>
      <c r="L23" s="16" t="str">
        <v/>
      </c>
      <c r="M23" s="16" t="str">
        <v/>
      </c>
      <c r="N23" s="16" t="str">
        <v/>
      </c>
      <c r="O23" s="16" t="str">
        <v/>
      </c>
      <c r="P23" s="16" t="str">
        <v/>
      </c>
      <c r="Q23" s="16" t="str">
        <v/>
      </c>
      <c r="R23" s="16" t="str">
        <v/>
      </c>
      <c r="S23" s="16" t="str">
        <v/>
      </c>
      <c r="T23" s="16" t="str">
        <v/>
      </c>
      <c r="U23" s="16" t="str">
        <v/>
      </c>
      <c r="V23" s="16" t="str">
        <v/>
      </c>
      <c r="W23" s="16" t="str">
        <v/>
      </c>
      <c r="X23" s="16" t="str">
        <v/>
      </c>
      <c r="Y23" s="16" t="str">
        <v/>
      </c>
      <c r="Z23" s="16" t="str">
        <v/>
      </c>
      <c r="AA23" s="16" t="str">
        <v/>
      </c>
      <c r="AB23" s="16" t="str">
        <v/>
      </c>
      <c r="AC23" s="16" t="str">
        <v/>
      </c>
      <c r="AD23" s="16" t="str">
        <v/>
      </c>
      <c r="AE23" s="16" t="str">
        <v/>
      </c>
      <c r="AF23" s="16" t="str">
        <v/>
      </c>
      <c r="AG23" s="16" t="str">
        <v/>
      </c>
      <c r="AH23" s="16" t="str">
        <v/>
      </c>
      <c r="AI23" s="16" t="str">
        <v/>
      </c>
      <c r="AJ23" s="16" t="str">
        <v/>
      </c>
      <c r="AK23" s="16" t="str">
        <v/>
      </c>
      <c r="AL23" s="16" t="str">
        <v/>
      </c>
      <c r="AM23" s="16" t="str">
        <v/>
      </c>
      <c r="AN23" s="16" t="str">
        <v/>
      </c>
      <c r="AO23" s="16" t="str">
        <v/>
      </c>
      <c r="AP23" s="16" t="str">
        <v/>
      </c>
      <c r="AQ23" s="16" t="str">
        <v/>
      </c>
      <c r="AR23" s="16" t="str">
        <v/>
      </c>
      <c r="AS23" s="16" t="str">
        <v/>
      </c>
      <c r="AT23" s="16" t="str">
        <v/>
      </c>
      <c r="AU23" s="16" t="str">
        <v/>
      </c>
      <c r="AV23" s="16" t="str">
        <v/>
      </c>
      <c r="AW23" s="16" t="str">
        <v/>
      </c>
      <c r="AX23" s="16" t="str">
        <v/>
      </c>
      <c r="AY23" s="16" t="str">
        <v/>
      </c>
      <c r="AZ23" s="16" t="str">
        <v/>
      </c>
      <c r="BA23" s="16" t="str">
        <v/>
      </c>
      <c r="BB23" s="17"/>
      <c r="BC23" s="186">
        <f t="shared" si="1"/>
        <v>1</v>
      </c>
      <c r="BD23" s="187">
        <f t="shared" si="0"/>
        <v>1</v>
      </c>
      <c r="BE23" s="187">
        <v>0.1</v>
      </c>
      <c r="BF23" s="180">
        <f t="shared" si="2"/>
        <v>0.1</v>
      </c>
      <c r="BG23" s="181"/>
      <c r="BH23" s="182"/>
      <c r="BI23" s="181"/>
      <c r="BJ23" s="184"/>
    </row>
    <row r="24" spans="1:62" ht="51" x14ac:dyDescent="0.2">
      <c r="A24" s="359"/>
      <c r="B24" s="373"/>
      <c r="C24" s="119" t="s">
        <v>848</v>
      </c>
      <c r="D24" s="54">
        <v>1</v>
      </c>
      <c r="E24" s="54" t="str">
        <v/>
      </c>
      <c r="F24" s="54" t="str">
        <v/>
      </c>
      <c r="G24" s="54" t="str">
        <v/>
      </c>
      <c r="H24" s="54" t="str">
        <v/>
      </c>
      <c r="I24" s="54" t="str">
        <v/>
      </c>
      <c r="J24" s="16" t="str">
        <v/>
      </c>
      <c r="K24" s="16" t="str">
        <v/>
      </c>
      <c r="L24" s="16" t="str">
        <v/>
      </c>
      <c r="M24" s="16" t="str">
        <v/>
      </c>
      <c r="N24" s="16" t="str">
        <v/>
      </c>
      <c r="O24" s="16" t="str">
        <v/>
      </c>
      <c r="P24" s="16" t="str">
        <v/>
      </c>
      <c r="Q24" s="16" t="str">
        <v/>
      </c>
      <c r="R24" s="16" t="str">
        <v/>
      </c>
      <c r="S24" s="16" t="str">
        <v/>
      </c>
      <c r="T24" s="16" t="str">
        <v/>
      </c>
      <c r="U24" s="16" t="str">
        <v/>
      </c>
      <c r="V24" s="16" t="str">
        <v/>
      </c>
      <c r="W24" s="16" t="str">
        <v/>
      </c>
      <c r="X24" s="16" t="str">
        <v/>
      </c>
      <c r="Y24" s="16" t="str">
        <v/>
      </c>
      <c r="Z24" s="16" t="str">
        <v/>
      </c>
      <c r="AA24" s="16" t="str">
        <v/>
      </c>
      <c r="AB24" s="16" t="str">
        <v/>
      </c>
      <c r="AC24" s="16" t="str">
        <v/>
      </c>
      <c r="AD24" s="16" t="str">
        <v/>
      </c>
      <c r="AE24" s="16" t="str">
        <v/>
      </c>
      <c r="AF24" s="16" t="str">
        <v/>
      </c>
      <c r="AG24" s="16" t="str">
        <v/>
      </c>
      <c r="AH24" s="16" t="str">
        <v/>
      </c>
      <c r="AI24" s="16" t="str">
        <v/>
      </c>
      <c r="AJ24" s="16" t="str">
        <v/>
      </c>
      <c r="AK24" s="16" t="str">
        <v/>
      </c>
      <c r="AL24" s="16" t="str">
        <v/>
      </c>
      <c r="AM24" s="16" t="str">
        <v/>
      </c>
      <c r="AN24" s="16" t="str">
        <v/>
      </c>
      <c r="AO24" s="16" t="str">
        <v/>
      </c>
      <c r="AP24" s="16" t="str">
        <v/>
      </c>
      <c r="AQ24" s="16" t="str">
        <v/>
      </c>
      <c r="AR24" s="16" t="str">
        <v/>
      </c>
      <c r="AS24" s="16" t="str">
        <v/>
      </c>
      <c r="AT24" s="16" t="str">
        <v/>
      </c>
      <c r="AU24" s="16" t="str">
        <v/>
      </c>
      <c r="AV24" s="16" t="str">
        <v/>
      </c>
      <c r="AW24" s="16" t="str">
        <v/>
      </c>
      <c r="AX24" s="16" t="str">
        <v/>
      </c>
      <c r="AY24" s="16" t="str">
        <v/>
      </c>
      <c r="AZ24" s="16" t="str">
        <v/>
      </c>
      <c r="BA24" s="16" t="str">
        <v/>
      </c>
      <c r="BB24" s="17"/>
      <c r="BC24" s="186">
        <f t="shared" si="1"/>
        <v>1</v>
      </c>
      <c r="BD24" s="187">
        <f t="shared" si="0"/>
        <v>1</v>
      </c>
      <c r="BE24" s="187">
        <v>0.2</v>
      </c>
      <c r="BF24" s="180">
        <f t="shared" si="2"/>
        <v>0.2</v>
      </c>
      <c r="BG24" s="181"/>
      <c r="BH24" s="182"/>
      <c r="BI24" s="181"/>
      <c r="BJ24" s="184"/>
    </row>
    <row r="25" spans="1:62" ht="63.75" x14ac:dyDescent="0.2">
      <c r="A25" s="359"/>
      <c r="B25" s="373"/>
      <c r="C25" s="119" t="s">
        <v>849</v>
      </c>
      <c r="D25" s="54">
        <v>1</v>
      </c>
      <c r="E25" s="54" t="str">
        <v/>
      </c>
      <c r="F25" s="54" t="str">
        <v/>
      </c>
      <c r="G25" s="54" t="str">
        <v/>
      </c>
      <c r="H25" s="54" t="str">
        <v/>
      </c>
      <c r="I25" s="54" t="str">
        <v/>
      </c>
      <c r="J25" s="16" t="str">
        <v/>
      </c>
      <c r="K25" s="16" t="str">
        <v/>
      </c>
      <c r="L25" s="16" t="str">
        <v/>
      </c>
      <c r="M25" s="16" t="str">
        <v/>
      </c>
      <c r="N25" s="16" t="str">
        <v/>
      </c>
      <c r="O25" s="16" t="str">
        <v/>
      </c>
      <c r="P25" s="16" t="str">
        <v/>
      </c>
      <c r="Q25" s="16" t="str">
        <v/>
      </c>
      <c r="R25" s="16" t="str">
        <v/>
      </c>
      <c r="S25" s="16" t="str">
        <v/>
      </c>
      <c r="T25" s="16" t="str">
        <v/>
      </c>
      <c r="U25" s="16" t="str">
        <v/>
      </c>
      <c r="V25" s="16" t="str">
        <v/>
      </c>
      <c r="W25" s="16" t="str">
        <v/>
      </c>
      <c r="X25" s="16" t="str">
        <v/>
      </c>
      <c r="Y25" s="16" t="str">
        <v/>
      </c>
      <c r="Z25" s="16" t="str">
        <v/>
      </c>
      <c r="AA25" s="16" t="str">
        <v/>
      </c>
      <c r="AB25" s="16" t="str">
        <v/>
      </c>
      <c r="AC25" s="16" t="str">
        <v/>
      </c>
      <c r="AD25" s="16" t="str">
        <v/>
      </c>
      <c r="AE25" s="16" t="str">
        <v/>
      </c>
      <c r="AF25" s="16" t="str">
        <v/>
      </c>
      <c r="AG25" s="16" t="str">
        <v/>
      </c>
      <c r="AH25" s="16" t="str">
        <v/>
      </c>
      <c r="AI25" s="16" t="str">
        <v/>
      </c>
      <c r="AJ25" s="16" t="str">
        <v/>
      </c>
      <c r="AK25" s="16" t="str">
        <v/>
      </c>
      <c r="AL25" s="16" t="str">
        <v/>
      </c>
      <c r="AM25" s="16" t="str">
        <v/>
      </c>
      <c r="AN25" s="16" t="str">
        <v/>
      </c>
      <c r="AO25" s="16" t="str">
        <v/>
      </c>
      <c r="AP25" s="16" t="str">
        <v/>
      </c>
      <c r="AQ25" s="16" t="str">
        <v/>
      </c>
      <c r="AR25" s="16" t="str">
        <v/>
      </c>
      <c r="AS25" s="16" t="str">
        <v/>
      </c>
      <c r="AT25" s="16" t="str">
        <v/>
      </c>
      <c r="AU25" s="16" t="str">
        <v/>
      </c>
      <c r="AV25" s="16" t="str">
        <v/>
      </c>
      <c r="AW25" s="16" t="str">
        <v/>
      </c>
      <c r="AX25" s="16" t="str">
        <v/>
      </c>
      <c r="AY25" s="16" t="str">
        <v/>
      </c>
      <c r="AZ25" s="16" t="str">
        <v/>
      </c>
      <c r="BA25" s="16" t="str">
        <v/>
      </c>
      <c r="BB25" s="17"/>
      <c r="BC25" s="186">
        <f t="shared" si="1"/>
        <v>1</v>
      </c>
      <c r="BD25" s="187">
        <f t="shared" si="0"/>
        <v>1</v>
      </c>
      <c r="BE25" s="187">
        <v>0.2</v>
      </c>
      <c r="BF25" s="180">
        <f t="shared" si="2"/>
        <v>0.2</v>
      </c>
      <c r="BG25" s="181"/>
      <c r="BH25" s="182"/>
      <c r="BI25" s="181"/>
      <c r="BJ25" s="184"/>
    </row>
    <row r="26" spans="1:62" ht="38.25" x14ac:dyDescent="0.2">
      <c r="A26" s="359"/>
      <c r="B26" s="373"/>
      <c r="C26" s="119" t="s">
        <v>850</v>
      </c>
      <c r="D26" s="54">
        <v>1</v>
      </c>
      <c r="E26" s="54" t="str">
        <v/>
      </c>
      <c r="F26" s="54" t="str">
        <v/>
      </c>
      <c r="G26" s="54" t="str">
        <v/>
      </c>
      <c r="H26" s="54" t="str">
        <v/>
      </c>
      <c r="I26" s="54" t="str">
        <v/>
      </c>
      <c r="J26" s="16" t="str">
        <v/>
      </c>
      <c r="K26" s="16" t="str">
        <v/>
      </c>
      <c r="L26" s="16" t="str">
        <v/>
      </c>
      <c r="M26" s="16" t="str">
        <v/>
      </c>
      <c r="N26" s="16" t="str">
        <v/>
      </c>
      <c r="O26" s="16" t="str">
        <v/>
      </c>
      <c r="P26" s="16" t="str">
        <v/>
      </c>
      <c r="Q26" s="16" t="str">
        <v/>
      </c>
      <c r="R26" s="16" t="str">
        <v/>
      </c>
      <c r="S26" s="16" t="str">
        <v/>
      </c>
      <c r="T26" s="16" t="str">
        <v/>
      </c>
      <c r="U26" s="16" t="str">
        <v/>
      </c>
      <c r="V26" s="16" t="str">
        <v/>
      </c>
      <c r="W26" s="16" t="str">
        <v/>
      </c>
      <c r="X26" s="16" t="str">
        <v/>
      </c>
      <c r="Y26" s="16" t="str">
        <v/>
      </c>
      <c r="Z26" s="16" t="str">
        <v/>
      </c>
      <c r="AA26" s="16" t="str">
        <v/>
      </c>
      <c r="AB26" s="16" t="str">
        <v/>
      </c>
      <c r="AC26" s="16" t="str">
        <v/>
      </c>
      <c r="AD26" s="16" t="str">
        <v/>
      </c>
      <c r="AE26" s="16" t="str">
        <v/>
      </c>
      <c r="AF26" s="16" t="str">
        <v/>
      </c>
      <c r="AG26" s="16" t="str">
        <v/>
      </c>
      <c r="AH26" s="16" t="str">
        <v/>
      </c>
      <c r="AI26" s="16" t="str">
        <v/>
      </c>
      <c r="AJ26" s="16" t="str">
        <v/>
      </c>
      <c r="AK26" s="16" t="str">
        <v/>
      </c>
      <c r="AL26" s="16" t="str">
        <v/>
      </c>
      <c r="AM26" s="16" t="str">
        <v/>
      </c>
      <c r="AN26" s="16" t="str">
        <v/>
      </c>
      <c r="AO26" s="16" t="str">
        <v/>
      </c>
      <c r="AP26" s="16" t="str">
        <v/>
      </c>
      <c r="AQ26" s="16" t="str">
        <v/>
      </c>
      <c r="AR26" s="16" t="str">
        <v/>
      </c>
      <c r="AS26" s="16" t="str">
        <v/>
      </c>
      <c r="AT26" s="16" t="str">
        <v/>
      </c>
      <c r="AU26" s="16" t="str">
        <v/>
      </c>
      <c r="AV26" s="16" t="str">
        <v/>
      </c>
      <c r="AW26" s="16" t="str">
        <v/>
      </c>
      <c r="AX26" s="16" t="str">
        <v/>
      </c>
      <c r="AY26" s="16" t="str">
        <v/>
      </c>
      <c r="AZ26" s="16" t="str">
        <v/>
      </c>
      <c r="BA26" s="16" t="str">
        <v/>
      </c>
      <c r="BB26" s="17"/>
      <c r="BC26" s="186">
        <f t="shared" si="1"/>
        <v>1</v>
      </c>
      <c r="BD26" s="187">
        <f t="shared" si="0"/>
        <v>1</v>
      </c>
      <c r="BE26" s="187">
        <v>0.2</v>
      </c>
      <c r="BF26" s="180">
        <f t="shared" si="2"/>
        <v>0.2</v>
      </c>
      <c r="BG26" s="181"/>
      <c r="BH26" s="182"/>
      <c r="BI26" s="181"/>
      <c r="BJ26" s="184"/>
    </row>
    <row r="27" spans="1:62" ht="25.5" x14ac:dyDescent="0.2">
      <c r="A27" s="359"/>
      <c r="B27" s="373"/>
      <c r="C27" s="119" t="s">
        <v>836</v>
      </c>
      <c r="D27" s="54">
        <v>1</v>
      </c>
      <c r="E27" s="54" t="str">
        <v/>
      </c>
      <c r="F27" s="54" t="str">
        <v/>
      </c>
      <c r="G27" s="54" t="str">
        <v/>
      </c>
      <c r="H27" s="54" t="str">
        <v/>
      </c>
      <c r="I27" s="54" t="str">
        <v/>
      </c>
      <c r="J27" s="16" t="str">
        <v/>
      </c>
      <c r="K27" s="16" t="str">
        <v/>
      </c>
      <c r="L27" s="16" t="str">
        <v/>
      </c>
      <c r="M27" s="16" t="str">
        <v/>
      </c>
      <c r="N27" s="16" t="str">
        <v/>
      </c>
      <c r="O27" s="16" t="str">
        <v/>
      </c>
      <c r="P27" s="16" t="str">
        <v/>
      </c>
      <c r="Q27" s="16" t="str">
        <v/>
      </c>
      <c r="R27" s="16" t="str">
        <v/>
      </c>
      <c r="S27" s="16" t="str">
        <v/>
      </c>
      <c r="T27" s="16" t="str">
        <v/>
      </c>
      <c r="U27" s="16" t="str">
        <v/>
      </c>
      <c r="V27" s="16" t="str">
        <v/>
      </c>
      <c r="W27" s="16" t="str">
        <v/>
      </c>
      <c r="X27" s="16" t="str">
        <v/>
      </c>
      <c r="Y27" s="16" t="str">
        <v/>
      </c>
      <c r="Z27" s="16" t="str">
        <v/>
      </c>
      <c r="AA27" s="16" t="str">
        <v/>
      </c>
      <c r="AB27" s="16" t="str">
        <v/>
      </c>
      <c r="AC27" s="16" t="str">
        <v/>
      </c>
      <c r="AD27" s="16" t="str">
        <v/>
      </c>
      <c r="AE27" s="16" t="str">
        <v/>
      </c>
      <c r="AF27" s="16" t="str">
        <v/>
      </c>
      <c r="AG27" s="16" t="str">
        <v/>
      </c>
      <c r="AH27" s="16" t="str">
        <v/>
      </c>
      <c r="AI27" s="16" t="str">
        <v/>
      </c>
      <c r="AJ27" s="16" t="str">
        <v/>
      </c>
      <c r="AK27" s="16" t="str">
        <v/>
      </c>
      <c r="AL27" s="16" t="str">
        <v/>
      </c>
      <c r="AM27" s="16" t="str">
        <v/>
      </c>
      <c r="AN27" s="16" t="str">
        <v/>
      </c>
      <c r="AO27" s="16" t="str">
        <v/>
      </c>
      <c r="AP27" s="16" t="str">
        <v/>
      </c>
      <c r="AQ27" s="16" t="str">
        <v/>
      </c>
      <c r="AR27" s="16" t="str">
        <v/>
      </c>
      <c r="AS27" s="16" t="str">
        <v/>
      </c>
      <c r="AT27" s="16" t="str">
        <v/>
      </c>
      <c r="AU27" s="16" t="str">
        <v/>
      </c>
      <c r="AV27" s="16" t="str">
        <v/>
      </c>
      <c r="AW27" s="16" t="str">
        <v/>
      </c>
      <c r="AX27" s="16" t="str">
        <v/>
      </c>
      <c r="AY27" s="16" t="str">
        <v/>
      </c>
      <c r="AZ27" s="16" t="str">
        <v/>
      </c>
      <c r="BA27" s="16" t="str">
        <v/>
      </c>
      <c r="BB27" s="17"/>
      <c r="BC27" s="186">
        <f t="shared" si="1"/>
        <v>1</v>
      </c>
      <c r="BD27" s="187">
        <f t="shared" si="0"/>
        <v>1</v>
      </c>
      <c r="BE27" s="187">
        <v>0.2</v>
      </c>
      <c r="BF27" s="180">
        <f t="shared" si="2"/>
        <v>0.2</v>
      </c>
      <c r="BG27" s="181"/>
      <c r="BH27" s="182"/>
      <c r="BI27" s="182"/>
      <c r="BJ27" s="184"/>
    </row>
    <row r="28" spans="1:62" ht="12.75" x14ac:dyDescent="0.2">
      <c r="A28" s="359"/>
      <c r="B28" s="373"/>
      <c r="C28" s="119" t="s">
        <v>838</v>
      </c>
      <c r="D28" s="54">
        <v>1</v>
      </c>
      <c r="E28" s="54" t="str">
        <v/>
      </c>
      <c r="F28" s="54" t="str">
        <v/>
      </c>
      <c r="G28" s="54" t="str">
        <v/>
      </c>
      <c r="H28" s="54" t="str">
        <v/>
      </c>
      <c r="I28" s="54" t="str">
        <v/>
      </c>
      <c r="J28" s="16" t="str">
        <v/>
      </c>
      <c r="K28" s="16" t="str">
        <v/>
      </c>
      <c r="L28" s="16" t="str">
        <v/>
      </c>
      <c r="M28" s="16" t="str">
        <v/>
      </c>
      <c r="N28" s="16" t="str">
        <v/>
      </c>
      <c r="O28" s="16" t="str">
        <v/>
      </c>
      <c r="P28" s="16" t="str">
        <v/>
      </c>
      <c r="Q28" s="16" t="str">
        <v/>
      </c>
      <c r="R28" s="16" t="str">
        <v/>
      </c>
      <c r="S28" s="16" t="str">
        <v/>
      </c>
      <c r="T28" s="16" t="str">
        <v/>
      </c>
      <c r="U28" s="16" t="str">
        <v/>
      </c>
      <c r="V28" s="16" t="str">
        <v/>
      </c>
      <c r="W28" s="16" t="str">
        <v/>
      </c>
      <c r="X28" s="16" t="str">
        <v/>
      </c>
      <c r="Y28" s="16" t="str">
        <v/>
      </c>
      <c r="Z28" s="16" t="str">
        <v/>
      </c>
      <c r="AA28" s="16" t="str">
        <v/>
      </c>
      <c r="AB28" s="16" t="str">
        <v/>
      </c>
      <c r="AC28" s="16" t="str">
        <v/>
      </c>
      <c r="AD28" s="16" t="str">
        <v/>
      </c>
      <c r="AE28" s="16" t="str">
        <v/>
      </c>
      <c r="AF28" s="16" t="str">
        <v/>
      </c>
      <c r="AG28" s="16" t="str">
        <v/>
      </c>
      <c r="AH28" s="16" t="str">
        <v/>
      </c>
      <c r="AI28" s="16" t="str">
        <v/>
      </c>
      <c r="AJ28" s="16" t="str">
        <v/>
      </c>
      <c r="AK28" s="16" t="str">
        <v/>
      </c>
      <c r="AL28" s="16" t="str">
        <v/>
      </c>
      <c r="AM28" s="16" t="str">
        <v/>
      </c>
      <c r="AN28" s="16" t="str">
        <v/>
      </c>
      <c r="AO28" s="16" t="str">
        <v/>
      </c>
      <c r="AP28" s="16" t="str">
        <v/>
      </c>
      <c r="AQ28" s="16" t="str">
        <v/>
      </c>
      <c r="AR28" s="16" t="str">
        <v/>
      </c>
      <c r="AS28" s="16" t="str">
        <v/>
      </c>
      <c r="AT28" s="16" t="str">
        <v/>
      </c>
      <c r="AU28" s="16" t="str">
        <v/>
      </c>
      <c r="AV28" s="16" t="str">
        <v/>
      </c>
      <c r="AW28" s="16" t="str">
        <v/>
      </c>
      <c r="AX28" s="16" t="str">
        <v/>
      </c>
      <c r="AY28" s="16" t="str">
        <v/>
      </c>
      <c r="AZ28" s="16" t="str">
        <v/>
      </c>
      <c r="BA28" s="16" t="str">
        <v/>
      </c>
      <c r="BB28" s="17"/>
      <c r="BC28" s="186">
        <f t="shared" si="1"/>
        <v>1</v>
      </c>
      <c r="BD28" s="187">
        <f t="shared" si="0"/>
        <v>1</v>
      </c>
      <c r="BE28" s="187">
        <v>0.1</v>
      </c>
      <c r="BF28" s="180">
        <f t="shared" si="2"/>
        <v>0.1</v>
      </c>
      <c r="BG28" s="181"/>
      <c r="BH28" s="182"/>
      <c r="BI28" s="182"/>
      <c r="BJ28" s="184"/>
    </row>
    <row r="29" spans="1:62" ht="12.75" x14ac:dyDescent="0.2">
      <c r="A29" s="359"/>
      <c r="B29" s="374"/>
      <c r="C29" s="119" t="s">
        <v>495</v>
      </c>
      <c r="D29" s="54">
        <v>1</v>
      </c>
      <c r="E29" s="54" t="str">
        <v/>
      </c>
      <c r="F29" s="54" t="str">
        <v/>
      </c>
      <c r="G29" s="54" t="str">
        <v/>
      </c>
      <c r="H29" s="54" t="str">
        <v/>
      </c>
      <c r="I29" s="54" t="str">
        <v/>
      </c>
      <c r="J29" s="16" t="str">
        <v/>
      </c>
      <c r="K29" s="16" t="str">
        <v/>
      </c>
      <c r="L29" s="16" t="str">
        <v/>
      </c>
      <c r="M29" s="16" t="str">
        <v/>
      </c>
      <c r="N29" s="16" t="str">
        <v/>
      </c>
      <c r="O29" s="16" t="str">
        <v/>
      </c>
      <c r="P29" s="16" t="str">
        <v/>
      </c>
      <c r="Q29" s="16" t="str">
        <v/>
      </c>
      <c r="R29" s="16" t="str">
        <v/>
      </c>
      <c r="S29" s="16" t="str">
        <v/>
      </c>
      <c r="T29" s="16" t="str">
        <v/>
      </c>
      <c r="U29" s="16" t="str">
        <v/>
      </c>
      <c r="V29" s="16" t="str">
        <v/>
      </c>
      <c r="W29" s="16" t="str">
        <v/>
      </c>
      <c r="X29" s="16" t="str">
        <v/>
      </c>
      <c r="Y29" s="16" t="str">
        <v/>
      </c>
      <c r="Z29" s="16" t="str">
        <v/>
      </c>
      <c r="AA29" s="16" t="str">
        <v/>
      </c>
      <c r="AB29" s="16" t="str">
        <v/>
      </c>
      <c r="AC29" s="16" t="str">
        <v/>
      </c>
      <c r="AD29" s="16" t="str">
        <v/>
      </c>
      <c r="AE29" s="16" t="str">
        <v/>
      </c>
      <c r="AF29" s="16" t="str">
        <v/>
      </c>
      <c r="AG29" s="16" t="str">
        <v/>
      </c>
      <c r="AH29" s="16" t="str">
        <v/>
      </c>
      <c r="AI29" s="16" t="str">
        <v/>
      </c>
      <c r="AJ29" s="16" t="str">
        <v/>
      </c>
      <c r="AK29" s="16" t="str">
        <v/>
      </c>
      <c r="AL29" s="16" t="str">
        <v/>
      </c>
      <c r="AM29" s="16" t="str">
        <v/>
      </c>
      <c r="AN29" s="16" t="str">
        <v/>
      </c>
      <c r="AO29" s="16" t="str">
        <v/>
      </c>
      <c r="AP29" s="16" t="str">
        <v/>
      </c>
      <c r="AQ29" s="16" t="str">
        <v/>
      </c>
      <c r="AR29" s="16" t="str">
        <v/>
      </c>
      <c r="AS29" s="16" t="str">
        <v/>
      </c>
      <c r="AT29" s="16" t="str">
        <v/>
      </c>
      <c r="AU29" s="16" t="str">
        <v/>
      </c>
      <c r="AV29" s="16" t="str">
        <v/>
      </c>
      <c r="AW29" s="16" t="str">
        <v/>
      </c>
      <c r="AX29" s="16" t="str">
        <v/>
      </c>
      <c r="AY29" s="16" t="str">
        <v/>
      </c>
      <c r="AZ29" s="16" t="str">
        <v/>
      </c>
      <c r="BA29" s="16" t="str">
        <v/>
      </c>
      <c r="BB29" s="17"/>
      <c r="BC29" s="186">
        <f t="shared" si="1"/>
        <v>1</v>
      </c>
      <c r="BD29" s="187">
        <f t="shared" si="0"/>
        <v>1</v>
      </c>
      <c r="BE29" s="187"/>
      <c r="BF29" s="180">
        <f t="shared" si="2"/>
        <v>0</v>
      </c>
      <c r="BG29" s="181"/>
      <c r="BH29" s="182"/>
      <c r="BI29" s="182"/>
      <c r="BJ29" s="184"/>
    </row>
    <row r="30" spans="1:62" ht="25.5" x14ac:dyDescent="0.2">
      <c r="A30" s="359"/>
      <c r="B30" s="372" t="s">
        <v>1453</v>
      </c>
      <c r="C30" s="135" t="s">
        <v>859</v>
      </c>
      <c r="D30" s="54">
        <v>1</v>
      </c>
      <c r="E30" s="54" t="str">
        <v/>
      </c>
      <c r="F30" s="54" t="str">
        <v/>
      </c>
      <c r="G30" s="54" t="str">
        <v/>
      </c>
      <c r="H30" s="54" t="str">
        <v/>
      </c>
      <c r="I30" s="54" t="str">
        <v/>
      </c>
      <c r="J30" s="16" t="str">
        <v/>
      </c>
      <c r="K30" s="16" t="str">
        <v/>
      </c>
      <c r="L30" s="16" t="str">
        <v/>
      </c>
      <c r="M30" s="16" t="str">
        <v/>
      </c>
      <c r="N30" s="16" t="str">
        <v/>
      </c>
      <c r="O30" s="16" t="str">
        <v/>
      </c>
      <c r="P30" s="16" t="str">
        <v/>
      </c>
      <c r="Q30" s="16" t="str">
        <v/>
      </c>
      <c r="R30" s="16" t="str">
        <v/>
      </c>
      <c r="S30" s="16" t="str">
        <v/>
      </c>
      <c r="T30" s="16" t="str">
        <v/>
      </c>
      <c r="U30" s="16" t="str">
        <v/>
      </c>
      <c r="V30" s="16" t="str">
        <v/>
      </c>
      <c r="W30" s="16" t="str">
        <v/>
      </c>
      <c r="X30" s="16" t="str">
        <v/>
      </c>
      <c r="Y30" s="16" t="str">
        <v/>
      </c>
      <c r="Z30" s="16" t="str">
        <v/>
      </c>
      <c r="AA30" s="16" t="str">
        <v/>
      </c>
      <c r="AB30" s="16" t="str">
        <v/>
      </c>
      <c r="AC30" s="16" t="str">
        <v/>
      </c>
      <c r="AD30" s="16" t="str">
        <v/>
      </c>
      <c r="AE30" s="16" t="str">
        <v/>
      </c>
      <c r="AF30" s="16" t="str">
        <v/>
      </c>
      <c r="AG30" s="16" t="str">
        <v/>
      </c>
      <c r="AH30" s="16" t="str">
        <v/>
      </c>
      <c r="AI30" s="16" t="str">
        <v/>
      </c>
      <c r="AJ30" s="16" t="str">
        <v/>
      </c>
      <c r="AK30" s="16" t="str">
        <v/>
      </c>
      <c r="AL30" s="16" t="str">
        <v/>
      </c>
      <c r="AM30" s="16" t="str">
        <v/>
      </c>
      <c r="AN30" s="16" t="str">
        <v/>
      </c>
      <c r="AO30" s="16" t="str">
        <v/>
      </c>
      <c r="AP30" s="16" t="str">
        <v/>
      </c>
      <c r="AQ30" s="16" t="str">
        <v/>
      </c>
      <c r="AR30" s="16" t="str">
        <v/>
      </c>
      <c r="AS30" s="16" t="str">
        <v/>
      </c>
      <c r="AT30" s="16" t="str">
        <v/>
      </c>
      <c r="AU30" s="16" t="str">
        <v/>
      </c>
      <c r="AV30" s="16" t="str">
        <v/>
      </c>
      <c r="AW30" s="16" t="str">
        <v/>
      </c>
      <c r="AX30" s="16" t="str">
        <v/>
      </c>
      <c r="AY30" s="16" t="str">
        <v/>
      </c>
      <c r="AZ30" s="16" t="str">
        <v/>
      </c>
      <c r="BA30" s="16" t="str">
        <v/>
      </c>
      <c r="BB30" s="17"/>
      <c r="BC30" s="186">
        <f t="shared" si="1"/>
        <v>1</v>
      </c>
      <c r="BD30" s="187">
        <f t="shared" si="0"/>
        <v>1</v>
      </c>
      <c r="BE30" s="187"/>
      <c r="BF30" s="180">
        <f t="shared" si="2"/>
        <v>0</v>
      </c>
      <c r="BG30" s="181">
        <f>MIN(1,SUM(BF30:BF39)/SUM(BC30:BC39))</f>
        <v>0.1111111111111111</v>
      </c>
      <c r="BH30" s="182">
        <v>0.15</v>
      </c>
      <c r="BI30" s="182">
        <f>BG30*BH30</f>
        <v>1.6666666666666666E-2</v>
      </c>
      <c r="BJ30" s="184"/>
    </row>
    <row r="31" spans="1:62" ht="12.75" x14ac:dyDescent="0.2">
      <c r="A31" s="359"/>
      <c r="B31" s="374"/>
      <c r="C31" s="135" t="s">
        <v>477</v>
      </c>
      <c r="D31" s="54" t="str">
        <v/>
      </c>
      <c r="E31" s="54" t="str">
        <v/>
      </c>
      <c r="F31" s="54" t="str">
        <v/>
      </c>
      <c r="G31" s="54" t="str">
        <v/>
      </c>
      <c r="H31" s="54" t="str">
        <v/>
      </c>
      <c r="I31" s="54" t="str">
        <v/>
      </c>
      <c r="J31" s="16" t="str">
        <v/>
      </c>
      <c r="K31" s="16" t="str">
        <v/>
      </c>
      <c r="L31" s="16" t="str">
        <v/>
      </c>
      <c r="M31" s="16" t="str">
        <v/>
      </c>
      <c r="N31" s="16" t="str">
        <v/>
      </c>
      <c r="O31" s="16" t="str">
        <v/>
      </c>
      <c r="P31" s="16" t="str">
        <v/>
      </c>
      <c r="Q31" s="16" t="str">
        <v/>
      </c>
      <c r="R31" s="16" t="str">
        <v/>
      </c>
      <c r="S31" s="16" t="str">
        <v/>
      </c>
      <c r="T31" s="16" t="str">
        <v/>
      </c>
      <c r="U31" s="16" t="str">
        <v/>
      </c>
      <c r="V31" s="16" t="str">
        <v/>
      </c>
      <c r="W31" s="16" t="str">
        <v/>
      </c>
      <c r="X31" s="16" t="str">
        <v/>
      </c>
      <c r="Y31" s="16" t="str">
        <v/>
      </c>
      <c r="Z31" s="16" t="str">
        <v/>
      </c>
      <c r="AA31" s="16" t="str">
        <v/>
      </c>
      <c r="AB31" s="16" t="str">
        <v/>
      </c>
      <c r="AC31" s="16" t="str">
        <v/>
      </c>
      <c r="AD31" s="16" t="str">
        <v/>
      </c>
      <c r="AE31" s="16" t="str">
        <v/>
      </c>
      <c r="AF31" s="16" t="str">
        <v/>
      </c>
      <c r="AG31" s="16" t="str">
        <v/>
      </c>
      <c r="AH31" s="16" t="str">
        <v/>
      </c>
      <c r="AI31" s="16" t="str">
        <v/>
      </c>
      <c r="AJ31" s="16" t="str">
        <v/>
      </c>
      <c r="AK31" s="16" t="str">
        <v/>
      </c>
      <c r="AL31" s="16" t="str">
        <v/>
      </c>
      <c r="AM31" s="16" t="str">
        <v/>
      </c>
      <c r="AN31" s="16" t="str">
        <v/>
      </c>
      <c r="AO31" s="16" t="str">
        <v/>
      </c>
      <c r="AP31" s="16" t="str">
        <v/>
      </c>
      <c r="AQ31" s="16" t="str">
        <v/>
      </c>
      <c r="AR31" s="16" t="str">
        <v/>
      </c>
      <c r="AS31" s="16" t="str">
        <v/>
      </c>
      <c r="AT31" s="16" t="str">
        <v/>
      </c>
      <c r="AU31" s="16" t="str">
        <v/>
      </c>
      <c r="AV31" s="16" t="str">
        <v/>
      </c>
      <c r="AW31" s="16" t="str">
        <v/>
      </c>
      <c r="AX31" s="16" t="str">
        <v/>
      </c>
      <c r="AY31" s="16" t="str">
        <v/>
      </c>
      <c r="AZ31" s="16" t="str">
        <v/>
      </c>
      <c r="BA31" s="16" t="str">
        <v/>
      </c>
      <c r="BB31" s="17"/>
      <c r="BC31" s="186">
        <f t="shared" si="1"/>
        <v>0</v>
      </c>
      <c r="BD31" s="187">
        <f t="shared" si="0"/>
        <v>0</v>
      </c>
      <c r="BE31" s="187"/>
      <c r="BF31" s="180">
        <f t="shared" si="2"/>
        <v>0</v>
      </c>
      <c r="BG31" s="181"/>
      <c r="BH31" s="182"/>
      <c r="BI31" s="182"/>
      <c r="BJ31" s="184"/>
    </row>
    <row r="32" spans="1:62" ht="25.5" x14ac:dyDescent="0.2">
      <c r="A32" s="359"/>
      <c r="B32" s="372" t="s">
        <v>1447</v>
      </c>
      <c r="C32" s="119" t="s">
        <v>852</v>
      </c>
      <c r="D32" s="54">
        <v>1</v>
      </c>
      <c r="E32" s="54" t="str">
        <v/>
      </c>
      <c r="F32" s="54" t="str">
        <v/>
      </c>
      <c r="G32" s="54" t="str">
        <v/>
      </c>
      <c r="H32" s="54" t="str">
        <v/>
      </c>
      <c r="I32" s="54" t="str">
        <v/>
      </c>
      <c r="J32" s="16" t="str">
        <v/>
      </c>
      <c r="K32" s="16" t="str">
        <v/>
      </c>
      <c r="L32" s="16" t="str">
        <v/>
      </c>
      <c r="M32" s="16" t="str">
        <v/>
      </c>
      <c r="N32" s="16" t="str">
        <v/>
      </c>
      <c r="O32" s="16" t="str">
        <v/>
      </c>
      <c r="P32" s="16" t="str">
        <v/>
      </c>
      <c r="Q32" s="16" t="str">
        <v/>
      </c>
      <c r="R32" s="16" t="str">
        <v/>
      </c>
      <c r="S32" s="16" t="str">
        <v/>
      </c>
      <c r="T32" s="16" t="str">
        <v/>
      </c>
      <c r="U32" s="16" t="str">
        <v/>
      </c>
      <c r="V32" s="16" t="str">
        <v/>
      </c>
      <c r="W32" s="16" t="str">
        <v/>
      </c>
      <c r="X32" s="16" t="str">
        <v/>
      </c>
      <c r="Y32" s="16" t="str">
        <v/>
      </c>
      <c r="Z32" s="16" t="str">
        <v/>
      </c>
      <c r="AA32" s="16" t="str">
        <v/>
      </c>
      <c r="AB32" s="16" t="str">
        <v/>
      </c>
      <c r="AC32" s="16" t="str">
        <v/>
      </c>
      <c r="AD32" s="16" t="str">
        <v/>
      </c>
      <c r="AE32" s="16" t="str">
        <v/>
      </c>
      <c r="AF32" s="16" t="str">
        <v/>
      </c>
      <c r="AG32" s="16" t="str">
        <v/>
      </c>
      <c r="AH32" s="16" t="str">
        <v/>
      </c>
      <c r="AI32" s="16" t="str">
        <v/>
      </c>
      <c r="AJ32" s="16" t="str">
        <v/>
      </c>
      <c r="AK32" s="16" t="str">
        <v/>
      </c>
      <c r="AL32" s="16" t="str">
        <v/>
      </c>
      <c r="AM32" s="16" t="str">
        <v/>
      </c>
      <c r="AN32" s="16" t="str">
        <v/>
      </c>
      <c r="AO32" s="16" t="str">
        <v/>
      </c>
      <c r="AP32" s="16" t="str">
        <v/>
      </c>
      <c r="AQ32" s="16" t="str">
        <v/>
      </c>
      <c r="AR32" s="16" t="str">
        <v/>
      </c>
      <c r="AS32" s="16" t="str">
        <v/>
      </c>
      <c r="AT32" s="16" t="str">
        <v/>
      </c>
      <c r="AU32" s="16" t="str">
        <v/>
      </c>
      <c r="AV32" s="16" t="str">
        <v/>
      </c>
      <c r="AW32" s="16" t="str">
        <v/>
      </c>
      <c r="AX32" s="16" t="str">
        <v/>
      </c>
      <c r="AY32" s="16" t="str">
        <v/>
      </c>
      <c r="AZ32" s="16" t="str">
        <v/>
      </c>
      <c r="BA32" s="16" t="str">
        <v/>
      </c>
      <c r="BB32" s="17"/>
      <c r="BC32" s="186">
        <f t="shared" si="1"/>
        <v>1</v>
      </c>
      <c r="BD32" s="187">
        <f t="shared" si="0"/>
        <v>1</v>
      </c>
      <c r="BE32" s="187">
        <v>0.1</v>
      </c>
      <c r="BF32" s="180">
        <f t="shared" si="2"/>
        <v>0.1</v>
      </c>
      <c r="BG32" s="181"/>
      <c r="BH32" s="182"/>
      <c r="BI32" s="182"/>
      <c r="BJ32" s="184"/>
    </row>
    <row r="33" spans="1:62" ht="25.5" x14ac:dyDescent="0.2">
      <c r="A33" s="359"/>
      <c r="B33" s="373"/>
      <c r="C33" s="119" t="s">
        <v>853</v>
      </c>
      <c r="D33" s="54">
        <v>1</v>
      </c>
      <c r="E33" s="54" t="str">
        <v/>
      </c>
      <c r="F33" s="54" t="str">
        <v/>
      </c>
      <c r="G33" s="54" t="str">
        <v/>
      </c>
      <c r="H33" s="54" t="str">
        <v/>
      </c>
      <c r="I33" s="54" t="str">
        <v/>
      </c>
      <c r="J33" s="16" t="str">
        <v/>
      </c>
      <c r="K33" s="16" t="str">
        <v/>
      </c>
      <c r="L33" s="16" t="str">
        <v/>
      </c>
      <c r="M33" s="16" t="str">
        <v/>
      </c>
      <c r="N33" s="16" t="str">
        <v/>
      </c>
      <c r="O33" s="16" t="str">
        <v/>
      </c>
      <c r="P33" s="16" t="str">
        <v/>
      </c>
      <c r="Q33" s="16" t="str">
        <v/>
      </c>
      <c r="R33" s="16" t="str">
        <v/>
      </c>
      <c r="S33" s="16" t="str">
        <v/>
      </c>
      <c r="T33" s="16" t="str">
        <v/>
      </c>
      <c r="U33" s="16" t="str">
        <v/>
      </c>
      <c r="V33" s="16" t="str">
        <v/>
      </c>
      <c r="W33" s="16" t="str">
        <v/>
      </c>
      <c r="X33" s="16" t="str">
        <v/>
      </c>
      <c r="Y33" s="16" t="str">
        <v/>
      </c>
      <c r="Z33" s="16" t="str">
        <v/>
      </c>
      <c r="AA33" s="16" t="str">
        <v/>
      </c>
      <c r="AB33" s="16" t="str">
        <v/>
      </c>
      <c r="AC33" s="16" t="str">
        <v/>
      </c>
      <c r="AD33" s="16" t="str">
        <v/>
      </c>
      <c r="AE33" s="16" t="str">
        <v/>
      </c>
      <c r="AF33" s="16" t="str">
        <v/>
      </c>
      <c r="AG33" s="16" t="str">
        <v/>
      </c>
      <c r="AH33" s="16" t="str">
        <v/>
      </c>
      <c r="AI33" s="16" t="str">
        <v/>
      </c>
      <c r="AJ33" s="16" t="str">
        <v/>
      </c>
      <c r="AK33" s="16" t="str">
        <v/>
      </c>
      <c r="AL33" s="16" t="str">
        <v/>
      </c>
      <c r="AM33" s="16" t="str">
        <v/>
      </c>
      <c r="AN33" s="16" t="str">
        <v/>
      </c>
      <c r="AO33" s="16" t="str">
        <v/>
      </c>
      <c r="AP33" s="16" t="str">
        <v/>
      </c>
      <c r="AQ33" s="16" t="str">
        <v/>
      </c>
      <c r="AR33" s="16" t="str">
        <v/>
      </c>
      <c r="AS33" s="16" t="str">
        <v/>
      </c>
      <c r="AT33" s="16" t="str">
        <v/>
      </c>
      <c r="AU33" s="16" t="str">
        <v/>
      </c>
      <c r="AV33" s="16" t="str">
        <v/>
      </c>
      <c r="AW33" s="16" t="str">
        <v/>
      </c>
      <c r="AX33" s="16" t="str">
        <v/>
      </c>
      <c r="AY33" s="16" t="str">
        <v/>
      </c>
      <c r="AZ33" s="16" t="str">
        <v/>
      </c>
      <c r="BA33" s="16" t="str">
        <v/>
      </c>
      <c r="BB33" s="17"/>
      <c r="BC33" s="186">
        <f t="shared" si="1"/>
        <v>1</v>
      </c>
      <c r="BD33" s="187">
        <f t="shared" si="0"/>
        <v>1</v>
      </c>
      <c r="BE33" s="187">
        <v>0.1</v>
      </c>
      <c r="BF33" s="180">
        <f t="shared" si="2"/>
        <v>0.1</v>
      </c>
      <c r="BG33" s="181"/>
      <c r="BH33" s="182"/>
      <c r="BI33" s="182"/>
      <c r="BJ33" s="184"/>
    </row>
    <row r="34" spans="1:62" ht="25.5" x14ac:dyDescent="0.2">
      <c r="A34" s="359"/>
      <c r="B34" s="373"/>
      <c r="C34" s="119" t="s">
        <v>854</v>
      </c>
      <c r="D34" s="54">
        <v>1</v>
      </c>
      <c r="E34" s="54" t="str">
        <v/>
      </c>
      <c r="F34" s="54" t="str">
        <v/>
      </c>
      <c r="G34" s="54" t="str">
        <v/>
      </c>
      <c r="H34" s="54" t="str">
        <v/>
      </c>
      <c r="I34" s="54" t="str">
        <v/>
      </c>
      <c r="J34" s="16" t="str">
        <v/>
      </c>
      <c r="K34" s="16" t="str">
        <v/>
      </c>
      <c r="L34" s="16" t="str">
        <v/>
      </c>
      <c r="M34" s="16" t="str">
        <v/>
      </c>
      <c r="N34" s="16" t="str">
        <v/>
      </c>
      <c r="O34" s="16" t="str">
        <v/>
      </c>
      <c r="P34" s="16" t="str">
        <v/>
      </c>
      <c r="Q34" s="16" t="str">
        <v/>
      </c>
      <c r="R34" s="16" t="str">
        <v/>
      </c>
      <c r="S34" s="16" t="str">
        <v/>
      </c>
      <c r="T34" s="16" t="str">
        <v/>
      </c>
      <c r="U34" s="16" t="str">
        <v/>
      </c>
      <c r="V34" s="16" t="str">
        <v/>
      </c>
      <c r="W34" s="16" t="str">
        <v/>
      </c>
      <c r="X34" s="16" t="str">
        <v/>
      </c>
      <c r="Y34" s="16" t="str">
        <v/>
      </c>
      <c r="Z34" s="16" t="str">
        <v/>
      </c>
      <c r="AA34" s="16" t="str">
        <v/>
      </c>
      <c r="AB34" s="16" t="str">
        <v/>
      </c>
      <c r="AC34" s="16" t="str">
        <v/>
      </c>
      <c r="AD34" s="16" t="str">
        <v/>
      </c>
      <c r="AE34" s="16" t="str">
        <v/>
      </c>
      <c r="AF34" s="16" t="str">
        <v/>
      </c>
      <c r="AG34" s="16" t="str">
        <v/>
      </c>
      <c r="AH34" s="16" t="str">
        <v/>
      </c>
      <c r="AI34" s="16" t="str">
        <v/>
      </c>
      <c r="AJ34" s="16" t="str">
        <v/>
      </c>
      <c r="AK34" s="16" t="str">
        <v/>
      </c>
      <c r="AL34" s="16" t="str">
        <v/>
      </c>
      <c r="AM34" s="16" t="str">
        <v/>
      </c>
      <c r="AN34" s="16" t="str">
        <v/>
      </c>
      <c r="AO34" s="16" t="str">
        <v/>
      </c>
      <c r="AP34" s="16" t="str">
        <v/>
      </c>
      <c r="AQ34" s="16" t="str">
        <v/>
      </c>
      <c r="AR34" s="16" t="str">
        <v/>
      </c>
      <c r="AS34" s="16" t="str">
        <v/>
      </c>
      <c r="AT34" s="16" t="str">
        <v/>
      </c>
      <c r="AU34" s="16" t="str">
        <v/>
      </c>
      <c r="AV34" s="16" t="str">
        <v/>
      </c>
      <c r="AW34" s="16" t="str">
        <v/>
      </c>
      <c r="AX34" s="16" t="str">
        <v/>
      </c>
      <c r="AY34" s="16" t="str">
        <v/>
      </c>
      <c r="AZ34" s="16" t="str">
        <v/>
      </c>
      <c r="BA34" s="16" t="str">
        <v/>
      </c>
      <c r="BB34" s="17"/>
      <c r="BC34" s="186">
        <f t="shared" si="1"/>
        <v>1</v>
      </c>
      <c r="BD34" s="187">
        <f t="shared" ref="BD34:BD65" si="3">BC34/NBR</f>
        <v>1</v>
      </c>
      <c r="BE34" s="187">
        <v>0.1</v>
      </c>
      <c r="BF34" s="180">
        <f t="shared" si="2"/>
        <v>0.1</v>
      </c>
      <c r="BG34" s="181"/>
      <c r="BH34" s="182"/>
      <c r="BI34" s="181"/>
      <c r="BJ34" s="184"/>
    </row>
    <row r="35" spans="1:62" ht="12.75" x14ac:dyDescent="0.2">
      <c r="A35" s="359"/>
      <c r="B35" s="373"/>
      <c r="C35" s="119" t="s">
        <v>855</v>
      </c>
      <c r="D35" s="54">
        <v>1</v>
      </c>
      <c r="E35" s="54" t="str">
        <v/>
      </c>
      <c r="F35" s="54" t="str">
        <v/>
      </c>
      <c r="G35" s="54" t="str">
        <v/>
      </c>
      <c r="H35" s="54" t="str">
        <v/>
      </c>
      <c r="I35" s="54" t="str">
        <v/>
      </c>
      <c r="J35" s="16" t="str">
        <v/>
      </c>
      <c r="K35" s="16" t="str">
        <v/>
      </c>
      <c r="L35" s="16" t="str">
        <v/>
      </c>
      <c r="M35" s="16" t="str">
        <v/>
      </c>
      <c r="N35" s="16" t="str">
        <v/>
      </c>
      <c r="O35" s="16" t="str">
        <v/>
      </c>
      <c r="P35" s="16" t="str">
        <v/>
      </c>
      <c r="Q35" s="16" t="str">
        <v/>
      </c>
      <c r="R35" s="16" t="str">
        <v/>
      </c>
      <c r="S35" s="16" t="str">
        <v/>
      </c>
      <c r="T35" s="16" t="str">
        <v/>
      </c>
      <c r="U35" s="16" t="str">
        <v/>
      </c>
      <c r="V35" s="16" t="str">
        <v/>
      </c>
      <c r="W35" s="16" t="str">
        <v/>
      </c>
      <c r="X35" s="16" t="str">
        <v/>
      </c>
      <c r="Y35" s="16" t="str">
        <v/>
      </c>
      <c r="Z35" s="16" t="str">
        <v/>
      </c>
      <c r="AA35" s="16" t="str">
        <v/>
      </c>
      <c r="AB35" s="16" t="str">
        <v/>
      </c>
      <c r="AC35" s="16" t="str">
        <v/>
      </c>
      <c r="AD35" s="16" t="str">
        <v/>
      </c>
      <c r="AE35" s="16" t="str">
        <v/>
      </c>
      <c r="AF35" s="16" t="str">
        <v/>
      </c>
      <c r="AG35" s="16" t="str">
        <v/>
      </c>
      <c r="AH35" s="16" t="str">
        <v/>
      </c>
      <c r="AI35" s="16" t="str">
        <v/>
      </c>
      <c r="AJ35" s="16" t="str">
        <v/>
      </c>
      <c r="AK35" s="16" t="str">
        <v/>
      </c>
      <c r="AL35" s="16" t="str">
        <v/>
      </c>
      <c r="AM35" s="16" t="str">
        <v/>
      </c>
      <c r="AN35" s="16" t="str">
        <v/>
      </c>
      <c r="AO35" s="16" t="str">
        <v/>
      </c>
      <c r="AP35" s="16" t="str">
        <v/>
      </c>
      <c r="AQ35" s="16" t="str">
        <v/>
      </c>
      <c r="AR35" s="16" t="str">
        <v/>
      </c>
      <c r="AS35" s="16" t="str">
        <v/>
      </c>
      <c r="AT35" s="16" t="str">
        <v/>
      </c>
      <c r="AU35" s="16" t="str">
        <v/>
      </c>
      <c r="AV35" s="16" t="str">
        <v/>
      </c>
      <c r="AW35" s="16" t="str">
        <v/>
      </c>
      <c r="AX35" s="16" t="str">
        <v/>
      </c>
      <c r="AY35" s="16" t="str">
        <v/>
      </c>
      <c r="AZ35" s="16" t="str">
        <v/>
      </c>
      <c r="BA35" s="16" t="str">
        <v/>
      </c>
      <c r="BB35" s="17"/>
      <c r="BC35" s="186">
        <f t="shared" si="1"/>
        <v>1</v>
      </c>
      <c r="BD35" s="187">
        <f t="shared" si="3"/>
        <v>1</v>
      </c>
      <c r="BE35" s="187">
        <v>0.2</v>
      </c>
      <c r="BF35" s="180">
        <f t="shared" si="2"/>
        <v>0.2</v>
      </c>
      <c r="BG35" s="181"/>
      <c r="BH35" s="182"/>
      <c r="BI35" s="181"/>
      <c r="BJ35" s="184"/>
    </row>
    <row r="36" spans="1:62" ht="25.5" x14ac:dyDescent="0.2">
      <c r="A36" s="359"/>
      <c r="B36" s="373"/>
      <c r="C36" s="119" t="s">
        <v>856</v>
      </c>
      <c r="D36" s="54">
        <v>1</v>
      </c>
      <c r="E36" s="54" t="str">
        <v/>
      </c>
      <c r="F36" s="54" t="str">
        <v/>
      </c>
      <c r="G36" s="54" t="str">
        <v/>
      </c>
      <c r="H36" s="54" t="str">
        <v/>
      </c>
      <c r="I36" s="54" t="str">
        <v/>
      </c>
      <c r="J36" s="16" t="str">
        <v/>
      </c>
      <c r="K36" s="16" t="str">
        <v/>
      </c>
      <c r="L36" s="16" t="str">
        <v/>
      </c>
      <c r="M36" s="16" t="str">
        <v/>
      </c>
      <c r="N36" s="16" t="str">
        <v/>
      </c>
      <c r="O36" s="16" t="str">
        <v/>
      </c>
      <c r="P36" s="16" t="str">
        <v/>
      </c>
      <c r="Q36" s="16" t="str">
        <v/>
      </c>
      <c r="R36" s="16" t="str">
        <v/>
      </c>
      <c r="S36" s="16" t="str">
        <v/>
      </c>
      <c r="T36" s="16" t="str">
        <v/>
      </c>
      <c r="U36" s="16" t="str">
        <v/>
      </c>
      <c r="V36" s="16" t="str">
        <v/>
      </c>
      <c r="W36" s="16" t="str">
        <v/>
      </c>
      <c r="X36" s="16" t="str">
        <v/>
      </c>
      <c r="Y36" s="16" t="str">
        <v/>
      </c>
      <c r="Z36" s="16" t="str">
        <v/>
      </c>
      <c r="AA36" s="16" t="str">
        <v/>
      </c>
      <c r="AB36" s="16" t="str">
        <v/>
      </c>
      <c r="AC36" s="16" t="str">
        <v/>
      </c>
      <c r="AD36" s="16" t="str">
        <v/>
      </c>
      <c r="AE36" s="16" t="str">
        <v/>
      </c>
      <c r="AF36" s="16" t="str">
        <v/>
      </c>
      <c r="AG36" s="16" t="str">
        <v/>
      </c>
      <c r="AH36" s="16" t="str">
        <v/>
      </c>
      <c r="AI36" s="16" t="str">
        <v/>
      </c>
      <c r="AJ36" s="16" t="str">
        <v/>
      </c>
      <c r="AK36" s="16" t="str">
        <v/>
      </c>
      <c r="AL36" s="16" t="str">
        <v/>
      </c>
      <c r="AM36" s="16" t="str">
        <v/>
      </c>
      <c r="AN36" s="16" t="str">
        <v/>
      </c>
      <c r="AO36" s="16" t="str">
        <v/>
      </c>
      <c r="AP36" s="16" t="str">
        <v/>
      </c>
      <c r="AQ36" s="16" t="str">
        <v/>
      </c>
      <c r="AR36" s="16" t="str">
        <v/>
      </c>
      <c r="AS36" s="16" t="str">
        <v/>
      </c>
      <c r="AT36" s="16" t="str">
        <v/>
      </c>
      <c r="AU36" s="16" t="str">
        <v/>
      </c>
      <c r="AV36" s="16" t="str">
        <v/>
      </c>
      <c r="AW36" s="16" t="str">
        <v/>
      </c>
      <c r="AX36" s="16" t="str">
        <v/>
      </c>
      <c r="AY36" s="16" t="str">
        <v/>
      </c>
      <c r="AZ36" s="16" t="str">
        <v/>
      </c>
      <c r="BA36" s="16" t="str">
        <v/>
      </c>
      <c r="BB36" s="17"/>
      <c r="BC36" s="186">
        <f t="shared" si="1"/>
        <v>1</v>
      </c>
      <c r="BD36" s="187">
        <f t="shared" si="3"/>
        <v>1</v>
      </c>
      <c r="BE36" s="187">
        <v>0.1</v>
      </c>
      <c r="BF36" s="180">
        <f t="shared" si="2"/>
        <v>0.1</v>
      </c>
      <c r="BG36" s="181"/>
      <c r="BH36" s="182"/>
      <c r="BI36" s="181"/>
      <c r="BJ36" s="184"/>
    </row>
    <row r="37" spans="1:62" ht="25.5" x14ac:dyDescent="0.2">
      <c r="A37" s="359"/>
      <c r="B37" s="373"/>
      <c r="C37" s="119" t="s">
        <v>857</v>
      </c>
      <c r="D37" s="54">
        <v>1</v>
      </c>
      <c r="E37" s="54" t="str">
        <v/>
      </c>
      <c r="F37" s="54" t="str">
        <v/>
      </c>
      <c r="G37" s="54" t="str">
        <v/>
      </c>
      <c r="H37" s="54" t="str">
        <v/>
      </c>
      <c r="I37" s="54" t="str">
        <v/>
      </c>
      <c r="J37" s="16" t="str">
        <v/>
      </c>
      <c r="K37" s="16" t="str">
        <v/>
      </c>
      <c r="L37" s="16" t="str">
        <v/>
      </c>
      <c r="M37" s="16" t="str">
        <v/>
      </c>
      <c r="N37" s="16" t="str">
        <v/>
      </c>
      <c r="O37" s="16" t="str">
        <v/>
      </c>
      <c r="P37" s="16" t="str">
        <v/>
      </c>
      <c r="Q37" s="16" t="str">
        <v/>
      </c>
      <c r="R37" s="16" t="str">
        <v/>
      </c>
      <c r="S37" s="16" t="str">
        <v/>
      </c>
      <c r="T37" s="16" t="str">
        <v/>
      </c>
      <c r="U37" s="16" t="str">
        <v/>
      </c>
      <c r="V37" s="16" t="str">
        <v/>
      </c>
      <c r="W37" s="16" t="str">
        <v/>
      </c>
      <c r="X37" s="16" t="str">
        <v/>
      </c>
      <c r="Y37" s="16" t="str">
        <v/>
      </c>
      <c r="Z37" s="16" t="str">
        <v/>
      </c>
      <c r="AA37" s="16" t="str">
        <v/>
      </c>
      <c r="AB37" s="16" t="str">
        <v/>
      </c>
      <c r="AC37" s="16" t="str">
        <v/>
      </c>
      <c r="AD37" s="16" t="str">
        <v/>
      </c>
      <c r="AE37" s="16" t="str">
        <v/>
      </c>
      <c r="AF37" s="16" t="str">
        <v/>
      </c>
      <c r="AG37" s="16" t="str">
        <v/>
      </c>
      <c r="AH37" s="16" t="str">
        <v/>
      </c>
      <c r="AI37" s="16" t="str">
        <v/>
      </c>
      <c r="AJ37" s="16" t="str">
        <v/>
      </c>
      <c r="AK37" s="16" t="str">
        <v/>
      </c>
      <c r="AL37" s="16" t="str">
        <v/>
      </c>
      <c r="AM37" s="16" t="str">
        <v/>
      </c>
      <c r="AN37" s="16" t="str">
        <v/>
      </c>
      <c r="AO37" s="16" t="str">
        <v/>
      </c>
      <c r="AP37" s="16" t="str">
        <v/>
      </c>
      <c r="AQ37" s="16" t="str">
        <v/>
      </c>
      <c r="AR37" s="16" t="str">
        <v/>
      </c>
      <c r="AS37" s="16" t="str">
        <v/>
      </c>
      <c r="AT37" s="16" t="str">
        <v/>
      </c>
      <c r="AU37" s="16" t="str">
        <v/>
      </c>
      <c r="AV37" s="16" t="str">
        <v/>
      </c>
      <c r="AW37" s="16" t="str">
        <v/>
      </c>
      <c r="AX37" s="16" t="str">
        <v/>
      </c>
      <c r="AY37" s="16" t="str">
        <v/>
      </c>
      <c r="AZ37" s="16" t="str">
        <v/>
      </c>
      <c r="BA37" s="16" t="str">
        <v/>
      </c>
      <c r="BB37" s="17"/>
      <c r="BC37" s="186">
        <f t="shared" si="1"/>
        <v>1</v>
      </c>
      <c r="BD37" s="187">
        <f t="shared" si="3"/>
        <v>1</v>
      </c>
      <c r="BE37" s="187">
        <v>0.3</v>
      </c>
      <c r="BF37" s="180">
        <f t="shared" si="2"/>
        <v>0.3</v>
      </c>
      <c r="BG37" s="181"/>
      <c r="BH37" s="182"/>
      <c r="BI37" s="181"/>
      <c r="BJ37" s="184"/>
    </row>
    <row r="38" spans="1:62" ht="25.5" x14ac:dyDescent="0.2">
      <c r="A38" s="359"/>
      <c r="B38" s="373"/>
      <c r="C38" s="119" t="s">
        <v>858</v>
      </c>
      <c r="D38" s="54">
        <v>1</v>
      </c>
      <c r="E38" s="54" t="str">
        <v/>
      </c>
      <c r="F38" s="54" t="str">
        <v/>
      </c>
      <c r="G38" s="54" t="str">
        <v/>
      </c>
      <c r="H38" s="54" t="str">
        <v/>
      </c>
      <c r="I38" s="54" t="str">
        <v/>
      </c>
      <c r="J38" s="16" t="str">
        <v/>
      </c>
      <c r="K38" s="16" t="str">
        <v/>
      </c>
      <c r="L38" s="16" t="str">
        <v/>
      </c>
      <c r="M38" s="16" t="str">
        <v/>
      </c>
      <c r="N38" s="16" t="str">
        <v/>
      </c>
      <c r="O38" s="16" t="str">
        <v/>
      </c>
      <c r="P38" s="16" t="str">
        <v/>
      </c>
      <c r="Q38" s="16" t="str">
        <v/>
      </c>
      <c r="R38" s="16" t="str">
        <v/>
      </c>
      <c r="S38" s="16" t="str">
        <v/>
      </c>
      <c r="T38" s="16" t="str">
        <v/>
      </c>
      <c r="U38" s="16" t="str">
        <v/>
      </c>
      <c r="V38" s="16" t="str">
        <v/>
      </c>
      <c r="W38" s="16" t="str">
        <v/>
      </c>
      <c r="X38" s="16" t="str">
        <v/>
      </c>
      <c r="Y38" s="16" t="str">
        <v/>
      </c>
      <c r="Z38" s="16" t="str">
        <v/>
      </c>
      <c r="AA38" s="16" t="str">
        <v/>
      </c>
      <c r="AB38" s="16" t="str">
        <v/>
      </c>
      <c r="AC38" s="16" t="str">
        <v/>
      </c>
      <c r="AD38" s="16" t="str">
        <v/>
      </c>
      <c r="AE38" s="16" t="str">
        <v/>
      </c>
      <c r="AF38" s="16" t="str">
        <v/>
      </c>
      <c r="AG38" s="16" t="str">
        <v/>
      </c>
      <c r="AH38" s="16" t="str">
        <v/>
      </c>
      <c r="AI38" s="16" t="str">
        <v/>
      </c>
      <c r="AJ38" s="16" t="str">
        <v/>
      </c>
      <c r="AK38" s="16" t="str">
        <v/>
      </c>
      <c r="AL38" s="16" t="str">
        <v/>
      </c>
      <c r="AM38" s="16" t="str">
        <v/>
      </c>
      <c r="AN38" s="16" t="str">
        <v/>
      </c>
      <c r="AO38" s="16" t="str">
        <v/>
      </c>
      <c r="AP38" s="16" t="str">
        <v/>
      </c>
      <c r="AQ38" s="16" t="str">
        <v/>
      </c>
      <c r="AR38" s="16" t="str">
        <v/>
      </c>
      <c r="AS38" s="16" t="str">
        <v/>
      </c>
      <c r="AT38" s="16" t="str">
        <v/>
      </c>
      <c r="AU38" s="16" t="str">
        <v/>
      </c>
      <c r="AV38" s="16" t="str">
        <v/>
      </c>
      <c r="AW38" s="16" t="str">
        <v/>
      </c>
      <c r="AX38" s="16" t="str">
        <v/>
      </c>
      <c r="AY38" s="16" t="str">
        <v/>
      </c>
      <c r="AZ38" s="16" t="str">
        <v/>
      </c>
      <c r="BA38" s="16" t="str">
        <v/>
      </c>
      <c r="BB38" s="17"/>
      <c r="BC38" s="186">
        <f t="shared" si="1"/>
        <v>1</v>
      </c>
      <c r="BD38" s="187">
        <f t="shared" si="3"/>
        <v>1</v>
      </c>
      <c r="BE38" s="187">
        <v>0.1</v>
      </c>
      <c r="BF38" s="180">
        <f t="shared" si="2"/>
        <v>0.1</v>
      </c>
      <c r="BG38" s="181"/>
      <c r="BH38" s="182"/>
      <c r="BI38" s="181"/>
      <c r="BJ38" s="184"/>
    </row>
    <row r="39" spans="1:62" ht="12.75" x14ac:dyDescent="0.2">
      <c r="A39" s="359"/>
      <c r="B39" s="374"/>
      <c r="C39" s="119" t="s">
        <v>495</v>
      </c>
      <c r="D39" s="54">
        <v>1</v>
      </c>
      <c r="E39" s="54" t="str">
        <v/>
      </c>
      <c r="F39" s="54" t="str">
        <v/>
      </c>
      <c r="G39" s="54" t="str">
        <v/>
      </c>
      <c r="H39" s="54" t="str">
        <v/>
      </c>
      <c r="I39" s="54" t="str">
        <v/>
      </c>
      <c r="J39" s="16" t="str">
        <v/>
      </c>
      <c r="K39" s="16" t="str">
        <v/>
      </c>
      <c r="L39" s="16" t="str">
        <v/>
      </c>
      <c r="M39" s="16" t="str">
        <v/>
      </c>
      <c r="N39" s="16" t="str">
        <v/>
      </c>
      <c r="O39" s="16" t="str">
        <v/>
      </c>
      <c r="P39" s="16" t="str">
        <v/>
      </c>
      <c r="Q39" s="16" t="str">
        <v/>
      </c>
      <c r="R39" s="16" t="str">
        <v/>
      </c>
      <c r="S39" s="16" t="str">
        <v/>
      </c>
      <c r="T39" s="16" t="str">
        <v/>
      </c>
      <c r="U39" s="16" t="str">
        <v/>
      </c>
      <c r="V39" s="16" t="str">
        <v/>
      </c>
      <c r="W39" s="16" t="str">
        <v/>
      </c>
      <c r="X39" s="16" t="str">
        <v/>
      </c>
      <c r="Y39" s="16" t="str">
        <v/>
      </c>
      <c r="Z39" s="16" t="str">
        <v/>
      </c>
      <c r="AA39" s="16" t="str">
        <v/>
      </c>
      <c r="AB39" s="16" t="str">
        <v/>
      </c>
      <c r="AC39" s="16" t="str">
        <v/>
      </c>
      <c r="AD39" s="16" t="str">
        <v/>
      </c>
      <c r="AE39" s="16" t="str">
        <v/>
      </c>
      <c r="AF39" s="16" t="str">
        <v/>
      </c>
      <c r="AG39" s="16" t="str">
        <v/>
      </c>
      <c r="AH39" s="16" t="str">
        <v/>
      </c>
      <c r="AI39" s="16" t="str">
        <v/>
      </c>
      <c r="AJ39" s="16" t="str">
        <v/>
      </c>
      <c r="AK39" s="16" t="str">
        <v/>
      </c>
      <c r="AL39" s="16" t="str">
        <v/>
      </c>
      <c r="AM39" s="16" t="str">
        <v/>
      </c>
      <c r="AN39" s="16" t="str">
        <v/>
      </c>
      <c r="AO39" s="16" t="str">
        <v/>
      </c>
      <c r="AP39" s="16" t="str">
        <v/>
      </c>
      <c r="AQ39" s="16" t="str">
        <v/>
      </c>
      <c r="AR39" s="16" t="str">
        <v/>
      </c>
      <c r="AS39" s="16" t="str">
        <v/>
      </c>
      <c r="AT39" s="16" t="str">
        <v/>
      </c>
      <c r="AU39" s="16" t="str">
        <v/>
      </c>
      <c r="AV39" s="16" t="str">
        <v/>
      </c>
      <c r="AW39" s="16" t="str">
        <v/>
      </c>
      <c r="AX39" s="16" t="str">
        <v/>
      </c>
      <c r="AY39" s="16" t="str">
        <v/>
      </c>
      <c r="AZ39" s="16" t="str">
        <v/>
      </c>
      <c r="BA39" s="16" t="str">
        <v/>
      </c>
      <c r="BB39" s="17"/>
      <c r="BC39" s="186">
        <f t="shared" si="1"/>
        <v>1</v>
      </c>
      <c r="BD39" s="187">
        <f t="shared" si="3"/>
        <v>1</v>
      </c>
      <c r="BE39" s="187"/>
      <c r="BF39" s="180">
        <f t="shared" si="2"/>
        <v>0</v>
      </c>
      <c r="BG39" s="181"/>
      <c r="BH39" s="182"/>
      <c r="BI39" s="182"/>
      <c r="BJ39" s="182"/>
    </row>
    <row r="40" spans="1:62" ht="12.75" x14ac:dyDescent="0.2">
      <c r="A40" s="359" t="s">
        <v>31</v>
      </c>
      <c r="B40" s="370" t="s">
        <v>845</v>
      </c>
      <c r="C40" s="119" t="s">
        <v>431</v>
      </c>
      <c r="D40" s="54">
        <v>1</v>
      </c>
      <c r="E40" s="54" t="str">
        <v/>
      </c>
      <c r="F40" s="54" t="str">
        <v/>
      </c>
      <c r="G40" s="54" t="str">
        <v/>
      </c>
      <c r="H40" s="54" t="str">
        <v/>
      </c>
      <c r="I40" s="54" t="str">
        <v/>
      </c>
      <c r="J40" s="16" t="str">
        <v/>
      </c>
      <c r="K40" s="16" t="str">
        <v/>
      </c>
      <c r="L40" s="16" t="str">
        <v/>
      </c>
      <c r="M40" s="16" t="str">
        <v/>
      </c>
      <c r="N40" s="16" t="str">
        <v/>
      </c>
      <c r="O40" s="16" t="str">
        <v/>
      </c>
      <c r="P40" s="16" t="str">
        <v/>
      </c>
      <c r="Q40" s="16" t="str">
        <v/>
      </c>
      <c r="R40" s="16" t="str">
        <v/>
      </c>
      <c r="S40" s="16" t="str">
        <v/>
      </c>
      <c r="T40" s="16" t="str">
        <v/>
      </c>
      <c r="U40" s="16" t="str">
        <v/>
      </c>
      <c r="V40" s="16" t="str">
        <v/>
      </c>
      <c r="W40" s="16" t="str">
        <v/>
      </c>
      <c r="X40" s="16" t="str">
        <v/>
      </c>
      <c r="Y40" s="16" t="str">
        <v/>
      </c>
      <c r="Z40" s="16" t="str">
        <v/>
      </c>
      <c r="AA40" s="16" t="str">
        <v/>
      </c>
      <c r="AB40" s="16" t="str">
        <v/>
      </c>
      <c r="AC40" s="16" t="str">
        <v/>
      </c>
      <c r="AD40" s="16" t="str">
        <v/>
      </c>
      <c r="AE40" s="16" t="str">
        <v/>
      </c>
      <c r="AF40" s="16" t="str">
        <v/>
      </c>
      <c r="AG40" s="16" t="str">
        <v/>
      </c>
      <c r="AH40" s="16" t="str">
        <v/>
      </c>
      <c r="AI40" s="16" t="str">
        <v/>
      </c>
      <c r="AJ40" s="16" t="str">
        <v/>
      </c>
      <c r="AK40" s="16" t="str">
        <v/>
      </c>
      <c r="AL40" s="16" t="str">
        <v/>
      </c>
      <c r="AM40" s="16" t="str">
        <v/>
      </c>
      <c r="AN40" s="16" t="str">
        <v/>
      </c>
      <c r="AO40" s="16" t="str">
        <v/>
      </c>
      <c r="AP40" s="16" t="str">
        <v/>
      </c>
      <c r="AQ40" s="16" t="str">
        <v/>
      </c>
      <c r="AR40" s="16" t="str">
        <v/>
      </c>
      <c r="AS40" s="16" t="str">
        <v/>
      </c>
      <c r="AT40" s="16" t="str">
        <v/>
      </c>
      <c r="AU40" s="16" t="str">
        <v/>
      </c>
      <c r="AV40" s="16" t="str">
        <v/>
      </c>
      <c r="AW40" s="16" t="str">
        <v/>
      </c>
      <c r="AX40" s="16" t="str">
        <v/>
      </c>
      <c r="AY40" s="16" t="str">
        <v/>
      </c>
      <c r="AZ40" s="16" t="str">
        <v/>
      </c>
      <c r="BA40" s="16" t="str">
        <v/>
      </c>
      <c r="BB40" s="17"/>
      <c r="BC40" s="186">
        <f t="shared" si="1"/>
        <v>1</v>
      </c>
      <c r="BD40" s="187">
        <f t="shared" si="3"/>
        <v>1</v>
      </c>
      <c r="BE40" s="187">
        <v>1</v>
      </c>
      <c r="BF40" s="180">
        <f t="shared" si="2"/>
        <v>1</v>
      </c>
      <c r="BG40" s="181">
        <f>MIN(1,SUM(BF40:BF42)/SUM(BC40:BC42))</f>
        <v>0.46666666666666662</v>
      </c>
      <c r="BH40" s="182">
        <v>0.4</v>
      </c>
      <c r="BI40" s="182">
        <f>BG40*BH40</f>
        <v>0.18666666666666665</v>
      </c>
      <c r="BJ40" s="182">
        <f>SUM(BI40:BI55)</f>
        <v>0.39121212121212123</v>
      </c>
    </row>
    <row r="41" spans="1:62" ht="12.75" x14ac:dyDescent="0.2">
      <c r="A41" s="359"/>
      <c r="B41" s="370"/>
      <c r="C41" s="119" t="s">
        <v>432</v>
      </c>
      <c r="D41" s="54">
        <v>1</v>
      </c>
      <c r="E41" s="54" t="str">
        <v/>
      </c>
      <c r="F41" s="54" t="str">
        <v/>
      </c>
      <c r="G41" s="54" t="str">
        <v/>
      </c>
      <c r="H41" s="54" t="str">
        <v/>
      </c>
      <c r="I41" s="54" t="str">
        <v/>
      </c>
      <c r="J41" s="16" t="str">
        <v/>
      </c>
      <c r="K41" s="16" t="str">
        <v/>
      </c>
      <c r="L41" s="16" t="str">
        <v/>
      </c>
      <c r="M41" s="16" t="str">
        <v/>
      </c>
      <c r="N41" s="16" t="str">
        <v/>
      </c>
      <c r="O41" s="16" t="str">
        <v/>
      </c>
      <c r="P41" s="16" t="str">
        <v/>
      </c>
      <c r="Q41" s="16" t="str">
        <v/>
      </c>
      <c r="R41" s="16" t="str">
        <v/>
      </c>
      <c r="S41" s="16" t="str">
        <v/>
      </c>
      <c r="T41" s="16" t="str">
        <v/>
      </c>
      <c r="U41" s="16" t="str">
        <v/>
      </c>
      <c r="V41" s="16" t="str">
        <v/>
      </c>
      <c r="W41" s="16" t="str">
        <v/>
      </c>
      <c r="X41" s="16" t="str">
        <v/>
      </c>
      <c r="Y41" s="16" t="str">
        <v/>
      </c>
      <c r="Z41" s="16" t="str">
        <v/>
      </c>
      <c r="AA41" s="16" t="str">
        <v/>
      </c>
      <c r="AB41" s="16" t="str">
        <v/>
      </c>
      <c r="AC41" s="16" t="str">
        <v/>
      </c>
      <c r="AD41" s="16" t="str">
        <v/>
      </c>
      <c r="AE41" s="16" t="str">
        <v/>
      </c>
      <c r="AF41" s="16" t="str">
        <v/>
      </c>
      <c r="AG41" s="16" t="str">
        <v/>
      </c>
      <c r="AH41" s="16" t="str">
        <v/>
      </c>
      <c r="AI41" s="16" t="str">
        <v/>
      </c>
      <c r="AJ41" s="16" t="str">
        <v/>
      </c>
      <c r="AK41" s="16" t="str">
        <v/>
      </c>
      <c r="AL41" s="16" t="str">
        <v/>
      </c>
      <c r="AM41" s="16" t="str">
        <v/>
      </c>
      <c r="AN41" s="16" t="str">
        <v/>
      </c>
      <c r="AO41" s="16" t="str">
        <v/>
      </c>
      <c r="AP41" s="16" t="str">
        <v/>
      </c>
      <c r="AQ41" s="16" t="str">
        <v/>
      </c>
      <c r="AR41" s="16" t="str">
        <v/>
      </c>
      <c r="AS41" s="16" t="str">
        <v/>
      </c>
      <c r="AT41" s="16" t="str">
        <v/>
      </c>
      <c r="AU41" s="16" t="str">
        <v/>
      </c>
      <c r="AV41" s="16" t="str">
        <v/>
      </c>
      <c r="AW41" s="16" t="str">
        <v/>
      </c>
      <c r="AX41" s="16" t="str">
        <v/>
      </c>
      <c r="AY41" s="16" t="str">
        <v/>
      </c>
      <c r="AZ41" s="16" t="str">
        <v/>
      </c>
      <c r="BA41" s="16" t="str">
        <v/>
      </c>
      <c r="BB41" s="17"/>
      <c r="BC41" s="186">
        <f t="shared" si="1"/>
        <v>1</v>
      </c>
      <c r="BD41" s="187">
        <f t="shared" si="3"/>
        <v>1</v>
      </c>
      <c r="BE41" s="187"/>
      <c r="BF41" s="180">
        <f t="shared" si="2"/>
        <v>0</v>
      </c>
      <c r="BG41" s="181"/>
      <c r="BH41" s="182"/>
      <c r="BI41" s="182"/>
      <c r="BJ41" s="182"/>
    </row>
    <row r="42" spans="1:62" ht="12.75" x14ac:dyDescent="0.2">
      <c r="A42" s="359"/>
      <c r="B42" s="370"/>
      <c r="C42" s="119" t="s">
        <v>722</v>
      </c>
      <c r="D42" s="54">
        <v>1</v>
      </c>
      <c r="E42" s="54" t="str">
        <v/>
      </c>
      <c r="F42" s="54" t="str">
        <v/>
      </c>
      <c r="G42" s="54" t="str">
        <v/>
      </c>
      <c r="H42" s="54" t="str">
        <v/>
      </c>
      <c r="I42" s="54" t="str">
        <v/>
      </c>
      <c r="J42" s="16" t="str">
        <v/>
      </c>
      <c r="K42" s="16" t="str">
        <v/>
      </c>
      <c r="L42" s="16" t="str">
        <v/>
      </c>
      <c r="M42" s="16" t="str">
        <v/>
      </c>
      <c r="N42" s="16" t="str">
        <v/>
      </c>
      <c r="O42" s="16" t="str">
        <v/>
      </c>
      <c r="P42" s="16" t="str">
        <v/>
      </c>
      <c r="Q42" s="16" t="str">
        <v/>
      </c>
      <c r="R42" s="16" t="str">
        <v/>
      </c>
      <c r="S42" s="16" t="str">
        <v/>
      </c>
      <c r="T42" s="16" t="str">
        <v/>
      </c>
      <c r="U42" s="16" t="str">
        <v/>
      </c>
      <c r="V42" s="16" t="str">
        <v/>
      </c>
      <c r="W42" s="16" t="str">
        <v/>
      </c>
      <c r="X42" s="16" t="str">
        <v/>
      </c>
      <c r="Y42" s="16" t="str">
        <v/>
      </c>
      <c r="Z42" s="16" t="str">
        <v/>
      </c>
      <c r="AA42" s="16" t="str">
        <v/>
      </c>
      <c r="AB42" s="16" t="str">
        <v/>
      </c>
      <c r="AC42" s="16" t="str">
        <v/>
      </c>
      <c r="AD42" s="16" t="str">
        <v/>
      </c>
      <c r="AE42" s="16" t="str">
        <v/>
      </c>
      <c r="AF42" s="16" t="str">
        <v/>
      </c>
      <c r="AG42" s="16" t="str">
        <v/>
      </c>
      <c r="AH42" s="16" t="str">
        <v/>
      </c>
      <c r="AI42" s="16" t="str">
        <v/>
      </c>
      <c r="AJ42" s="16" t="str">
        <v/>
      </c>
      <c r="AK42" s="16" t="str">
        <v/>
      </c>
      <c r="AL42" s="16" t="str">
        <v/>
      </c>
      <c r="AM42" s="16" t="str">
        <v/>
      </c>
      <c r="AN42" s="16" t="str">
        <v/>
      </c>
      <c r="AO42" s="16" t="str">
        <v/>
      </c>
      <c r="AP42" s="16" t="str">
        <v/>
      </c>
      <c r="AQ42" s="16" t="str">
        <v/>
      </c>
      <c r="AR42" s="16" t="str">
        <v/>
      </c>
      <c r="AS42" s="16" t="str">
        <v/>
      </c>
      <c r="AT42" s="16" t="str">
        <v/>
      </c>
      <c r="AU42" s="16" t="str">
        <v/>
      </c>
      <c r="AV42" s="16" t="str">
        <v/>
      </c>
      <c r="AW42" s="16" t="str">
        <v/>
      </c>
      <c r="AX42" s="16" t="str">
        <v/>
      </c>
      <c r="AY42" s="16" t="str">
        <v/>
      </c>
      <c r="AZ42" s="16" t="str">
        <v/>
      </c>
      <c r="BA42" s="16" t="str">
        <v/>
      </c>
      <c r="BB42" s="17"/>
      <c r="BC42" s="186">
        <f t="shared" si="1"/>
        <v>1</v>
      </c>
      <c r="BD42" s="187">
        <f t="shared" si="3"/>
        <v>1</v>
      </c>
      <c r="BE42" s="187">
        <v>0.4</v>
      </c>
      <c r="BF42" s="180">
        <f t="shared" si="2"/>
        <v>0.4</v>
      </c>
      <c r="BG42" s="181"/>
      <c r="BH42" s="182"/>
      <c r="BI42" s="182"/>
      <c r="BJ42" s="182"/>
    </row>
    <row r="43" spans="1:62" ht="12.75" x14ac:dyDescent="0.2">
      <c r="A43" s="359"/>
      <c r="B43" s="370" t="s">
        <v>846</v>
      </c>
      <c r="C43" s="119" t="s">
        <v>431</v>
      </c>
      <c r="D43" s="54">
        <v>1</v>
      </c>
      <c r="E43" s="54" t="str">
        <v/>
      </c>
      <c r="F43" s="54" t="str">
        <v/>
      </c>
      <c r="G43" s="54" t="str">
        <v/>
      </c>
      <c r="H43" s="54" t="str">
        <v/>
      </c>
      <c r="I43" s="54" t="str">
        <v/>
      </c>
      <c r="J43" s="16" t="str">
        <v/>
      </c>
      <c r="K43" s="16" t="str">
        <v/>
      </c>
      <c r="L43" s="16" t="str">
        <v/>
      </c>
      <c r="M43" s="16" t="str">
        <v/>
      </c>
      <c r="N43" s="16" t="str">
        <v/>
      </c>
      <c r="O43" s="16" t="str">
        <v/>
      </c>
      <c r="P43" s="16" t="str">
        <v/>
      </c>
      <c r="Q43" s="16" t="str">
        <v/>
      </c>
      <c r="R43" s="16" t="str">
        <v/>
      </c>
      <c r="S43" s="16" t="str">
        <v/>
      </c>
      <c r="T43" s="16" t="str">
        <v/>
      </c>
      <c r="U43" s="16" t="str">
        <v/>
      </c>
      <c r="V43" s="16" t="str">
        <v/>
      </c>
      <c r="W43" s="16" t="str">
        <v/>
      </c>
      <c r="X43" s="16" t="str">
        <v/>
      </c>
      <c r="Y43" s="16" t="str">
        <v/>
      </c>
      <c r="Z43" s="16" t="str">
        <v/>
      </c>
      <c r="AA43" s="16" t="str">
        <v/>
      </c>
      <c r="AB43" s="16" t="str">
        <v/>
      </c>
      <c r="AC43" s="16" t="str">
        <v/>
      </c>
      <c r="AD43" s="16" t="str">
        <v/>
      </c>
      <c r="AE43" s="16" t="str">
        <v/>
      </c>
      <c r="AF43" s="16" t="str">
        <v/>
      </c>
      <c r="AG43" s="16" t="str">
        <v/>
      </c>
      <c r="AH43" s="16" t="str">
        <v/>
      </c>
      <c r="AI43" s="16" t="str">
        <v/>
      </c>
      <c r="AJ43" s="16" t="str">
        <v/>
      </c>
      <c r="AK43" s="16" t="str">
        <v/>
      </c>
      <c r="AL43" s="16" t="str">
        <v/>
      </c>
      <c r="AM43" s="16" t="str">
        <v/>
      </c>
      <c r="AN43" s="16" t="str">
        <v/>
      </c>
      <c r="AO43" s="16" t="str">
        <v/>
      </c>
      <c r="AP43" s="16" t="str">
        <v/>
      </c>
      <c r="AQ43" s="16" t="str">
        <v/>
      </c>
      <c r="AR43" s="16" t="str">
        <v/>
      </c>
      <c r="AS43" s="16" t="str">
        <v/>
      </c>
      <c r="AT43" s="16" t="str">
        <v/>
      </c>
      <c r="AU43" s="16" t="str">
        <v/>
      </c>
      <c r="AV43" s="16" t="str">
        <v/>
      </c>
      <c r="AW43" s="16" t="str">
        <v/>
      </c>
      <c r="AX43" s="16" t="str">
        <v/>
      </c>
      <c r="AY43" s="16" t="str">
        <v/>
      </c>
      <c r="AZ43" s="16" t="str">
        <v/>
      </c>
      <c r="BA43" s="16" t="str">
        <v/>
      </c>
      <c r="BB43" s="17"/>
      <c r="BC43" s="186">
        <f t="shared" si="1"/>
        <v>1</v>
      </c>
      <c r="BD43" s="187">
        <f t="shared" si="3"/>
        <v>1</v>
      </c>
      <c r="BE43" s="187">
        <v>1</v>
      </c>
      <c r="BF43" s="180">
        <f t="shared" si="2"/>
        <v>1</v>
      </c>
      <c r="BG43" s="181">
        <f>MIN(1,SUM(BF43:BF44)/SUM(BC43:BC44))</f>
        <v>0.5</v>
      </c>
      <c r="BH43" s="182">
        <v>0.3</v>
      </c>
      <c r="BI43" s="182">
        <f>BG43*BH43</f>
        <v>0.15</v>
      </c>
      <c r="BJ43" s="182"/>
    </row>
    <row r="44" spans="1:62" ht="12.75" x14ac:dyDescent="0.2">
      <c r="A44" s="359"/>
      <c r="B44" s="370"/>
      <c r="C44" s="119" t="s">
        <v>432</v>
      </c>
      <c r="D44" s="54">
        <v>1</v>
      </c>
      <c r="E44" s="54" t="str">
        <v/>
      </c>
      <c r="F44" s="54" t="str">
        <v/>
      </c>
      <c r="G44" s="54" t="str">
        <v/>
      </c>
      <c r="H44" s="54" t="str">
        <v/>
      </c>
      <c r="I44" s="54" t="str">
        <v/>
      </c>
      <c r="J44" s="16" t="str">
        <v/>
      </c>
      <c r="K44" s="16" t="str">
        <v/>
      </c>
      <c r="L44" s="16" t="str">
        <v/>
      </c>
      <c r="M44" s="16" t="str">
        <v/>
      </c>
      <c r="N44" s="16" t="str">
        <v/>
      </c>
      <c r="O44" s="16" t="str">
        <v/>
      </c>
      <c r="P44" s="16" t="str">
        <v/>
      </c>
      <c r="Q44" s="16" t="str">
        <v/>
      </c>
      <c r="R44" s="16" t="str">
        <v/>
      </c>
      <c r="S44" s="16" t="str">
        <v/>
      </c>
      <c r="T44" s="16" t="str">
        <v/>
      </c>
      <c r="U44" s="16" t="str">
        <v/>
      </c>
      <c r="V44" s="16" t="str">
        <v/>
      </c>
      <c r="W44" s="16" t="str">
        <v/>
      </c>
      <c r="X44" s="16" t="str">
        <v/>
      </c>
      <c r="Y44" s="16" t="str">
        <v/>
      </c>
      <c r="Z44" s="16" t="str">
        <v/>
      </c>
      <c r="AA44" s="16" t="str">
        <v/>
      </c>
      <c r="AB44" s="16" t="str">
        <v/>
      </c>
      <c r="AC44" s="16" t="str">
        <v/>
      </c>
      <c r="AD44" s="16" t="str">
        <v/>
      </c>
      <c r="AE44" s="16" t="str">
        <v/>
      </c>
      <c r="AF44" s="16" t="str">
        <v/>
      </c>
      <c r="AG44" s="16" t="str">
        <v/>
      </c>
      <c r="AH44" s="16" t="str">
        <v/>
      </c>
      <c r="AI44" s="16" t="str">
        <v/>
      </c>
      <c r="AJ44" s="16" t="str">
        <v/>
      </c>
      <c r="AK44" s="16" t="str">
        <v/>
      </c>
      <c r="AL44" s="16" t="str">
        <v/>
      </c>
      <c r="AM44" s="16" t="str">
        <v/>
      </c>
      <c r="AN44" s="16" t="str">
        <v/>
      </c>
      <c r="AO44" s="16" t="str">
        <v/>
      </c>
      <c r="AP44" s="16" t="str">
        <v/>
      </c>
      <c r="AQ44" s="16" t="str">
        <v/>
      </c>
      <c r="AR44" s="16" t="str">
        <v/>
      </c>
      <c r="AS44" s="16" t="str">
        <v/>
      </c>
      <c r="AT44" s="16" t="str">
        <v/>
      </c>
      <c r="AU44" s="16" t="str">
        <v/>
      </c>
      <c r="AV44" s="16" t="str">
        <v/>
      </c>
      <c r="AW44" s="16" t="str">
        <v/>
      </c>
      <c r="AX44" s="16" t="str">
        <v/>
      </c>
      <c r="AY44" s="16" t="str">
        <v/>
      </c>
      <c r="AZ44" s="16" t="str">
        <v/>
      </c>
      <c r="BA44" s="16" t="str">
        <v/>
      </c>
      <c r="BB44" s="17"/>
      <c r="BC44" s="186">
        <f t="shared" si="1"/>
        <v>1</v>
      </c>
      <c r="BD44" s="187">
        <f t="shared" si="3"/>
        <v>1</v>
      </c>
      <c r="BE44" s="187"/>
      <c r="BF44" s="180">
        <f t="shared" si="2"/>
        <v>0</v>
      </c>
      <c r="BG44" s="181"/>
      <c r="BH44" s="182"/>
      <c r="BI44" s="182"/>
      <c r="BJ44" s="182"/>
    </row>
    <row r="45" spans="1:62" ht="51" x14ac:dyDescent="0.2">
      <c r="A45" s="359"/>
      <c r="B45" s="143" t="s">
        <v>1454</v>
      </c>
      <c r="C45" s="135" t="s">
        <v>868</v>
      </c>
      <c r="D45" s="54">
        <v>1</v>
      </c>
      <c r="E45" s="54" t="str">
        <v/>
      </c>
      <c r="F45" s="54" t="str">
        <v/>
      </c>
      <c r="G45" s="54" t="str">
        <v/>
      </c>
      <c r="H45" s="54" t="str">
        <v/>
      </c>
      <c r="I45" s="54" t="str">
        <v/>
      </c>
      <c r="J45" s="16" t="str">
        <v/>
      </c>
      <c r="K45" s="16" t="str">
        <v/>
      </c>
      <c r="L45" s="16" t="str">
        <v/>
      </c>
      <c r="M45" s="16" t="str">
        <v/>
      </c>
      <c r="N45" s="16" t="str">
        <v/>
      </c>
      <c r="O45" s="16" t="str">
        <v/>
      </c>
      <c r="P45" s="16" t="str">
        <v/>
      </c>
      <c r="Q45" s="16" t="str">
        <v/>
      </c>
      <c r="R45" s="16" t="str">
        <v/>
      </c>
      <c r="S45" s="16" t="str">
        <v/>
      </c>
      <c r="T45" s="16" t="str">
        <v/>
      </c>
      <c r="U45" s="16" t="str">
        <v/>
      </c>
      <c r="V45" s="16" t="str">
        <v/>
      </c>
      <c r="W45" s="16" t="str">
        <v/>
      </c>
      <c r="X45" s="16" t="str">
        <v/>
      </c>
      <c r="Y45" s="16" t="str">
        <v/>
      </c>
      <c r="Z45" s="16" t="str">
        <v/>
      </c>
      <c r="AA45" s="16" t="str">
        <v/>
      </c>
      <c r="AB45" s="16" t="str">
        <v/>
      </c>
      <c r="AC45" s="16" t="str">
        <v/>
      </c>
      <c r="AD45" s="16" t="str">
        <v/>
      </c>
      <c r="AE45" s="16" t="str">
        <v/>
      </c>
      <c r="AF45" s="16" t="str">
        <v/>
      </c>
      <c r="AG45" s="16" t="str">
        <v/>
      </c>
      <c r="AH45" s="16" t="str">
        <v/>
      </c>
      <c r="AI45" s="16" t="str">
        <v/>
      </c>
      <c r="AJ45" s="16" t="str">
        <v/>
      </c>
      <c r="AK45" s="16" t="str">
        <v/>
      </c>
      <c r="AL45" s="16" t="str">
        <v/>
      </c>
      <c r="AM45" s="16" t="str">
        <v/>
      </c>
      <c r="AN45" s="16" t="str">
        <v/>
      </c>
      <c r="AO45" s="16" t="str">
        <v/>
      </c>
      <c r="AP45" s="16" t="str">
        <v/>
      </c>
      <c r="AQ45" s="16" t="str">
        <v/>
      </c>
      <c r="AR45" s="16" t="str">
        <v/>
      </c>
      <c r="AS45" s="16" t="str">
        <v/>
      </c>
      <c r="AT45" s="16" t="str">
        <v/>
      </c>
      <c r="AU45" s="16" t="str">
        <v/>
      </c>
      <c r="AV45" s="16" t="str">
        <v/>
      </c>
      <c r="AW45" s="16" t="str">
        <v/>
      </c>
      <c r="AX45" s="16" t="str">
        <v/>
      </c>
      <c r="AY45" s="16" t="str">
        <v/>
      </c>
      <c r="AZ45" s="16" t="str">
        <v/>
      </c>
      <c r="BA45" s="16" t="str">
        <v/>
      </c>
      <c r="BB45" s="17"/>
      <c r="BC45" s="186">
        <f t="shared" si="1"/>
        <v>1</v>
      </c>
      <c r="BD45" s="187">
        <f t="shared" si="3"/>
        <v>1</v>
      </c>
      <c r="BE45" s="187"/>
      <c r="BF45" s="180">
        <f t="shared" si="2"/>
        <v>0</v>
      </c>
      <c r="BG45" s="181">
        <f>MIN(1,SUM(BF45:BF55)/SUM(BC45:BC55))</f>
        <v>0.18181818181818182</v>
      </c>
      <c r="BH45" s="182">
        <v>0.3</v>
      </c>
      <c r="BI45" s="182">
        <f>BG45*BH45</f>
        <v>5.4545454545454543E-2</v>
      </c>
      <c r="BJ45" s="182"/>
    </row>
    <row r="46" spans="1:62" ht="25.5" x14ac:dyDescent="0.2">
      <c r="A46" s="359"/>
      <c r="B46" s="372" t="s">
        <v>1447</v>
      </c>
      <c r="C46" s="119" t="s">
        <v>860</v>
      </c>
      <c r="D46" s="54">
        <v>1</v>
      </c>
      <c r="E46" s="54" t="str">
        <v/>
      </c>
      <c r="F46" s="54" t="str">
        <v/>
      </c>
      <c r="G46" s="54" t="str">
        <v/>
      </c>
      <c r="H46" s="54" t="str">
        <v/>
      </c>
      <c r="I46" s="54" t="str">
        <v/>
      </c>
      <c r="J46" s="16" t="str">
        <v/>
      </c>
      <c r="K46" s="16" t="str">
        <v/>
      </c>
      <c r="L46" s="16" t="str">
        <v/>
      </c>
      <c r="M46" s="16" t="str">
        <v/>
      </c>
      <c r="N46" s="16" t="str">
        <v/>
      </c>
      <c r="O46" s="16" t="str">
        <v/>
      </c>
      <c r="P46" s="16" t="str">
        <v/>
      </c>
      <c r="Q46" s="16" t="str">
        <v/>
      </c>
      <c r="R46" s="16" t="str">
        <v/>
      </c>
      <c r="S46" s="16" t="str">
        <v/>
      </c>
      <c r="T46" s="16" t="str">
        <v/>
      </c>
      <c r="U46" s="16" t="str">
        <v/>
      </c>
      <c r="V46" s="16" t="str">
        <v/>
      </c>
      <c r="W46" s="16" t="str">
        <v/>
      </c>
      <c r="X46" s="16" t="str">
        <v/>
      </c>
      <c r="Y46" s="16" t="str">
        <v/>
      </c>
      <c r="Z46" s="16" t="str">
        <v/>
      </c>
      <c r="AA46" s="16" t="str">
        <v/>
      </c>
      <c r="AB46" s="16" t="str">
        <v/>
      </c>
      <c r="AC46" s="16" t="str">
        <v/>
      </c>
      <c r="AD46" s="16" t="str">
        <v/>
      </c>
      <c r="AE46" s="16" t="str">
        <v/>
      </c>
      <c r="AF46" s="16" t="str">
        <v/>
      </c>
      <c r="AG46" s="16" t="str">
        <v/>
      </c>
      <c r="AH46" s="16" t="str">
        <v/>
      </c>
      <c r="AI46" s="16" t="str">
        <v/>
      </c>
      <c r="AJ46" s="16" t="str">
        <v/>
      </c>
      <c r="AK46" s="16" t="str">
        <v/>
      </c>
      <c r="AL46" s="16" t="str">
        <v/>
      </c>
      <c r="AM46" s="16" t="str">
        <v/>
      </c>
      <c r="AN46" s="16" t="str">
        <v/>
      </c>
      <c r="AO46" s="16" t="str">
        <v/>
      </c>
      <c r="AP46" s="16" t="str">
        <v/>
      </c>
      <c r="AQ46" s="16" t="str">
        <v/>
      </c>
      <c r="AR46" s="16" t="str">
        <v/>
      </c>
      <c r="AS46" s="16" t="str">
        <v/>
      </c>
      <c r="AT46" s="16" t="str">
        <v/>
      </c>
      <c r="AU46" s="16" t="str">
        <v/>
      </c>
      <c r="AV46" s="16" t="str">
        <v/>
      </c>
      <c r="AW46" s="16" t="str">
        <v/>
      </c>
      <c r="AX46" s="16" t="str">
        <v/>
      </c>
      <c r="AY46" s="16" t="str">
        <v/>
      </c>
      <c r="AZ46" s="16" t="str">
        <v/>
      </c>
      <c r="BA46" s="16" t="str">
        <v/>
      </c>
      <c r="BB46" s="17"/>
      <c r="BC46" s="186">
        <f t="shared" si="1"/>
        <v>1</v>
      </c>
      <c r="BD46" s="187">
        <f t="shared" si="3"/>
        <v>1</v>
      </c>
      <c r="BE46" s="187">
        <v>0.3</v>
      </c>
      <c r="BF46" s="180">
        <f t="shared" si="2"/>
        <v>0.3</v>
      </c>
      <c r="BG46" s="181"/>
      <c r="BH46" s="182"/>
      <c r="BI46" s="182"/>
      <c r="BJ46" s="182"/>
    </row>
    <row r="47" spans="1:62" ht="25.5" x14ac:dyDescent="0.2">
      <c r="A47" s="359"/>
      <c r="B47" s="373"/>
      <c r="C47" s="119" t="s">
        <v>30</v>
      </c>
      <c r="D47" s="54">
        <v>1</v>
      </c>
      <c r="E47" s="54" t="str">
        <v/>
      </c>
      <c r="F47" s="54" t="str">
        <v/>
      </c>
      <c r="G47" s="54" t="str">
        <v/>
      </c>
      <c r="H47" s="54" t="str">
        <v/>
      </c>
      <c r="I47" s="54" t="str">
        <v/>
      </c>
      <c r="J47" s="16" t="str">
        <v/>
      </c>
      <c r="K47" s="16" t="str">
        <v/>
      </c>
      <c r="L47" s="16" t="str">
        <v/>
      </c>
      <c r="M47" s="16" t="str">
        <v/>
      </c>
      <c r="N47" s="16" t="str">
        <v/>
      </c>
      <c r="O47" s="16" t="str">
        <v/>
      </c>
      <c r="P47" s="16" t="str">
        <v/>
      </c>
      <c r="Q47" s="16" t="str">
        <v/>
      </c>
      <c r="R47" s="16" t="str">
        <v/>
      </c>
      <c r="S47" s="16" t="str">
        <v/>
      </c>
      <c r="T47" s="16" t="str">
        <v/>
      </c>
      <c r="U47" s="16" t="str">
        <v/>
      </c>
      <c r="V47" s="16" t="str">
        <v/>
      </c>
      <c r="W47" s="16" t="str">
        <v/>
      </c>
      <c r="X47" s="16" t="str">
        <v/>
      </c>
      <c r="Y47" s="16" t="str">
        <v/>
      </c>
      <c r="Z47" s="16" t="str">
        <v/>
      </c>
      <c r="AA47" s="16" t="str">
        <v/>
      </c>
      <c r="AB47" s="16" t="str">
        <v/>
      </c>
      <c r="AC47" s="16" t="str">
        <v/>
      </c>
      <c r="AD47" s="16" t="str">
        <v/>
      </c>
      <c r="AE47" s="16" t="str">
        <v/>
      </c>
      <c r="AF47" s="16" t="str">
        <v/>
      </c>
      <c r="AG47" s="16" t="str">
        <v/>
      </c>
      <c r="AH47" s="16" t="str">
        <v/>
      </c>
      <c r="AI47" s="16" t="str">
        <v/>
      </c>
      <c r="AJ47" s="16" t="str">
        <v/>
      </c>
      <c r="AK47" s="16" t="str">
        <v/>
      </c>
      <c r="AL47" s="16" t="str">
        <v/>
      </c>
      <c r="AM47" s="16" t="str">
        <v/>
      </c>
      <c r="AN47" s="16" t="str">
        <v/>
      </c>
      <c r="AO47" s="16" t="str">
        <v/>
      </c>
      <c r="AP47" s="16" t="str">
        <v/>
      </c>
      <c r="AQ47" s="16" t="str">
        <v/>
      </c>
      <c r="AR47" s="16" t="str">
        <v/>
      </c>
      <c r="AS47" s="16" t="str">
        <v/>
      </c>
      <c r="AT47" s="16" t="str">
        <v/>
      </c>
      <c r="AU47" s="16" t="str">
        <v/>
      </c>
      <c r="AV47" s="16" t="str">
        <v/>
      </c>
      <c r="AW47" s="16" t="str">
        <v/>
      </c>
      <c r="AX47" s="16" t="str">
        <v/>
      </c>
      <c r="AY47" s="16" t="str">
        <v/>
      </c>
      <c r="AZ47" s="16" t="str">
        <v/>
      </c>
      <c r="BA47" s="16" t="str">
        <v/>
      </c>
      <c r="BB47" s="17"/>
      <c r="BC47" s="186">
        <f t="shared" si="1"/>
        <v>1</v>
      </c>
      <c r="BD47" s="187">
        <f t="shared" si="3"/>
        <v>1</v>
      </c>
      <c r="BE47" s="187">
        <v>0.2</v>
      </c>
      <c r="BF47" s="180">
        <f t="shared" si="2"/>
        <v>0.2</v>
      </c>
      <c r="BG47" s="181"/>
      <c r="BH47" s="182"/>
      <c r="BI47" s="182"/>
      <c r="BJ47" s="182"/>
    </row>
    <row r="48" spans="1:62" ht="38.25" x14ac:dyDescent="0.2">
      <c r="A48" s="359"/>
      <c r="B48" s="373"/>
      <c r="C48" s="119" t="s">
        <v>861</v>
      </c>
      <c r="D48" s="54">
        <v>1</v>
      </c>
      <c r="E48" s="54" t="str">
        <v/>
      </c>
      <c r="F48" s="54" t="str">
        <v/>
      </c>
      <c r="G48" s="54" t="str">
        <v/>
      </c>
      <c r="H48" s="54" t="str">
        <v/>
      </c>
      <c r="I48" s="54" t="str">
        <v/>
      </c>
      <c r="J48" s="16" t="str">
        <v/>
      </c>
      <c r="K48" s="16" t="str">
        <v/>
      </c>
      <c r="L48" s="16" t="str">
        <v/>
      </c>
      <c r="M48" s="16" t="str">
        <v/>
      </c>
      <c r="N48" s="16" t="str">
        <v/>
      </c>
      <c r="O48" s="16" t="str">
        <v/>
      </c>
      <c r="P48" s="16" t="str">
        <v/>
      </c>
      <c r="Q48" s="16" t="str">
        <v/>
      </c>
      <c r="R48" s="16" t="str">
        <v/>
      </c>
      <c r="S48" s="16" t="str">
        <v/>
      </c>
      <c r="T48" s="16" t="str">
        <v/>
      </c>
      <c r="U48" s="16" t="str">
        <v/>
      </c>
      <c r="V48" s="16" t="str">
        <v/>
      </c>
      <c r="W48" s="16" t="str">
        <v/>
      </c>
      <c r="X48" s="16" t="str">
        <v/>
      </c>
      <c r="Y48" s="16" t="str">
        <v/>
      </c>
      <c r="Z48" s="16" t="str">
        <v/>
      </c>
      <c r="AA48" s="16" t="str">
        <v/>
      </c>
      <c r="AB48" s="16" t="str">
        <v/>
      </c>
      <c r="AC48" s="16" t="str">
        <v/>
      </c>
      <c r="AD48" s="16" t="str">
        <v/>
      </c>
      <c r="AE48" s="16" t="str">
        <v/>
      </c>
      <c r="AF48" s="16" t="str">
        <v/>
      </c>
      <c r="AG48" s="16" t="str">
        <v/>
      </c>
      <c r="AH48" s="16" t="str">
        <v/>
      </c>
      <c r="AI48" s="16" t="str">
        <v/>
      </c>
      <c r="AJ48" s="16" t="str">
        <v/>
      </c>
      <c r="AK48" s="16" t="str">
        <v/>
      </c>
      <c r="AL48" s="16" t="str">
        <v/>
      </c>
      <c r="AM48" s="16" t="str">
        <v/>
      </c>
      <c r="AN48" s="16" t="str">
        <v/>
      </c>
      <c r="AO48" s="16" t="str">
        <v/>
      </c>
      <c r="AP48" s="16" t="str">
        <v/>
      </c>
      <c r="AQ48" s="16" t="str">
        <v/>
      </c>
      <c r="AR48" s="16" t="str">
        <v/>
      </c>
      <c r="AS48" s="16" t="str">
        <v/>
      </c>
      <c r="AT48" s="16" t="str">
        <v/>
      </c>
      <c r="AU48" s="16" t="str">
        <v/>
      </c>
      <c r="AV48" s="16" t="str">
        <v/>
      </c>
      <c r="AW48" s="16" t="str">
        <v/>
      </c>
      <c r="AX48" s="16" t="str">
        <v/>
      </c>
      <c r="AY48" s="16" t="str">
        <v/>
      </c>
      <c r="AZ48" s="16" t="str">
        <v/>
      </c>
      <c r="BA48" s="16" t="str">
        <v/>
      </c>
      <c r="BB48" s="17"/>
      <c r="BC48" s="186">
        <f t="shared" si="1"/>
        <v>1</v>
      </c>
      <c r="BD48" s="187">
        <f t="shared" si="3"/>
        <v>1</v>
      </c>
      <c r="BE48" s="187">
        <v>0.5</v>
      </c>
      <c r="BF48" s="180">
        <f t="shared" si="2"/>
        <v>0.5</v>
      </c>
      <c r="BG48" s="181"/>
      <c r="BH48" s="182"/>
      <c r="BI48" s="182"/>
      <c r="BJ48" s="182"/>
    </row>
    <row r="49" spans="1:62" ht="38.25" x14ac:dyDescent="0.2">
      <c r="A49" s="359"/>
      <c r="B49" s="373"/>
      <c r="C49" s="119" t="s">
        <v>862</v>
      </c>
      <c r="D49" s="54">
        <v>1</v>
      </c>
      <c r="E49" s="54" t="str">
        <v/>
      </c>
      <c r="F49" s="54" t="str">
        <v/>
      </c>
      <c r="G49" s="54" t="str">
        <v/>
      </c>
      <c r="H49" s="54" t="str">
        <v/>
      </c>
      <c r="I49" s="54" t="str">
        <v/>
      </c>
      <c r="J49" s="16" t="str">
        <v/>
      </c>
      <c r="K49" s="16" t="str">
        <v/>
      </c>
      <c r="L49" s="16" t="str">
        <v/>
      </c>
      <c r="M49" s="16" t="str">
        <v/>
      </c>
      <c r="N49" s="16" t="str">
        <v/>
      </c>
      <c r="O49" s="16" t="str">
        <v/>
      </c>
      <c r="P49" s="16" t="str">
        <v/>
      </c>
      <c r="Q49" s="16" t="str">
        <v/>
      </c>
      <c r="R49" s="16" t="str">
        <v/>
      </c>
      <c r="S49" s="16" t="str">
        <v/>
      </c>
      <c r="T49" s="16" t="str">
        <v/>
      </c>
      <c r="U49" s="16" t="str">
        <v/>
      </c>
      <c r="V49" s="16" t="str">
        <v/>
      </c>
      <c r="W49" s="16" t="str">
        <v/>
      </c>
      <c r="X49" s="16" t="str">
        <v/>
      </c>
      <c r="Y49" s="16" t="str">
        <v/>
      </c>
      <c r="Z49" s="16" t="str">
        <v/>
      </c>
      <c r="AA49" s="16" t="str">
        <v/>
      </c>
      <c r="AB49" s="16" t="str">
        <v/>
      </c>
      <c r="AC49" s="16" t="str">
        <v/>
      </c>
      <c r="AD49" s="16" t="str">
        <v/>
      </c>
      <c r="AE49" s="16" t="str">
        <v/>
      </c>
      <c r="AF49" s="16" t="str">
        <v/>
      </c>
      <c r="AG49" s="16" t="str">
        <v/>
      </c>
      <c r="AH49" s="16" t="str">
        <v/>
      </c>
      <c r="AI49" s="16" t="str">
        <v/>
      </c>
      <c r="AJ49" s="16" t="str">
        <v/>
      </c>
      <c r="AK49" s="16" t="str">
        <v/>
      </c>
      <c r="AL49" s="16" t="str">
        <v/>
      </c>
      <c r="AM49" s="16" t="str">
        <v/>
      </c>
      <c r="AN49" s="16" t="str">
        <v/>
      </c>
      <c r="AO49" s="16" t="str">
        <v/>
      </c>
      <c r="AP49" s="16" t="str">
        <v/>
      </c>
      <c r="AQ49" s="16" t="str">
        <v/>
      </c>
      <c r="AR49" s="16" t="str">
        <v/>
      </c>
      <c r="AS49" s="16" t="str">
        <v/>
      </c>
      <c r="AT49" s="16" t="str">
        <v/>
      </c>
      <c r="AU49" s="16" t="str">
        <v/>
      </c>
      <c r="AV49" s="16" t="str">
        <v/>
      </c>
      <c r="AW49" s="16" t="str">
        <v/>
      </c>
      <c r="AX49" s="16" t="str">
        <v/>
      </c>
      <c r="AY49" s="16" t="str">
        <v/>
      </c>
      <c r="AZ49" s="16" t="str">
        <v/>
      </c>
      <c r="BA49" s="16" t="str">
        <v/>
      </c>
      <c r="BB49" s="17"/>
      <c r="BC49" s="186">
        <f t="shared" si="1"/>
        <v>1</v>
      </c>
      <c r="BD49" s="187">
        <f t="shared" si="3"/>
        <v>1</v>
      </c>
      <c r="BE49" s="187">
        <v>0.4</v>
      </c>
      <c r="BF49" s="180">
        <f t="shared" si="2"/>
        <v>0.4</v>
      </c>
      <c r="BG49" s="181"/>
      <c r="BH49" s="182"/>
      <c r="BI49" s="182"/>
      <c r="BJ49" s="182"/>
    </row>
    <row r="50" spans="1:62" ht="12.75" x14ac:dyDescent="0.2">
      <c r="A50" s="359"/>
      <c r="B50" s="373"/>
      <c r="C50" s="119" t="s">
        <v>863</v>
      </c>
      <c r="D50" s="54">
        <v>1</v>
      </c>
      <c r="E50" s="54" t="str">
        <v/>
      </c>
      <c r="F50" s="54" t="str">
        <v/>
      </c>
      <c r="G50" s="54" t="str">
        <v/>
      </c>
      <c r="H50" s="54" t="str">
        <v/>
      </c>
      <c r="I50" s="54" t="str">
        <v/>
      </c>
      <c r="J50" s="16" t="str">
        <v/>
      </c>
      <c r="K50" s="16" t="str">
        <v/>
      </c>
      <c r="L50" s="16" t="str">
        <v/>
      </c>
      <c r="M50" s="16" t="str">
        <v/>
      </c>
      <c r="N50" s="16" t="str">
        <v/>
      </c>
      <c r="O50" s="16" t="str">
        <v/>
      </c>
      <c r="P50" s="16" t="str">
        <v/>
      </c>
      <c r="Q50" s="16" t="str">
        <v/>
      </c>
      <c r="R50" s="16" t="str">
        <v/>
      </c>
      <c r="S50" s="16" t="str">
        <v/>
      </c>
      <c r="T50" s="16" t="str">
        <v/>
      </c>
      <c r="U50" s="16" t="str">
        <v/>
      </c>
      <c r="V50" s="16" t="str">
        <v/>
      </c>
      <c r="W50" s="16" t="str">
        <v/>
      </c>
      <c r="X50" s="16" t="str">
        <v/>
      </c>
      <c r="Y50" s="16" t="str">
        <v/>
      </c>
      <c r="Z50" s="16" t="str">
        <v/>
      </c>
      <c r="AA50" s="16" t="str">
        <v/>
      </c>
      <c r="AB50" s="16" t="str">
        <v/>
      </c>
      <c r="AC50" s="16" t="str">
        <v/>
      </c>
      <c r="AD50" s="16" t="str">
        <v/>
      </c>
      <c r="AE50" s="16" t="str">
        <v/>
      </c>
      <c r="AF50" s="16" t="str">
        <v/>
      </c>
      <c r="AG50" s="16" t="str">
        <v/>
      </c>
      <c r="AH50" s="16" t="str">
        <v/>
      </c>
      <c r="AI50" s="16" t="str">
        <v/>
      </c>
      <c r="AJ50" s="16" t="str">
        <v/>
      </c>
      <c r="AK50" s="16" t="str">
        <v/>
      </c>
      <c r="AL50" s="16" t="str">
        <v/>
      </c>
      <c r="AM50" s="16" t="str">
        <v/>
      </c>
      <c r="AN50" s="16" t="str">
        <v/>
      </c>
      <c r="AO50" s="16" t="str">
        <v/>
      </c>
      <c r="AP50" s="16" t="str">
        <v/>
      </c>
      <c r="AQ50" s="16" t="str">
        <v/>
      </c>
      <c r="AR50" s="16" t="str">
        <v/>
      </c>
      <c r="AS50" s="16" t="str">
        <v/>
      </c>
      <c r="AT50" s="16" t="str">
        <v/>
      </c>
      <c r="AU50" s="16" t="str">
        <v/>
      </c>
      <c r="AV50" s="16" t="str">
        <v/>
      </c>
      <c r="AW50" s="16" t="str">
        <v/>
      </c>
      <c r="AX50" s="16" t="str">
        <v/>
      </c>
      <c r="AY50" s="16" t="str">
        <v/>
      </c>
      <c r="AZ50" s="16" t="str">
        <v/>
      </c>
      <c r="BA50" s="16" t="str">
        <v/>
      </c>
      <c r="BB50" s="17"/>
      <c r="BC50" s="186">
        <f t="shared" si="1"/>
        <v>1</v>
      </c>
      <c r="BD50" s="187">
        <f t="shared" si="3"/>
        <v>1</v>
      </c>
      <c r="BE50" s="187">
        <v>0.1</v>
      </c>
      <c r="BF50" s="180">
        <f t="shared" si="2"/>
        <v>0.1</v>
      </c>
      <c r="BG50" s="181"/>
      <c r="BH50" s="182"/>
      <c r="BI50" s="182"/>
      <c r="BJ50" s="182"/>
    </row>
    <row r="51" spans="1:62" ht="12.75" x14ac:dyDescent="0.2">
      <c r="A51" s="359"/>
      <c r="B51" s="373"/>
      <c r="C51" s="119" t="s">
        <v>864</v>
      </c>
      <c r="D51" s="54">
        <v>1</v>
      </c>
      <c r="E51" s="54" t="str">
        <v/>
      </c>
      <c r="F51" s="54" t="str">
        <v/>
      </c>
      <c r="G51" s="54" t="str">
        <v/>
      </c>
      <c r="H51" s="54" t="str">
        <v/>
      </c>
      <c r="I51" s="54" t="str">
        <v/>
      </c>
      <c r="J51" s="16" t="str">
        <v/>
      </c>
      <c r="K51" s="16" t="str">
        <v/>
      </c>
      <c r="L51" s="16" t="str">
        <v/>
      </c>
      <c r="M51" s="16" t="str">
        <v/>
      </c>
      <c r="N51" s="16" t="str">
        <v/>
      </c>
      <c r="O51" s="16" t="str">
        <v/>
      </c>
      <c r="P51" s="16" t="str">
        <v/>
      </c>
      <c r="Q51" s="16" t="str">
        <v/>
      </c>
      <c r="R51" s="16" t="str">
        <v/>
      </c>
      <c r="S51" s="16" t="str">
        <v/>
      </c>
      <c r="T51" s="16" t="str">
        <v/>
      </c>
      <c r="U51" s="16" t="str">
        <v/>
      </c>
      <c r="V51" s="16" t="str">
        <v/>
      </c>
      <c r="W51" s="16" t="str">
        <v/>
      </c>
      <c r="X51" s="16" t="str">
        <v/>
      </c>
      <c r="Y51" s="16" t="str">
        <v/>
      </c>
      <c r="Z51" s="16" t="str">
        <v/>
      </c>
      <c r="AA51" s="16" t="str">
        <v/>
      </c>
      <c r="AB51" s="16" t="str">
        <v/>
      </c>
      <c r="AC51" s="16" t="str">
        <v/>
      </c>
      <c r="AD51" s="16" t="str">
        <v/>
      </c>
      <c r="AE51" s="16" t="str">
        <v/>
      </c>
      <c r="AF51" s="16" t="str">
        <v/>
      </c>
      <c r="AG51" s="16" t="str">
        <v/>
      </c>
      <c r="AH51" s="16" t="str">
        <v/>
      </c>
      <c r="AI51" s="16" t="str">
        <v/>
      </c>
      <c r="AJ51" s="16" t="str">
        <v/>
      </c>
      <c r="AK51" s="16" t="str">
        <v/>
      </c>
      <c r="AL51" s="16" t="str">
        <v/>
      </c>
      <c r="AM51" s="16" t="str">
        <v/>
      </c>
      <c r="AN51" s="16" t="str">
        <v/>
      </c>
      <c r="AO51" s="16" t="str">
        <v/>
      </c>
      <c r="AP51" s="16" t="str">
        <v/>
      </c>
      <c r="AQ51" s="16" t="str">
        <v/>
      </c>
      <c r="AR51" s="16" t="str">
        <v/>
      </c>
      <c r="AS51" s="16" t="str">
        <v/>
      </c>
      <c r="AT51" s="16" t="str">
        <v/>
      </c>
      <c r="AU51" s="16" t="str">
        <v/>
      </c>
      <c r="AV51" s="16" t="str">
        <v/>
      </c>
      <c r="AW51" s="16" t="str">
        <v/>
      </c>
      <c r="AX51" s="16" t="str">
        <v/>
      </c>
      <c r="AY51" s="16" t="str">
        <v/>
      </c>
      <c r="AZ51" s="16" t="str">
        <v/>
      </c>
      <c r="BA51" s="16" t="str">
        <v/>
      </c>
      <c r="BB51" s="17"/>
      <c r="BC51" s="186">
        <f t="shared" si="1"/>
        <v>1</v>
      </c>
      <c r="BD51" s="187">
        <f t="shared" si="3"/>
        <v>1</v>
      </c>
      <c r="BE51" s="187">
        <v>0.2</v>
      </c>
      <c r="BF51" s="180">
        <f t="shared" si="2"/>
        <v>0.2</v>
      </c>
      <c r="BG51" s="181"/>
      <c r="BH51" s="182"/>
      <c r="BI51" s="182"/>
      <c r="BJ51" s="182"/>
    </row>
    <row r="52" spans="1:62" ht="12.75" x14ac:dyDescent="0.2">
      <c r="A52" s="359"/>
      <c r="B52" s="373"/>
      <c r="C52" s="119" t="s">
        <v>865</v>
      </c>
      <c r="D52" s="54">
        <v>1</v>
      </c>
      <c r="E52" s="54" t="str">
        <v/>
      </c>
      <c r="F52" s="54" t="str">
        <v/>
      </c>
      <c r="G52" s="54" t="str">
        <v/>
      </c>
      <c r="H52" s="54" t="str">
        <v/>
      </c>
      <c r="I52" s="54" t="str">
        <v/>
      </c>
      <c r="J52" s="54" t="str">
        <v/>
      </c>
      <c r="K52" s="54" t="str">
        <v/>
      </c>
      <c r="L52" s="16" t="str">
        <v/>
      </c>
      <c r="M52" s="16" t="str">
        <v/>
      </c>
      <c r="N52" s="16" t="str">
        <v/>
      </c>
      <c r="O52" s="16" t="str">
        <v/>
      </c>
      <c r="P52" s="16" t="str">
        <v/>
      </c>
      <c r="Q52" s="16" t="str">
        <v/>
      </c>
      <c r="R52" s="16" t="str">
        <v/>
      </c>
      <c r="S52" s="16" t="str">
        <v/>
      </c>
      <c r="T52" s="16" t="str">
        <v/>
      </c>
      <c r="U52" s="16" t="str">
        <v/>
      </c>
      <c r="V52" s="16" t="str">
        <v/>
      </c>
      <c r="W52" s="16" t="str">
        <v/>
      </c>
      <c r="X52" s="16" t="str">
        <v/>
      </c>
      <c r="Y52" s="16" t="str">
        <v/>
      </c>
      <c r="Z52" s="16" t="str">
        <v/>
      </c>
      <c r="AA52" s="16" t="str">
        <v/>
      </c>
      <c r="AB52" s="16" t="str">
        <v/>
      </c>
      <c r="AC52" s="16" t="str">
        <v/>
      </c>
      <c r="AD52" s="16" t="str">
        <v/>
      </c>
      <c r="AE52" s="16" t="str">
        <v/>
      </c>
      <c r="AF52" s="16" t="str">
        <v/>
      </c>
      <c r="AG52" s="16" t="str">
        <v/>
      </c>
      <c r="AH52" s="16" t="str">
        <v/>
      </c>
      <c r="AI52" s="16" t="str">
        <v/>
      </c>
      <c r="AJ52" s="53" t="str">
        <v/>
      </c>
      <c r="AK52" s="16" t="str">
        <v/>
      </c>
      <c r="AL52" s="16" t="str">
        <v/>
      </c>
      <c r="AM52" s="53" t="str">
        <v/>
      </c>
      <c r="AN52" s="16" t="str">
        <v/>
      </c>
      <c r="AO52" s="16" t="str">
        <v/>
      </c>
      <c r="AP52" s="16" t="str">
        <v/>
      </c>
      <c r="AQ52" s="16" t="str">
        <v/>
      </c>
      <c r="AR52" s="16" t="str">
        <v/>
      </c>
      <c r="AS52" s="16" t="str">
        <v/>
      </c>
      <c r="AT52" s="16" t="str">
        <v/>
      </c>
      <c r="AU52" s="16" t="str">
        <v/>
      </c>
      <c r="AV52" s="16" t="str">
        <v/>
      </c>
      <c r="AW52" s="16" t="str">
        <v/>
      </c>
      <c r="AX52" s="16" t="str">
        <v/>
      </c>
      <c r="AY52" s="16" t="str">
        <v/>
      </c>
      <c r="AZ52" s="16" t="str">
        <v/>
      </c>
      <c r="BA52" s="16" t="str">
        <v/>
      </c>
      <c r="BB52" s="16"/>
      <c r="BC52" s="186">
        <f t="shared" si="1"/>
        <v>1</v>
      </c>
      <c r="BD52" s="187">
        <f t="shared" si="3"/>
        <v>1</v>
      </c>
      <c r="BE52" s="187">
        <v>0.1</v>
      </c>
      <c r="BF52" s="180">
        <f t="shared" si="2"/>
        <v>0.1</v>
      </c>
      <c r="BG52" s="181"/>
      <c r="BH52" s="182"/>
      <c r="BI52" s="182"/>
      <c r="BJ52" s="182"/>
    </row>
    <row r="53" spans="1:62" ht="25.5" x14ac:dyDescent="0.2">
      <c r="A53" s="359"/>
      <c r="B53" s="373"/>
      <c r="C53" s="119" t="s">
        <v>866</v>
      </c>
      <c r="D53" s="54">
        <v>1</v>
      </c>
      <c r="E53" s="54" t="str">
        <v/>
      </c>
      <c r="F53" s="54" t="str">
        <v/>
      </c>
      <c r="G53" s="54" t="str">
        <v/>
      </c>
      <c r="H53" s="54" t="str">
        <v/>
      </c>
      <c r="I53" s="54" t="str">
        <v/>
      </c>
      <c r="J53" s="54" t="str">
        <v/>
      </c>
      <c r="K53" s="54" t="str">
        <v/>
      </c>
      <c r="L53" s="16" t="str">
        <v/>
      </c>
      <c r="M53" s="16" t="str">
        <v/>
      </c>
      <c r="N53" s="16" t="str">
        <v/>
      </c>
      <c r="O53" s="16" t="str">
        <v/>
      </c>
      <c r="P53" s="16" t="str">
        <v/>
      </c>
      <c r="Q53" s="16" t="str">
        <v/>
      </c>
      <c r="R53" s="16" t="str">
        <v/>
      </c>
      <c r="S53" s="16" t="str">
        <v/>
      </c>
      <c r="T53" s="16" t="str">
        <v/>
      </c>
      <c r="U53" s="16" t="str">
        <v/>
      </c>
      <c r="V53" s="16" t="str">
        <v/>
      </c>
      <c r="W53" s="16" t="str">
        <v/>
      </c>
      <c r="X53" s="16" t="str">
        <v/>
      </c>
      <c r="Y53" s="16" t="str">
        <v/>
      </c>
      <c r="Z53" s="16" t="str">
        <v/>
      </c>
      <c r="AA53" s="16" t="str">
        <v/>
      </c>
      <c r="AB53" s="16" t="str">
        <v/>
      </c>
      <c r="AC53" s="16" t="str">
        <v/>
      </c>
      <c r="AD53" s="16" t="str">
        <v/>
      </c>
      <c r="AE53" s="16" t="str">
        <v/>
      </c>
      <c r="AF53" s="16" t="str">
        <v/>
      </c>
      <c r="AG53" s="16" t="str">
        <v/>
      </c>
      <c r="AH53" s="16" t="str">
        <v/>
      </c>
      <c r="AI53" s="16" t="str">
        <v/>
      </c>
      <c r="AJ53" s="53" t="str">
        <v/>
      </c>
      <c r="AK53" s="16" t="str">
        <v/>
      </c>
      <c r="AL53" s="16" t="str">
        <v/>
      </c>
      <c r="AM53" s="53" t="str">
        <v/>
      </c>
      <c r="AN53" s="16" t="str">
        <v/>
      </c>
      <c r="AO53" s="16" t="str">
        <v/>
      </c>
      <c r="AP53" s="16" t="str">
        <v/>
      </c>
      <c r="AQ53" s="16" t="str">
        <v/>
      </c>
      <c r="AR53" s="16" t="str">
        <v/>
      </c>
      <c r="AS53" s="16" t="str">
        <v/>
      </c>
      <c r="AT53" s="16" t="str">
        <v/>
      </c>
      <c r="AU53" s="16" t="str">
        <v/>
      </c>
      <c r="AV53" s="16" t="str">
        <v/>
      </c>
      <c r="AW53" s="16" t="str">
        <v/>
      </c>
      <c r="AX53" s="16" t="str">
        <v/>
      </c>
      <c r="AY53" s="16" t="str">
        <v/>
      </c>
      <c r="AZ53" s="16" t="str">
        <v/>
      </c>
      <c r="BA53" s="16" t="str">
        <v/>
      </c>
      <c r="BB53" s="16"/>
      <c r="BC53" s="186">
        <f t="shared" si="1"/>
        <v>1</v>
      </c>
      <c r="BD53" s="187">
        <f t="shared" si="3"/>
        <v>1</v>
      </c>
      <c r="BE53" s="187">
        <v>0.1</v>
      </c>
      <c r="BF53" s="180">
        <f t="shared" si="2"/>
        <v>0.1</v>
      </c>
      <c r="BG53" s="181"/>
      <c r="BH53" s="182"/>
      <c r="BI53" s="181"/>
      <c r="BJ53" s="182"/>
    </row>
    <row r="54" spans="1:62" ht="25.5" x14ac:dyDescent="0.2">
      <c r="A54" s="359"/>
      <c r="B54" s="373"/>
      <c r="C54" s="119" t="s">
        <v>867</v>
      </c>
      <c r="D54" s="54">
        <v>1</v>
      </c>
      <c r="E54" s="54" t="str">
        <v/>
      </c>
      <c r="F54" s="54" t="str">
        <v/>
      </c>
      <c r="G54" s="54" t="str">
        <v/>
      </c>
      <c r="H54" s="54" t="str">
        <v/>
      </c>
      <c r="I54" s="54" t="str">
        <v/>
      </c>
      <c r="J54" s="54" t="str">
        <v/>
      </c>
      <c r="K54" s="54" t="str">
        <v/>
      </c>
      <c r="L54" s="16" t="str">
        <v/>
      </c>
      <c r="M54" s="16" t="str">
        <v/>
      </c>
      <c r="N54" s="16" t="str">
        <v/>
      </c>
      <c r="O54" s="16" t="str">
        <v/>
      </c>
      <c r="P54" s="16" t="str">
        <v/>
      </c>
      <c r="Q54" s="16" t="str">
        <v/>
      </c>
      <c r="R54" s="16" t="str">
        <v/>
      </c>
      <c r="S54" s="16" t="str">
        <v/>
      </c>
      <c r="T54" s="16" t="str">
        <v/>
      </c>
      <c r="U54" s="16" t="str">
        <v/>
      </c>
      <c r="V54" s="16" t="str">
        <v/>
      </c>
      <c r="W54" s="16" t="str">
        <v/>
      </c>
      <c r="X54" s="16" t="str">
        <v/>
      </c>
      <c r="Y54" s="16" t="str">
        <v/>
      </c>
      <c r="Z54" s="16" t="str">
        <v/>
      </c>
      <c r="AA54" s="16" t="str">
        <v/>
      </c>
      <c r="AB54" s="16" t="str">
        <v/>
      </c>
      <c r="AC54" s="16" t="str">
        <v/>
      </c>
      <c r="AD54" s="16" t="str">
        <v/>
      </c>
      <c r="AE54" s="16" t="str">
        <v/>
      </c>
      <c r="AF54" s="16" t="str">
        <v/>
      </c>
      <c r="AG54" s="16" t="str">
        <v/>
      </c>
      <c r="AH54" s="16" t="str">
        <v/>
      </c>
      <c r="AI54" s="16" t="str">
        <v/>
      </c>
      <c r="AJ54" s="53" t="str">
        <v/>
      </c>
      <c r="AK54" s="16" t="str">
        <v/>
      </c>
      <c r="AL54" s="16" t="str">
        <v/>
      </c>
      <c r="AM54" s="53" t="str">
        <v/>
      </c>
      <c r="AN54" s="16" t="str">
        <v/>
      </c>
      <c r="AO54" s="16" t="str">
        <v/>
      </c>
      <c r="AP54" s="16" t="str">
        <v/>
      </c>
      <c r="AQ54" s="16" t="str">
        <v/>
      </c>
      <c r="AR54" s="16" t="str">
        <v/>
      </c>
      <c r="AS54" s="16" t="str">
        <v/>
      </c>
      <c r="AT54" s="16" t="str">
        <v/>
      </c>
      <c r="AU54" s="16" t="str">
        <v/>
      </c>
      <c r="AV54" s="16" t="str">
        <v/>
      </c>
      <c r="AW54" s="16" t="str">
        <v/>
      </c>
      <c r="AX54" s="16" t="str">
        <v/>
      </c>
      <c r="AY54" s="16" t="str">
        <v/>
      </c>
      <c r="AZ54" s="16" t="str">
        <v/>
      </c>
      <c r="BA54" s="16" t="str">
        <v/>
      </c>
      <c r="BB54" s="16"/>
      <c r="BC54" s="186">
        <f t="shared" si="1"/>
        <v>1</v>
      </c>
      <c r="BD54" s="187">
        <f t="shared" si="3"/>
        <v>1</v>
      </c>
      <c r="BE54" s="187">
        <v>0.1</v>
      </c>
      <c r="BF54" s="180">
        <f t="shared" si="2"/>
        <v>0.1</v>
      </c>
      <c r="BG54" s="181"/>
      <c r="BH54" s="182"/>
      <c r="BI54" s="181"/>
      <c r="BJ54" s="182"/>
    </row>
    <row r="55" spans="1:62" ht="12.75" x14ac:dyDescent="0.2">
      <c r="A55" s="359"/>
      <c r="B55" s="374"/>
      <c r="C55" s="119" t="s">
        <v>495</v>
      </c>
      <c r="D55" s="54">
        <v>1</v>
      </c>
      <c r="E55" s="54" t="str">
        <v/>
      </c>
      <c r="F55" s="54" t="str">
        <v/>
      </c>
      <c r="G55" s="54" t="str">
        <v/>
      </c>
      <c r="H55" s="54" t="str">
        <v/>
      </c>
      <c r="I55" s="54" t="str">
        <v/>
      </c>
      <c r="J55" s="54" t="str">
        <v/>
      </c>
      <c r="K55" s="54" t="str">
        <v/>
      </c>
      <c r="L55" s="16" t="str">
        <v/>
      </c>
      <c r="M55" s="16" t="str">
        <v/>
      </c>
      <c r="N55" s="16" t="str">
        <v/>
      </c>
      <c r="O55" s="16" t="str">
        <v/>
      </c>
      <c r="P55" s="16" t="str">
        <v/>
      </c>
      <c r="Q55" s="16" t="str">
        <v/>
      </c>
      <c r="R55" s="16" t="str">
        <v/>
      </c>
      <c r="S55" s="16" t="str">
        <v/>
      </c>
      <c r="T55" s="16" t="str">
        <v/>
      </c>
      <c r="U55" s="16" t="str">
        <v/>
      </c>
      <c r="V55" s="16" t="str">
        <v/>
      </c>
      <c r="W55" s="16" t="str">
        <v/>
      </c>
      <c r="X55" s="16" t="str">
        <v/>
      </c>
      <c r="Y55" s="16" t="str">
        <v/>
      </c>
      <c r="Z55" s="16" t="str">
        <v/>
      </c>
      <c r="AA55" s="16" t="str">
        <v/>
      </c>
      <c r="AB55" s="16" t="str">
        <v/>
      </c>
      <c r="AC55" s="16" t="str">
        <v/>
      </c>
      <c r="AD55" s="16" t="str">
        <v/>
      </c>
      <c r="AE55" s="16" t="str">
        <v/>
      </c>
      <c r="AF55" s="16" t="str">
        <v/>
      </c>
      <c r="AG55" s="16" t="str">
        <v/>
      </c>
      <c r="AH55" s="16" t="str">
        <v/>
      </c>
      <c r="AI55" s="16" t="str">
        <v/>
      </c>
      <c r="AJ55" s="53" t="str">
        <v/>
      </c>
      <c r="AK55" s="16" t="str">
        <v/>
      </c>
      <c r="AL55" s="16" t="str">
        <v/>
      </c>
      <c r="AM55" s="53" t="str">
        <v/>
      </c>
      <c r="AN55" s="16" t="str">
        <v/>
      </c>
      <c r="AO55" s="16" t="str">
        <v/>
      </c>
      <c r="AP55" s="16" t="str">
        <v/>
      </c>
      <c r="AQ55" s="16" t="str">
        <v/>
      </c>
      <c r="AR55" s="16" t="str">
        <v/>
      </c>
      <c r="AS55" s="16" t="str">
        <v/>
      </c>
      <c r="AT55" s="16" t="str">
        <v/>
      </c>
      <c r="AU55" s="16" t="str">
        <v/>
      </c>
      <c r="AV55" s="16" t="str">
        <v/>
      </c>
      <c r="AW55" s="16" t="str">
        <v/>
      </c>
      <c r="AX55" s="16" t="str">
        <v/>
      </c>
      <c r="AY55" s="16" t="str">
        <v/>
      </c>
      <c r="AZ55" s="16" t="str">
        <v/>
      </c>
      <c r="BA55" s="16" t="str">
        <v/>
      </c>
      <c r="BB55" s="16"/>
      <c r="BC55" s="186">
        <f t="shared" si="1"/>
        <v>1</v>
      </c>
      <c r="BD55" s="187">
        <f t="shared" si="3"/>
        <v>1</v>
      </c>
      <c r="BE55" s="187"/>
      <c r="BF55" s="180">
        <f t="shared" si="2"/>
        <v>0</v>
      </c>
      <c r="BG55" s="181"/>
      <c r="BH55" s="182"/>
      <c r="BI55" s="181"/>
      <c r="BJ55" s="182"/>
    </row>
    <row r="56" spans="1:62" ht="12.75" x14ac:dyDescent="0.2">
      <c r="A56" s="359" t="s">
        <v>34</v>
      </c>
      <c r="B56" s="370" t="s">
        <v>869</v>
      </c>
      <c r="C56" s="119" t="s">
        <v>431</v>
      </c>
      <c r="D56" s="54">
        <v>1</v>
      </c>
      <c r="E56" s="54" t="str">
        <v/>
      </c>
      <c r="F56" s="54" t="str">
        <v/>
      </c>
      <c r="G56" s="54" t="str">
        <v/>
      </c>
      <c r="H56" s="54" t="str">
        <v/>
      </c>
      <c r="I56" s="54" t="str">
        <v/>
      </c>
      <c r="J56" s="54" t="str">
        <v/>
      </c>
      <c r="K56" s="54" t="str">
        <v/>
      </c>
      <c r="L56" s="16" t="str">
        <v/>
      </c>
      <c r="M56" s="16" t="str">
        <v/>
      </c>
      <c r="N56" s="16" t="str">
        <v/>
      </c>
      <c r="O56" s="16" t="str">
        <v/>
      </c>
      <c r="P56" s="16" t="str">
        <v/>
      </c>
      <c r="Q56" s="16" t="str">
        <v/>
      </c>
      <c r="R56" s="16" t="str">
        <v/>
      </c>
      <c r="S56" s="16" t="str">
        <v/>
      </c>
      <c r="T56" s="16" t="str">
        <v/>
      </c>
      <c r="U56" s="16" t="str">
        <v/>
      </c>
      <c r="V56" s="16" t="str">
        <v/>
      </c>
      <c r="W56" s="16" t="str">
        <v/>
      </c>
      <c r="X56" s="16" t="str">
        <v/>
      </c>
      <c r="Y56" s="16" t="str">
        <v/>
      </c>
      <c r="Z56" s="16" t="str">
        <v/>
      </c>
      <c r="AA56" s="16" t="str">
        <v/>
      </c>
      <c r="AB56" s="16" t="str">
        <v/>
      </c>
      <c r="AC56" s="16" t="str">
        <v/>
      </c>
      <c r="AD56" s="16" t="str">
        <v/>
      </c>
      <c r="AE56" s="16" t="str">
        <v/>
      </c>
      <c r="AF56" s="16" t="str">
        <v/>
      </c>
      <c r="AG56" s="16" t="str">
        <v/>
      </c>
      <c r="AH56" s="16" t="str">
        <v/>
      </c>
      <c r="AI56" s="16" t="str">
        <v/>
      </c>
      <c r="AJ56" s="53" t="str">
        <v/>
      </c>
      <c r="AK56" s="16" t="str">
        <v/>
      </c>
      <c r="AL56" s="16" t="str">
        <v/>
      </c>
      <c r="AM56" s="53" t="str">
        <v/>
      </c>
      <c r="AN56" s="16" t="str">
        <v/>
      </c>
      <c r="AO56" s="16" t="str">
        <v/>
      </c>
      <c r="AP56" s="16" t="str">
        <v/>
      </c>
      <c r="AQ56" s="16" t="str">
        <v/>
      </c>
      <c r="AR56" s="16" t="str">
        <v/>
      </c>
      <c r="AS56" s="16" t="str">
        <v/>
      </c>
      <c r="AT56" s="16" t="str">
        <v/>
      </c>
      <c r="AU56" s="16" t="str">
        <v/>
      </c>
      <c r="AV56" s="16" t="str">
        <v/>
      </c>
      <c r="AW56" s="16" t="str">
        <v/>
      </c>
      <c r="AX56" s="16" t="str">
        <v/>
      </c>
      <c r="AY56" s="16" t="str">
        <v/>
      </c>
      <c r="AZ56" s="16" t="str">
        <v/>
      </c>
      <c r="BA56" s="16" t="str">
        <v/>
      </c>
      <c r="BB56" s="16"/>
      <c r="BC56" s="186">
        <f t="shared" si="1"/>
        <v>1</v>
      </c>
      <c r="BD56" s="187">
        <f t="shared" si="3"/>
        <v>1</v>
      </c>
      <c r="BE56" s="187">
        <v>1</v>
      </c>
      <c r="BF56" s="180">
        <f t="shared" si="2"/>
        <v>1</v>
      </c>
      <c r="BG56" s="181">
        <f>MIN(1,SUM(BF56:BF57)/SUM(BC56:BC57))</f>
        <v>0.5</v>
      </c>
      <c r="BH56" s="182">
        <v>0.1</v>
      </c>
      <c r="BI56" s="181">
        <f>BG56*BH56</f>
        <v>0.05</v>
      </c>
      <c r="BJ56" s="182">
        <f>SUM(BI56:BI75)</f>
        <v>0.22333333333333333</v>
      </c>
    </row>
    <row r="57" spans="1:62" ht="12.75" x14ac:dyDescent="0.2">
      <c r="A57" s="359"/>
      <c r="B57" s="370"/>
      <c r="C57" s="119" t="s">
        <v>432</v>
      </c>
      <c r="D57" s="54">
        <v>1</v>
      </c>
      <c r="E57" s="54" t="str">
        <v/>
      </c>
      <c r="F57" s="54" t="str">
        <v/>
      </c>
      <c r="G57" s="54" t="str">
        <v/>
      </c>
      <c r="H57" s="54" t="str">
        <v/>
      </c>
      <c r="I57" s="54" t="str">
        <v/>
      </c>
      <c r="J57" s="54" t="str">
        <v/>
      </c>
      <c r="K57" s="54" t="str">
        <v/>
      </c>
      <c r="L57" s="16" t="str">
        <v/>
      </c>
      <c r="M57" s="16" t="str">
        <v/>
      </c>
      <c r="N57" s="16" t="str">
        <v/>
      </c>
      <c r="O57" s="16" t="str">
        <v/>
      </c>
      <c r="P57" s="16" t="str">
        <v/>
      </c>
      <c r="Q57" s="16" t="str">
        <v/>
      </c>
      <c r="R57" s="16" t="str">
        <v/>
      </c>
      <c r="S57" s="16" t="str">
        <v/>
      </c>
      <c r="T57" s="16" t="str">
        <v/>
      </c>
      <c r="U57" s="16" t="str">
        <v/>
      </c>
      <c r="V57" s="16" t="str">
        <v/>
      </c>
      <c r="W57" s="16" t="str">
        <v/>
      </c>
      <c r="X57" s="16" t="str">
        <v/>
      </c>
      <c r="Y57" s="16" t="str">
        <v/>
      </c>
      <c r="Z57" s="16" t="str">
        <v/>
      </c>
      <c r="AA57" s="16" t="str">
        <v/>
      </c>
      <c r="AB57" s="16" t="str">
        <v/>
      </c>
      <c r="AC57" s="16" t="str">
        <v/>
      </c>
      <c r="AD57" s="16" t="str">
        <v/>
      </c>
      <c r="AE57" s="16" t="str">
        <v/>
      </c>
      <c r="AF57" s="16" t="str">
        <v/>
      </c>
      <c r="AG57" s="16" t="str">
        <v/>
      </c>
      <c r="AH57" s="16" t="str">
        <v/>
      </c>
      <c r="AI57" s="16" t="str">
        <v/>
      </c>
      <c r="AJ57" s="53" t="str">
        <v/>
      </c>
      <c r="AK57" s="16" t="str">
        <v/>
      </c>
      <c r="AL57" s="16" t="str">
        <v/>
      </c>
      <c r="AM57" s="53" t="str">
        <v/>
      </c>
      <c r="AN57" s="16" t="str">
        <v/>
      </c>
      <c r="AO57" s="16" t="str">
        <v/>
      </c>
      <c r="AP57" s="16" t="str">
        <v/>
      </c>
      <c r="AQ57" s="16" t="str">
        <v/>
      </c>
      <c r="AR57" s="16" t="str">
        <v/>
      </c>
      <c r="AS57" s="16" t="str">
        <v/>
      </c>
      <c r="AT57" s="16" t="str">
        <v/>
      </c>
      <c r="AU57" s="16" t="str">
        <v/>
      </c>
      <c r="AV57" s="16" t="str">
        <v/>
      </c>
      <c r="AW57" s="16" t="str">
        <v/>
      </c>
      <c r="AX57" s="16" t="str">
        <v/>
      </c>
      <c r="AY57" s="16" t="str">
        <v/>
      </c>
      <c r="AZ57" s="16" t="str">
        <v/>
      </c>
      <c r="BA57" s="16" t="str">
        <v/>
      </c>
      <c r="BB57" s="16"/>
      <c r="BC57" s="186">
        <f t="shared" si="1"/>
        <v>1</v>
      </c>
      <c r="BD57" s="187">
        <f t="shared" si="3"/>
        <v>1</v>
      </c>
      <c r="BE57" s="187"/>
      <c r="BF57" s="180">
        <f t="shared" si="2"/>
        <v>0</v>
      </c>
      <c r="BG57" s="181"/>
      <c r="BH57" s="182"/>
      <c r="BI57" s="181"/>
      <c r="BJ57" s="182"/>
    </row>
    <row r="58" spans="1:62" ht="63.75" x14ac:dyDescent="0.2">
      <c r="A58" s="359"/>
      <c r="B58" s="370" t="s">
        <v>870</v>
      </c>
      <c r="C58" s="119" t="s">
        <v>875</v>
      </c>
      <c r="D58" s="54">
        <v>1</v>
      </c>
      <c r="E58" s="54" t="str">
        <v/>
      </c>
      <c r="F58" s="54" t="str">
        <v/>
      </c>
      <c r="G58" s="54" t="str">
        <v/>
      </c>
      <c r="H58" s="54" t="str">
        <v/>
      </c>
      <c r="I58" s="54" t="str">
        <v/>
      </c>
      <c r="J58" s="54" t="str">
        <v/>
      </c>
      <c r="K58" s="54" t="str">
        <v/>
      </c>
      <c r="L58" s="16" t="str">
        <v/>
      </c>
      <c r="M58" s="16" t="str">
        <v/>
      </c>
      <c r="N58" s="16" t="str">
        <v/>
      </c>
      <c r="O58" s="16" t="str">
        <v/>
      </c>
      <c r="P58" s="16" t="str">
        <v/>
      </c>
      <c r="Q58" s="16" t="str">
        <v/>
      </c>
      <c r="R58" s="16" t="str">
        <v/>
      </c>
      <c r="S58" s="16" t="str">
        <v/>
      </c>
      <c r="T58" s="16" t="str">
        <v/>
      </c>
      <c r="U58" s="16" t="str">
        <v/>
      </c>
      <c r="V58" s="16" t="str">
        <v/>
      </c>
      <c r="W58" s="16" t="str">
        <v/>
      </c>
      <c r="X58" s="16" t="str">
        <v/>
      </c>
      <c r="Y58" s="16" t="str">
        <v/>
      </c>
      <c r="Z58" s="16" t="str">
        <v/>
      </c>
      <c r="AA58" s="16" t="str">
        <v/>
      </c>
      <c r="AB58" s="16" t="str">
        <v/>
      </c>
      <c r="AC58" s="16" t="str">
        <v/>
      </c>
      <c r="AD58" s="16" t="str">
        <v/>
      </c>
      <c r="AE58" s="16" t="str">
        <v/>
      </c>
      <c r="AF58" s="16" t="str">
        <v/>
      </c>
      <c r="AG58" s="16" t="str">
        <v/>
      </c>
      <c r="AH58" s="16" t="str">
        <v/>
      </c>
      <c r="AI58" s="16" t="str">
        <v/>
      </c>
      <c r="AJ58" s="53" t="str">
        <v/>
      </c>
      <c r="AK58" s="16" t="str">
        <v/>
      </c>
      <c r="AL58" s="16" t="str">
        <v/>
      </c>
      <c r="AM58" s="53" t="str">
        <v/>
      </c>
      <c r="AN58" s="16" t="str">
        <v/>
      </c>
      <c r="AO58" s="16" t="str">
        <v/>
      </c>
      <c r="AP58" s="16" t="str">
        <v/>
      </c>
      <c r="AQ58" s="16" t="str">
        <v/>
      </c>
      <c r="AR58" s="16" t="str">
        <v/>
      </c>
      <c r="AS58" s="16" t="str">
        <v/>
      </c>
      <c r="AT58" s="16" t="str">
        <v/>
      </c>
      <c r="AU58" s="16" t="str">
        <v/>
      </c>
      <c r="AV58" s="16" t="str">
        <v/>
      </c>
      <c r="AW58" s="16" t="str">
        <v/>
      </c>
      <c r="AX58" s="16" t="str">
        <v/>
      </c>
      <c r="AY58" s="16" t="str">
        <v/>
      </c>
      <c r="AZ58" s="16" t="str">
        <v/>
      </c>
      <c r="BA58" s="16" t="str">
        <v/>
      </c>
      <c r="BB58" s="16"/>
      <c r="BC58" s="186">
        <f t="shared" si="1"/>
        <v>1</v>
      </c>
      <c r="BD58" s="187">
        <f t="shared" si="3"/>
        <v>1</v>
      </c>
      <c r="BE58" s="187">
        <v>1</v>
      </c>
      <c r="BF58" s="180">
        <f t="shared" si="2"/>
        <v>1</v>
      </c>
      <c r="BG58" s="181">
        <f>MIN(1,SUM(BF58:BF66)/SUM(BC58:BC66))</f>
        <v>0.46666666666666667</v>
      </c>
      <c r="BH58" s="182">
        <v>0.3</v>
      </c>
      <c r="BI58" s="181">
        <f>BG58*BH58</f>
        <v>0.13999999999999999</v>
      </c>
      <c r="BJ58" s="182"/>
    </row>
    <row r="59" spans="1:62" ht="63.75" x14ac:dyDescent="0.2">
      <c r="A59" s="359"/>
      <c r="B59" s="370"/>
      <c r="C59" s="119" t="s">
        <v>876</v>
      </c>
      <c r="D59" s="54">
        <v>1</v>
      </c>
      <c r="E59" s="54" t="str">
        <v/>
      </c>
      <c r="F59" s="54" t="str">
        <v/>
      </c>
      <c r="G59" s="54" t="str">
        <v/>
      </c>
      <c r="H59" s="54" t="str">
        <v/>
      </c>
      <c r="I59" s="54" t="str">
        <v/>
      </c>
      <c r="J59" s="54" t="str">
        <v/>
      </c>
      <c r="K59" s="54" t="str">
        <v/>
      </c>
      <c r="L59" s="16" t="str">
        <v/>
      </c>
      <c r="M59" s="16" t="str">
        <v/>
      </c>
      <c r="N59" s="16" t="str">
        <v/>
      </c>
      <c r="O59" s="16" t="str">
        <v/>
      </c>
      <c r="P59" s="16" t="str">
        <v/>
      </c>
      <c r="Q59" s="16" t="str">
        <v/>
      </c>
      <c r="R59" s="16" t="str">
        <v/>
      </c>
      <c r="S59" s="16" t="str">
        <v/>
      </c>
      <c r="T59" s="16" t="str">
        <v/>
      </c>
      <c r="U59" s="16" t="str">
        <v/>
      </c>
      <c r="V59" s="16" t="str">
        <v/>
      </c>
      <c r="W59" s="16" t="str">
        <v/>
      </c>
      <c r="X59" s="16" t="str">
        <v/>
      </c>
      <c r="Y59" s="16" t="str">
        <v/>
      </c>
      <c r="Z59" s="16" t="str">
        <v/>
      </c>
      <c r="AA59" s="16" t="str">
        <v/>
      </c>
      <c r="AB59" s="16" t="str">
        <v/>
      </c>
      <c r="AC59" s="16" t="str">
        <v/>
      </c>
      <c r="AD59" s="16" t="str">
        <v/>
      </c>
      <c r="AE59" s="16" t="str">
        <v/>
      </c>
      <c r="AF59" s="16" t="str">
        <v/>
      </c>
      <c r="AG59" s="16" t="str">
        <v/>
      </c>
      <c r="AH59" s="16" t="str">
        <v/>
      </c>
      <c r="AI59" s="16" t="str">
        <v/>
      </c>
      <c r="AJ59" s="53" t="str">
        <v/>
      </c>
      <c r="AK59" s="16" t="str">
        <v/>
      </c>
      <c r="AL59" s="16" t="str">
        <v/>
      </c>
      <c r="AM59" s="53" t="str">
        <v/>
      </c>
      <c r="AN59" s="16" t="str">
        <v/>
      </c>
      <c r="AO59" s="16" t="str">
        <v/>
      </c>
      <c r="AP59" s="16" t="str">
        <v/>
      </c>
      <c r="AQ59" s="16" t="str">
        <v/>
      </c>
      <c r="AR59" s="16" t="str">
        <v/>
      </c>
      <c r="AS59" s="16" t="str">
        <v/>
      </c>
      <c r="AT59" s="16" t="str">
        <v/>
      </c>
      <c r="AU59" s="16" t="str">
        <v/>
      </c>
      <c r="AV59" s="16" t="str">
        <v/>
      </c>
      <c r="AW59" s="16" t="str">
        <v/>
      </c>
      <c r="AX59" s="16" t="str">
        <v/>
      </c>
      <c r="AY59" s="16" t="str">
        <v/>
      </c>
      <c r="AZ59" s="16" t="str">
        <v/>
      </c>
      <c r="BA59" s="16" t="str">
        <v/>
      </c>
      <c r="BB59" s="16"/>
      <c r="BC59" s="186">
        <f t="shared" si="1"/>
        <v>1</v>
      </c>
      <c r="BD59" s="187">
        <f t="shared" si="3"/>
        <v>1</v>
      </c>
      <c r="BE59" s="187"/>
      <c r="BF59" s="180">
        <f t="shared" si="2"/>
        <v>0</v>
      </c>
      <c r="BG59" s="181"/>
      <c r="BH59" s="182"/>
      <c r="BI59" s="181"/>
      <c r="BJ59" s="182"/>
    </row>
    <row r="60" spans="1:62" ht="76.5" x14ac:dyDescent="0.2">
      <c r="A60" s="359"/>
      <c r="B60" s="370"/>
      <c r="C60" s="119" t="s">
        <v>877</v>
      </c>
      <c r="D60" s="54">
        <v>1</v>
      </c>
      <c r="E60" s="54" t="str">
        <v/>
      </c>
      <c r="F60" s="54" t="str">
        <v/>
      </c>
      <c r="G60" s="54" t="str">
        <v/>
      </c>
      <c r="H60" s="54" t="str">
        <v/>
      </c>
      <c r="I60" s="54" t="str">
        <v/>
      </c>
      <c r="J60" s="54" t="str">
        <v/>
      </c>
      <c r="K60" s="54" t="str">
        <v/>
      </c>
      <c r="L60" s="16" t="str">
        <v/>
      </c>
      <c r="M60" s="16" t="str">
        <v/>
      </c>
      <c r="N60" s="16" t="str">
        <v/>
      </c>
      <c r="O60" s="16" t="str">
        <v/>
      </c>
      <c r="P60" s="16" t="str">
        <v/>
      </c>
      <c r="Q60" s="16" t="str">
        <v/>
      </c>
      <c r="R60" s="16" t="str">
        <v/>
      </c>
      <c r="S60" s="16" t="str">
        <v/>
      </c>
      <c r="T60" s="16" t="str">
        <v/>
      </c>
      <c r="U60" s="16" t="str">
        <v/>
      </c>
      <c r="V60" s="16" t="str">
        <v/>
      </c>
      <c r="W60" s="16" t="str">
        <v/>
      </c>
      <c r="X60" s="16" t="str">
        <v/>
      </c>
      <c r="Y60" s="16" t="str">
        <v/>
      </c>
      <c r="Z60" s="16" t="str">
        <v/>
      </c>
      <c r="AA60" s="16" t="str">
        <v/>
      </c>
      <c r="AB60" s="16" t="str">
        <v/>
      </c>
      <c r="AC60" s="16" t="str">
        <v/>
      </c>
      <c r="AD60" s="16" t="str">
        <v/>
      </c>
      <c r="AE60" s="16" t="str">
        <v/>
      </c>
      <c r="AF60" s="16" t="str">
        <v/>
      </c>
      <c r="AG60" s="16" t="str">
        <v/>
      </c>
      <c r="AH60" s="16" t="str">
        <v/>
      </c>
      <c r="AI60" s="16" t="str">
        <v/>
      </c>
      <c r="AJ60" s="53" t="str">
        <v/>
      </c>
      <c r="AK60" s="16" t="str">
        <v/>
      </c>
      <c r="AL60" s="16" t="str">
        <v/>
      </c>
      <c r="AM60" s="53" t="str">
        <v/>
      </c>
      <c r="AN60" s="16" t="str">
        <v/>
      </c>
      <c r="AO60" s="16" t="str">
        <v/>
      </c>
      <c r="AP60" s="16" t="str">
        <v/>
      </c>
      <c r="AQ60" s="16" t="str">
        <v/>
      </c>
      <c r="AR60" s="16" t="str">
        <v/>
      </c>
      <c r="AS60" s="16" t="str">
        <v/>
      </c>
      <c r="AT60" s="16" t="str">
        <v/>
      </c>
      <c r="AU60" s="16" t="str">
        <v/>
      </c>
      <c r="AV60" s="16" t="str">
        <v/>
      </c>
      <c r="AW60" s="16" t="str">
        <v/>
      </c>
      <c r="AX60" s="16" t="str">
        <v/>
      </c>
      <c r="AY60" s="16" t="str">
        <v/>
      </c>
      <c r="AZ60" s="16" t="str">
        <v/>
      </c>
      <c r="BA60" s="16" t="str">
        <v/>
      </c>
      <c r="BB60" s="16"/>
      <c r="BC60" s="186">
        <f t="shared" si="1"/>
        <v>1</v>
      </c>
      <c r="BD60" s="187">
        <f t="shared" si="3"/>
        <v>1</v>
      </c>
      <c r="BE60" s="187">
        <v>0.4</v>
      </c>
      <c r="BF60" s="180">
        <f t="shared" si="2"/>
        <v>0.4</v>
      </c>
      <c r="BG60" s="181"/>
      <c r="BH60" s="182"/>
      <c r="BI60" s="181"/>
      <c r="BJ60" s="182"/>
    </row>
    <row r="61" spans="1:62" ht="25.5" x14ac:dyDescent="0.2">
      <c r="A61" s="359"/>
      <c r="B61" s="370"/>
      <c r="C61" s="119" t="s">
        <v>878</v>
      </c>
      <c r="D61" s="54">
        <v>1</v>
      </c>
      <c r="E61" s="54" t="str">
        <v/>
      </c>
      <c r="F61" s="54" t="str">
        <v/>
      </c>
      <c r="G61" s="54" t="str">
        <v/>
      </c>
      <c r="H61" s="54" t="str">
        <v/>
      </c>
      <c r="I61" s="54" t="str">
        <v/>
      </c>
      <c r="J61" s="54" t="str">
        <v/>
      </c>
      <c r="K61" s="54" t="str">
        <v/>
      </c>
      <c r="L61" s="16" t="str">
        <v/>
      </c>
      <c r="M61" s="16" t="str">
        <v/>
      </c>
      <c r="N61" s="16" t="str">
        <v/>
      </c>
      <c r="O61" s="16" t="str">
        <v/>
      </c>
      <c r="P61" s="16" t="str">
        <v/>
      </c>
      <c r="Q61" s="16" t="str">
        <v/>
      </c>
      <c r="R61" s="16" t="str">
        <v/>
      </c>
      <c r="S61" s="16" t="str">
        <v/>
      </c>
      <c r="T61" s="16" t="str">
        <v/>
      </c>
      <c r="U61" s="16" t="str">
        <v/>
      </c>
      <c r="V61" s="16" t="str">
        <v/>
      </c>
      <c r="W61" s="16" t="str">
        <v/>
      </c>
      <c r="X61" s="16" t="str">
        <v/>
      </c>
      <c r="Y61" s="16" t="str">
        <v/>
      </c>
      <c r="Z61" s="16" t="str">
        <v/>
      </c>
      <c r="AA61" s="16" t="str">
        <v/>
      </c>
      <c r="AB61" s="16" t="str">
        <v/>
      </c>
      <c r="AC61" s="16" t="str">
        <v/>
      </c>
      <c r="AD61" s="16" t="str">
        <v/>
      </c>
      <c r="AE61" s="16" t="str">
        <v/>
      </c>
      <c r="AF61" s="16" t="str">
        <v/>
      </c>
      <c r="AG61" s="16" t="str">
        <v/>
      </c>
      <c r="AH61" s="16" t="str">
        <v/>
      </c>
      <c r="AI61" s="16" t="str">
        <v/>
      </c>
      <c r="AJ61" s="53" t="str">
        <v/>
      </c>
      <c r="AK61" s="16" t="str">
        <v/>
      </c>
      <c r="AL61" s="16" t="str">
        <v/>
      </c>
      <c r="AM61" s="53" t="str">
        <v/>
      </c>
      <c r="AN61" s="16" t="str">
        <v/>
      </c>
      <c r="AO61" s="16" t="str">
        <v/>
      </c>
      <c r="AP61" s="16" t="str">
        <v/>
      </c>
      <c r="AQ61" s="16" t="str">
        <v/>
      </c>
      <c r="AR61" s="16" t="str">
        <v/>
      </c>
      <c r="AS61" s="16" t="str">
        <v/>
      </c>
      <c r="AT61" s="16" t="str">
        <v/>
      </c>
      <c r="AU61" s="16" t="str">
        <v/>
      </c>
      <c r="AV61" s="16" t="str">
        <v/>
      </c>
      <c r="AW61" s="16" t="str">
        <v/>
      </c>
      <c r="AX61" s="16" t="str">
        <v/>
      </c>
      <c r="AY61" s="16" t="str">
        <v/>
      </c>
      <c r="AZ61" s="16" t="str">
        <v/>
      </c>
      <c r="BA61" s="16" t="str">
        <v/>
      </c>
      <c r="BB61" s="16"/>
      <c r="BC61" s="186">
        <f t="shared" si="1"/>
        <v>1</v>
      </c>
      <c r="BD61" s="187">
        <f t="shared" si="3"/>
        <v>1</v>
      </c>
      <c r="BE61" s="187">
        <v>1</v>
      </c>
      <c r="BF61" s="180">
        <f t="shared" si="2"/>
        <v>1</v>
      </c>
      <c r="BG61" s="181"/>
      <c r="BH61" s="182"/>
      <c r="BI61" s="181"/>
      <c r="BJ61" s="182"/>
    </row>
    <row r="62" spans="1:62" ht="25.5" x14ac:dyDescent="0.2">
      <c r="A62" s="359"/>
      <c r="B62" s="370"/>
      <c r="C62" s="119" t="s">
        <v>879</v>
      </c>
      <c r="D62" s="54">
        <v>1</v>
      </c>
      <c r="E62" s="54" t="str">
        <v/>
      </c>
      <c r="F62" s="54" t="str">
        <v/>
      </c>
      <c r="G62" s="54" t="str">
        <v/>
      </c>
      <c r="H62" s="54" t="str">
        <v/>
      </c>
      <c r="I62" s="54" t="str">
        <v/>
      </c>
      <c r="J62" s="54" t="str">
        <v/>
      </c>
      <c r="K62" s="54" t="str">
        <v/>
      </c>
      <c r="L62" s="16" t="str">
        <v/>
      </c>
      <c r="M62" s="16" t="str">
        <v/>
      </c>
      <c r="N62" s="16" t="str">
        <v/>
      </c>
      <c r="O62" s="16" t="str">
        <v/>
      </c>
      <c r="P62" s="16" t="str">
        <v/>
      </c>
      <c r="Q62" s="16" t="str">
        <v/>
      </c>
      <c r="R62" s="16" t="str">
        <v/>
      </c>
      <c r="S62" s="16" t="str">
        <v/>
      </c>
      <c r="T62" s="16" t="str">
        <v/>
      </c>
      <c r="U62" s="16" t="str">
        <v/>
      </c>
      <c r="V62" s="16" t="str">
        <v/>
      </c>
      <c r="W62" s="16" t="str">
        <v/>
      </c>
      <c r="X62" s="16" t="str">
        <v/>
      </c>
      <c r="Y62" s="16" t="str">
        <v/>
      </c>
      <c r="Z62" s="16" t="str">
        <v/>
      </c>
      <c r="AA62" s="16" t="str">
        <v/>
      </c>
      <c r="AB62" s="16" t="str">
        <v/>
      </c>
      <c r="AC62" s="16" t="str">
        <v/>
      </c>
      <c r="AD62" s="16" t="str">
        <v/>
      </c>
      <c r="AE62" s="16" t="str">
        <v/>
      </c>
      <c r="AF62" s="16" t="str">
        <v/>
      </c>
      <c r="AG62" s="16" t="str">
        <v/>
      </c>
      <c r="AH62" s="16" t="str">
        <v/>
      </c>
      <c r="AI62" s="16" t="str">
        <v/>
      </c>
      <c r="AJ62" s="53" t="str">
        <v/>
      </c>
      <c r="AK62" s="16" t="str">
        <v/>
      </c>
      <c r="AL62" s="16" t="str">
        <v/>
      </c>
      <c r="AM62" s="53" t="str">
        <v/>
      </c>
      <c r="AN62" s="16" t="str">
        <v/>
      </c>
      <c r="AO62" s="16" t="str">
        <v/>
      </c>
      <c r="AP62" s="16" t="str">
        <v/>
      </c>
      <c r="AQ62" s="16" t="str">
        <v/>
      </c>
      <c r="AR62" s="16" t="str">
        <v/>
      </c>
      <c r="AS62" s="16" t="str">
        <v/>
      </c>
      <c r="AT62" s="16" t="str">
        <v/>
      </c>
      <c r="AU62" s="16" t="str">
        <v/>
      </c>
      <c r="AV62" s="16" t="str">
        <v/>
      </c>
      <c r="AW62" s="16" t="str">
        <v/>
      </c>
      <c r="AX62" s="16" t="str">
        <v/>
      </c>
      <c r="AY62" s="16" t="str">
        <v/>
      </c>
      <c r="AZ62" s="16" t="str">
        <v/>
      </c>
      <c r="BA62" s="16" t="str">
        <v/>
      </c>
      <c r="BB62" s="16"/>
      <c r="BC62" s="186">
        <f t="shared" si="1"/>
        <v>1</v>
      </c>
      <c r="BD62" s="187">
        <f t="shared" si="3"/>
        <v>1</v>
      </c>
      <c r="BE62" s="187"/>
      <c r="BF62" s="180">
        <f t="shared" si="2"/>
        <v>0</v>
      </c>
      <c r="BG62" s="181"/>
      <c r="BH62" s="182"/>
      <c r="BI62" s="181"/>
      <c r="BJ62" s="182"/>
    </row>
    <row r="63" spans="1:62" ht="38.25" x14ac:dyDescent="0.2">
      <c r="A63" s="359"/>
      <c r="B63" s="370"/>
      <c r="C63" s="119" t="s">
        <v>880</v>
      </c>
      <c r="D63" s="54">
        <v>1</v>
      </c>
      <c r="E63" s="54" t="str">
        <v/>
      </c>
      <c r="F63" s="54" t="str">
        <v/>
      </c>
      <c r="G63" s="54" t="str">
        <v/>
      </c>
      <c r="H63" s="54" t="str">
        <v/>
      </c>
      <c r="I63" s="54" t="str">
        <v/>
      </c>
      <c r="J63" s="54" t="str">
        <v/>
      </c>
      <c r="K63" s="54" t="str">
        <v/>
      </c>
      <c r="L63" s="16" t="str">
        <v/>
      </c>
      <c r="M63" s="16" t="str">
        <v/>
      </c>
      <c r="N63" s="16" t="str">
        <v/>
      </c>
      <c r="O63" s="16" t="str">
        <v/>
      </c>
      <c r="P63" s="16" t="str">
        <v/>
      </c>
      <c r="Q63" s="16" t="str">
        <v/>
      </c>
      <c r="R63" s="16" t="str">
        <v/>
      </c>
      <c r="S63" s="16" t="str">
        <v/>
      </c>
      <c r="T63" s="16" t="str">
        <v/>
      </c>
      <c r="U63" s="16" t="str">
        <v/>
      </c>
      <c r="V63" s="16" t="str">
        <v/>
      </c>
      <c r="W63" s="16" t="str">
        <v/>
      </c>
      <c r="X63" s="16" t="str">
        <v/>
      </c>
      <c r="Y63" s="16" t="str">
        <v/>
      </c>
      <c r="Z63" s="16" t="str">
        <v/>
      </c>
      <c r="AA63" s="16" t="str">
        <v/>
      </c>
      <c r="AB63" s="16" t="str">
        <v/>
      </c>
      <c r="AC63" s="16" t="str">
        <v/>
      </c>
      <c r="AD63" s="16" t="str">
        <v/>
      </c>
      <c r="AE63" s="16" t="str">
        <v/>
      </c>
      <c r="AF63" s="16" t="str">
        <v/>
      </c>
      <c r="AG63" s="16" t="str">
        <v/>
      </c>
      <c r="AH63" s="16" t="str">
        <v/>
      </c>
      <c r="AI63" s="16" t="str">
        <v/>
      </c>
      <c r="AJ63" s="53" t="str">
        <v/>
      </c>
      <c r="AK63" s="16" t="str">
        <v/>
      </c>
      <c r="AL63" s="16" t="str">
        <v/>
      </c>
      <c r="AM63" s="53" t="str">
        <v/>
      </c>
      <c r="AN63" s="16" t="str">
        <v/>
      </c>
      <c r="AO63" s="16" t="str">
        <v/>
      </c>
      <c r="AP63" s="16" t="str">
        <v/>
      </c>
      <c r="AQ63" s="16" t="str">
        <v/>
      </c>
      <c r="AR63" s="16" t="str">
        <v/>
      </c>
      <c r="AS63" s="16" t="str">
        <v/>
      </c>
      <c r="AT63" s="16" t="str">
        <v/>
      </c>
      <c r="AU63" s="16" t="str">
        <v/>
      </c>
      <c r="AV63" s="16" t="str">
        <v/>
      </c>
      <c r="AW63" s="16" t="str">
        <v/>
      </c>
      <c r="AX63" s="16" t="str">
        <v/>
      </c>
      <c r="AY63" s="16" t="str">
        <v/>
      </c>
      <c r="AZ63" s="16" t="str">
        <v/>
      </c>
      <c r="BA63" s="16" t="str">
        <v/>
      </c>
      <c r="BB63" s="16"/>
      <c r="BC63" s="186">
        <f t="shared" si="1"/>
        <v>1</v>
      </c>
      <c r="BD63" s="187">
        <f t="shared" si="3"/>
        <v>1</v>
      </c>
      <c r="BE63" s="187">
        <v>0.4</v>
      </c>
      <c r="BF63" s="180">
        <f t="shared" si="2"/>
        <v>0.4</v>
      </c>
      <c r="BG63" s="181"/>
      <c r="BH63" s="182"/>
      <c r="BI63" s="181"/>
      <c r="BJ63" s="182"/>
    </row>
    <row r="64" spans="1:62" ht="51" x14ac:dyDescent="0.2">
      <c r="A64" s="359"/>
      <c r="B64" s="370"/>
      <c r="C64" s="119" t="s">
        <v>881</v>
      </c>
      <c r="D64" s="54">
        <v>1</v>
      </c>
      <c r="E64" s="54" t="str">
        <v/>
      </c>
      <c r="F64" s="54" t="str">
        <v/>
      </c>
      <c r="G64" s="54" t="str">
        <v/>
      </c>
      <c r="H64" s="54" t="str">
        <v/>
      </c>
      <c r="I64" s="54" t="str">
        <v/>
      </c>
      <c r="J64" s="54" t="str">
        <v/>
      </c>
      <c r="K64" s="54" t="str">
        <v/>
      </c>
      <c r="L64" s="16" t="str">
        <v/>
      </c>
      <c r="M64" s="16" t="str">
        <v/>
      </c>
      <c r="N64" s="16" t="str">
        <v/>
      </c>
      <c r="O64" s="16" t="str">
        <v/>
      </c>
      <c r="P64" s="16" t="str">
        <v/>
      </c>
      <c r="Q64" s="16" t="str">
        <v/>
      </c>
      <c r="R64" s="16" t="str">
        <v/>
      </c>
      <c r="S64" s="16" t="str">
        <v/>
      </c>
      <c r="T64" s="16" t="str">
        <v/>
      </c>
      <c r="U64" s="16" t="str">
        <v/>
      </c>
      <c r="V64" s="16" t="str">
        <v/>
      </c>
      <c r="W64" s="16" t="str">
        <v/>
      </c>
      <c r="X64" s="16" t="str">
        <v/>
      </c>
      <c r="Y64" s="16" t="str">
        <v/>
      </c>
      <c r="Z64" s="16" t="str">
        <v/>
      </c>
      <c r="AA64" s="16" t="str">
        <v/>
      </c>
      <c r="AB64" s="16" t="str">
        <v/>
      </c>
      <c r="AC64" s="16" t="str">
        <v/>
      </c>
      <c r="AD64" s="16" t="str">
        <v/>
      </c>
      <c r="AE64" s="16" t="str">
        <v/>
      </c>
      <c r="AF64" s="16" t="str">
        <v/>
      </c>
      <c r="AG64" s="16" t="str">
        <v/>
      </c>
      <c r="AH64" s="16" t="str">
        <v/>
      </c>
      <c r="AI64" s="16" t="str">
        <v/>
      </c>
      <c r="AJ64" s="53" t="str">
        <v/>
      </c>
      <c r="AK64" s="16" t="str">
        <v/>
      </c>
      <c r="AL64" s="16" t="str">
        <v/>
      </c>
      <c r="AM64" s="53" t="str">
        <v/>
      </c>
      <c r="AN64" s="16" t="str">
        <v/>
      </c>
      <c r="AO64" s="16" t="str">
        <v/>
      </c>
      <c r="AP64" s="16" t="str">
        <v/>
      </c>
      <c r="AQ64" s="16" t="str">
        <v/>
      </c>
      <c r="AR64" s="16" t="str">
        <v/>
      </c>
      <c r="AS64" s="16" t="str">
        <v/>
      </c>
      <c r="AT64" s="16" t="str">
        <v/>
      </c>
      <c r="AU64" s="16" t="str">
        <v/>
      </c>
      <c r="AV64" s="16" t="str">
        <v/>
      </c>
      <c r="AW64" s="16" t="str">
        <v/>
      </c>
      <c r="AX64" s="16" t="str">
        <v/>
      </c>
      <c r="AY64" s="16" t="str">
        <v/>
      </c>
      <c r="AZ64" s="16" t="str">
        <v/>
      </c>
      <c r="BA64" s="16" t="str">
        <v/>
      </c>
      <c r="BB64" s="16"/>
      <c r="BC64" s="186">
        <f t="shared" si="1"/>
        <v>1</v>
      </c>
      <c r="BD64" s="187">
        <f t="shared" si="3"/>
        <v>1</v>
      </c>
      <c r="BE64" s="187">
        <v>1</v>
      </c>
      <c r="BF64" s="180">
        <f t="shared" si="2"/>
        <v>1</v>
      </c>
      <c r="BG64" s="181"/>
      <c r="BH64" s="182"/>
      <c r="BI64" s="181"/>
      <c r="BJ64" s="182"/>
    </row>
    <row r="65" spans="1:62" ht="63.75" x14ac:dyDescent="0.2">
      <c r="A65" s="359"/>
      <c r="B65" s="370"/>
      <c r="C65" s="119" t="s">
        <v>882</v>
      </c>
      <c r="D65" s="54">
        <v>1</v>
      </c>
      <c r="E65" s="54" t="str">
        <v/>
      </c>
      <c r="F65" s="54" t="str">
        <v/>
      </c>
      <c r="G65" s="54" t="str">
        <v/>
      </c>
      <c r="H65" s="54" t="str">
        <v/>
      </c>
      <c r="I65" s="54" t="str">
        <v/>
      </c>
      <c r="J65" s="54" t="str">
        <v/>
      </c>
      <c r="K65" s="54" t="str">
        <v/>
      </c>
      <c r="L65" s="16" t="str">
        <v/>
      </c>
      <c r="M65" s="16" t="str">
        <v/>
      </c>
      <c r="N65" s="16" t="str">
        <v/>
      </c>
      <c r="O65" s="16" t="str">
        <v/>
      </c>
      <c r="P65" s="16" t="str">
        <v/>
      </c>
      <c r="Q65" s="16" t="str">
        <v/>
      </c>
      <c r="R65" s="16" t="str">
        <v/>
      </c>
      <c r="S65" s="16" t="str">
        <v/>
      </c>
      <c r="T65" s="16" t="str">
        <v/>
      </c>
      <c r="U65" s="16" t="str">
        <v/>
      </c>
      <c r="V65" s="16" t="str">
        <v/>
      </c>
      <c r="W65" s="16" t="str">
        <v/>
      </c>
      <c r="X65" s="16" t="str">
        <v/>
      </c>
      <c r="Y65" s="16" t="str">
        <v/>
      </c>
      <c r="Z65" s="16" t="str">
        <v/>
      </c>
      <c r="AA65" s="16" t="str">
        <v/>
      </c>
      <c r="AB65" s="16" t="str">
        <v/>
      </c>
      <c r="AC65" s="16" t="str">
        <v/>
      </c>
      <c r="AD65" s="16" t="str">
        <v/>
      </c>
      <c r="AE65" s="16" t="str">
        <v/>
      </c>
      <c r="AF65" s="16" t="str">
        <v/>
      </c>
      <c r="AG65" s="16" t="str">
        <v/>
      </c>
      <c r="AH65" s="16" t="str">
        <v/>
      </c>
      <c r="AI65" s="16" t="str">
        <v/>
      </c>
      <c r="AJ65" s="53" t="str">
        <v/>
      </c>
      <c r="AK65" s="16" t="str">
        <v/>
      </c>
      <c r="AL65" s="16" t="str">
        <v/>
      </c>
      <c r="AM65" s="53" t="str">
        <v/>
      </c>
      <c r="AN65" s="16" t="str">
        <v/>
      </c>
      <c r="AO65" s="16" t="str">
        <v/>
      </c>
      <c r="AP65" s="16" t="str">
        <v/>
      </c>
      <c r="AQ65" s="16" t="str">
        <v/>
      </c>
      <c r="AR65" s="16" t="str">
        <v/>
      </c>
      <c r="AS65" s="16" t="str">
        <v/>
      </c>
      <c r="AT65" s="16" t="str">
        <v/>
      </c>
      <c r="AU65" s="16" t="str">
        <v/>
      </c>
      <c r="AV65" s="16" t="str">
        <v/>
      </c>
      <c r="AW65" s="16" t="str">
        <v/>
      </c>
      <c r="AX65" s="16" t="str">
        <v/>
      </c>
      <c r="AY65" s="16" t="str">
        <v/>
      </c>
      <c r="AZ65" s="16" t="str">
        <v/>
      </c>
      <c r="BA65" s="16" t="str">
        <v/>
      </c>
      <c r="BB65" s="16"/>
      <c r="BC65" s="186">
        <f t="shared" si="1"/>
        <v>1</v>
      </c>
      <c r="BD65" s="187">
        <f t="shared" si="3"/>
        <v>1</v>
      </c>
      <c r="BE65" s="187"/>
      <c r="BF65" s="180">
        <f t="shared" si="2"/>
        <v>0</v>
      </c>
      <c r="BG65" s="181"/>
      <c r="BH65" s="182"/>
      <c r="BI65" s="181"/>
      <c r="BJ65" s="182"/>
    </row>
    <row r="66" spans="1:62" ht="63.75" x14ac:dyDescent="0.2">
      <c r="A66" s="359"/>
      <c r="B66" s="370"/>
      <c r="C66" s="119" t="s">
        <v>883</v>
      </c>
      <c r="D66" s="54">
        <v>1</v>
      </c>
      <c r="E66" s="54" t="str">
        <v/>
      </c>
      <c r="F66" s="54" t="str">
        <v/>
      </c>
      <c r="G66" s="54" t="str">
        <v/>
      </c>
      <c r="H66" s="54" t="str">
        <v/>
      </c>
      <c r="I66" s="54" t="str">
        <v/>
      </c>
      <c r="J66" s="54" t="str">
        <v/>
      </c>
      <c r="K66" s="54" t="str">
        <v/>
      </c>
      <c r="L66" s="16" t="str">
        <v/>
      </c>
      <c r="M66" s="16" t="str">
        <v/>
      </c>
      <c r="N66" s="16" t="str">
        <v/>
      </c>
      <c r="O66" s="16" t="str">
        <v/>
      </c>
      <c r="P66" s="16" t="str">
        <v/>
      </c>
      <c r="Q66" s="16" t="str">
        <v/>
      </c>
      <c r="R66" s="16" t="str">
        <v/>
      </c>
      <c r="S66" s="16" t="str">
        <v/>
      </c>
      <c r="T66" s="16" t="str">
        <v/>
      </c>
      <c r="U66" s="16" t="str">
        <v/>
      </c>
      <c r="V66" s="16" t="str">
        <v/>
      </c>
      <c r="W66" s="16" t="str">
        <v/>
      </c>
      <c r="X66" s="16" t="str">
        <v/>
      </c>
      <c r="Y66" s="16" t="str">
        <v/>
      </c>
      <c r="Z66" s="16" t="str">
        <v/>
      </c>
      <c r="AA66" s="16" t="str">
        <v/>
      </c>
      <c r="AB66" s="16" t="str">
        <v/>
      </c>
      <c r="AC66" s="16" t="str">
        <v/>
      </c>
      <c r="AD66" s="16" t="str">
        <v/>
      </c>
      <c r="AE66" s="16" t="str">
        <v/>
      </c>
      <c r="AF66" s="16" t="str">
        <v/>
      </c>
      <c r="AG66" s="16" t="str">
        <v/>
      </c>
      <c r="AH66" s="16" t="str">
        <v/>
      </c>
      <c r="AI66" s="16" t="str">
        <v/>
      </c>
      <c r="AJ66" s="53" t="str">
        <v/>
      </c>
      <c r="AK66" s="16" t="str">
        <v/>
      </c>
      <c r="AL66" s="16" t="str">
        <v/>
      </c>
      <c r="AM66" s="53" t="str">
        <v/>
      </c>
      <c r="AN66" s="16" t="str">
        <v/>
      </c>
      <c r="AO66" s="16" t="str">
        <v/>
      </c>
      <c r="AP66" s="16" t="str">
        <v/>
      </c>
      <c r="AQ66" s="16" t="str">
        <v/>
      </c>
      <c r="AR66" s="16" t="str">
        <v/>
      </c>
      <c r="AS66" s="16" t="str">
        <v/>
      </c>
      <c r="AT66" s="16" t="str">
        <v/>
      </c>
      <c r="AU66" s="16" t="str">
        <v/>
      </c>
      <c r="AV66" s="16" t="str">
        <v/>
      </c>
      <c r="AW66" s="16" t="str">
        <v/>
      </c>
      <c r="AX66" s="16" t="str">
        <v/>
      </c>
      <c r="AY66" s="16" t="str">
        <v/>
      </c>
      <c r="AZ66" s="16" t="str">
        <v/>
      </c>
      <c r="BA66" s="16" t="str">
        <v/>
      </c>
      <c r="BB66" s="16"/>
      <c r="BC66" s="186">
        <f t="shared" si="1"/>
        <v>1</v>
      </c>
      <c r="BD66" s="187">
        <f t="shared" ref="BD66:BD97" si="4">BC66/NBR</f>
        <v>1</v>
      </c>
      <c r="BE66" s="187">
        <v>0.4</v>
      </c>
      <c r="BF66" s="180">
        <f t="shared" si="2"/>
        <v>0.4</v>
      </c>
      <c r="BG66" s="181"/>
      <c r="BH66" s="182"/>
      <c r="BI66" s="181"/>
      <c r="BJ66" s="182"/>
    </row>
    <row r="67" spans="1:62" ht="63.75" x14ac:dyDescent="0.2">
      <c r="A67" s="359"/>
      <c r="B67" s="143" t="s">
        <v>1455</v>
      </c>
      <c r="C67" s="135" t="s">
        <v>889</v>
      </c>
      <c r="D67" s="54">
        <v>1</v>
      </c>
      <c r="E67" s="54" t="str">
        <v/>
      </c>
      <c r="F67" s="54" t="str">
        <v/>
      </c>
      <c r="G67" s="54" t="str">
        <v/>
      </c>
      <c r="H67" s="54" t="str">
        <v/>
      </c>
      <c r="I67" s="54" t="str">
        <v/>
      </c>
      <c r="J67" s="54" t="str">
        <v/>
      </c>
      <c r="K67" s="54" t="str">
        <v/>
      </c>
      <c r="L67" s="16" t="str">
        <v/>
      </c>
      <c r="M67" s="16" t="str">
        <v/>
      </c>
      <c r="N67" s="16" t="str">
        <v/>
      </c>
      <c r="O67" s="16" t="str">
        <v/>
      </c>
      <c r="P67" s="16" t="str">
        <v/>
      </c>
      <c r="Q67" s="16" t="str">
        <v/>
      </c>
      <c r="R67" s="16" t="str">
        <v/>
      </c>
      <c r="S67" s="16" t="str">
        <v/>
      </c>
      <c r="T67" s="16" t="str">
        <v/>
      </c>
      <c r="U67" s="16" t="str">
        <v/>
      </c>
      <c r="V67" s="16" t="str">
        <v/>
      </c>
      <c r="W67" s="16" t="str">
        <v/>
      </c>
      <c r="X67" s="16" t="str">
        <v/>
      </c>
      <c r="Y67" s="16" t="str">
        <v/>
      </c>
      <c r="Z67" s="16" t="str">
        <v/>
      </c>
      <c r="AA67" s="16" t="str">
        <v/>
      </c>
      <c r="AB67" s="16" t="str">
        <v/>
      </c>
      <c r="AC67" s="16" t="str">
        <v/>
      </c>
      <c r="AD67" s="16" t="str">
        <v/>
      </c>
      <c r="AE67" s="16" t="str">
        <v/>
      </c>
      <c r="AF67" s="16" t="str">
        <v/>
      </c>
      <c r="AG67" s="16" t="str">
        <v/>
      </c>
      <c r="AH67" s="16" t="str">
        <v/>
      </c>
      <c r="AI67" s="16" t="str">
        <v/>
      </c>
      <c r="AJ67" s="53" t="str">
        <v/>
      </c>
      <c r="AK67" s="16" t="str">
        <v/>
      </c>
      <c r="AL67" s="16" t="str">
        <v/>
      </c>
      <c r="AM67" s="53" t="str">
        <v/>
      </c>
      <c r="AN67" s="16" t="str">
        <v/>
      </c>
      <c r="AO67" s="16" t="str">
        <v/>
      </c>
      <c r="AP67" s="16" t="str">
        <v/>
      </c>
      <c r="AQ67" s="16" t="str">
        <v/>
      </c>
      <c r="AR67" s="16" t="str">
        <v/>
      </c>
      <c r="AS67" s="16" t="str">
        <v/>
      </c>
      <c r="AT67" s="16" t="str">
        <v/>
      </c>
      <c r="AU67" s="16" t="str">
        <v/>
      </c>
      <c r="AV67" s="16" t="str">
        <v/>
      </c>
      <c r="AW67" s="16" t="str">
        <v/>
      </c>
      <c r="AX67" s="16" t="str">
        <v/>
      </c>
      <c r="AY67" s="16" t="str">
        <v/>
      </c>
      <c r="AZ67" s="16" t="str">
        <v/>
      </c>
      <c r="BA67" s="16" t="str">
        <v/>
      </c>
      <c r="BB67" s="16"/>
      <c r="BC67" s="186">
        <f t="shared" ref="BC67:BC130" si="5">SUM(D67:BA67)</f>
        <v>1</v>
      </c>
      <c r="BD67" s="187">
        <f t="shared" si="4"/>
        <v>1</v>
      </c>
      <c r="BE67" s="187"/>
      <c r="BF67" s="180">
        <f t="shared" ref="BF67:BF130" si="6">BC67*BE67</f>
        <v>0</v>
      </c>
      <c r="BG67" s="181">
        <f>MIN(1,SUM(BF67:BF75)/SUM(BC67:BC75))</f>
        <v>0.1111111111111111</v>
      </c>
      <c r="BH67" s="182">
        <v>0.3</v>
      </c>
      <c r="BI67" s="181">
        <f>BG67*BH67</f>
        <v>3.3333333333333333E-2</v>
      </c>
      <c r="BJ67" s="182"/>
    </row>
    <row r="68" spans="1:62" ht="12.75" x14ac:dyDescent="0.2">
      <c r="A68" s="359"/>
      <c r="B68" s="372" t="s">
        <v>1447</v>
      </c>
      <c r="C68" s="119" t="s">
        <v>884</v>
      </c>
      <c r="D68" s="54">
        <v>1</v>
      </c>
      <c r="E68" s="54" t="str">
        <v/>
      </c>
      <c r="F68" s="54" t="str">
        <v/>
      </c>
      <c r="G68" s="54" t="str">
        <v/>
      </c>
      <c r="H68" s="54" t="str">
        <v/>
      </c>
      <c r="I68" s="54" t="str">
        <v/>
      </c>
      <c r="J68" s="54" t="str">
        <v/>
      </c>
      <c r="K68" s="54" t="str">
        <v/>
      </c>
      <c r="L68" s="16" t="str">
        <v/>
      </c>
      <c r="M68" s="16" t="str">
        <v/>
      </c>
      <c r="N68" s="16" t="str">
        <v/>
      </c>
      <c r="O68" s="16" t="str">
        <v/>
      </c>
      <c r="P68" s="16" t="str">
        <v/>
      </c>
      <c r="Q68" s="16" t="str">
        <v/>
      </c>
      <c r="R68" s="16" t="str">
        <v/>
      </c>
      <c r="S68" s="16" t="str">
        <v/>
      </c>
      <c r="T68" s="16" t="str">
        <v/>
      </c>
      <c r="U68" s="16" t="str">
        <v/>
      </c>
      <c r="V68" s="16" t="str">
        <v/>
      </c>
      <c r="W68" s="16" t="str">
        <v/>
      </c>
      <c r="X68" s="16" t="str">
        <v/>
      </c>
      <c r="Y68" s="16" t="str">
        <v/>
      </c>
      <c r="Z68" s="16" t="str">
        <v/>
      </c>
      <c r="AA68" s="16" t="str">
        <v/>
      </c>
      <c r="AB68" s="16" t="str">
        <v/>
      </c>
      <c r="AC68" s="16" t="str">
        <v/>
      </c>
      <c r="AD68" s="16" t="str">
        <v/>
      </c>
      <c r="AE68" s="16" t="str">
        <v/>
      </c>
      <c r="AF68" s="16" t="str">
        <v/>
      </c>
      <c r="AG68" s="16" t="str">
        <v/>
      </c>
      <c r="AH68" s="16" t="str">
        <v/>
      </c>
      <c r="AI68" s="16" t="str">
        <v/>
      </c>
      <c r="AJ68" s="53" t="str">
        <v/>
      </c>
      <c r="AK68" s="16" t="str">
        <v/>
      </c>
      <c r="AL68" s="16" t="str">
        <v/>
      </c>
      <c r="AM68" s="53" t="str">
        <v/>
      </c>
      <c r="AN68" s="16" t="str">
        <v/>
      </c>
      <c r="AO68" s="16" t="str">
        <v/>
      </c>
      <c r="AP68" s="16" t="str">
        <v/>
      </c>
      <c r="AQ68" s="16" t="str">
        <v/>
      </c>
      <c r="AR68" s="16" t="str">
        <v/>
      </c>
      <c r="AS68" s="16" t="str">
        <v/>
      </c>
      <c r="AT68" s="16" t="str">
        <v/>
      </c>
      <c r="AU68" s="16" t="str">
        <v/>
      </c>
      <c r="AV68" s="16" t="str">
        <v/>
      </c>
      <c r="AW68" s="16" t="str">
        <v/>
      </c>
      <c r="AX68" s="16" t="str">
        <v/>
      </c>
      <c r="AY68" s="16" t="str">
        <v/>
      </c>
      <c r="AZ68" s="16" t="str">
        <v/>
      </c>
      <c r="BA68" s="16" t="str">
        <v/>
      </c>
      <c r="BB68" s="16"/>
      <c r="BC68" s="186">
        <f t="shared" si="5"/>
        <v>1</v>
      </c>
      <c r="BD68" s="187">
        <f t="shared" si="4"/>
        <v>1</v>
      </c>
      <c r="BE68" s="187">
        <v>0.05</v>
      </c>
      <c r="BF68" s="180">
        <f t="shared" si="6"/>
        <v>0.05</v>
      </c>
      <c r="BG68" s="181"/>
      <c r="BH68" s="182"/>
      <c r="BI68" s="181"/>
      <c r="BJ68" s="182"/>
    </row>
    <row r="69" spans="1:62" ht="12.75" x14ac:dyDescent="0.2">
      <c r="A69" s="359"/>
      <c r="B69" s="373"/>
      <c r="C69" s="119" t="s">
        <v>885</v>
      </c>
      <c r="D69" s="54">
        <v>1</v>
      </c>
      <c r="E69" s="54" t="str">
        <v/>
      </c>
      <c r="F69" s="54" t="str">
        <v/>
      </c>
      <c r="G69" s="54" t="str">
        <v/>
      </c>
      <c r="H69" s="54" t="str">
        <v/>
      </c>
      <c r="I69" s="54" t="str">
        <v/>
      </c>
      <c r="J69" s="54" t="str">
        <v/>
      </c>
      <c r="K69" s="54" t="str">
        <v/>
      </c>
      <c r="L69" s="16" t="str">
        <v/>
      </c>
      <c r="M69" s="16" t="str">
        <v/>
      </c>
      <c r="N69" s="16" t="str">
        <v/>
      </c>
      <c r="O69" s="16" t="str">
        <v/>
      </c>
      <c r="P69" s="16" t="str">
        <v/>
      </c>
      <c r="Q69" s="16" t="str">
        <v/>
      </c>
      <c r="R69" s="16" t="str">
        <v/>
      </c>
      <c r="S69" s="16" t="str">
        <v/>
      </c>
      <c r="T69" s="16" t="str">
        <v/>
      </c>
      <c r="U69" s="16" t="str">
        <v/>
      </c>
      <c r="V69" s="16" t="str">
        <v/>
      </c>
      <c r="W69" s="16" t="str">
        <v/>
      </c>
      <c r="X69" s="16" t="str">
        <v/>
      </c>
      <c r="Y69" s="16" t="str">
        <v/>
      </c>
      <c r="Z69" s="16" t="str">
        <v/>
      </c>
      <c r="AA69" s="16" t="str">
        <v/>
      </c>
      <c r="AB69" s="16" t="str">
        <v/>
      </c>
      <c r="AC69" s="16" t="str">
        <v/>
      </c>
      <c r="AD69" s="16" t="str">
        <v/>
      </c>
      <c r="AE69" s="16" t="str">
        <v/>
      </c>
      <c r="AF69" s="16" t="str">
        <v/>
      </c>
      <c r="AG69" s="16" t="str">
        <v/>
      </c>
      <c r="AH69" s="16" t="str">
        <v/>
      </c>
      <c r="AI69" s="16" t="str">
        <v/>
      </c>
      <c r="AJ69" s="53" t="str">
        <v/>
      </c>
      <c r="AK69" s="16" t="str">
        <v/>
      </c>
      <c r="AL69" s="16" t="str">
        <v/>
      </c>
      <c r="AM69" s="53" t="str">
        <v/>
      </c>
      <c r="AN69" s="16" t="str">
        <v/>
      </c>
      <c r="AO69" s="16" t="str">
        <v/>
      </c>
      <c r="AP69" s="16" t="str">
        <v/>
      </c>
      <c r="AQ69" s="16" t="str">
        <v/>
      </c>
      <c r="AR69" s="16" t="str">
        <v/>
      </c>
      <c r="AS69" s="16" t="str">
        <v/>
      </c>
      <c r="AT69" s="16" t="str">
        <v/>
      </c>
      <c r="AU69" s="16" t="str">
        <v/>
      </c>
      <c r="AV69" s="16" t="str">
        <v/>
      </c>
      <c r="AW69" s="16" t="str">
        <v/>
      </c>
      <c r="AX69" s="16" t="str">
        <v/>
      </c>
      <c r="AY69" s="16" t="str">
        <v/>
      </c>
      <c r="AZ69" s="16" t="str">
        <v/>
      </c>
      <c r="BA69" s="16" t="str">
        <v/>
      </c>
      <c r="BB69" s="16"/>
      <c r="BC69" s="186">
        <f t="shared" si="5"/>
        <v>1</v>
      </c>
      <c r="BD69" s="187">
        <f t="shared" si="4"/>
        <v>1</v>
      </c>
      <c r="BE69" s="187">
        <v>0.15</v>
      </c>
      <c r="BF69" s="180">
        <f t="shared" si="6"/>
        <v>0.15</v>
      </c>
      <c r="BG69" s="181"/>
      <c r="BH69" s="182"/>
      <c r="BI69" s="181"/>
      <c r="BJ69" s="182"/>
    </row>
    <row r="70" spans="1:62" ht="12.75" x14ac:dyDescent="0.2">
      <c r="A70" s="359"/>
      <c r="B70" s="373"/>
      <c r="C70" s="119" t="s">
        <v>32</v>
      </c>
      <c r="D70" s="54">
        <v>1</v>
      </c>
      <c r="E70" s="54" t="str">
        <v/>
      </c>
      <c r="F70" s="54" t="str">
        <v/>
      </c>
      <c r="G70" s="54" t="str">
        <v/>
      </c>
      <c r="H70" s="54" t="str">
        <v/>
      </c>
      <c r="I70" s="54" t="str">
        <v/>
      </c>
      <c r="J70" s="54" t="str">
        <v/>
      </c>
      <c r="K70" s="54" t="str">
        <v/>
      </c>
      <c r="L70" s="16" t="str">
        <v/>
      </c>
      <c r="M70" s="16" t="str">
        <v/>
      </c>
      <c r="N70" s="16" t="str">
        <v/>
      </c>
      <c r="O70" s="16" t="str">
        <v/>
      </c>
      <c r="P70" s="16" t="str">
        <v/>
      </c>
      <c r="Q70" s="16" t="str">
        <v/>
      </c>
      <c r="R70" s="16" t="str">
        <v/>
      </c>
      <c r="S70" s="16" t="str">
        <v/>
      </c>
      <c r="T70" s="16" t="str">
        <v/>
      </c>
      <c r="U70" s="16" t="str">
        <v/>
      </c>
      <c r="V70" s="16" t="str">
        <v/>
      </c>
      <c r="W70" s="16" t="str">
        <v/>
      </c>
      <c r="X70" s="16" t="str">
        <v/>
      </c>
      <c r="Y70" s="16" t="str">
        <v/>
      </c>
      <c r="Z70" s="16" t="str">
        <v/>
      </c>
      <c r="AA70" s="16" t="str">
        <v/>
      </c>
      <c r="AB70" s="16" t="str">
        <v/>
      </c>
      <c r="AC70" s="16" t="str">
        <v/>
      </c>
      <c r="AD70" s="16" t="str">
        <v/>
      </c>
      <c r="AE70" s="16" t="str">
        <v/>
      </c>
      <c r="AF70" s="16" t="str">
        <v/>
      </c>
      <c r="AG70" s="16" t="str">
        <v/>
      </c>
      <c r="AH70" s="16" t="str">
        <v/>
      </c>
      <c r="AI70" s="16" t="str">
        <v/>
      </c>
      <c r="AJ70" s="53" t="str">
        <v/>
      </c>
      <c r="AK70" s="16" t="str">
        <v/>
      </c>
      <c r="AL70" s="16" t="str">
        <v/>
      </c>
      <c r="AM70" s="53" t="str">
        <v/>
      </c>
      <c r="AN70" s="16" t="str">
        <v/>
      </c>
      <c r="AO70" s="16" t="str">
        <v/>
      </c>
      <c r="AP70" s="16" t="str">
        <v/>
      </c>
      <c r="AQ70" s="16" t="str">
        <v/>
      </c>
      <c r="AR70" s="16" t="str">
        <v/>
      </c>
      <c r="AS70" s="16" t="str">
        <v/>
      </c>
      <c r="AT70" s="16" t="str">
        <v/>
      </c>
      <c r="AU70" s="16" t="str">
        <v/>
      </c>
      <c r="AV70" s="16" t="str">
        <v/>
      </c>
      <c r="AW70" s="16" t="str">
        <v/>
      </c>
      <c r="AX70" s="16" t="str">
        <v/>
      </c>
      <c r="AY70" s="16" t="str">
        <v/>
      </c>
      <c r="AZ70" s="16" t="str">
        <v/>
      </c>
      <c r="BA70" s="16" t="str">
        <v/>
      </c>
      <c r="BB70" s="16"/>
      <c r="BC70" s="186">
        <f t="shared" si="5"/>
        <v>1</v>
      </c>
      <c r="BD70" s="187">
        <f t="shared" si="4"/>
        <v>1</v>
      </c>
      <c r="BE70" s="187">
        <v>0.15</v>
      </c>
      <c r="BF70" s="180">
        <f t="shared" si="6"/>
        <v>0.15</v>
      </c>
      <c r="BG70" s="181"/>
      <c r="BH70" s="182"/>
      <c r="BI70" s="181"/>
      <c r="BJ70" s="182"/>
    </row>
    <row r="71" spans="1:62" ht="12.75" x14ac:dyDescent="0.2">
      <c r="A71" s="359"/>
      <c r="B71" s="373"/>
      <c r="C71" s="119" t="s">
        <v>33</v>
      </c>
      <c r="D71" s="54">
        <v>1</v>
      </c>
      <c r="E71" s="54" t="str">
        <v/>
      </c>
      <c r="F71" s="54" t="str">
        <v/>
      </c>
      <c r="G71" s="54" t="str">
        <v/>
      </c>
      <c r="H71" s="54" t="str">
        <v/>
      </c>
      <c r="I71" s="54" t="str">
        <v/>
      </c>
      <c r="J71" s="54" t="str">
        <v/>
      </c>
      <c r="K71" s="54" t="str">
        <v/>
      </c>
      <c r="L71" s="16" t="str">
        <v/>
      </c>
      <c r="M71" s="16" t="str">
        <v/>
      </c>
      <c r="N71" s="16" t="str">
        <v/>
      </c>
      <c r="O71" s="16" t="str">
        <v/>
      </c>
      <c r="P71" s="16" t="str">
        <v/>
      </c>
      <c r="Q71" s="16" t="str">
        <v/>
      </c>
      <c r="R71" s="16" t="str">
        <v/>
      </c>
      <c r="S71" s="16" t="str">
        <v/>
      </c>
      <c r="T71" s="16" t="str">
        <v/>
      </c>
      <c r="U71" s="16" t="str">
        <v/>
      </c>
      <c r="V71" s="16" t="str">
        <v/>
      </c>
      <c r="W71" s="16" t="str">
        <v/>
      </c>
      <c r="X71" s="16" t="str">
        <v/>
      </c>
      <c r="Y71" s="16" t="str">
        <v/>
      </c>
      <c r="Z71" s="16" t="str">
        <v/>
      </c>
      <c r="AA71" s="16" t="str">
        <v/>
      </c>
      <c r="AB71" s="16" t="str">
        <v/>
      </c>
      <c r="AC71" s="16" t="str">
        <v/>
      </c>
      <c r="AD71" s="16" t="str">
        <v/>
      </c>
      <c r="AE71" s="16" t="str">
        <v/>
      </c>
      <c r="AF71" s="16" t="str">
        <v/>
      </c>
      <c r="AG71" s="16" t="str">
        <v/>
      </c>
      <c r="AH71" s="16" t="str">
        <v/>
      </c>
      <c r="AI71" s="16" t="str">
        <v/>
      </c>
      <c r="AJ71" s="53" t="str">
        <v/>
      </c>
      <c r="AK71" s="16" t="str">
        <v/>
      </c>
      <c r="AL71" s="16" t="str">
        <v/>
      </c>
      <c r="AM71" s="53" t="str">
        <v/>
      </c>
      <c r="AN71" s="16" t="str">
        <v/>
      </c>
      <c r="AO71" s="16" t="str">
        <v/>
      </c>
      <c r="AP71" s="16" t="str">
        <v/>
      </c>
      <c r="AQ71" s="16" t="str">
        <v/>
      </c>
      <c r="AR71" s="16" t="str">
        <v/>
      </c>
      <c r="AS71" s="16" t="str">
        <v/>
      </c>
      <c r="AT71" s="16" t="str">
        <v/>
      </c>
      <c r="AU71" s="16" t="str">
        <v/>
      </c>
      <c r="AV71" s="16" t="str">
        <v/>
      </c>
      <c r="AW71" s="16" t="str">
        <v/>
      </c>
      <c r="AX71" s="16" t="str">
        <v/>
      </c>
      <c r="AY71" s="16" t="str">
        <v/>
      </c>
      <c r="AZ71" s="16" t="str">
        <v/>
      </c>
      <c r="BA71" s="16" t="str">
        <v/>
      </c>
      <c r="BB71" s="16"/>
      <c r="BC71" s="186">
        <f t="shared" si="5"/>
        <v>1</v>
      </c>
      <c r="BD71" s="187">
        <f t="shared" si="4"/>
        <v>1</v>
      </c>
      <c r="BE71" s="187">
        <v>0.3</v>
      </c>
      <c r="BF71" s="180">
        <f t="shared" si="6"/>
        <v>0.3</v>
      </c>
      <c r="BG71" s="181"/>
      <c r="BH71" s="182"/>
      <c r="BI71" s="181"/>
      <c r="BJ71" s="182"/>
    </row>
    <row r="72" spans="1:62" ht="12.75" x14ac:dyDescent="0.2">
      <c r="A72" s="359"/>
      <c r="B72" s="373"/>
      <c r="C72" s="119" t="s">
        <v>886</v>
      </c>
      <c r="D72" s="54">
        <v>1</v>
      </c>
      <c r="E72" s="54" t="str">
        <v/>
      </c>
      <c r="F72" s="54" t="str">
        <v/>
      </c>
      <c r="G72" s="54" t="str">
        <v/>
      </c>
      <c r="H72" s="54" t="str">
        <v/>
      </c>
      <c r="I72" s="54" t="str">
        <v/>
      </c>
      <c r="J72" s="54" t="str">
        <v/>
      </c>
      <c r="K72" s="54" t="str">
        <v/>
      </c>
      <c r="L72" s="16" t="str">
        <v/>
      </c>
      <c r="M72" s="16" t="str">
        <v/>
      </c>
      <c r="N72" s="16" t="str">
        <v/>
      </c>
      <c r="O72" s="16" t="str">
        <v/>
      </c>
      <c r="P72" s="16" t="str">
        <v/>
      </c>
      <c r="Q72" s="16" t="str">
        <v/>
      </c>
      <c r="R72" s="16" t="str">
        <v/>
      </c>
      <c r="S72" s="16" t="str">
        <v/>
      </c>
      <c r="T72" s="16" t="str">
        <v/>
      </c>
      <c r="U72" s="16" t="str">
        <v/>
      </c>
      <c r="V72" s="16" t="str">
        <v/>
      </c>
      <c r="W72" s="16" t="str">
        <v/>
      </c>
      <c r="X72" s="16" t="str">
        <v/>
      </c>
      <c r="Y72" s="16" t="str">
        <v/>
      </c>
      <c r="Z72" s="16" t="str">
        <v/>
      </c>
      <c r="AA72" s="16" t="str">
        <v/>
      </c>
      <c r="AB72" s="16" t="str">
        <v/>
      </c>
      <c r="AC72" s="16" t="str">
        <v/>
      </c>
      <c r="AD72" s="16" t="str">
        <v/>
      </c>
      <c r="AE72" s="16" t="str">
        <v/>
      </c>
      <c r="AF72" s="16" t="str">
        <v/>
      </c>
      <c r="AG72" s="16" t="str">
        <v/>
      </c>
      <c r="AH72" s="16" t="str">
        <v/>
      </c>
      <c r="AI72" s="16" t="str">
        <v/>
      </c>
      <c r="AJ72" s="53" t="str">
        <v/>
      </c>
      <c r="AK72" s="16" t="str">
        <v/>
      </c>
      <c r="AL72" s="16" t="str">
        <v/>
      </c>
      <c r="AM72" s="53" t="str">
        <v/>
      </c>
      <c r="AN72" s="16" t="str">
        <v/>
      </c>
      <c r="AO72" s="16" t="str">
        <v/>
      </c>
      <c r="AP72" s="16" t="str">
        <v/>
      </c>
      <c r="AQ72" s="16" t="str">
        <v/>
      </c>
      <c r="AR72" s="16" t="str">
        <v/>
      </c>
      <c r="AS72" s="16" t="str">
        <v/>
      </c>
      <c r="AT72" s="16" t="str">
        <v/>
      </c>
      <c r="AU72" s="16" t="str">
        <v/>
      </c>
      <c r="AV72" s="16" t="str">
        <v/>
      </c>
      <c r="AW72" s="16" t="str">
        <v/>
      </c>
      <c r="AX72" s="16" t="str">
        <v/>
      </c>
      <c r="AY72" s="16" t="str">
        <v/>
      </c>
      <c r="AZ72" s="16" t="str">
        <v/>
      </c>
      <c r="BA72" s="16" t="str">
        <v/>
      </c>
      <c r="BB72" s="16"/>
      <c r="BC72" s="186">
        <f t="shared" si="5"/>
        <v>1</v>
      </c>
      <c r="BD72" s="187">
        <f t="shared" si="4"/>
        <v>1</v>
      </c>
      <c r="BE72" s="187">
        <v>0.15</v>
      </c>
      <c r="BF72" s="180">
        <f t="shared" si="6"/>
        <v>0.15</v>
      </c>
      <c r="BG72" s="181"/>
      <c r="BH72" s="182"/>
      <c r="BI72" s="181"/>
      <c r="BJ72" s="182"/>
    </row>
    <row r="73" spans="1:62" ht="12.75" x14ac:dyDescent="0.2">
      <c r="A73" s="359"/>
      <c r="B73" s="373"/>
      <c r="C73" s="119" t="s">
        <v>887</v>
      </c>
      <c r="D73" s="54">
        <v>1</v>
      </c>
      <c r="E73" s="54" t="str">
        <v/>
      </c>
      <c r="F73" s="54" t="str">
        <v/>
      </c>
      <c r="G73" s="54" t="str">
        <v/>
      </c>
      <c r="H73" s="54" t="str">
        <v/>
      </c>
      <c r="I73" s="54" t="str">
        <v/>
      </c>
      <c r="J73" s="54" t="str">
        <v/>
      </c>
      <c r="K73" s="54" t="str">
        <v/>
      </c>
      <c r="L73" s="16" t="str">
        <v/>
      </c>
      <c r="M73" s="16" t="str">
        <v/>
      </c>
      <c r="N73" s="16" t="str">
        <v/>
      </c>
      <c r="O73" s="16" t="str">
        <v/>
      </c>
      <c r="P73" s="16" t="str">
        <v/>
      </c>
      <c r="Q73" s="16" t="str">
        <v/>
      </c>
      <c r="R73" s="16" t="str">
        <v/>
      </c>
      <c r="S73" s="16" t="str">
        <v/>
      </c>
      <c r="T73" s="16" t="str">
        <v/>
      </c>
      <c r="U73" s="16" t="str">
        <v/>
      </c>
      <c r="V73" s="16" t="str">
        <v/>
      </c>
      <c r="W73" s="16" t="str">
        <v/>
      </c>
      <c r="X73" s="16" t="str">
        <v/>
      </c>
      <c r="Y73" s="16" t="str">
        <v/>
      </c>
      <c r="Z73" s="16" t="str">
        <v/>
      </c>
      <c r="AA73" s="16" t="str">
        <v/>
      </c>
      <c r="AB73" s="16" t="str">
        <v/>
      </c>
      <c r="AC73" s="16" t="str">
        <v/>
      </c>
      <c r="AD73" s="16" t="str">
        <v/>
      </c>
      <c r="AE73" s="16" t="str">
        <v/>
      </c>
      <c r="AF73" s="16" t="str">
        <v/>
      </c>
      <c r="AG73" s="16" t="str">
        <v/>
      </c>
      <c r="AH73" s="16" t="str">
        <v/>
      </c>
      <c r="AI73" s="16" t="str">
        <v/>
      </c>
      <c r="AJ73" s="53" t="str">
        <v/>
      </c>
      <c r="AK73" s="16" t="str">
        <v/>
      </c>
      <c r="AL73" s="16" t="str">
        <v/>
      </c>
      <c r="AM73" s="53" t="str">
        <v/>
      </c>
      <c r="AN73" s="16" t="str">
        <v/>
      </c>
      <c r="AO73" s="16" t="str">
        <v/>
      </c>
      <c r="AP73" s="16" t="str">
        <v/>
      </c>
      <c r="AQ73" s="16" t="str">
        <v/>
      </c>
      <c r="AR73" s="16" t="str">
        <v/>
      </c>
      <c r="AS73" s="16" t="str">
        <v/>
      </c>
      <c r="AT73" s="16" t="str">
        <v/>
      </c>
      <c r="AU73" s="16" t="str">
        <v/>
      </c>
      <c r="AV73" s="16" t="str">
        <v/>
      </c>
      <c r="AW73" s="16" t="str">
        <v/>
      </c>
      <c r="AX73" s="16" t="str">
        <v/>
      </c>
      <c r="AY73" s="16" t="str">
        <v/>
      </c>
      <c r="AZ73" s="16" t="str">
        <v/>
      </c>
      <c r="BA73" s="16" t="str">
        <v/>
      </c>
      <c r="BB73" s="16"/>
      <c r="BC73" s="186">
        <f t="shared" si="5"/>
        <v>1</v>
      </c>
      <c r="BD73" s="187">
        <f t="shared" si="4"/>
        <v>1</v>
      </c>
      <c r="BE73" s="187">
        <v>0.15</v>
      </c>
      <c r="BF73" s="180">
        <f t="shared" si="6"/>
        <v>0.15</v>
      </c>
      <c r="BG73" s="181"/>
      <c r="BH73" s="182"/>
      <c r="BI73" s="181"/>
      <c r="BJ73" s="182"/>
    </row>
    <row r="74" spans="1:62" ht="12.75" x14ac:dyDescent="0.2">
      <c r="A74" s="359"/>
      <c r="B74" s="373"/>
      <c r="C74" s="119" t="s">
        <v>888</v>
      </c>
      <c r="D74" s="54">
        <v>1</v>
      </c>
      <c r="E74" s="54" t="str">
        <v/>
      </c>
      <c r="F74" s="54" t="str">
        <v/>
      </c>
      <c r="G74" s="54" t="str">
        <v/>
      </c>
      <c r="H74" s="54" t="str">
        <v/>
      </c>
      <c r="I74" s="54" t="str">
        <v/>
      </c>
      <c r="J74" s="54" t="str">
        <v/>
      </c>
      <c r="K74" s="54" t="str">
        <v/>
      </c>
      <c r="L74" s="16" t="str">
        <v/>
      </c>
      <c r="M74" s="16" t="str">
        <v/>
      </c>
      <c r="N74" s="16" t="str">
        <v/>
      </c>
      <c r="O74" s="16" t="str">
        <v/>
      </c>
      <c r="P74" s="16" t="str">
        <v/>
      </c>
      <c r="Q74" s="16" t="str">
        <v/>
      </c>
      <c r="R74" s="16" t="str">
        <v/>
      </c>
      <c r="S74" s="16" t="str">
        <v/>
      </c>
      <c r="T74" s="16" t="str">
        <v/>
      </c>
      <c r="U74" s="16" t="str">
        <v/>
      </c>
      <c r="V74" s="16" t="str">
        <v/>
      </c>
      <c r="W74" s="16" t="str">
        <v/>
      </c>
      <c r="X74" s="16" t="str">
        <v/>
      </c>
      <c r="Y74" s="16" t="str">
        <v/>
      </c>
      <c r="Z74" s="16" t="str">
        <v/>
      </c>
      <c r="AA74" s="16" t="str">
        <v/>
      </c>
      <c r="AB74" s="16" t="str">
        <v/>
      </c>
      <c r="AC74" s="16" t="str">
        <v/>
      </c>
      <c r="AD74" s="16" t="str">
        <v/>
      </c>
      <c r="AE74" s="16" t="str">
        <v/>
      </c>
      <c r="AF74" s="16" t="str">
        <v/>
      </c>
      <c r="AG74" s="16" t="str">
        <v/>
      </c>
      <c r="AH74" s="16" t="str">
        <v/>
      </c>
      <c r="AI74" s="16" t="str">
        <v/>
      </c>
      <c r="AJ74" s="53" t="str">
        <v/>
      </c>
      <c r="AK74" s="16" t="str">
        <v/>
      </c>
      <c r="AL74" s="16" t="str">
        <v/>
      </c>
      <c r="AM74" s="53" t="str">
        <v/>
      </c>
      <c r="AN74" s="16" t="str">
        <v/>
      </c>
      <c r="AO74" s="16" t="str">
        <v/>
      </c>
      <c r="AP74" s="16" t="str">
        <v/>
      </c>
      <c r="AQ74" s="16" t="str">
        <v/>
      </c>
      <c r="AR74" s="16" t="str">
        <v/>
      </c>
      <c r="AS74" s="16" t="str">
        <v/>
      </c>
      <c r="AT74" s="16" t="str">
        <v/>
      </c>
      <c r="AU74" s="16" t="str">
        <v/>
      </c>
      <c r="AV74" s="16" t="str">
        <v/>
      </c>
      <c r="AW74" s="16" t="str">
        <v/>
      </c>
      <c r="AX74" s="16" t="str">
        <v/>
      </c>
      <c r="AY74" s="16" t="str">
        <v/>
      </c>
      <c r="AZ74" s="16" t="str">
        <v/>
      </c>
      <c r="BA74" s="16" t="str">
        <v/>
      </c>
      <c r="BB74" s="16"/>
      <c r="BC74" s="186">
        <f t="shared" si="5"/>
        <v>1</v>
      </c>
      <c r="BD74" s="187">
        <f t="shared" si="4"/>
        <v>1</v>
      </c>
      <c r="BE74" s="187">
        <v>0.05</v>
      </c>
      <c r="BF74" s="180">
        <f t="shared" si="6"/>
        <v>0.05</v>
      </c>
      <c r="BG74" s="181"/>
      <c r="BH74" s="182"/>
      <c r="BI74" s="181"/>
      <c r="BJ74" s="182"/>
    </row>
    <row r="75" spans="1:62" ht="12.75" x14ac:dyDescent="0.2">
      <c r="A75" s="359"/>
      <c r="B75" s="374"/>
      <c r="C75" s="119" t="s">
        <v>495</v>
      </c>
      <c r="D75" s="54">
        <v>1</v>
      </c>
      <c r="E75" s="54" t="str">
        <v/>
      </c>
      <c r="F75" s="54" t="str">
        <v/>
      </c>
      <c r="G75" s="54" t="str">
        <v/>
      </c>
      <c r="H75" s="54" t="str">
        <v/>
      </c>
      <c r="I75" s="54" t="str">
        <v/>
      </c>
      <c r="J75" s="54" t="str">
        <v/>
      </c>
      <c r="K75" s="54" t="str">
        <v/>
      </c>
      <c r="L75" s="16" t="str">
        <v/>
      </c>
      <c r="M75" s="16" t="str">
        <v/>
      </c>
      <c r="N75" s="16" t="str">
        <v/>
      </c>
      <c r="O75" s="16" t="str">
        <v/>
      </c>
      <c r="P75" s="16" t="str">
        <v/>
      </c>
      <c r="Q75" s="16" t="str">
        <v/>
      </c>
      <c r="R75" s="16" t="str">
        <v/>
      </c>
      <c r="S75" s="16" t="str">
        <v/>
      </c>
      <c r="T75" s="16" t="str">
        <v/>
      </c>
      <c r="U75" s="16" t="str">
        <v/>
      </c>
      <c r="V75" s="16" t="str">
        <v/>
      </c>
      <c r="W75" s="16" t="str">
        <v/>
      </c>
      <c r="X75" s="16" t="str">
        <v/>
      </c>
      <c r="Y75" s="16" t="str">
        <v/>
      </c>
      <c r="Z75" s="16" t="str">
        <v/>
      </c>
      <c r="AA75" s="16" t="str">
        <v/>
      </c>
      <c r="AB75" s="16" t="str">
        <v/>
      </c>
      <c r="AC75" s="16" t="str">
        <v/>
      </c>
      <c r="AD75" s="16" t="str">
        <v/>
      </c>
      <c r="AE75" s="16" t="str">
        <v/>
      </c>
      <c r="AF75" s="16" t="str">
        <v/>
      </c>
      <c r="AG75" s="16" t="str">
        <v/>
      </c>
      <c r="AH75" s="16" t="str">
        <v/>
      </c>
      <c r="AI75" s="16" t="str">
        <v/>
      </c>
      <c r="AJ75" s="53" t="str">
        <v/>
      </c>
      <c r="AK75" s="16" t="str">
        <v/>
      </c>
      <c r="AL75" s="16" t="str">
        <v/>
      </c>
      <c r="AM75" s="53" t="str">
        <v/>
      </c>
      <c r="AN75" s="16" t="str">
        <v/>
      </c>
      <c r="AO75" s="16" t="str">
        <v/>
      </c>
      <c r="AP75" s="16" t="str">
        <v/>
      </c>
      <c r="AQ75" s="16" t="str">
        <v/>
      </c>
      <c r="AR75" s="16" t="str">
        <v/>
      </c>
      <c r="AS75" s="16" t="str">
        <v/>
      </c>
      <c r="AT75" s="16" t="str">
        <v/>
      </c>
      <c r="AU75" s="16" t="str">
        <v/>
      </c>
      <c r="AV75" s="16" t="str">
        <v/>
      </c>
      <c r="AW75" s="16" t="str">
        <v/>
      </c>
      <c r="AX75" s="16" t="str">
        <v/>
      </c>
      <c r="AY75" s="16" t="str">
        <v/>
      </c>
      <c r="AZ75" s="16" t="str">
        <v/>
      </c>
      <c r="BA75" s="16" t="str">
        <v/>
      </c>
      <c r="BB75" s="16"/>
      <c r="BC75" s="186">
        <f t="shared" si="5"/>
        <v>1</v>
      </c>
      <c r="BD75" s="187">
        <f t="shared" si="4"/>
        <v>1</v>
      </c>
      <c r="BE75" s="187"/>
      <c r="BF75" s="180">
        <f t="shared" si="6"/>
        <v>0</v>
      </c>
      <c r="BG75" s="181"/>
      <c r="BH75" s="182"/>
      <c r="BI75" s="181"/>
      <c r="BJ75" s="182"/>
    </row>
    <row r="76" spans="1:62" ht="12.75" x14ac:dyDescent="0.2">
      <c r="A76" s="359" t="s">
        <v>36</v>
      </c>
      <c r="B76" s="370" t="s">
        <v>871</v>
      </c>
      <c r="C76" s="119" t="s">
        <v>431</v>
      </c>
      <c r="D76" s="54">
        <v>1</v>
      </c>
      <c r="E76" s="54" t="str">
        <v/>
      </c>
      <c r="F76" s="54" t="str">
        <v/>
      </c>
      <c r="G76" s="54" t="str">
        <v/>
      </c>
      <c r="H76" s="54" t="str">
        <v/>
      </c>
      <c r="I76" s="54" t="str">
        <v/>
      </c>
      <c r="J76" s="54" t="str">
        <v/>
      </c>
      <c r="K76" s="54" t="str">
        <v/>
      </c>
      <c r="L76" s="16" t="str">
        <v/>
      </c>
      <c r="M76" s="16" t="str">
        <v/>
      </c>
      <c r="N76" s="16" t="str">
        <v/>
      </c>
      <c r="O76" s="16" t="str">
        <v/>
      </c>
      <c r="P76" s="16" t="str">
        <v/>
      </c>
      <c r="Q76" s="16" t="str">
        <v/>
      </c>
      <c r="R76" s="16" t="str">
        <v/>
      </c>
      <c r="S76" s="16" t="str">
        <v/>
      </c>
      <c r="T76" s="16" t="str">
        <v/>
      </c>
      <c r="U76" s="16" t="str">
        <v/>
      </c>
      <c r="V76" s="16" t="str">
        <v/>
      </c>
      <c r="W76" s="16" t="str">
        <v/>
      </c>
      <c r="X76" s="16" t="str">
        <v/>
      </c>
      <c r="Y76" s="16" t="str">
        <v/>
      </c>
      <c r="Z76" s="16" t="str">
        <v/>
      </c>
      <c r="AA76" s="16" t="str">
        <v/>
      </c>
      <c r="AB76" s="16" t="str">
        <v/>
      </c>
      <c r="AC76" s="16" t="str">
        <v/>
      </c>
      <c r="AD76" s="16" t="str">
        <v/>
      </c>
      <c r="AE76" s="16" t="str">
        <v/>
      </c>
      <c r="AF76" s="16" t="str">
        <v/>
      </c>
      <c r="AG76" s="16" t="str">
        <v/>
      </c>
      <c r="AH76" s="16" t="str">
        <v/>
      </c>
      <c r="AI76" s="16" t="str">
        <v/>
      </c>
      <c r="AJ76" s="53" t="str">
        <v/>
      </c>
      <c r="AK76" s="16" t="str">
        <v/>
      </c>
      <c r="AL76" s="16" t="str">
        <v/>
      </c>
      <c r="AM76" s="53" t="str">
        <v/>
      </c>
      <c r="AN76" s="16" t="str">
        <v/>
      </c>
      <c r="AO76" s="16" t="str">
        <v/>
      </c>
      <c r="AP76" s="16" t="str">
        <v/>
      </c>
      <c r="AQ76" s="16" t="str">
        <v/>
      </c>
      <c r="AR76" s="16" t="str">
        <v/>
      </c>
      <c r="AS76" s="16" t="str">
        <v/>
      </c>
      <c r="AT76" s="16" t="str">
        <v/>
      </c>
      <c r="AU76" s="16" t="str">
        <v/>
      </c>
      <c r="AV76" s="16" t="str">
        <v/>
      </c>
      <c r="AW76" s="16" t="str">
        <v/>
      </c>
      <c r="AX76" s="16" t="str">
        <v/>
      </c>
      <c r="AY76" s="16" t="str">
        <v/>
      </c>
      <c r="AZ76" s="16" t="str">
        <v/>
      </c>
      <c r="BA76" s="16" t="str">
        <v/>
      </c>
      <c r="BB76" s="16"/>
      <c r="BC76" s="186">
        <f t="shared" si="5"/>
        <v>1</v>
      </c>
      <c r="BD76" s="187">
        <f t="shared" si="4"/>
        <v>1</v>
      </c>
      <c r="BE76" s="187">
        <v>1</v>
      </c>
      <c r="BF76" s="180">
        <f t="shared" si="6"/>
        <v>1</v>
      </c>
      <c r="BG76" s="181">
        <f>MIN(1,SUM(BF76:BF78)/SUM(BC76:BC78))</f>
        <v>0.33333333333333331</v>
      </c>
      <c r="BH76" s="182">
        <v>0.4</v>
      </c>
      <c r="BI76" s="181">
        <f>BG76*BH76</f>
        <v>0.13333333333333333</v>
      </c>
      <c r="BJ76" s="182">
        <f>SUM(BI76:BI89)</f>
        <v>0.24242424242424243</v>
      </c>
    </row>
    <row r="77" spans="1:62" ht="12.75" x14ac:dyDescent="0.2">
      <c r="A77" s="359"/>
      <c r="B77" s="370"/>
      <c r="C77" s="119" t="s">
        <v>432</v>
      </c>
      <c r="D77" s="54">
        <v>1</v>
      </c>
      <c r="E77" s="54" t="str">
        <v/>
      </c>
      <c r="F77" s="54" t="str">
        <v/>
      </c>
      <c r="G77" s="54" t="str">
        <v/>
      </c>
      <c r="H77" s="54" t="str">
        <v/>
      </c>
      <c r="I77" s="54" t="str">
        <v/>
      </c>
      <c r="J77" s="54" t="str">
        <v/>
      </c>
      <c r="K77" s="54" t="str">
        <v/>
      </c>
      <c r="L77" s="16" t="str">
        <v/>
      </c>
      <c r="M77" s="16" t="str">
        <v/>
      </c>
      <c r="N77" s="16" t="str">
        <v/>
      </c>
      <c r="O77" s="16" t="str">
        <v/>
      </c>
      <c r="P77" s="16" t="str">
        <v/>
      </c>
      <c r="Q77" s="16" t="str">
        <v/>
      </c>
      <c r="R77" s="16" t="str">
        <v/>
      </c>
      <c r="S77" s="16" t="str">
        <v/>
      </c>
      <c r="T77" s="16" t="str">
        <v/>
      </c>
      <c r="U77" s="16" t="str">
        <v/>
      </c>
      <c r="V77" s="16" t="str">
        <v/>
      </c>
      <c r="W77" s="16" t="str">
        <v/>
      </c>
      <c r="X77" s="16" t="str">
        <v/>
      </c>
      <c r="Y77" s="16" t="str">
        <v/>
      </c>
      <c r="Z77" s="16" t="str">
        <v/>
      </c>
      <c r="AA77" s="16" t="str">
        <v/>
      </c>
      <c r="AB77" s="16" t="str">
        <v/>
      </c>
      <c r="AC77" s="16" t="str">
        <v/>
      </c>
      <c r="AD77" s="16" t="str">
        <v/>
      </c>
      <c r="AE77" s="16" t="str">
        <v/>
      </c>
      <c r="AF77" s="16" t="str">
        <v/>
      </c>
      <c r="AG77" s="16" t="str">
        <v/>
      </c>
      <c r="AH77" s="16" t="str">
        <v/>
      </c>
      <c r="AI77" s="16" t="str">
        <v/>
      </c>
      <c r="AJ77" s="53" t="str">
        <v/>
      </c>
      <c r="AK77" s="16" t="str">
        <v/>
      </c>
      <c r="AL77" s="16" t="str">
        <v/>
      </c>
      <c r="AM77" s="53" t="str">
        <v/>
      </c>
      <c r="AN77" s="16" t="str">
        <v/>
      </c>
      <c r="AO77" s="16" t="str">
        <v/>
      </c>
      <c r="AP77" s="16" t="str">
        <v/>
      </c>
      <c r="AQ77" s="16" t="str">
        <v/>
      </c>
      <c r="AR77" s="16" t="str">
        <v/>
      </c>
      <c r="AS77" s="16" t="str">
        <v/>
      </c>
      <c r="AT77" s="16" t="str">
        <v/>
      </c>
      <c r="AU77" s="16" t="str">
        <v/>
      </c>
      <c r="AV77" s="16" t="str">
        <v/>
      </c>
      <c r="AW77" s="16" t="str">
        <v/>
      </c>
      <c r="AX77" s="16" t="str">
        <v/>
      </c>
      <c r="AY77" s="16" t="str">
        <v/>
      </c>
      <c r="AZ77" s="16" t="str">
        <v/>
      </c>
      <c r="BA77" s="16" t="str">
        <v/>
      </c>
      <c r="BB77" s="16"/>
      <c r="BC77" s="186">
        <f t="shared" si="5"/>
        <v>1</v>
      </c>
      <c r="BD77" s="187">
        <f t="shared" si="4"/>
        <v>1</v>
      </c>
      <c r="BE77" s="187"/>
      <c r="BF77" s="180">
        <f t="shared" si="6"/>
        <v>0</v>
      </c>
      <c r="BG77" s="181"/>
      <c r="BH77" s="182"/>
      <c r="BI77" s="181"/>
      <c r="BJ77" s="182"/>
    </row>
    <row r="78" spans="1:62" ht="12.75" x14ac:dyDescent="0.2">
      <c r="A78" s="359"/>
      <c r="B78" s="370"/>
      <c r="C78" s="119" t="s">
        <v>477</v>
      </c>
      <c r="D78" s="54">
        <v>1</v>
      </c>
      <c r="E78" s="54" t="str">
        <v/>
      </c>
      <c r="F78" s="54" t="str">
        <v/>
      </c>
      <c r="G78" s="54" t="str">
        <v/>
      </c>
      <c r="H78" s="54" t="str">
        <v/>
      </c>
      <c r="I78" s="54" t="str">
        <v/>
      </c>
      <c r="J78" s="54" t="str">
        <v/>
      </c>
      <c r="K78" s="54" t="str">
        <v/>
      </c>
      <c r="L78" s="16" t="str">
        <v/>
      </c>
      <c r="M78" s="16" t="str">
        <v/>
      </c>
      <c r="N78" s="16" t="str">
        <v/>
      </c>
      <c r="O78" s="16" t="str">
        <v/>
      </c>
      <c r="P78" s="16" t="str">
        <v/>
      </c>
      <c r="Q78" s="16" t="str">
        <v/>
      </c>
      <c r="R78" s="16" t="str">
        <v/>
      </c>
      <c r="S78" s="16" t="str">
        <v/>
      </c>
      <c r="T78" s="16" t="str">
        <v/>
      </c>
      <c r="U78" s="16" t="str">
        <v/>
      </c>
      <c r="V78" s="16" t="str">
        <v/>
      </c>
      <c r="W78" s="16" t="str">
        <v/>
      </c>
      <c r="X78" s="16" t="str">
        <v/>
      </c>
      <c r="Y78" s="16" t="str">
        <v/>
      </c>
      <c r="Z78" s="16" t="str">
        <v/>
      </c>
      <c r="AA78" s="16" t="str">
        <v/>
      </c>
      <c r="AB78" s="16" t="str">
        <v/>
      </c>
      <c r="AC78" s="16" t="str">
        <v/>
      </c>
      <c r="AD78" s="16" t="str">
        <v/>
      </c>
      <c r="AE78" s="16" t="str">
        <v/>
      </c>
      <c r="AF78" s="16" t="str">
        <v/>
      </c>
      <c r="AG78" s="16" t="str">
        <v/>
      </c>
      <c r="AH78" s="16" t="str">
        <v/>
      </c>
      <c r="AI78" s="16" t="str">
        <v/>
      </c>
      <c r="AJ78" s="53" t="str">
        <v/>
      </c>
      <c r="AK78" s="16" t="str">
        <v/>
      </c>
      <c r="AL78" s="16" t="str">
        <v/>
      </c>
      <c r="AM78" s="53" t="str">
        <v/>
      </c>
      <c r="AN78" s="16" t="str">
        <v/>
      </c>
      <c r="AO78" s="16" t="str">
        <v/>
      </c>
      <c r="AP78" s="16" t="str">
        <v/>
      </c>
      <c r="AQ78" s="16" t="str">
        <v/>
      </c>
      <c r="AR78" s="16" t="str">
        <v/>
      </c>
      <c r="AS78" s="16" t="str">
        <v/>
      </c>
      <c r="AT78" s="16" t="str">
        <v/>
      </c>
      <c r="AU78" s="16" t="str">
        <v/>
      </c>
      <c r="AV78" s="16" t="str">
        <v/>
      </c>
      <c r="AW78" s="16" t="str">
        <v/>
      </c>
      <c r="AX78" s="16" t="str">
        <v/>
      </c>
      <c r="AY78" s="16" t="str">
        <v/>
      </c>
      <c r="AZ78" s="16" t="str">
        <v/>
      </c>
      <c r="BA78" s="16" t="str">
        <v/>
      </c>
      <c r="BB78" s="16"/>
      <c r="BC78" s="186">
        <f t="shared" si="5"/>
        <v>1</v>
      </c>
      <c r="BD78" s="187">
        <f t="shared" si="4"/>
        <v>1</v>
      </c>
      <c r="BE78" s="187"/>
      <c r="BF78" s="180">
        <f t="shared" si="6"/>
        <v>0</v>
      </c>
      <c r="BG78" s="181"/>
      <c r="BH78" s="182"/>
      <c r="BI78" s="181"/>
      <c r="BJ78" s="182"/>
    </row>
    <row r="79" spans="1:62" ht="51" x14ac:dyDescent="0.2">
      <c r="A79" s="359"/>
      <c r="B79" s="143" t="s">
        <v>1456</v>
      </c>
      <c r="C79" s="135" t="s">
        <v>890</v>
      </c>
      <c r="D79" s="54">
        <v>1</v>
      </c>
      <c r="E79" s="54" t="str">
        <v/>
      </c>
      <c r="F79" s="54" t="str">
        <v/>
      </c>
      <c r="G79" s="54" t="str">
        <v/>
      </c>
      <c r="H79" s="54" t="str">
        <v/>
      </c>
      <c r="I79" s="54" t="str">
        <v/>
      </c>
      <c r="J79" s="54" t="str">
        <v/>
      </c>
      <c r="K79" s="54" t="str">
        <v/>
      </c>
      <c r="L79" s="16" t="str">
        <v/>
      </c>
      <c r="M79" s="16" t="str">
        <v/>
      </c>
      <c r="N79" s="16" t="str">
        <v/>
      </c>
      <c r="O79" s="16" t="str">
        <v/>
      </c>
      <c r="P79" s="16" t="str">
        <v/>
      </c>
      <c r="Q79" s="16" t="str">
        <v/>
      </c>
      <c r="R79" s="16" t="str">
        <v/>
      </c>
      <c r="S79" s="16" t="str">
        <v/>
      </c>
      <c r="T79" s="16" t="str">
        <v/>
      </c>
      <c r="U79" s="16" t="str">
        <v/>
      </c>
      <c r="V79" s="16" t="str">
        <v/>
      </c>
      <c r="W79" s="16" t="str">
        <v/>
      </c>
      <c r="X79" s="16" t="str">
        <v/>
      </c>
      <c r="Y79" s="16" t="str">
        <v/>
      </c>
      <c r="Z79" s="16" t="str">
        <v/>
      </c>
      <c r="AA79" s="16" t="str">
        <v/>
      </c>
      <c r="AB79" s="16" t="str">
        <v/>
      </c>
      <c r="AC79" s="16" t="str">
        <v/>
      </c>
      <c r="AD79" s="16" t="str">
        <v/>
      </c>
      <c r="AE79" s="16" t="str">
        <v/>
      </c>
      <c r="AF79" s="16" t="str">
        <v/>
      </c>
      <c r="AG79" s="16" t="str">
        <v/>
      </c>
      <c r="AH79" s="16" t="str">
        <v/>
      </c>
      <c r="AI79" s="16" t="str">
        <v/>
      </c>
      <c r="AJ79" s="53" t="str">
        <v/>
      </c>
      <c r="AK79" s="16" t="str">
        <v/>
      </c>
      <c r="AL79" s="16" t="str">
        <v/>
      </c>
      <c r="AM79" s="53" t="str">
        <v/>
      </c>
      <c r="AN79" s="16" t="str">
        <v/>
      </c>
      <c r="AO79" s="16" t="str">
        <v/>
      </c>
      <c r="AP79" s="16" t="str">
        <v/>
      </c>
      <c r="AQ79" s="16" t="str">
        <v/>
      </c>
      <c r="AR79" s="16" t="str">
        <v/>
      </c>
      <c r="AS79" s="16" t="str">
        <v/>
      </c>
      <c r="AT79" s="16" t="str">
        <v/>
      </c>
      <c r="AU79" s="16" t="str">
        <v/>
      </c>
      <c r="AV79" s="16" t="str">
        <v/>
      </c>
      <c r="AW79" s="16" t="str">
        <v/>
      </c>
      <c r="AX79" s="16" t="str">
        <v/>
      </c>
      <c r="AY79" s="16" t="str">
        <v/>
      </c>
      <c r="AZ79" s="16" t="str">
        <v/>
      </c>
      <c r="BA79" s="16" t="str">
        <v/>
      </c>
      <c r="BB79" s="16"/>
      <c r="BC79" s="186">
        <f t="shared" si="5"/>
        <v>1</v>
      </c>
      <c r="BD79" s="187">
        <f t="shared" si="4"/>
        <v>1</v>
      </c>
      <c r="BE79" s="187"/>
      <c r="BF79" s="180">
        <f t="shared" si="6"/>
        <v>0</v>
      </c>
      <c r="BG79" s="181">
        <f>MIN(1,SUM(BF79:BF89)/SUM(BC79:BC89))</f>
        <v>0.18181818181818185</v>
      </c>
      <c r="BH79" s="182">
        <v>0.6</v>
      </c>
      <c r="BI79" s="181">
        <f>BG79*BH79</f>
        <v>0.10909090909090911</v>
      </c>
      <c r="BJ79" s="182"/>
    </row>
    <row r="80" spans="1:62" ht="25.5" x14ac:dyDescent="0.2">
      <c r="A80" s="359"/>
      <c r="B80" s="372" t="s">
        <v>1447</v>
      </c>
      <c r="C80" s="119" t="s">
        <v>839</v>
      </c>
      <c r="D80" s="54">
        <v>1</v>
      </c>
      <c r="E80" s="54" t="str">
        <v/>
      </c>
      <c r="F80" s="54" t="str">
        <v/>
      </c>
      <c r="G80" s="54" t="str">
        <v/>
      </c>
      <c r="H80" s="54" t="str">
        <v/>
      </c>
      <c r="I80" s="54" t="str">
        <v/>
      </c>
      <c r="J80" s="54" t="str">
        <v/>
      </c>
      <c r="K80" s="54" t="str">
        <v/>
      </c>
      <c r="L80" s="16" t="str">
        <v/>
      </c>
      <c r="M80" s="16" t="str">
        <v/>
      </c>
      <c r="N80" s="16" t="str">
        <v/>
      </c>
      <c r="O80" s="16" t="str">
        <v/>
      </c>
      <c r="P80" s="16" t="str">
        <v/>
      </c>
      <c r="Q80" s="16" t="str">
        <v/>
      </c>
      <c r="R80" s="16" t="str">
        <v/>
      </c>
      <c r="S80" s="16" t="str">
        <v/>
      </c>
      <c r="T80" s="16" t="str">
        <v/>
      </c>
      <c r="U80" s="16" t="str">
        <v/>
      </c>
      <c r="V80" s="16" t="str">
        <v/>
      </c>
      <c r="W80" s="16" t="str">
        <v/>
      </c>
      <c r="X80" s="16" t="str">
        <v/>
      </c>
      <c r="Y80" s="16" t="str">
        <v/>
      </c>
      <c r="Z80" s="16" t="str">
        <v/>
      </c>
      <c r="AA80" s="16" t="str">
        <v/>
      </c>
      <c r="AB80" s="16" t="str">
        <v/>
      </c>
      <c r="AC80" s="16" t="str">
        <v/>
      </c>
      <c r="AD80" s="16" t="str">
        <v/>
      </c>
      <c r="AE80" s="16" t="str">
        <v/>
      </c>
      <c r="AF80" s="16" t="str">
        <v/>
      </c>
      <c r="AG80" s="16" t="str">
        <v/>
      </c>
      <c r="AH80" s="16" t="str">
        <v/>
      </c>
      <c r="AI80" s="16" t="str">
        <v/>
      </c>
      <c r="AJ80" s="53" t="str">
        <v/>
      </c>
      <c r="AK80" s="16" t="str">
        <v/>
      </c>
      <c r="AL80" s="16" t="str">
        <v/>
      </c>
      <c r="AM80" s="53" t="str">
        <v/>
      </c>
      <c r="AN80" s="16" t="str">
        <v/>
      </c>
      <c r="AO80" s="16" t="str">
        <v/>
      </c>
      <c r="AP80" s="16" t="str">
        <v/>
      </c>
      <c r="AQ80" s="16" t="str">
        <v/>
      </c>
      <c r="AR80" s="16" t="str">
        <v/>
      </c>
      <c r="AS80" s="16" t="str">
        <v/>
      </c>
      <c r="AT80" s="16" t="str">
        <v/>
      </c>
      <c r="AU80" s="16" t="str">
        <v/>
      </c>
      <c r="AV80" s="16" t="str">
        <v/>
      </c>
      <c r="AW80" s="16" t="str">
        <v/>
      </c>
      <c r="AX80" s="16" t="str">
        <v/>
      </c>
      <c r="AY80" s="16" t="str">
        <v/>
      </c>
      <c r="AZ80" s="16" t="str">
        <v/>
      </c>
      <c r="BA80" s="16" t="str">
        <v/>
      </c>
      <c r="BB80" s="16"/>
      <c r="BC80" s="186">
        <f t="shared" si="5"/>
        <v>1</v>
      </c>
      <c r="BD80" s="187">
        <f t="shared" si="4"/>
        <v>1</v>
      </c>
      <c r="BE80" s="187">
        <v>0.1</v>
      </c>
      <c r="BF80" s="180">
        <f t="shared" si="6"/>
        <v>0.1</v>
      </c>
      <c r="BG80" s="181"/>
      <c r="BH80" s="182"/>
      <c r="BI80" s="181"/>
      <c r="BJ80" s="182"/>
    </row>
    <row r="81" spans="1:62" ht="12.75" x14ac:dyDescent="0.2">
      <c r="A81" s="359"/>
      <c r="B81" s="373"/>
      <c r="C81" s="119" t="s">
        <v>891</v>
      </c>
      <c r="D81" s="54">
        <v>1</v>
      </c>
      <c r="E81" s="54" t="str">
        <v/>
      </c>
      <c r="F81" s="54" t="str">
        <v/>
      </c>
      <c r="G81" s="54" t="str">
        <v/>
      </c>
      <c r="H81" s="54" t="str">
        <v/>
      </c>
      <c r="I81" s="54" t="str">
        <v/>
      </c>
      <c r="J81" s="54" t="str">
        <v/>
      </c>
      <c r="K81" s="54" t="str">
        <v/>
      </c>
      <c r="L81" s="16" t="str">
        <v/>
      </c>
      <c r="M81" s="16" t="str">
        <v/>
      </c>
      <c r="N81" s="16" t="str">
        <v/>
      </c>
      <c r="O81" s="16" t="str">
        <v/>
      </c>
      <c r="P81" s="16" t="str">
        <v/>
      </c>
      <c r="Q81" s="16" t="str">
        <v/>
      </c>
      <c r="R81" s="16" t="str">
        <v/>
      </c>
      <c r="S81" s="16" t="str">
        <v/>
      </c>
      <c r="T81" s="16" t="str">
        <v/>
      </c>
      <c r="U81" s="16" t="str">
        <v/>
      </c>
      <c r="V81" s="16" t="str">
        <v/>
      </c>
      <c r="W81" s="16" t="str">
        <v/>
      </c>
      <c r="X81" s="16" t="str">
        <v/>
      </c>
      <c r="Y81" s="16" t="str">
        <v/>
      </c>
      <c r="Z81" s="16" t="str">
        <v/>
      </c>
      <c r="AA81" s="16" t="str">
        <v/>
      </c>
      <c r="AB81" s="16" t="str">
        <v/>
      </c>
      <c r="AC81" s="16" t="str">
        <v/>
      </c>
      <c r="AD81" s="16" t="str">
        <v/>
      </c>
      <c r="AE81" s="16" t="str">
        <v/>
      </c>
      <c r="AF81" s="16" t="str">
        <v/>
      </c>
      <c r="AG81" s="16" t="str">
        <v/>
      </c>
      <c r="AH81" s="16" t="str">
        <v/>
      </c>
      <c r="AI81" s="16" t="str">
        <v/>
      </c>
      <c r="AJ81" s="53" t="str">
        <v/>
      </c>
      <c r="AK81" s="16" t="str">
        <v/>
      </c>
      <c r="AL81" s="16" t="str">
        <v/>
      </c>
      <c r="AM81" s="53" t="str">
        <v/>
      </c>
      <c r="AN81" s="16" t="str">
        <v/>
      </c>
      <c r="AO81" s="16" t="str">
        <v/>
      </c>
      <c r="AP81" s="16" t="str">
        <v/>
      </c>
      <c r="AQ81" s="16" t="str">
        <v/>
      </c>
      <c r="AR81" s="16" t="str">
        <v/>
      </c>
      <c r="AS81" s="16" t="str">
        <v/>
      </c>
      <c r="AT81" s="16" t="str">
        <v/>
      </c>
      <c r="AU81" s="16" t="str">
        <v/>
      </c>
      <c r="AV81" s="16" t="str">
        <v/>
      </c>
      <c r="AW81" s="16" t="str">
        <v/>
      </c>
      <c r="AX81" s="16" t="str">
        <v/>
      </c>
      <c r="AY81" s="16" t="str">
        <v/>
      </c>
      <c r="AZ81" s="16" t="str">
        <v/>
      </c>
      <c r="BA81" s="16" t="str">
        <v/>
      </c>
      <c r="BB81" s="16"/>
      <c r="BC81" s="186">
        <f t="shared" si="5"/>
        <v>1</v>
      </c>
      <c r="BD81" s="187">
        <f t="shared" si="4"/>
        <v>1</v>
      </c>
      <c r="BE81" s="187">
        <v>0.2</v>
      </c>
      <c r="BF81" s="180">
        <f t="shared" si="6"/>
        <v>0.2</v>
      </c>
      <c r="BG81" s="181"/>
      <c r="BH81" s="182"/>
      <c r="BI81" s="181"/>
      <c r="BJ81" s="182"/>
    </row>
    <row r="82" spans="1:62" ht="12.75" x14ac:dyDescent="0.2">
      <c r="A82" s="359"/>
      <c r="B82" s="373"/>
      <c r="C82" s="119" t="s">
        <v>892</v>
      </c>
      <c r="D82" s="54">
        <v>1</v>
      </c>
      <c r="E82" s="54" t="str">
        <v/>
      </c>
      <c r="F82" s="54" t="str">
        <v/>
      </c>
      <c r="G82" s="54" t="str">
        <v/>
      </c>
      <c r="H82" s="54" t="str">
        <v/>
      </c>
      <c r="I82" s="54" t="str">
        <v/>
      </c>
      <c r="J82" s="54" t="str">
        <v/>
      </c>
      <c r="K82" s="54" t="str">
        <v/>
      </c>
      <c r="L82" s="16" t="str">
        <v/>
      </c>
      <c r="M82" s="16" t="str">
        <v/>
      </c>
      <c r="N82" s="16" t="str">
        <v/>
      </c>
      <c r="O82" s="16" t="str">
        <v/>
      </c>
      <c r="P82" s="16" t="str">
        <v/>
      </c>
      <c r="Q82" s="16" t="str">
        <v/>
      </c>
      <c r="R82" s="16" t="str">
        <v/>
      </c>
      <c r="S82" s="16" t="str">
        <v/>
      </c>
      <c r="T82" s="16" t="str">
        <v/>
      </c>
      <c r="U82" s="16" t="str">
        <v/>
      </c>
      <c r="V82" s="16" t="str">
        <v/>
      </c>
      <c r="W82" s="16" t="str">
        <v/>
      </c>
      <c r="X82" s="16" t="str">
        <v/>
      </c>
      <c r="Y82" s="16" t="str">
        <v/>
      </c>
      <c r="Z82" s="16" t="str">
        <v/>
      </c>
      <c r="AA82" s="16" t="str">
        <v/>
      </c>
      <c r="AB82" s="16" t="str">
        <v/>
      </c>
      <c r="AC82" s="16" t="str">
        <v/>
      </c>
      <c r="AD82" s="16" t="str">
        <v/>
      </c>
      <c r="AE82" s="16" t="str">
        <v/>
      </c>
      <c r="AF82" s="16" t="str">
        <v/>
      </c>
      <c r="AG82" s="16" t="str">
        <v/>
      </c>
      <c r="AH82" s="16" t="str">
        <v/>
      </c>
      <c r="AI82" s="16" t="str">
        <v/>
      </c>
      <c r="AJ82" s="53" t="str">
        <v/>
      </c>
      <c r="AK82" s="16" t="str">
        <v/>
      </c>
      <c r="AL82" s="16" t="str">
        <v/>
      </c>
      <c r="AM82" s="53" t="str">
        <v/>
      </c>
      <c r="AN82" s="16" t="str">
        <v/>
      </c>
      <c r="AO82" s="16" t="str">
        <v/>
      </c>
      <c r="AP82" s="16" t="str">
        <v/>
      </c>
      <c r="AQ82" s="16" t="str">
        <v/>
      </c>
      <c r="AR82" s="16" t="str">
        <v/>
      </c>
      <c r="AS82" s="16" t="str">
        <v/>
      </c>
      <c r="AT82" s="16" t="str">
        <v/>
      </c>
      <c r="AU82" s="16" t="str">
        <v/>
      </c>
      <c r="AV82" s="16" t="str">
        <v/>
      </c>
      <c r="AW82" s="16" t="str">
        <v/>
      </c>
      <c r="AX82" s="16" t="str">
        <v/>
      </c>
      <c r="AY82" s="16" t="str">
        <v/>
      </c>
      <c r="AZ82" s="16" t="str">
        <v/>
      </c>
      <c r="BA82" s="16" t="str">
        <v/>
      </c>
      <c r="BB82" s="16"/>
      <c r="BC82" s="186">
        <f t="shared" si="5"/>
        <v>1</v>
      </c>
      <c r="BD82" s="187">
        <f t="shared" si="4"/>
        <v>1</v>
      </c>
      <c r="BE82" s="187">
        <v>0.2</v>
      </c>
      <c r="BF82" s="180">
        <f t="shared" si="6"/>
        <v>0.2</v>
      </c>
      <c r="BG82" s="181"/>
      <c r="BH82" s="182"/>
      <c r="BI82" s="181"/>
      <c r="BJ82" s="182"/>
    </row>
    <row r="83" spans="1:62" ht="12.75" x14ac:dyDescent="0.2">
      <c r="A83" s="359"/>
      <c r="B83" s="373"/>
      <c r="C83" s="119" t="s">
        <v>893</v>
      </c>
      <c r="D83" s="54">
        <v>1</v>
      </c>
      <c r="E83" s="54" t="str">
        <v/>
      </c>
      <c r="F83" s="54" t="str">
        <v/>
      </c>
      <c r="G83" s="54" t="str">
        <v/>
      </c>
      <c r="H83" s="54" t="str">
        <v/>
      </c>
      <c r="I83" s="54" t="str">
        <v/>
      </c>
      <c r="J83" s="54" t="str">
        <v/>
      </c>
      <c r="K83" s="54" t="str">
        <v/>
      </c>
      <c r="L83" s="16" t="str">
        <v/>
      </c>
      <c r="M83" s="16" t="str">
        <v/>
      </c>
      <c r="N83" s="16" t="str">
        <v/>
      </c>
      <c r="O83" s="16" t="str">
        <v/>
      </c>
      <c r="P83" s="16" t="str">
        <v/>
      </c>
      <c r="Q83" s="16" t="str">
        <v/>
      </c>
      <c r="R83" s="16" t="str">
        <v/>
      </c>
      <c r="S83" s="16" t="str">
        <v/>
      </c>
      <c r="T83" s="16" t="str">
        <v/>
      </c>
      <c r="U83" s="16" t="str">
        <v/>
      </c>
      <c r="V83" s="16" t="str">
        <v/>
      </c>
      <c r="W83" s="16" t="str">
        <v/>
      </c>
      <c r="X83" s="16" t="str">
        <v/>
      </c>
      <c r="Y83" s="16" t="str">
        <v/>
      </c>
      <c r="Z83" s="16" t="str">
        <v/>
      </c>
      <c r="AA83" s="16" t="str">
        <v/>
      </c>
      <c r="AB83" s="16" t="str">
        <v/>
      </c>
      <c r="AC83" s="16" t="str">
        <v/>
      </c>
      <c r="AD83" s="16" t="str">
        <v/>
      </c>
      <c r="AE83" s="16" t="str">
        <v/>
      </c>
      <c r="AF83" s="16" t="str">
        <v/>
      </c>
      <c r="AG83" s="16" t="str">
        <v/>
      </c>
      <c r="AH83" s="16" t="str">
        <v/>
      </c>
      <c r="AI83" s="16" t="str">
        <v/>
      </c>
      <c r="AJ83" s="53" t="str">
        <v/>
      </c>
      <c r="AK83" s="16" t="str">
        <v/>
      </c>
      <c r="AL83" s="16" t="str">
        <v/>
      </c>
      <c r="AM83" s="53" t="str">
        <v/>
      </c>
      <c r="AN83" s="16" t="str">
        <v/>
      </c>
      <c r="AO83" s="16" t="str">
        <v/>
      </c>
      <c r="AP83" s="16" t="str">
        <v/>
      </c>
      <c r="AQ83" s="16" t="str">
        <v/>
      </c>
      <c r="AR83" s="16" t="str">
        <v/>
      </c>
      <c r="AS83" s="16" t="str">
        <v/>
      </c>
      <c r="AT83" s="16" t="str">
        <v/>
      </c>
      <c r="AU83" s="16" t="str">
        <v/>
      </c>
      <c r="AV83" s="16" t="str">
        <v/>
      </c>
      <c r="AW83" s="16" t="str">
        <v/>
      </c>
      <c r="AX83" s="16" t="str">
        <v/>
      </c>
      <c r="AY83" s="16" t="str">
        <v/>
      </c>
      <c r="AZ83" s="16" t="str">
        <v/>
      </c>
      <c r="BA83" s="16" t="str">
        <v/>
      </c>
      <c r="BB83" s="16"/>
      <c r="BC83" s="186">
        <f t="shared" si="5"/>
        <v>1</v>
      </c>
      <c r="BD83" s="187">
        <f t="shared" si="4"/>
        <v>1</v>
      </c>
      <c r="BE83" s="187">
        <v>0.3</v>
      </c>
      <c r="BF83" s="180">
        <f t="shared" si="6"/>
        <v>0.3</v>
      </c>
      <c r="BG83" s="181"/>
      <c r="BH83" s="182"/>
      <c r="BI83" s="181"/>
      <c r="BJ83" s="182"/>
    </row>
    <row r="84" spans="1:62" ht="12.75" x14ac:dyDescent="0.2">
      <c r="A84" s="359"/>
      <c r="B84" s="373"/>
      <c r="C84" s="119" t="s">
        <v>894</v>
      </c>
      <c r="D84" s="54">
        <v>1</v>
      </c>
      <c r="E84" s="54" t="str">
        <v/>
      </c>
      <c r="F84" s="54" t="str">
        <v/>
      </c>
      <c r="G84" s="54" t="str">
        <v/>
      </c>
      <c r="H84" s="54" t="str">
        <v/>
      </c>
      <c r="I84" s="54" t="str">
        <v/>
      </c>
      <c r="J84" s="54" t="str">
        <v/>
      </c>
      <c r="K84" s="54" t="str">
        <v/>
      </c>
      <c r="L84" s="16" t="str">
        <v/>
      </c>
      <c r="M84" s="16" t="str">
        <v/>
      </c>
      <c r="N84" s="16" t="str">
        <v/>
      </c>
      <c r="O84" s="16" t="str">
        <v/>
      </c>
      <c r="P84" s="16" t="str">
        <v/>
      </c>
      <c r="Q84" s="16" t="str">
        <v/>
      </c>
      <c r="R84" s="16" t="str">
        <v/>
      </c>
      <c r="S84" s="16" t="str">
        <v/>
      </c>
      <c r="T84" s="16" t="str">
        <v/>
      </c>
      <c r="U84" s="16" t="str">
        <v/>
      </c>
      <c r="V84" s="16" t="str">
        <v/>
      </c>
      <c r="W84" s="16" t="str">
        <v/>
      </c>
      <c r="X84" s="16" t="str">
        <v/>
      </c>
      <c r="Y84" s="16" t="str">
        <v/>
      </c>
      <c r="Z84" s="16" t="str">
        <v/>
      </c>
      <c r="AA84" s="16" t="str">
        <v/>
      </c>
      <c r="AB84" s="16" t="str">
        <v/>
      </c>
      <c r="AC84" s="16" t="str">
        <v/>
      </c>
      <c r="AD84" s="16" t="str">
        <v/>
      </c>
      <c r="AE84" s="16" t="str">
        <v/>
      </c>
      <c r="AF84" s="16" t="str">
        <v/>
      </c>
      <c r="AG84" s="16" t="str">
        <v/>
      </c>
      <c r="AH84" s="16" t="str">
        <v/>
      </c>
      <c r="AI84" s="16" t="str">
        <v/>
      </c>
      <c r="AJ84" s="53" t="str">
        <v/>
      </c>
      <c r="AK84" s="16" t="str">
        <v/>
      </c>
      <c r="AL84" s="16" t="str">
        <v/>
      </c>
      <c r="AM84" s="53" t="str">
        <v/>
      </c>
      <c r="AN84" s="16" t="str">
        <v/>
      </c>
      <c r="AO84" s="16" t="str">
        <v/>
      </c>
      <c r="AP84" s="16" t="str">
        <v/>
      </c>
      <c r="AQ84" s="16" t="str">
        <v/>
      </c>
      <c r="AR84" s="16" t="str">
        <v/>
      </c>
      <c r="AS84" s="16" t="str">
        <v/>
      </c>
      <c r="AT84" s="16" t="str">
        <v/>
      </c>
      <c r="AU84" s="16" t="str">
        <v/>
      </c>
      <c r="AV84" s="16" t="str">
        <v/>
      </c>
      <c r="AW84" s="16" t="str">
        <v/>
      </c>
      <c r="AX84" s="16" t="str">
        <v/>
      </c>
      <c r="AY84" s="16" t="str">
        <v/>
      </c>
      <c r="AZ84" s="16" t="str">
        <v/>
      </c>
      <c r="BA84" s="16" t="str">
        <v/>
      </c>
      <c r="BB84" s="16"/>
      <c r="BC84" s="186">
        <f t="shared" si="5"/>
        <v>1</v>
      </c>
      <c r="BD84" s="187">
        <f t="shared" si="4"/>
        <v>1</v>
      </c>
      <c r="BE84" s="187">
        <v>0.3</v>
      </c>
      <c r="BF84" s="180">
        <f t="shared" si="6"/>
        <v>0.3</v>
      </c>
      <c r="BG84" s="181"/>
      <c r="BH84" s="182"/>
      <c r="BI84" s="181"/>
      <c r="BJ84" s="182"/>
    </row>
    <row r="85" spans="1:62" ht="25.5" x14ac:dyDescent="0.2">
      <c r="A85" s="359"/>
      <c r="B85" s="373"/>
      <c r="C85" s="119" t="s">
        <v>35</v>
      </c>
      <c r="D85" s="54">
        <v>1</v>
      </c>
      <c r="E85" s="54" t="str">
        <v/>
      </c>
      <c r="F85" s="54" t="str">
        <v/>
      </c>
      <c r="G85" s="54" t="str">
        <v/>
      </c>
      <c r="H85" s="54" t="str">
        <v/>
      </c>
      <c r="I85" s="54" t="str">
        <v/>
      </c>
      <c r="J85" s="54" t="str">
        <v/>
      </c>
      <c r="K85" s="54" t="str">
        <v/>
      </c>
      <c r="L85" s="16" t="str">
        <v/>
      </c>
      <c r="M85" s="16" t="str">
        <v/>
      </c>
      <c r="N85" s="16" t="str">
        <v/>
      </c>
      <c r="O85" s="16" t="str">
        <v/>
      </c>
      <c r="P85" s="16" t="str">
        <v/>
      </c>
      <c r="Q85" s="16" t="str">
        <v/>
      </c>
      <c r="R85" s="16" t="str">
        <v/>
      </c>
      <c r="S85" s="16" t="str">
        <v/>
      </c>
      <c r="T85" s="16" t="str">
        <v/>
      </c>
      <c r="U85" s="16" t="str">
        <v/>
      </c>
      <c r="V85" s="16" t="str">
        <v/>
      </c>
      <c r="W85" s="16" t="str">
        <v/>
      </c>
      <c r="X85" s="16" t="str">
        <v/>
      </c>
      <c r="Y85" s="16" t="str">
        <v/>
      </c>
      <c r="Z85" s="16" t="str">
        <v/>
      </c>
      <c r="AA85" s="16" t="str">
        <v/>
      </c>
      <c r="AB85" s="16" t="str">
        <v/>
      </c>
      <c r="AC85" s="16" t="str">
        <v/>
      </c>
      <c r="AD85" s="16" t="str">
        <v/>
      </c>
      <c r="AE85" s="16" t="str">
        <v/>
      </c>
      <c r="AF85" s="16" t="str">
        <v/>
      </c>
      <c r="AG85" s="16" t="str">
        <v/>
      </c>
      <c r="AH85" s="16" t="str">
        <v/>
      </c>
      <c r="AI85" s="16" t="str">
        <v/>
      </c>
      <c r="AJ85" s="53" t="str">
        <v/>
      </c>
      <c r="AK85" s="16" t="str">
        <v/>
      </c>
      <c r="AL85" s="16" t="str">
        <v/>
      </c>
      <c r="AM85" s="53" t="str">
        <v/>
      </c>
      <c r="AN85" s="16" t="str">
        <v/>
      </c>
      <c r="AO85" s="16" t="str">
        <v/>
      </c>
      <c r="AP85" s="16" t="str">
        <v/>
      </c>
      <c r="AQ85" s="16" t="str">
        <v/>
      </c>
      <c r="AR85" s="16" t="str">
        <v/>
      </c>
      <c r="AS85" s="16" t="str">
        <v/>
      </c>
      <c r="AT85" s="16" t="str">
        <v/>
      </c>
      <c r="AU85" s="16" t="str">
        <v/>
      </c>
      <c r="AV85" s="16" t="str">
        <v/>
      </c>
      <c r="AW85" s="16" t="str">
        <v/>
      </c>
      <c r="AX85" s="16" t="str">
        <v/>
      </c>
      <c r="AY85" s="16" t="str">
        <v/>
      </c>
      <c r="AZ85" s="16" t="str">
        <v/>
      </c>
      <c r="BA85" s="16" t="str">
        <v/>
      </c>
      <c r="BB85" s="16"/>
      <c r="BC85" s="186">
        <f t="shared" si="5"/>
        <v>1</v>
      </c>
      <c r="BD85" s="187">
        <f t="shared" si="4"/>
        <v>1</v>
      </c>
      <c r="BE85" s="187">
        <v>0.1</v>
      </c>
      <c r="BF85" s="180">
        <f t="shared" si="6"/>
        <v>0.1</v>
      </c>
      <c r="BG85" s="181"/>
      <c r="BH85" s="182"/>
      <c r="BI85" s="181"/>
      <c r="BJ85" s="182"/>
    </row>
    <row r="86" spans="1:62" ht="12.75" x14ac:dyDescent="0.2">
      <c r="A86" s="359"/>
      <c r="B86" s="373"/>
      <c r="C86" s="119" t="s">
        <v>837</v>
      </c>
      <c r="D86" s="54">
        <v>1</v>
      </c>
      <c r="E86" s="54" t="str">
        <v/>
      </c>
      <c r="F86" s="54" t="str">
        <v/>
      </c>
      <c r="G86" s="54" t="str">
        <v/>
      </c>
      <c r="H86" s="54" t="str">
        <v/>
      </c>
      <c r="I86" s="54" t="str">
        <v/>
      </c>
      <c r="J86" s="54" t="str">
        <v/>
      </c>
      <c r="K86" s="54" t="str">
        <v/>
      </c>
      <c r="L86" s="16" t="str">
        <v/>
      </c>
      <c r="M86" s="16" t="str">
        <v/>
      </c>
      <c r="N86" s="16" t="str">
        <v/>
      </c>
      <c r="O86" s="16" t="str">
        <v/>
      </c>
      <c r="P86" s="16" t="str">
        <v/>
      </c>
      <c r="Q86" s="16" t="str">
        <v/>
      </c>
      <c r="R86" s="16" t="str">
        <v/>
      </c>
      <c r="S86" s="16" t="str">
        <v/>
      </c>
      <c r="T86" s="16" t="str">
        <v/>
      </c>
      <c r="U86" s="16" t="str">
        <v/>
      </c>
      <c r="V86" s="16" t="str">
        <v/>
      </c>
      <c r="W86" s="16" t="str">
        <v/>
      </c>
      <c r="X86" s="16" t="str">
        <v/>
      </c>
      <c r="Y86" s="16" t="str">
        <v/>
      </c>
      <c r="Z86" s="16" t="str">
        <v/>
      </c>
      <c r="AA86" s="16" t="str">
        <v/>
      </c>
      <c r="AB86" s="16" t="str">
        <v/>
      </c>
      <c r="AC86" s="16" t="str">
        <v/>
      </c>
      <c r="AD86" s="16" t="str">
        <v/>
      </c>
      <c r="AE86" s="16" t="str">
        <v/>
      </c>
      <c r="AF86" s="16" t="str">
        <v/>
      </c>
      <c r="AG86" s="16" t="str">
        <v/>
      </c>
      <c r="AH86" s="16" t="str">
        <v/>
      </c>
      <c r="AI86" s="16" t="str">
        <v/>
      </c>
      <c r="AJ86" s="53" t="str">
        <v/>
      </c>
      <c r="AK86" s="16" t="str">
        <v/>
      </c>
      <c r="AL86" s="16" t="str">
        <v/>
      </c>
      <c r="AM86" s="53" t="str">
        <v/>
      </c>
      <c r="AN86" s="16" t="str">
        <v/>
      </c>
      <c r="AO86" s="16" t="str">
        <v/>
      </c>
      <c r="AP86" s="16" t="str">
        <v/>
      </c>
      <c r="AQ86" s="16" t="str">
        <v/>
      </c>
      <c r="AR86" s="16" t="str">
        <v/>
      </c>
      <c r="AS86" s="16" t="str">
        <v/>
      </c>
      <c r="AT86" s="16" t="str">
        <v/>
      </c>
      <c r="AU86" s="16" t="str">
        <v/>
      </c>
      <c r="AV86" s="16" t="str">
        <v/>
      </c>
      <c r="AW86" s="16" t="str">
        <v/>
      </c>
      <c r="AX86" s="16" t="str">
        <v/>
      </c>
      <c r="AY86" s="16" t="str">
        <v/>
      </c>
      <c r="AZ86" s="16" t="str">
        <v/>
      </c>
      <c r="BA86" s="16" t="str">
        <v/>
      </c>
      <c r="BB86" s="16"/>
      <c r="BC86" s="186">
        <f t="shared" si="5"/>
        <v>1</v>
      </c>
      <c r="BD86" s="187">
        <f t="shared" si="4"/>
        <v>1</v>
      </c>
      <c r="BE86" s="187">
        <v>0.3</v>
      </c>
      <c r="BF86" s="180">
        <f t="shared" si="6"/>
        <v>0.3</v>
      </c>
      <c r="BG86" s="181"/>
      <c r="BH86" s="182"/>
      <c r="BI86" s="181"/>
      <c r="BJ86" s="182"/>
    </row>
    <row r="87" spans="1:62" ht="12.75" x14ac:dyDescent="0.2">
      <c r="A87" s="359"/>
      <c r="B87" s="373"/>
      <c r="C87" s="119" t="s">
        <v>895</v>
      </c>
      <c r="D87" s="54">
        <v>1</v>
      </c>
      <c r="E87" s="54" t="str">
        <v/>
      </c>
      <c r="F87" s="54" t="str">
        <v/>
      </c>
      <c r="G87" s="54" t="str">
        <v/>
      </c>
      <c r="H87" s="54" t="str">
        <v/>
      </c>
      <c r="I87" s="54" t="str">
        <v/>
      </c>
      <c r="J87" s="54" t="str">
        <v/>
      </c>
      <c r="K87" s="54" t="str">
        <v/>
      </c>
      <c r="L87" s="16" t="str">
        <v/>
      </c>
      <c r="M87" s="16" t="str">
        <v/>
      </c>
      <c r="N87" s="16" t="str">
        <v/>
      </c>
      <c r="O87" s="16" t="str">
        <v/>
      </c>
      <c r="P87" s="16" t="str">
        <v/>
      </c>
      <c r="Q87" s="16" t="str">
        <v/>
      </c>
      <c r="R87" s="16" t="str">
        <v/>
      </c>
      <c r="S87" s="16" t="str">
        <v/>
      </c>
      <c r="T87" s="16" t="str">
        <v/>
      </c>
      <c r="U87" s="16" t="str">
        <v/>
      </c>
      <c r="V87" s="16" t="str">
        <v/>
      </c>
      <c r="W87" s="16" t="str">
        <v/>
      </c>
      <c r="X87" s="16" t="str">
        <v/>
      </c>
      <c r="Y87" s="16" t="str">
        <v/>
      </c>
      <c r="Z87" s="16" t="str">
        <v/>
      </c>
      <c r="AA87" s="16" t="str">
        <v/>
      </c>
      <c r="AB87" s="16" t="str">
        <v/>
      </c>
      <c r="AC87" s="16" t="str">
        <v/>
      </c>
      <c r="AD87" s="16" t="str">
        <v/>
      </c>
      <c r="AE87" s="16" t="str">
        <v/>
      </c>
      <c r="AF87" s="16" t="str">
        <v/>
      </c>
      <c r="AG87" s="16" t="str">
        <v/>
      </c>
      <c r="AH87" s="16" t="str">
        <v/>
      </c>
      <c r="AI87" s="16" t="str">
        <v/>
      </c>
      <c r="AJ87" s="53" t="str">
        <v/>
      </c>
      <c r="AK87" s="16" t="str">
        <v/>
      </c>
      <c r="AL87" s="16" t="str">
        <v/>
      </c>
      <c r="AM87" s="53" t="str">
        <v/>
      </c>
      <c r="AN87" s="16" t="str">
        <v/>
      </c>
      <c r="AO87" s="16" t="str">
        <v/>
      </c>
      <c r="AP87" s="16" t="str">
        <v/>
      </c>
      <c r="AQ87" s="16" t="str">
        <v/>
      </c>
      <c r="AR87" s="16" t="str">
        <v/>
      </c>
      <c r="AS87" s="16" t="str">
        <v/>
      </c>
      <c r="AT87" s="16" t="str">
        <v/>
      </c>
      <c r="AU87" s="16" t="str">
        <v/>
      </c>
      <c r="AV87" s="16" t="str">
        <v/>
      </c>
      <c r="AW87" s="16" t="str">
        <v/>
      </c>
      <c r="AX87" s="16" t="str">
        <v/>
      </c>
      <c r="AY87" s="16" t="str">
        <v/>
      </c>
      <c r="AZ87" s="16" t="str">
        <v/>
      </c>
      <c r="BA87" s="16" t="str">
        <v/>
      </c>
      <c r="BB87" s="16"/>
      <c r="BC87" s="186">
        <f t="shared" si="5"/>
        <v>1</v>
      </c>
      <c r="BD87" s="187">
        <f t="shared" si="4"/>
        <v>1</v>
      </c>
      <c r="BE87" s="187">
        <v>0.3</v>
      </c>
      <c r="BF87" s="180">
        <f t="shared" si="6"/>
        <v>0.3</v>
      </c>
      <c r="BG87" s="181"/>
      <c r="BH87" s="182"/>
      <c r="BI87" s="181"/>
      <c r="BJ87" s="182"/>
    </row>
    <row r="88" spans="1:62" ht="12.75" x14ac:dyDescent="0.2">
      <c r="A88" s="359"/>
      <c r="B88" s="373"/>
      <c r="C88" s="119" t="s">
        <v>896</v>
      </c>
      <c r="D88" s="54">
        <v>1</v>
      </c>
      <c r="E88" s="54" t="str">
        <v/>
      </c>
      <c r="F88" s="54" t="str">
        <v/>
      </c>
      <c r="G88" s="54" t="str">
        <v/>
      </c>
      <c r="H88" s="54" t="str">
        <v/>
      </c>
      <c r="I88" s="54" t="str">
        <v/>
      </c>
      <c r="J88" s="54" t="str">
        <v/>
      </c>
      <c r="K88" s="54" t="str">
        <v/>
      </c>
      <c r="L88" s="16" t="str">
        <v/>
      </c>
      <c r="M88" s="16" t="str">
        <v/>
      </c>
      <c r="N88" s="16" t="str">
        <v/>
      </c>
      <c r="O88" s="16" t="str">
        <v/>
      </c>
      <c r="P88" s="16" t="str">
        <v/>
      </c>
      <c r="Q88" s="16" t="str">
        <v/>
      </c>
      <c r="R88" s="16" t="str">
        <v/>
      </c>
      <c r="S88" s="16" t="str">
        <v/>
      </c>
      <c r="T88" s="16" t="str">
        <v/>
      </c>
      <c r="U88" s="16" t="str">
        <v/>
      </c>
      <c r="V88" s="16" t="str">
        <v/>
      </c>
      <c r="W88" s="16" t="str">
        <v/>
      </c>
      <c r="X88" s="16" t="str">
        <v/>
      </c>
      <c r="Y88" s="16" t="str">
        <v/>
      </c>
      <c r="Z88" s="16" t="str">
        <v/>
      </c>
      <c r="AA88" s="16" t="str">
        <v/>
      </c>
      <c r="AB88" s="16" t="str">
        <v/>
      </c>
      <c r="AC88" s="16" t="str">
        <v/>
      </c>
      <c r="AD88" s="16" t="str">
        <v/>
      </c>
      <c r="AE88" s="16" t="str">
        <v/>
      </c>
      <c r="AF88" s="16" t="str">
        <v/>
      </c>
      <c r="AG88" s="16" t="str">
        <v/>
      </c>
      <c r="AH88" s="16" t="str">
        <v/>
      </c>
      <c r="AI88" s="16" t="str">
        <v/>
      </c>
      <c r="AJ88" s="53" t="str">
        <v/>
      </c>
      <c r="AK88" s="16" t="str">
        <v/>
      </c>
      <c r="AL88" s="16" t="str">
        <v/>
      </c>
      <c r="AM88" s="53" t="str">
        <v/>
      </c>
      <c r="AN88" s="16" t="str">
        <v/>
      </c>
      <c r="AO88" s="16" t="str">
        <v/>
      </c>
      <c r="AP88" s="16" t="str">
        <v/>
      </c>
      <c r="AQ88" s="16" t="str">
        <v/>
      </c>
      <c r="AR88" s="16" t="str">
        <v/>
      </c>
      <c r="AS88" s="16" t="str">
        <v/>
      </c>
      <c r="AT88" s="16" t="str">
        <v/>
      </c>
      <c r="AU88" s="16" t="str">
        <v/>
      </c>
      <c r="AV88" s="16" t="str">
        <v/>
      </c>
      <c r="AW88" s="16" t="str">
        <v/>
      </c>
      <c r="AX88" s="16" t="str">
        <v/>
      </c>
      <c r="AY88" s="16" t="str">
        <v/>
      </c>
      <c r="AZ88" s="16" t="str">
        <v/>
      </c>
      <c r="BA88" s="16" t="str">
        <v/>
      </c>
      <c r="BB88" s="16"/>
      <c r="BC88" s="186">
        <f t="shared" si="5"/>
        <v>1</v>
      </c>
      <c r="BD88" s="187">
        <f t="shared" si="4"/>
        <v>1</v>
      </c>
      <c r="BE88" s="187">
        <v>0.2</v>
      </c>
      <c r="BF88" s="180">
        <f t="shared" si="6"/>
        <v>0.2</v>
      </c>
      <c r="BG88" s="181"/>
      <c r="BH88" s="182"/>
      <c r="BI88" s="181"/>
      <c r="BJ88" s="182"/>
    </row>
    <row r="89" spans="1:62" ht="12.75" x14ac:dyDescent="0.2">
      <c r="A89" s="359"/>
      <c r="B89" s="374"/>
      <c r="C89" s="119" t="s">
        <v>897</v>
      </c>
      <c r="D89" s="54">
        <v>1</v>
      </c>
      <c r="E89" s="54" t="str">
        <v/>
      </c>
      <c r="F89" s="54" t="str">
        <v/>
      </c>
      <c r="G89" s="54" t="str">
        <v/>
      </c>
      <c r="H89" s="54" t="str">
        <v/>
      </c>
      <c r="I89" s="54" t="str">
        <v/>
      </c>
      <c r="J89" s="54" t="str">
        <v/>
      </c>
      <c r="K89" s="54" t="str">
        <v/>
      </c>
      <c r="L89" s="16" t="str">
        <v/>
      </c>
      <c r="M89" s="16" t="str">
        <v/>
      </c>
      <c r="N89" s="16" t="str">
        <v/>
      </c>
      <c r="O89" s="16" t="str">
        <v/>
      </c>
      <c r="P89" s="16" t="str">
        <v/>
      </c>
      <c r="Q89" s="16" t="str">
        <v/>
      </c>
      <c r="R89" s="16" t="str">
        <v/>
      </c>
      <c r="S89" s="16" t="str">
        <v/>
      </c>
      <c r="T89" s="16" t="str">
        <v/>
      </c>
      <c r="U89" s="16" t="str">
        <v/>
      </c>
      <c r="V89" s="16" t="str">
        <v/>
      </c>
      <c r="W89" s="16" t="str">
        <v/>
      </c>
      <c r="X89" s="16" t="str">
        <v/>
      </c>
      <c r="Y89" s="16" t="str">
        <v/>
      </c>
      <c r="Z89" s="16" t="str">
        <v/>
      </c>
      <c r="AA89" s="16" t="str">
        <v/>
      </c>
      <c r="AB89" s="16" t="str">
        <v/>
      </c>
      <c r="AC89" s="16" t="str">
        <v/>
      </c>
      <c r="AD89" s="16" t="str">
        <v/>
      </c>
      <c r="AE89" s="16" t="str">
        <v/>
      </c>
      <c r="AF89" s="16" t="str">
        <v/>
      </c>
      <c r="AG89" s="16" t="str">
        <v/>
      </c>
      <c r="AH89" s="16" t="str">
        <v/>
      </c>
      <c r="AI89" s="16" t="str">
        <v/>
      </c>
      <c r="AJ89" s="53" t="str">
        <v/>
      </c>
      <c r="AK89" s="16" t="str">
        <v/>
      </c>
      <c r="AL89" s="16" t="str">
        <v/>
      </c>
      <c r="AM89" s="53" t="str">
        <v/>
      </c>
      <c r="AN89" s="16" t="str">
        <v/>
      </c>
      <c r="AO89" s="16" t="str">
        <v/>
      </c>
      <c r="AP89" s="16" t="str">
        <v/>
      </c>
      <c r="AQ89" s="16" t="str">
        <v/>
      </c>
      <c r="AR89" s="16" t="str">
        <v/>
      </c>
      <c r="AS89" s="16" t="str">
        <v/>
      </c>
      <c r="AT89" s="16" t="str">
        <v/>
      </c>
      <c r="AU89" s="16" t="str">
        <v/>
      </c>
      <c r="AV89" s="16" t="str">
        <v/>
      </c>
      <c r="AW89" s="16" t="str">
        <v/>
      </c>
      <c r="AX89" s="16" t="str">
        <v/>
      </c>
      <c r="AY89" s="16" t="str">
        <v/>
      </c>
      <c r="AZ89" s="16" t="str">
        <v/>
      </c>
      <c r="BA89" s="16" t="str">
        <v/>
      </c>
      <c r="BB89" s="16"/>
      <c r="BC89" s="186">
        <f t="shared" si="5"/>
        <v>1</v>
      </c>
      <c r="BD89" s="187">
        <f t="shared" si="4"/>
        <v>1</v>
      </c>
      <c r="BE89" s="187"/>
      <c r="BF89" s="180">
        <f t="shared" si="6"/>
        <v>0</v>
      </c>
      <c r="BG89" s="181"/>
      <c r="BH89" s="182"/>
      <c r="BI89" s="181"/>
      <c r="BJ89" s="182"/>
    </row>
    <row r="90" spans="1:62" ht="12.75" x14ac:dyDescent="0.2">
      <c r="A90" s="359" t="s">
        <v>340</v>
      </c>
      <c r="B90" s="370" t="s">
        <v>872</v>
      </c>
      <c r="C90" s="119" t="s">
        <v>431</v>
      </c>
      <c r="D90" s="54">
        <v>1</v>
      </c>
      <c r="E90" s="54" t="str">
        <v/>
      </c>
      <c r="F90" s="54" t="str">
        <v/>
      </c>
      <c r="G90" s="54" t="str">
        <v/>
      </c>
      <c r="H90" s="54" t="str">
        <v/>
      </c>
      <c r="I90" s="54" t="str">
        <v/>
      </c>
      <c r="J90" s="54" t="str">
        <v/>
      </c>
      <c r="K90" s="54" t="str">
        <v/>
      </c>
      <c r="L90" s="16" t="str">
        <v/>
      </c>
      <c r="M90" s="16" t="str">
        <v/>
      </c>
      <c r="N90" s="16" t="str">
        <v/>
      </c>
      <c r="O90" s="16" t="str">
        <v/>
      </c>
      <c r="P90" s="16" t="str">
        <v/>
      </c>
      <c r="Q90" s="16" t="str">
        <v/>
      </c>
      <c r="R90" s="16" t="str">
        <v/>
      </c>
      <c r="S90" s="16" t="str">
        <v/>
      </c>
      <c r="T90" s="16" t="str">
        <v/>
      </c>
      <c r="U90" s="16" t="str">
        <v/>
      </c>
      <c r="V90" s="16" t="str">
        <v/>
      </c>
      <c r="W90" s="16" t="str">
        <v/>
      </c>
      <c r="X90" s="16" t="str">
        <v/>
      </c>
      <c r="Y90" s="16" t="str">
        <v/>
      </c>
      <c r="Z90" s="16" t="str">
        <v/>
      </c>
      <c r="AA90" s="16" t="str">
        <v/>
      </c>
      <c r="AB90" s="16" t="str">
        <v/>
      </c>
      <c r="AC90" s="16" t="str">
        <v/>
      </c>
      <c r="AD90" s="16" t="str">
        <v/>
      </c>
      <c r="AE90" s="16" t="str">
        <v/>
      </c>
      <c r="AF90" s="16" t="str">
        <v/>
      </c>
      <c r="AG90" s="16" t="str">
        <v/>
      </c>
      <c r="AH90" s="16" t="str">
        <v/>
      </c>
      <c r="AI90" s="16" t="str">
        <v/>
      </c>
      <c r="AJ90" s="53" t="str">
        <v/>
      </c>
      <c r="AK90" s="16" t="str">
        <v/>
      </c>
      <c r="AL90" s="16" t="str">
        <v/>
      </c>
      <c r="AM90" s="53" t="str">
        <v/>
      </c>
      <c r="AN90" s="16" t="str">
        <v/>
      </c>
      <c r="AO90" s="16" t="str">
        <v/>
      </c>
      <c r="AP90" s="16" t="str">
        <v/>
      </c>
      <c r="AQ90" s="16" t="str">
        <v/>
      </c>
      <c r="AR90" s="16" t="str">
        <v/>
      </c>
      <c r="AS90" s="16" t="str">
        <v/>
      </c>
      <c r="AT90" s="16" t="str">
        <v/>
      </c>
      <c r="AU90" s="16" t="str">
        <v/>
      </c>
      <c r="AV90" s="16" t="str">
        <v/>
      </c>
      <c r="AW90" s="16" t="str">
        <v/>
      </c>
      <c r="AX90" s="16" t="str">
        <v/>
      </c>
      <c r="AY90" s="16" t="str">
        <v/>
      </c>
      <c r="AZ90" s="16" t="str">
        <v/>
      </c>
      <c r="BA90" s="16" t="str">
        <v/>
      </c>
      <c r="BB90" s="16"/>
      <c r="BC90" s="186">
        <f t="shared" si="5"/>
        <v>1</v>
      </c>
      <c r="BD90" s="187">
        <f t="shared" si="4"/>
        <v>1</v>
      </c>
      <c r="BE90" s="187">
        <v>1</v>
      </c>
      <c r="BF90" s="180">
        <f t="shared" si="6"/>
        <v>1</v>
      </c>
      <c r="BG90" s="181">
        <f>MIN(1,SUM(BF90:BF92)/SUM(BC90:BC92))</f>
        <v>0.46666666666666662</v>
      </c>
      <c r="BH90" s="182">
        <v>0.8</v>
      </c>
      <c r="BI90" s="181">
        <f>BG90*BH90</f>
        <v>0.37333333333333329</v>
      </c>
      <c r="BJ90" s="182">
        <f>SUM(BI90:BI96)</f>
        <v>0.44833333333333331</v>
      </c>
    </row>
    <row r="91" spans="1:62" ht="12.75" x14ac:dyDescent="0.2">
      <c r="A91" s="359"/>
      <c r="B91" s="370"/>
      <c r="C91" s="119" t="s">
        <v>432</v>
      </c>
      <c r="D91" s="54">
        <v>1</v>
      </c>
      <c r="E91" s="54" t="str">
        <v/>
      </c>
      <c r="F91" s="54" t="str">
        <v/>
      </c>
      <c r="G91" s="54" t="str">
        <v/>
      </c>
      <c r="H91" s="54" t="str">
        <v/>
      </c>
      <c r="I91" s="54" t="str">
        <v/>
      </c>
      <c r="J91" s="54" t="str">
        <v/>
      </c>
      <c r="K91" s="54" t="str">
        <v/>
      </c>
      <c r="L91" s="16" t="str">
        <v/>
      </c>
      <c r="M91" s="16" t="str">
        <v/>
      </c>
      <c r="N91" s="16" t="str">
        <v/>
      </c>
      <c r="O91" s="16" t="str">
        <v/>
      </c>
      <c r="P91" s="16" t="str">
        <v/>
      </c>
      <c r="Q91" s="16" t="str">
        <v/>
      </c>
      <c r="R91" s="16" t="str">
        <v/>
      </c>
      <c r="S91" s="16" t="str">
        <v/>
      </c>
      <c r="T91" s="16" t="str">
        <v/>
      </c>
      <c r="U91" s="16" t="str">
        <v/>
      </c>
      <c r="V91" s="16" t="str">
        <v/>
      </c>
      <c r="W91" s="16" t="str">
        <v/>
      </c>
      <c r="X91" s="16" t="str">
        <v/>
      </c>
      <c r="Y91" s="16" t="str">
        <v/>
      </c>
      <c r="Z91" s="16" t="str">
        <v/>
      </c>
      <c r="AA91" s="16" t="str">
        <v/>
      </c>
      <c r="AB91" s="16" t="str">
        <v/>
      </c>
      <c r="AC91" s="16" t="str">
        <v/>
      </c>
      <c r="AD91" s="16" t="str">
        <v/>
      </c>
      <c r="AE91" s="16" t="str">
        <v/>
      </c>
      <c r="AF91" s="16" t="str">
        <v/>
      </c>
      <c r="AG91" s="16" t="str">
        <v/>
      </c>
      <c r="AH91" s="16" t="str">
        <v/>
      </c>
      <c r="AI91" s="16" t="str">
        <v/>
      </c>
      <c r="AJ91" s="53" t="str">
        <v/>
      </c>
      <c r="AK91" s="16" t="str">
        <v/>
      </c>
      <c r="AL91" s="16" t="str">
        <v/>
      </c>
      <c r="AM91" s="53" t="str">
        <v/>
      </c>
      <c r="AN91" s="16" t="str">
        <v/>
      </c>
      <c r="AO91" s="16" t="str">
        <v/>
      </c>
      <c r="AP91" s="16" t="str">
        <v/>
      </c>
      <c r="AQ91" s="16" t="str">
        <v/>
      </c>
      <c r="AR91" s="16" t="str">
        <v/>
      </c>
      <c r="AS91" s="16" t="str">
        <v/>
      </c>
      <c r="AT91" s="16" t="str">
        <v/>
      </c>
      <c r="AU91" s="16" t="str">
        <v/>
      </c>
      <c r="AV91" s="16" t="str">
        <v/>
      </c>
      <c r="AW91" s="16" t="str">
        <v/>
      </c>
      <c r="AX91" s="16" t="str">
        <v/>
      </c>
      <c r="AY91" s="16" t="str">
        <v/>
      </c>
      <c r="AZ91" s="16" t="str">
        <v/>
      </c>
      <c r="BA91" s="16" t="str">
        <v/>
      </c>
      <c r="BB91" s="16"/>
      <c r="BC91" s="186">
        <f t="shared" si="5"/>
        <v>1</v>
      </c>
      <c r="BD91" s="187">
        <f t="shared" si="4"/>
        <v>1</v>
      </c>
      <c r="BE91" s="187"/>
      <c r="BF91" s="180">
        <f t="shared" si="6"/>
        <v>0</v>
      </c>
      <c r="BG91" s="181"/>
      <c r="BH91" s="182"/>
      <c r="BI91" s="181"/>
      <c r="BJ91" s="182"/>
    </row>
    <row r="92" spans="1:62" ht="12.75" x14ac:dyDescent="0.2">
      <c r="A92" s="359"/>
      <c r="B92" s="370"/>
      <c r="C92" s="119" t="s">
        <v>722</v>
      </c>
      <c r="D92" s="54">
        <v>1</v>
      </c>
      <c r="E92" s="54" t="str">
        <v/>
      </c>
      <c r="F92" s="54" t="str">
        <v/>
      </c>
      <c r="G92" s="54" t="str">
        <v/>
      </c>
      <c r="H92" s="54" t="str">
        <v/>
      </c>
      <c r="I92" s="54" t="str">
        <v/>
      </c>
      <c r="J92" s="54" t="str">
        <v/>
      </c>
      <c r="K92" s="54" t="str">
        <v/>
      </c>
      <c r="L92" s="16" t="str">
        <v/>
      </c>
      <c r="M92" s="16" t="str">
        <v/>
      </c>
      <c r="N92" s="16" t="str">
        <v/>
      </c>
      <c r="O92" s="16" t="str">
        <v/>
      </c>
      <c r="P92" s="16" t="str">
        <v/>
      </c>
      <c r="Q92" s="16" t="str">
        <v/>
      </c>
      <c r="R92" s="16" t="str">
        <v/>
      </c>
      <c r="S92" s="16" t="str">
        <v/>
      </c>
      <c r="T92" s="16" t="str">
        <v/>
      </c>
      <c r="U92" s="16" t="str">
        <v/>
      </c>
      <c r="V92" s="16" t="str">
        <v/>
      </c>
      <c r="W92" s="16" t="str">
        <v/>
      </c>
      <c r="X92" s="16" t="str">
        <v/>
      </c>
      <c r="Y92" s="16" t="str">
        <v/>
      </c>
      <c r="Z92" s="16" t="str">
        <v/>
      </c>
      <c r="AA92" s="16" t="str">
        <v/>
      </c>
      <c r="AB92" s="16" t="str">
        <v/>
      </c>
      <c r="AC92" s="16" t="str">
        <v/>
      </c>
      <c r="AD92" s="16" t="str">
        <v/>
      </c>
      <c r="AE92" s="16" t="str">
        <v/>
      </c>
      <c r="AF92" s="16" t="str">
        <v/>
      </c>
      <c r="AG92" s="16" t="str">
        <v/>
      </c>
      <c r="AH92" s="16" t="str">
        <v/>
      </c>
      <c r="AI92" s="16" t="str">
        <v/>
      </c>
      <c r="AJ92" s="53" t="str">
        <v/>
      </c>
      <c r="AK92" s="16" t="str">
        <v/>
      </c>
      <c r="AL92" s="16" t="str">
        <v/>
      </c>
      <c r="AM92" s="53" t="str">
        <v/>
      </c>
      <c r="AN92" s="16" t="str">
        <v/>
      </c>
      <c r="AO92" s="16" t="str">
        <v/>
      </c>
      <c r="AP92" s="16" t="str">
        <v/>
      </c>
      <c r="AQ92" s="16" t="str">
        <v/>
      </c>
      <c r="AR92" s="16" t="str">
        <v/>
      </c>
      <c r="AS92" s="16" t="str">
        <v/>
      </c>
      <c r="AT92" s="16" t="str">
        <v/>
      </c>
      <c r="AU92" s="16" t="str">
        <v/>
      </c>
      <c r="AV92" s="16" t="str">
        <v/>
      </c>
      <c r="AW92" s="16" t="str">
        <v/>
      </c>
      <c r="AX92" s="16" t="str">
        <v/>
      </c>
      <c r="AY92" s="16" t="str">
        <v/>
      </c>
      <c r="AZ92" s="16" t="str">
        <v/>
      </c>
      <c r="BA92" s="16" t="str">
        <v/>
      </c>
      <c r="BB92" s="16"/>
      <c r="BC92" s="186">
        <f t="shared" si="5"/>
        <v>1</v>
      </c>
      <c r="BD92" s="187">
        <f t="shared" si="4"/>
        <v>1</v>
      </c>
      <c r="BE92" s="187">
        <v>0.4</v>
      </c>
      <c r="BF92" s="180">
        <f t="shared" si="6"/>
        <v>0.4</v>
      </c>
      <c r="BG92" s="181"/>
      <c r="BH92" s="182"/>
      <c r="BI92" s="181"/>
      <c r="BJ92" s="182"/>
    </row>
    <row r="93" spans="1:62" ht="12.75" x14ac:dyDescent="0.2">
      <c r="A93" s="359"/>
      <c r="B93" s="370" t="s">
        <v>873</v>
      </c>
      <c r="C93" s="119" t="s">
        <v>898</v>
      </c>
      <c r="D93" s="54">
        <v>1</v>
      </c>
      <c r="E93" s="54" t="str">
        <v/>
      </c>
      <c r="F93" s="54" t="str">
        <v/>
      </c>
      <c r="G93" s="54" t="str">
        <v/>
      </c>
      <c r="H93" s="54" t="str">
        <v/>
      </c>
      <c r="I93" s="54" t="str">
        <v/>
      </c>
      <c r="J93" s="54" t="str">
        <v/>
      </c>
      <c r="K93" s="54" t="str">
        <v/>
      </c>
      <c r="L93" s="16" t="str">
        <v/>
      </c>
      <c r="M93" s="16" t="str">
        <v/>
      </c>
      <c r="N93" s="16" t="str">
        <v/>
      </c>
      <c r="O93" s="16" t="str">
        <v/>
      </c>
      <c r="P93" s="16" t="str">
        <v/>
      </c>
      <c r="Q93" s="16" t="str">
        <v/>
      </c>
      <c r="R93" s="16" t="str">
        <v/>
      </c>
      <c r="S93" s="16" t="str">
        <v/>
      </c>
      <c r="T93" s="16" t="str">
        <v/>
      </c>
      <c r="U93" s="16" t="str">
        <v/>
      </c>
      <c r="V93" s="16" t="str">
        <v/>
      </c>
      <c r="W93" s="16" t="str">
        <v/>
      </c>
      <c r="X93" s="16" t="str">
        <v/>
      </c>
      <c r="Y93" s="16" t="str">
        <v/>
      </c>
      <c r="Z93" s="16" t="str">
        <v/>
      </c>
      <c r="AA93" s="16" t="str">
        <v/>
      </c>
      <c r="AB93" s="16" t="str">
        <v/>
      </c>
      <c r="AC93" s="16" t="str">
        <v/>
      </c>
      <c r="AD93" s="16" t="str">
        <v/>
      </c>
      <c r="AE93" s="16" t="str">
        <v/>
      </c>
      <c r="AF93" s="16" t="str">
        <v/>
      </c>
      <c r="AG93" s="16" t="str">
        <v/>
      </c>
      <c r="AH93" s="16" t="str">
        <v/>
      </c>
      <c r="AI93" s="16" t="str">
        <v/>
      </c>
      <c r="AJ93" s="53" t="str">
        <v/>
      </c>
      <c r="AK93" s="16" t="str">
        <v/>
      </c>
      <c r="AL93" s="16" t="str">
        <v/>
      </c>
      <c r="AM93" s="53" t="str">
        <v/>
      </c>
      <c r="AN93" s="16" t="str">
        <v/>
      </c>
      <c r="AO93" s="16" t="str">
        <v/>
      </c>
      <c r="AP93" s="16" t="str">
        <v/>
      </c>
      <c r="AQ93" s="16" t="str">
        <v/>
      </c>
      <c r="AR93" s="16" t="str">
        <v/>
      </c>
      <c r="AS93" s="16" t="str">
        <v/>
      </c>
      <c r="AT93" s="16" t="str">
        <v/>
      </c>
      <c r="AU93" s="16" t="str">
        <v/>
      </c>
      <c r="AV93" s="16" t="str">
        <v/>
      </c>
      <c r="AW93" s="16" t="str">
        <v/>
      </c>
      <c r="AX93" s="16" t="str">
        <v/>
      </c>
      <c r="AY93" s="16" t="str">
        <v/>
      </c>
      <c r="AZ93" s="16" t="str">
        <v/>
      </c>
      <c r="BA93" s="16" t="str">
        <v/>
      </c>
      <c r="BB93" s="16"/>
      <c r="BC93" s="186">
        <f t="shared" si="5"/>
        <v>1</v>
      </c>
      <c r="BD93" s="187">
        <f t="shared" si="4"/>
        <v>1</v>
      </c>
      <c r="BE93" s="187">
        <v>1</v>
      </c>
      <c r="BF93" s="180">
        <f t="shared" si="6"/>
        <v>1</v>
      </c>
      <c r="BG93" s="181">
        <f>MIN(1,SUM(BF93:BF96)/SUM(BC93:BC96))</f>
        <v>0.375</v>
      </c>
      <c r="BH93" s="182">
        <v>0.2</v>
      </c>
      <c r="BI93" s="181">
        <f>BG93*BH93</f>
        <v>7.5000000000000011E-2</v>
      </c>
      <c r="BJ93" s="182"/>
    </row>
    <row r="94" spans="1:62" ht="12.75" x14ac:dyDescent="0.2">
      <c r="A94" s="359"/>
      <c r="B94" s="370"/>
      <c r="C94" s="119" t="s">
        <v>899</v>
      </c>
      <c r="D94" s="54">
        <v>1</v>
      </c>
      <c r="E94" s="54" t="str">
        <v/>
      </c>
      <c r="F94" s="54" t="str">
        <v/>
      </c>
      <c r="G94" s="54" t="str">
        <v/>
      </c>
      <c r="H94" s="54" t="str">
        <v/>
      </c>
      <c r="I94" s="54" t="str">
        <v/>
      </c>
      <c r="J94" s="54" t="str">
        <v/>
      </c>
      <c r="K94" s="54" t="str">
        <v/>
      </c>
      <c r="L94" s="16" t="str">
        <v/>
      </c>
      <c r="M94" s="16" t="str">
        <v/>
      </c>
      <c r="N94" s="16" t="str">
        <v/>
      </c>
      <c r="O94" s="16" t="str">
        <v/>
      </c>
      <c r="P94" s="16" t="str">
        <v/>
      </c>
      <c r="Q94" s="16" t="str">
        <v/>
      </c>
      <c r="R94" s="16" t="str">
        <v/>
      </c>
      <c r="S94" s="16" t="str">
        <v/>
      </c>
      <c r="T94" s="16" t="str">
        <v/>
      </c>
      <c r="U94" s="16" t="str">
        <v/>
      </c>
      <c r="V94" s="16" t="str">
        <v/>
      </c>
      <c r="W94" s="16" t="str">
        <v/>
      </c>
      <c r="X94" s="16" t="str">
        <v/>
      </c>
      <c r="Y94" s="16" t="str">
        <v/>
      </c>
      <c r="Z94" s="16" t="str">
        <v/>
      </c>
      <c r="AA94" s="16" t="str">
        <v/>
      </c>
      <c r="AB94" s="16" t="str">
        <v/>
      </c>
      <c r="AC94" s="16" t="str">
        <v/>
      </c>
      <c r="AD94" s="16" t="str">
        <v/>
      </c>
      <c r="AE94" s="16" t="str">
        <v/>
      </c>
      <c r="AF94" s="16" t="str">
        <v/>
      </c>
      <c r="AG94" s="16" t="str">
        <v/>
      </c>
      <c r="AH94" s="16" t="str">
        <v/>
      </c>
      <c r="AI94" s="16" t="str">
        <v/>
      </c>
      <c r="AJ94" s="53" t="str">
        <v/>
      </c>
      <c r="AK94" s="16" t="str">
        <v/>
      </c>
      <c r="AL94" s="16" t="str">
        <v/>
      </c>
      <c r="AM94" s="53" t="str">
        <v/>
      </c>
      <c r="AN94" s="16" t="str">
        <v/>
      </c>
      <c r="AO94" s="16" t="str">
        <v/>
      </c>
      <c r="AP94" s="16" t="str">
        <v/>
      </c>
      <c r="AQ94" s="16" t="str">
        <v/>
      </c>
      <c r="AR94" s="16" t="str">
        <v/>
      </c>
      <c r="AS94" s="16" t="str">
        <v/>
      </c>
      <c r="AT94" s="16" t="str">
        <v/>
      </c>
      <c r="AU94" s="16" t="str">
        <v/>
      </c>
      <c r="AV94" s="16" t="str">
        <v/>
      </c>
      <c r="AW94" s="16" t="str">
        <v/>
      </c>
      <c r="AX94" s="16" t="str">
        <v/>
      </c>
      <c r="AY94" s="16" t="str">
        <v/>
      </c>
      <c r="AZ94" s="16" t="str">
        <v/>
      </c>
      <c r="BA94" s="16" t="str">
        <v/>
      </c>
      <c r="BB94" s="16"/>
      <c r="BC94" s="186">
        <f t="shared" si="5"/>
        <v>1</v>
      </c>
      <c r="BD94" s="187">
        <f t="shared" si="4"/>
        <v>1</v>
      </c>
      <c r="BE94" s="187">
        <v>0.5</v>
      </c>
      <c r="BF94" s="180">
        <f t="shared" si="6"/>
        <v>0.5</v>
      </c>
      <c r="BG94" s="181"/>
      <c r="BH94" s="182"/>
      <c r="BI94" s="181"/>
      <c r="BJ94" s="182"/>
    </row>
    <row r="95" spans="1:62" ht="12.75" x14ac:dyDescent="0.2">
      <c r="A95" s="359"/>
      <c r="B95" s="370"/>
      <c r="C95" s="119" t="s">
        <v>900</v>
      </c>
      <c r="D95" s="54">
        <v>1</v>
      </c>
      <c r="E95" s="54" t="str">
        <v/>
      </c>
      <c r="F95" s="54" t="str">
        <v/>
      </c>
      <c r="G95" s="54" t="str">
        <v/>
      </c>
      <c r="H95" s="54" t="str">
        <v/>
      </c>
      <c r="I95" s="54" t="str">
        <v/>
      </c>
      <c r="J95" s="54" t="str">
        <v/>
      </c>
      <c r="K95" s="54" t="str">
        <v/>
      </c>
      <c r="L95" s="16" t="str">
        <v/>
      </c>
      <c r="M95" s="16" t="str">
        <v/>
      </c>
      <c r="N95" s="16" t="str">
        <v/>
      </c>
      <c r="O95" s="16" t="str">
        <v/>
      </c>
      <c r="P95" s="16" t="str">
        <v/>
      </c>
      <c r="Q95" s="16" t="str">
        <v/>
      </c>
      <c r="R95" s="16" t="str">
        <v/>
      </c>
      <c r="S95" s="16" t="str">
        <v/>
      </c>
      <c r="T95" s="16" t="str">
        <v/>
      </c>
      <c r="U95" s="16" t="str">
        <v/>
      </c>
      <c r="V95" s="16" t="str">
        <v/>
      </c>
      <c r="W95" s="16" t="str">
        <v/>
      </c>
      <c r="X95" s="16" t="str">
        <v/>
      </c>
      <c r="Y95" s="16" t="str">
        <v/>
      </c>
      <c r="Z95" s="16" t="str">
        <v/>
      </c>
      <c r="AA95" s="16" t="str">
        <v/>
      </c>
      <c r="AB95" s="16" t="str">
        <v/>
      </c>
      <c r="AC95" s="16" t="str">
        <v/>
      </c>
      <c r="AD95" s="16" t="str">
        <v/>
      </c>
      <c r="AE95" s="16" t="str">
        <v/>
      </c>
      <c r="AF95" s="16" t="str">
        <v/>
      </c>
      <c r="AG95" s="16" t="str">
        <v/>
      </c>
      <c r="AH95" s="16" t="str">
        <v/>
      </c>
      <c r="AI95" s="16" t="str">
        <v/>
      </c>
      <c r="AJ95" s="53" t="str">
        <v/>
      </c>
      <c r="AK95" s="16" t="str">
        <v/>
      </c>
      <c r="AL95" s="16" t="str">
        <v/>
      </c>
      <c r="AM95" s="53" t="str">
        <v/>
      </c>
      <c r="AN95" s="16" t="str">
        <v/>
      </c>
      <c r="AO95" s="16" t="str">
        <v/>
      </c>
      <c r="AP95" s="16" t="str">
        <v/>
      </c>
      <c r="AQ95" s="16" t="str">
        <v/>
      </c>
      <c r="AR95" s="16" t="str">
        <v/>
      </c>
      <c r="AS95" s="16" t="str">
        <v/>
      </c>
      <c r="AT95" s="16" t="str">
        <v/>
      </c>
      <c r="AU95" s="16" t="str">
        <v/>
      </c>
      <c r="AV95" s="16" t="str">
        <v/>
      </c>
      <c r="AW95" s="16" t="str">
        <v/>
      </c>
      <c r="AX95" s="16" t="str">
        <v/>
      </c>
      <c r="AY95" s="16" t="str">
        <v/>
      </c>
      <c r="AZ95" s="16" t="str">
        <v/>
      </c>
      <c r="BA95" s="16" t="str">
        <v/>
      </c>
      <c r="BB95" s="16"/>
      <c r="BC95" s="186">
        <f t="shared" si="5"/>
        <v>1</v>
      </c>
      <c r="BD95" s="187">
        <f t="shared" si="4"/>
        <v>1</v>
      </c>
      <c r="BE95" s="187"/>
      <c r="BF95" s="180">
        <f t="shared" si="6"/>
        <v>0</v>
      </c>
      <c r="BG95" s="181"/>
      <c r="BH95" s="182"/>
      <c r="BI95" s="181"/>
      <c r="BJ95" s="182"/>
    </row>
    <row r="96" spans="1:62" ht="12.75" x14ac:dyDescent="0.2">
      <c r="A96" s="359"/>
      <c r="B96" s="370"/>
      <c r="C96" s="119" t="s">
        <v>477</v>
      </c>
      <c r="D96" s="54">
        <v>1</v>
      </c>
      <c r="E96" s="54" t="str">
        <v/>
      </c>
      <c r="F96" s="54" t="str">
        <v/>
      </c>
      <c r="G96" s="54" t="str">
        <v/>
      </c>
      <c r="H96" s="54" t="str">
        <v/>
      </c>
      <c r="I96" s="54" t="str">
        <v/>
      </c>
      <c r="J96" s="54" t="str">
        <v/>
      </c>
      <c r="K96" s="54" t="str">
        <v/>
      </c>
      <c r="L96" s="16" t="str">
        <v/>
      </c>
      <c r="M96" s="16" t="str">
        <v/>
      </c>
      <c r="N96" s="16" t="str">
        <v/>
      </c>
      <c r="O96" s="16" t="str">
        <v/>
      </c>
      <c r="P96" s="16" t="str">
        <v/>
      </c>
      <c r="Q96" s="16" t="str">
        <v/>
      </c>
      <c r="R96" s="16" t="str">
        <v/>
      </c>
      <c r="S96" s="16" t="str">
        <v/>
      </c>
      <c r="T96" s="16" t="str">
        <v/>
      </c>
      <c r="U96" s="16" t="str">
        <v/>
      </c>
      <c r="V96" s="16" t="str">
        <v/>
      </c>
      <c r="W96" s="16" t="str">
        <v/>
      </c>
      <c r="X96" s="16" t="str">
        <v/>
      </c>
      <c r="Y96" s="16" t="str">
        <v/>
      </c>
      <c r="Z96" s="16" t="str">
        <v/>
      </c>
      <c r="AA96" s="16" t="str">
        <v/>
      </c>
      <c r="AB96" s="16" t="str">
        <v/>
      </c>
      <c r="AC96" s="16" t="str">
        <v/>
      </c>
      <c r="AD96" s="16" t="str">
        <v/>
      </c>
      <c r="AE96" s="16" t="str">
        <v/>
      </c>
      <c r="AF96" s="16" t="str">
        <v/>
      </c>
      <c r="AG96" s="16" t="str">
        <v/>
      </c>
      <c r="AH96" s="16" t="str">
        <v/>
      </c>
      <c r="AI96" s="16" t="str">
        <v/>
      </c>
      <c r="AJ96" s="53" t="str">
        <v/>
      </c>
      <c r="AK96" s="16" t="str">
        <v/>
      </c>
      <c r="AL96" s="16" t="str">
        <v/>
      </c>
      <c r="AM96" s="53" t="str">
        <v/>
      </c>
      <c r="AN96" s="16" t="str">
        <v/>
      </c>
      <c r="AO96" s="16" t="str">
        <v/>
      </c>
      <c r="AP96" s="16" t="str">
        <v/>
      </c>
      <c r="AQ96" s="16" t="str">
        <v/>
      </c>
      <c r="AR96" s="16" t="str">
        <v/>
      </c>
      <c r="AS96" s="16" t="str">
        <v/>
      </c>
      <c r="AT96" s="16" t="str">
        <v/>
      </c>
      <c r="AU96" s="16" t="str">
        <v/>
      </c>
      <c r="AV96" s="16" t="str">
        <v/>
      </c>
      <c r="AW96" s="16" t="str">
        <v/>
      </c>
      <c r="AX96" s="16" t="str">
        <v/>
      </c>
      <c r="AY96" s="16" t="str">
        <v/>
      </c>
      <c r="AZ96" s="16" t="str">
        <v/>
      </c>
      <c r="BA96" s="16" t="str">
        <v/>
      </c>
      <c r="BB96" s="16"/>
      <c r="BC96" s="186">
        <f t="shared" si="5"/>
        <v>1</v>
      </c>
      <c r="BD96" s="187">
        <f t="shared" si="4"/>
        <v>1</v>
      </c>
      <c r="BE96" s="187"/>
      <c r="BF96" s="180">
        <f t="shared" si="6"/>
        <v>0</v>
      </c>
      <c r="BG96" s="181"/>
      <c r="BH96" s="182"/>
      <c r="BI96" s="181"/>
      <c r="BJ96" s="182"/>
    </row>
    <row r="97" spans="1:63" ht="25.5" x14ac:dyDescent="0.2">
      <c r="A97" s="375" t="s">
        <v>55</v>
      </c>
      <c r="B97" s="370" t="s">
        <v>874</v>
      </c>
      <c r="C97" s="119" t="s">
        <v>901</v>
      </c>
      <c r="D97" s="54">
        <v>1</v>
      </c>
      <c r="E97" s="54" t="str">
        <v/>
      </c>
      <c r="F97" s="54" t="str">
        <v/>
      </c>
      <c r="G97" s="54" t="str">
        <v/>
      </c>
      <c r="H97" s="54" t="str">
        <v/>
      </c>
      <c r="I97" s="54" t="str">
        <v/>
      </c>
      <c r="J97" s="54" t="str">
        <v/>
      </c>
      <c r="K97" s="54" t="str">
        <v/>
      </c>
      <c r="L97" s="16" t="str">
        <v/>
      </c>
      <c r="M97" s="16" t="str">
        <v/>
      </c>
      <c r="N97" s="16" t="str">
        <v/>
      </c>
      <c r="O97" s="16" t="str">
        <v/>
      </c>
      <c r="P97" s="16" t="str">
        <v/>
      </c>
      <c r="Q97" s="16" t="str">
        <v/>
      </c>
      <c r="R97" s="16" t="str">
        <v/>
      </c>
      <c r="S97" s="16" t="str">
        <v/>
      </c>
      <c r="T97" s="16" t="str">
        <v/>
      </c>
      <c r="U97" s="16" t="str">
        <v/>
      </c>
      <c r="V97" s="16" t="str">
        <v/>
      </c>
      <c r="W97" s="16" t="str">
        <v/>
      </c>
      <c r="X97" s="16" t="str">
        <v/>
      </c>
      <c r="Y97" s="16" t="str">
        <v/>
      </c>
      <c r="Z97" s="16" t="str">
        <v/>
      </c>
      <c r="AA97" s="16" t="str">
        <v/>
      </c>
      <c r="AB97" s="16" t="str">
        <v/>
      </c>
      <c r="AC97" s="16" t="str">
        <v/>
      </c>
      <c r="AD97" s="16" t="str">
        <v/>
      </c>
      <c r="AE97" s="16" t="str">
        <v/>
      </c>
      <c r="AF97" s="16" t="str">
        <v/>
      </c>
      <c r="AG97" s="16" t="str">
        <v/>
      </c>
      <c r="AH97" s="16" t="str">
        <v/>
      </c>
      <c r="AI97" s="16" t="str">
        <v/>
      </c>
      <c r="AJ97" s="53" t="str">
        <v/>
      </c>
      <c r="AK97" s="16" t="str">
        <v/>
      </c>
      <c r="AL97" s="16" t="str">
        <v/>
      </c>
      <c r="AM97" s="53" t="str">
        <v/>
      </c>
      <c r="AN97" s="16" t="str">
        <v/>
      </c>
      <c r="AO97" s="16" t="str">
        <v/>
      </c>
      <c r="AP97" s="16" t="str">
        <v/>
      </c>
      <c r="AQ97" s="16" t="str">
        <v/>
      </c>
      <c r="AR97" s="16" t="str">
        <v/>
      </c>
      <c r="AS97" s="16" t="str">
        <v/>
      </c>
      <c r="AT97" s="16" t="str">
        <v/>
      </c>
      <c r="AU97" s="16" t="str">
        <v/>
      </c>
      <c r="AV97" s="16" t="str">
        <v/>
      </c>
      <c r="AW97" s="16" t="str">
        <v/>
      </c>
      <c r="AX97" s="16" t="str">
        <v/>
      </c>
      <c r="AY97" s="16" t="str">
        <v/>
      </c>
      <c r="AZ97" s="16" t="str">
        <v/>
      </c>
      <c r="BA97" s="16" t="str">
        <v/>
      </c>
      <c r="BB97" s="16"/>
      <c r="BC97" s="186">
        <f t="shared" si="5"/>
        <v>1</v>
      </c>
      <c r="BD97" s="187">
        <f t="shared" si="4"/>
        <v>1</v>
      </c>
      <c r="BE97" s="187">
        <v>0.16500000000000001</v>
      </c>
      <c r="BF97" s="180">
        <f t="shared" si="6"/>
        <v>0.16500000000000001</v>
      </c>
      <c r="BG97" s="181">
        <f>MIN(1,(BF97+BF103+BF109+BF115+BF121+BF127+BF133+BF139+BF145+BF151+BF163+BF169+BF175+BF187)/(BC97+BC103+BC109+BC115+BC121+BC127+BC133+BC139+BC145+BC151+BC163+BC169+BC175+BC187))</f>
        <v>0.15892857142857145</v>
      </c>
      <c r="BH97" s="182">
        <v>1</v>
      </c>
      <c r="BI97" s="181">
        <f t="shared" ref="BI97:BJ100" si="7">BG97*BH97</f>
        <v>0.15892857142857145</v>
      </c>
      <c r="BJ97" s="181">
        <f t="shared" si="7"/>
        <v>0.15892857142857145</v>
      </c>
      <c r="BK97" s="188" t="s">
        <v>296</v>
      </c>
    </row>
    <row r="98" spans="1:63" ht="25.5" x14ac:dyDescent="0.2">
      <c r="A98" s="375"/>
      <c r="B98" s="370"/>
      <c r="C98" s="119" t="s">
        <v>902</v>
      </c>
      <c r="D98" s="54">
        <v>1</v>
      </c>
      <c r="E98" s="54" t="str">
        <v/>
      </c>
      <c r="F98" s="54" t="str">
        <v/>
      </c>
      <c r="G98" s="54" t="str">
        <v/>
      </c>
      <c r="H98" s="54" t="str">
        <v/>
      </c>
      <c r="I98" s="54" t="str">
        <v/>
      </c>
      <c r="J98" s="54" t="str">
        <v/>
      </c>
      <c r="K98" s="54" t="str">
        <v/>
      </c>
      <c r="L98" s="16" t="str">
        <v/>
      </c>
      <c r="M98" s="16" t="str">
        <v/>
      </c>
      <c r="N98" s="16" t="str">
        <v/>
      </c>
      <c r="O98" s="16" t="str">
        <v/>
      </c>
      <c r="P98" s="16" t="str">
        <v/>
      </c>
      <c r="Q98" s="16" t="str">
        <v/>
      </c>
      <c r="R98" s="16" t="str">
        <v/>
      </c>
      <c r="S98" s="16" t="str">
        <v/>
      </c>
      <c r="T98" s="16" t="str">
        <v/>
      </c>
      <c r="U98" s="16" t="str">
        <v/>
      </c>
      <c r="V98" s="16" t="str">
        <v/>
      </c>
      <c r="W98" s="16" t="str">
        <v/>
      </c>
      <c r="X98" s="16" t="str">
        <v/>
      </c>
      <c r="Y98" s="16" t="str">
        <v/>
      </c>
      <c r="Z98" s="16" t="str">
        <v/>
      </c>
      <c r="AA98" s="16" t="str">
        <v/>
      </c>
      <c r="AB98" s="16" t="str">
        <v/>
      </c>
      <c r="AC98" s="16" t="str">
        <v/>
      </c>
      <c r="AD98" s="16" t="str">
        <v/>
      </c>
      <c r="AE98" s="16" t="str">
        <v/>
      </c>
      <c r="AF98" s="16" t="str">
        <v/>
      </c>
      <c r="AG98" s="16" t="str">
        <v/>
      </c>
      <c r="AH98" s="16" t="str">
        <v/>
      </c>
      <c r="AI98" s="16" t="str">
        <v/>
      </c>
      <c r="AJ98" s="53" t="str">
        <v/>
      </c>
      <c r="AK98" s="16" t="str">
        <v/>
      </c>
      <c r="AL98" s="16" t="str">
        <v/>
      </c>
      <c r="AM98" s="53" t="str">
        <v/>
      </c>
      <c r="AN98" s="16" t="str">
        <v/>
      </c>
      <c r="AO98" s="16" t="str">
        <v/>
      </c>
      <c r="AP98" s="16" t="str">
        <v/>
      </c>
      <c r="AQ98" s="16" t="str">
        <v/>
      </c>
      <c r="AR98" s="16" t="str">
        <v/>
      </c>
      <c r="AS98" s="16" t="str">
        <v/>
      </c>
      <c r="AT98" s="16" t="str">
        <v/>
      </c>
      <c r="AU98" s="16" t="str">
        <v/>
      </c>
      <c r="AV98" s="16" t="str">
        <v/>
      </c>
      <c r="AW98" s="16" t="str">
        <v/>
      </c>
      <c r="AX98" s="16" t="str">
        <v/>
      </c>
      <c r="AY98" s="16" t="str">
        <v/>
      </c>
      <c r="AZ98" s="16" t="str">
        <v/>
      </c>
      <c r="BA98" s="16" t="str">
        <v/>
      </c>
      <c r="BB98" s="16"/>
      <c r="BC98" s="186">
        <f t="shared" si="5"/>
        <v>1</v>
      </c>
      <c r="BD98" s="187">
        <f t="shared" ref="BD98:BD129" si="8">BC98/NBR</f>
        <v>1</v>
      </c>
      <c r="BE98" s="187">
        <v>0.16500000000000001</v>
      </c>
      <c r="BF98" s="180">
        <f t="shared" si="6"/>
        <v>0.16500000000000001</v>
      </c>
      <c r="BG98" s="181">
        <f>MIN(1,(BF98+BF104+BF110+BF116+BF122+BF128+BF134+BF140+BF146+BF152+BF164+BF170+BF176+BF188)/(BC98+BC104+BC110+BC116+BC122+BC128+BC134+BC140+BC146+BC152+BC164+BC170+BC176+BC188))</f>
        <v>0.15892857142857145</v>
      </c>
      <c r="BH98" s="182">
        <v>1</v>
      </c>
      <c r="BI98" s="181">
        <f t="shared" si="7"/>
        <v>0.15892857142857145</v>
      </c>
      <c r="BJ98" s="181">
        <f t="shared" si="7"/>
        <v>0.15892857142857145</v>
      </c>
      <c r="BK98" s="188" t="s">
        <v>292</v>
      </c>
    </row>
    <row r="99" spans="1:63" ht="25.5" x14ac:dyDescent="0.2">
      <c r="A99" s="375"/>
      <c r="B99" s="370"/>
      <c r="C99" s="119" t="s">
        <v>903</v>
      </c>
      <c r="D99" s="54">
        <v>1</v>
      </c>
      <c r="E99" s="54" t="str">
        <v/>
      </c>
      <c r="F99" s="54" t="str">
        <v/>
      </c>
      <c r="G99" s="54" t="str">
        <v/>
      </c>
      <c r="H99" s="54" t="str">
        <v/>
      </c>
      <c r="I99" s="54" t="str">
        <v/>
      </c>
      <c r="J99" s="54" t="str">
        <v/>
      </c>
      <c r="K99" s="54" t="str">
        <v/>
      </c>
      <c r="L99" s="16" t="str">
        <v/>
      </c>
      <c r="M99" s="16" t="str">
        <v/>
      </c>
      <c r="N99" s="16" t="str">
        <v/>
      </c>
      <c r="O99" s="16" t="str">
        <v/>
      </c>
      <c r="P99" s="16" t="str">
        <v/>
      </c>
      <c r="Q99" s="16" t="str">
        <v/>
      </c>
      <c r="R99" s="16" t="str">
        <v/>
      </c>
      <c r="S99" s="16" t="str">
        <v/>
      </c>
      <c r="T99" s="16" t="str">
        <v/>
      </c>
      <c r="U99" s="16" t="str">
        <v/>
      </c>
      <c r="V99" s="16" t="str">
        <v/>
      </c>
      <c r="W99" s="16" t="str">
        <v/>
      </c>
      <c r="X99" s="16" t="str">
        <v/>
      </c>
      <c r="Y99" s="16" t="str">
        <v/>
      </c>
      <c r="Z99" s="16" t="str">
        <v/>
      </c>
      <c r="AA99" s="16" t="str">
        <v/>
      </c>
      <c r="AB99" s="16" t="str">
        <v/>
      </c>
      <c r="AC99" s="16" t="str">
        <v/>
      </c>
      <c r="AD99" s="16" t="str">
        <v/>
      </c>
      <c r="AE99" s="16" t="str">
        <v/>
      </c>
      <c r="AF99" s="16" t="str">
        <v/>
      </c>
      <c r="AG99" s="16" t="str">
        <v/>
      </c>
      <c r="AH99" s="16" t="str">
        <v/>
      </c>
      <c r="AI99" s="16" t="str">
        <v/>
      </c>
      <c r="AJ99" s="53" t="str">
        <v/>
      </c>
      <c r="AK99" s="16" t="str">
        <v/>
      </c>
      <c r="AL99" s="16" t="str">
        <v/>
      </c>
      <c r="AM99" s="53" t="str">
        <v/>
      </c>
      <c r="AN99" s="16" t="str">
        <v/>
      </c>
      <c r="AO99" s="16" t="str">
        <v/>
      </c>
      <c r="AP99" s="16" t="str">
        <v/>
      </c>
      <c r="AQ99" s="16" t="str">
        <v/>
      </c>
      <c r="AR99" s="16" t="str">
        <v/>
      </c>
      <c r="AS99" s="16" t="str">
        <v/>
      </c>
      <c r="AT99" s="16" t="str">
        <v/>
      </c>
      <c r="AU99" s="16" t="str">
        <v/>
      </c>
      <c r="AV99" s="16" t="str">
        <v/>
      </c>
      <c r="AW99" s="16" t="str">
        <v/>
      </c>
      <c r="AX99" s="16" t="str">
        <v/>
      </c>
      <c r="AY99" s="16" t="str">
        <v/>
      </c>
      <c r="AZ99" s="16" t="str">
        <v/>
      </c>
      <c r="BA99" s="16" t="str">
        <v/>
      </c>
      <c r="BB99" s="16"/>
      <c r="BC99" s="186">
        <f t="shared" si="5"/>
        <v>1</v>
      </c>
      <c r="BD99" s="187">
        <f t="shared" si="8"/>
        <v>1</v>
      </c>
      <c r="BE99" s="187">
        <v>0.16500000000000001</v>
      </c>
      <c r="BF99" s="180">
        <f t="shared" si="6"/>
        <v>0.16500000000000001</v>
      </c>
      <c r="BG99" s="181">
        <f>MIN(1,(BF99+BF105+BF111+BF117+BF123+BF129+BF135+BF141+BF147+BF153+BF165+BF171+BF177+BF189)/(BC99+BC105+BC111+BC117+BC123+BC129+BC135+BC141+BC147+BC153+BC165+BC171+BC177+BC189))</f>
        <v>0.15892857142857145</v>
      </c>
      <c r="BH99" s="182">
        <v>1</v>
      </c>
      <c r="BI99" s="181">
        <f t="shared" si="7"/>
        <v>0.15892857142857145</v>
      </c>
      <c r="BJ99" s="181">
        <f t="shared" si="7"/>
        <v>0.15892857142857145</v>
      </c>
      <c r="BK99" s="188" t="s">
        <v>1563</v>
      </c>
    </row>
    <row r="100" spans="1:63" ht="25.5" x14ac:dyDescent="0.2">
      <c r="A100" s="375"/>
      <c r="B100" s="370"/>
      <c r="C100" s="119" t="s">
        <v>37</v>
      </c>
      <c r="D100" s="54">
        <v>1</v>
      </c>
      <c r="E100" s="54" t="str">
        <v/>
      </c>
      <c r="F100" s="54" t="str">
        <v/>
      </c>
      <c r="G100" s="54" t="str">
        <v/>
      </c>
      <c r="H100" s="54" t="str">
        <v/>
      </c>
      <c r="I100" s="54" t="str">
        <v/>
      </c>
      <c r="J100" s="54" t="str">
        <v/>
      </c>
      <c r="K100" s="54" t="str">
        <v/>
      </c>
      <c r="L100" s="16" t="str">
        <v/>
      </c>
      <c r="M100" s="16" t="str">
        <v/>
      </c>
      <c r="N100" s="16" t="str">
        <v/>
      </c>
      <c r="O100" s="16" t="str">
        <v/>
      </c>
      <c r="P100" s="16" t="str">
        <v/>
      </c>
      <c r="Q100" s="16" t="str">
        <v/>
      </c>
      <c r="R100" s="16" t="str">
        <v/>
      </c>
      <c r="S100" s="16" t="str">
        <v/>
      </c>
      <c r="T100" s="16" t="str">
        <v/>
      </c>
      <c r="U100" s="16" t="str">
        <v/>
      </c>
      <c r="V100" s="16" t="str">
        <v/>
      </c>
      <c r="W100" s="16" t="str">
        <v/>
      </c>
      <c r="X100" s="16" t="str">
        <v/>
      </c>
      <c r="Y100" s="16" t="str">
        <v/>
      </c>
      <c r="Z100" s="16" t="str">
        <v/>
      </c>
      <c r="AA100" s="16" t="str">
        <v/>
      </c>
      <c r="AB100" s="16" t="str">
        <v/>
      </c>
      <c r="AC100" s="16" t="str">
        <v/>
      </c>
      <c r="AD100" s="16" t="str">
        <v/>
      </c>
      <c r="AE100" s="16" t="str">
        <v/>
      </c>
      <c r="AF100" s="16" t="str">
        <v/>
      </c>
      <c r="AG100" s="16" t="str">
        <v/>
      </c>
      <c r="AH100" s="16" t="str">
        <v/>
      </c>
      <c r="AI100" s="16" t="str">
        <v/>
      </c>
      <c r="AJ100" s="53" t="str">
        <v/>
      </c>
      <c r="AK100" s="16" t="str">
        <v/>
      </c>
      <c r="AL100" s="16" t="str">
        <v/>
      </c>
      <c r="AM100" s="53" t="str">
        <v/>
      </c>
      <c r="AN100" s="16" t="str">
        <v/>
      </c>
      <c r="AO100" s="16" t="str">
        <v/>
      </c>
      <c r="AP100" s="16" t="str">
        <v/>
      </c>
      <c r="AQ100" s="16" t="str">
        <v/>
      </c>
      <c r="AR100" s="16" t="str">
        <v/>
      </c>
      <c r="AS100" s="16" t="str">
        <v/>
      </c>
      <c r="AT100" s="16" t="str">
        <v/>
      </c>
      <c r="AU100" s="16" t="str">
        <v/>
      </c>
      <c r="AV100" s="16" t="str">
        <v/>
      </c>
      <c r="AW100" s="16" t="str">
        <v/>
      </c>
      <c r="AX100" s="16" t="str">
        <v/>
      </c>
      <c r="AY100" s="16" t="str">
        <v/>
      </c>
      <c r="AZ100" s="16" t="str">
        <v/>
      </c>
      <c r="BA100" s="16" t="str">
        <v/>
      </c>
      <c r="BB100" s="16"/>
      <c r="BC100" s="186">
        <f t="shared" si="5"/>
        <v>1</v>
      </c>
      <c r="BD100" s="187">
        <f t="shared" si="8"/>
        <v>1</v>
      </c>
      <c r="BE100" s="187">
        <v>0.16500000000000001</v>
      </c>
      <c r="BF100" s="180">
        <f t="shared" si="6"/>
        <v>0.16500000000000001</v>
      </c>
      <c r="BG100" s="181">
        <f>MIN(1,(BF100+BF106+BF112+BF118+BF124+BF130+BF136+BF142+BF148+BF154+BF166+BF172+BF178+BF190)/(BC100+BC106+BC112+BC118+BC124+BC130+BC136+BC142+BC148+BC154+BC166+BC172+BC178+BC190))</f>
        <v>0.15892857142857145</v>
      </c>
      <c r="BH100" s="182">
        <v>1</v>
      </c>
      <c r="BI100" s="181">
        <f t="shared" si="7"/>
        <v>0.15892857142857145</v>
      </c>
      <c r="BJ100" s="181">
        <f t="shared" si="7"/>
        <v>0.15892857142857145</v>
      </c>
      <c r="BK100" s="188" t="s">
        <v>1564</v>
      </c>
    </row>
    <row r="101" spans="1:63" ht="25.5" x14ac:dyDescent="0.2">
      <c r="A101" s="375"/>
      <c r="B101" s="370"/>
      <c r="C101" s="119" t="s">
        <v>38</v>
      </c>
      <c r="D101" s="54">
        <v>1</v>
      </c>
      <c r="E101" s="54" t="str">
        <v/>
      </c>
      <c r="F101" s="54" t="str">
        <v/>
      </c>
      <c r="G101" s="54" t="str">
        <v/>
      </c>
      <c r="H101" s="54" t="str">
        <v/>
      </c>
      <c r="I101" s="54" t="str">
        <v/>
      </c>
      <c r="J101" s="54" t="str">
        <v/>
      </c>
      <c r="K101" s="54" t="str">
        <v/>
      </c>
      <c r="L101" s="16" t="str">
        <v/>
      </c>
      <c r="M101" s="16" t="str">
        <v/>
      </c>
      <c r="N101" s="16" t="str">
        <v/>
      </c>
      <c r="O101" s="16" t="str">
        <v/>
      </c>
      <c r="P101" s="16" t="str">
        <v/>
      </c>
      <c r="Q101" s="16" t="str">
        <v/>
      </c>
      <c r="R101" s="16" t="str">
        <v/>
      </c>
      <c r="S101" s="16" t="str">
        <v/>
      </c>
      <c r="T101" s="16" t="str">
        <v/>
      </c>
      <c r="U101" s="16" t="str">
        <v/>
      </c>
      <c r="V101" s="16" t="str">
        <v/>
      </c>
      <c r="W101" s="16" t="str">
        <v/>
      </c>
      <c r="X101" s="16" t="str">
        <v/>
      </c>
      <c r="Y101" s="16" t="str">
        <v/>
      </c>
      <c r="Z101" s="16" t="str">
        <v/>
      </c>
      <c r="AA101" s="16" t="str">
        <v/>
      </c>
      <c r="AB101" s="16" t="str">
        <v/>
      </c>
      <c r="AC101" s="16" t="str">
        <v/>
      </c>
      <c r="AD101" s="16" t="str">
        <v/>
      </c>
      <c r="AE101" s="16" t="str">
        <v/>
      </c>
      <c r="AF101" s="16" t="str">
        <v/>
      </c>
      <c r="AG101" s="16" t="str">
        <v/>
      </c>
      <c r="AH101" s="16" t="str">
        <v/>
      </c>
      <c r="AI101" s="16" t="str">
        <v/>
      </c>
      <c r="AJ101" s="53" t="str">
        <v/>
      </c>
      <c r="AK101" s="16" t="str">
        <v/>
      </c>
      <c r="AL101" s="16" t="str">
        <v/>
      </c>
      <c r="AM101" s="53" t="str">
        <v/>
      </c>
      <c r="AN101" s="16" t="str">
        <v/>
      </c>
      <c r="AO101" s="16" t="str">
        <v/>
      </c>
      <c r="AP101" s="16" t="str">
        <v/>
      </c>
      <c r="AQ101" s="16" t="str">
        <v/>
      </c>
      <c r="AR101" s="16" t="str">
        <v/>
      </c>
      <c r="AS101" s="16" t="str">
        <v/>
      </c>
      <c r="AT101" s="16" t="str">
        <v/>
      </c>
      <c r="AU101" s="16" t="str">
        <v/>
      </c>
      <c r="AV101" s="16" t="str">
        <v/>
      </c>
      <c r="AW101" s="16" t="str">
        <v/>
      </c>
      <c r="AX101" s="16" t="str">
        <v/>
      </c>
      <c r="AY101" s="16" t="str">
        <v/>
      </c>
      <c r="AZ101" s="16" t="str">
        <v/>
      </c>
      <c r="BA101" s="16" t="str">
        <v/>
      </c>
      <c r="BB101" s="16"/>
      <c r="BC101" s="186">
        <f t="shared" si="5"/>
        <v>1</v>
      </c>
      <c r="BD101" s="187">
        <f t="shared" si="8"/>
        <v>1</v>
      </c>
      <c r="BE101" s="187">
        <v>0.16500000000000001</v>
      </c>
      <c r="BF101" s="180">
        <f t="shared" si="6"/>
        <v>0.16500000000000001</v>
      </c>
      <c r="BG101" s="181"/>
      <c r="BH101" s="182"/>
      <c r="BI101" s="181"/>
      <c r="BJ101" s="182"/>
    </row>
    <row r="102" spans="1:63" ht="25.5" x14ac:dyDescent="0.2">
      <c r="A102" s="375"/>
      <c r="B102" s="370"/>
      <c r="C102" s="119" t="s">
        <v>904</v>
      </c>
      <c r="D102" s="54">
        <v>1</v>
      </c>
      <c r="E102" s="54" t="str">
        <v/>
      </c>
      <c r="F102" s="54" t="str">
        <v/>
      </c>
      <c r="G102" s="54" t="str">
        <v/>
      </c>
      <c r="H102" s="54" t="str">
        <v/>
      </c>
      <c r="I102" s="54" t="str">
        <v/>
      </c>
      <c r="J102" s="54" t="str">
        <v/>
      </c>
      <c r="K102" s="54" t="str">
        <v/>
      </c>
      <c r="L102" s="16" t="str">
        <v/>
      </c>
      <c r="M102" s="16" t="str">
        <v/>
      </c>
      <c r="N102" s="16" t="str">
        <v/>
      </c>
      <c r="O102" s="16" t="str">
        <v/>
      </c>
      <c r="P102" s="16" t="str">
        <v/>
      </c>
      <c r="Q102" s="16" t="str">
        <v/>
      </c>
      <c r="R102" s="16" t="str">
        <v/>
      </c>
      <c r="S102" s="16" t="str">
        <v/>
      </c>
      <c r="T102" s="16" t="str">
        <v/>
      </c>
      <c r="U102" s="16" t="str">
        <v/>
      </c>
      <c r="V102" s="16" t="str">
        <v/>
      </c>
      <c r="W102" s="16" t="str">
        <v/>
      </c>
      <c r="X102" s="16" t="str">
        <v/>
      </c>
      <c r="Y102" s="16" t="str">
        <v/>
      </c>
      <c r="Z102" s="16" t="str">
        <v/>
      </c>
      <c r="AA102" s="16" t="str">
        <v/>
      </c>
      <c r="AB102" s="16" t="str">
        <v/>
      </c>
      <c r="AC102" s="16" t="str">
        <v/>
      </c>
      <c r="AD102" s="16" t="str">
        <v/>
      </c>
      <c r="AE102" s="16" t="str">
        <v/>
      </c>
      <c r="AF102" s="16" t="str">
        <v/>
      </c>
      <c r="AG102" s="16" t="str">
        <v/>
      </c>
      <c r="AH102" s="16" t="str">
        <v/>
      </c>
      <c r="AI102" s="16" t="str">
        <v/>
      </c>
      <c r="AJ102" s="53" t="str">
        <v/>
      </c>
      <c r="AK102" s="16" t="str">
        <v/>
      </c>
      <c r="AL102" s="16" t="str">
        <v/>
      </c>
      <c r="AM102" s="53" t="str">
        <v/>
      </c>
      <c r="AN102" s="16" t="str">
        <v/>
      </c>
      <c r="AO102" s="16" t="str">
        <v/>
      </c>
      <c r="AP102" s="16" t="str">
        <v/>
      </c>
      <c r="AQ102" s="16" t="str">
        <v/>
      </c>
      <c r="AR102" s="16" t="str">
        <v/>
      </c>
      <c r="AS102" s="16" t="str">
        <v/>
      </c>
      <c r="AT102" s="16" t="str">
        <v/>
      </c>
      <c r="AU102" s="16" t="str">
        <v/>
      </c>
      <c r="AV102" s="16" t="str">
        <v/>
      </c>
      <c r="AW102" s="16" t="str">
        <v/>
      </c>
      <c r="AX102" s="16" t="str">
        <v/>
      </c>
      <c r="AY102" s="16" t="str">
        <v/>
      </c>
      <c r="AZ102" s="16" t="str">
        <v/>
      </c>
      <c r="BA102" s="16" t="str">
        <v/>
      </c>
      <c r="BB102" s="16"/>
      <c r="BC102" s="186">
        <f t="shared" si="5"/>
        <v>1</v>
      </c>
      <c r="BD102" s="187">
        <f t="shared" si="8"/>
        <v>1</v>
      </c>
      <c r="BE102" s="187">
        <v>0.16500000000000001</v>
      </c>
      <c r="BF102" s="180">
        <f t="shared" si="6"/>
        <v>0.16500000000000001</v>
      </c>
      <c r="BG102" s="181"/>
      <c r="BH102" s="182"/>
      <c r="BI102" s="181"/>
      <c r="BJ102" s="182"/>
    </row>
    <row r="103" spans="1:63" ht="38.25" x14ac:dyDescent="0.2">
      <c r="A103" s="375"/>
      <c r="B103" s="370"/>
      <c r="C103" s="119" t="s">
        <v>905</v>
      </c>
      <c r="D103" s="54">
        <v>1</v>
      </c>
      <c r="E103" s="54" t="str">
        <v/>
      </c>
      <c r="F103" s="54" t="str">
        <v/>
      </c>
      <c r="G103" s="54" t="str">
        <v/>
      </c>
      <c r="H103" s="54" t="str">
        <v/>
      </c>
      <c r="I103" s="54" t="str">
        <v/>
      </c>
      <c r="J103" s="54" t="str">
        <v/>
      </c>
      <c r="K103" s="54" t="str">
        <v/>
      </c>
      <c r="L103" s="16" t="str">
        <v/>
      </c>
      <c r="M103" s="16" t="str">
        <v/>
      </c>
      <c r="N103" s="16" t="str">
        <v/>
      </c>
      <c r="O103" s="16" t="str">
        <v/>
      </c>
      <c r="P103" s="16" t="str">
        <v/>
      </c>
      <c r="Q103" s="16" t="str">
        <v/>
      </c>
      <c r="R103" s="16" t="str">
        <v/>
      </c>
      <c r="S103" s="16" t="str">
        <v/>
      </c>
      <c r="T103" s="16" t="str">
        <v/>
      </c>
      <c r="U103" s="16" t="str">
        <v/>
      </c>
      <c r="V103" s="16" t="str">
        <v/>
      </c>
      <c r="W103" s="16" t="str">
        <v/>
      </c>
      <c r="X103" s="16" t="str">
        <v/>
      </c>
      <c r="Y103" s="16" t="str">
        <v/>
      </c>
      <c r="Z103" s="16" t="str">
        <v/>
      </c>
      <c r="AA103" s="16" t="str">
        <v/>
      </c>
      <c r="AB103" s="16" t="str">
        <v/>
      </c>
      <c r="AC103" s="16" t="str">
        <v/>
      </c>
      <c r="AD103" s="16" t="str">
        <v/>
      </c>
      <c r="AE103" s="16" t="str">
        <v/>
      </c>
      <c r="AF103" s="16" t="str">
        <v/>
      </c>
      <c r="AG103" s="16" t="str">
        <v/>
      </c>
      <c r="AH103" s="16" t="str">
        <v/>
      </c>
      <c r="AI103" s="16" t="str">
        <v/>
      </c>
      <c r="AJ103" s="53" t="str">
        <v/>
      </c>
      <c r="AK103" s="16" t="str">
        <v/>
      </c>
      <c r="AL103" s="16" t="str">
        <v/>
      </c>
      <c r="AM103" s="53" t="str">
        <v/>
      </c>
      <c r="AN103" s="16" t="str">
        <v/>
      </c>
      <c r="AO103" s="16" t="str">
        <v/>
      </c>
      <c r="AP103" s="16" t="str">
        <v/>
      </c>
      <c r="AQ103" s="16" t="str">
        <v/>
      </c>
      <c r="AR103" s="16" t="str">
        <v/>
      </c>
      <c r="AS103" s="16" t="str">
        <v/>
      </c>
      <c r="AT103" s="16" t="str">
        <v/>
      </c>
      <c r="AU103" s="16" t="str">
        <v/>
      </c>
      <c r="AV103" s="16" t="str">
        <v/>
      </c>
      <c r="AW103" s="16" t="str">
        <v/>
      </c>
      <c r="AX103" s="16" t="str">
        <v/>
      </c>
      <c r="AY103" s="16" t="str">
        <v/>
      </c>
      <c r="AZ103" s="16" t="str">
        <v/>
      </c>
      <c r="BA103" s="16" t="str">
        <v/>
      </c>
      <c r="BB103" s="16"/>
      <c r="BC103" s="186">
        <f t="shared" si="5"/>
        <v>1</v>
      </c>
      <c r="BD103" s="187">
        <f t="shared" si="8"/>
        <v>1</v>
      </c>
      <c r="BE103" s="187">
        <v>0.16500000000000001</v>
      </c>
      <c r="BF103" s="180">
        <f t="shared" si="6"/>
        <v>0.16500000000000001</v>
      </c>
      <c r="BG103" s="181"/>
      <c r="BH103" s="182"/>
      <c r="BI103" s="181"/>
      <c r="BJ103" s="182"/>
    </row>
    <row r="104" spans="1:63" ht="25.5" x14ac:dyDescent="0.2">
      <c r="A104" s="375"/>
      <c r="B104" s="370"/>
      <c r="C104" s="119" t="s">
        <v>906</v>
      </c>
      <c r="D104" s="54">
        <v>1</v>
      </c>
      <c r="E104" s="54" t="str">
        <v/>
      </c>
      <c r="F104" s="54" t="str">
        <v/>
      </c>
      <c r="G104" s="54" t="str">
        <v/>
      </c>
      <c r="H104" s="54" t="str">
        <v/>
      </c>
      <c r="I104" s="54" t="str">
        <v/>
      </c>
      <c r="J104" s="54" t="str">
        <v/>
      </c>
      <c r="K104" s="54" t="str">
        <v/>
      </c>
      <c r="L104" s="16" t="str">
        <v/>
      </c>
      <c r="M104" s="16" t="str">
        <v/>
      </c>
      <c r="N104" s="16" t="str">
        <v/>
      </c>
      <c r="O104" s="16" t="str">
        <v/>
      </c>
      <c r="P104" s="16" t="str">
        <v/>
      </c>
      <c r="Q104" s="16" t="str">
        <v/>
      </c>
      <c r="R104" s="16" t="str">
        <v/>
      </c>
      <c r="S104" s="16" t="str">
        <v/>
      </c>
      <c r="T104" s="16" t="str">
        <v/>
      </c>
      <c r="U104" s="16" t="str">
        <v/>
      </c>
      <c r="V104" s="16" t="str">
        <v/>
      </c>
      <c r="W104" s="16" t="str">
        <v/>
      </c>
      <c r="X104" s="16" t="str">
        <v/>
      </c>
      <c r="Y104" s="16" t="str">
        <v/>
      </c>
      <c r="Z104" s="16" t="str">
        <v/>
      </c>
      <c r="AA104" s="16" t="str">
        <v/>
      </c>
      <c r="AB104" s="16" t="str">
        <v/>
      </c>
      <c r="AC104" s="16" t="str">
        <v/>
      </c>
      <c r="AD104" s="16" t="str">
        <v/>
      </c>
      <c r="AE104" s="16" t="str">
        <v/>
      </c>
      <c r="AF104" s="16" t="str">
        <v/>
      </c>
      <c r="AG104" s="16" t="str">
        <v/>
      </c>
      <c r="AH104" s="16" t="str">
        <v/>
      </c>
      <c r="AI104" s="16" t="str">
        <v/>
      </c>
      <c r="AJ104" s="53" t="str">
        <v/>
      </c>
      <c r="AK104" s="16" t="str">
        <v/>
      </c>
      <c r="AL104" s="16" t="str">
        <v/>
      </c>
      <c r="AM104" s="53" t="str">
        <v/>
      </c>
      <c r="AN104" s="16" t="str">
        <v/>
      </c>
      <c r="AO104" s="16" t="str">
        <v/>
      </c>
      <c r="AP104" s="16" t="str">
        <v/>
      </c>
      <c r="AQ104" s="16" t="str">
        <v/>
      </c>
      <c r="AR104" s="16" t="str">
        <v/>
      </c>
      <c r="AS104" s="16" t="str">
        <v/>
      </c>
      <c r="AT104" s="16" t="str">
        <v/>
      </c>
      <c r="AU104" s="16" t="str">
        <v/>
      </c>
      <c r="AV104" s="16" t="str">
        <v/>
      </c>
      <c r="AW104" s="16" t="str">
        <v/>
      </c>
      <c r="AX104" s="16" t="str">
        <v/>
      </c>
      <c r="AY104" s="16" t="str">
        <v/>
      </c>
      <c r="AZ104" s="16" t="str">
        <v/>
      </c>
      <c r="BA104" s="16" t="str">
        <v/>
      </c>
      <c r="BB104" s="16"/>
      <c r="BC104" s="186">
        <f t="shared" si="5"/>
        <v>1</v>
      </c>
      <c r="BD104" s="187">
        <f t="shared" si="8"/>
        <v>1</v>
      </c>
      <c r="BE104" s="187">
        <v>0.16500000000000001</v>
      </c>
      <c r="BF104" s="180">
        <f t="shared" si="6"/>
        <v>0.16500000000000001</v>
      </c>
      <c r="BG104" s="181"/>
      <c r="BH104" s="182"/>
      <c r="BI104" s="181"/>
      <c r="BJ104" s="182"/>
    </row>
    <row r="105" spans="1:63" ht="38.25" x14ac:dyDescent="0.2">
      <c r="A105" s="375"/>
      <c r="B105" s="370"/>
      <c r="C105" s="119" t="s">
        <v>907</v>
      </c>
      <c r="D105" s="54">
        <v>1</v>
      </c>
      <c r="E105" s="54" t="str">
        <v/>
      </c>
      <c r="F105" s="54" t="str">
        <v/>
      </c>
      <c r="G105" s="54" t="str">
        <v/>
      </c>
      <c r="H105" s="54" t="str">
        <v/>
      </c>
      <c r="I105" s="54" t="str">
        <v/>
      </c>
      <c r="J105" s="54" t="str">
        <v/>
      </c>
      <c r="K105" s="54" t="str">
        <v/>
      </c>
      <c r="L105" s="16" t="str">
        <v/>
      </c>
      <c r="M105" s="16" t="str">
        <v/>
      </c>
      <c r="N105" s="16" t="str">
        <v/>
      </c>
      <c r="O105" s="16" t="str">
        <v/>
      </c>
      <c r="P105" s="16" t="str">
        <v/>
      </c>
      <c r="Q105" s="16" t="str">
        <v/>
      </c>
      <c r="R105" s="16" t="str">
        <v/>
      </c>
      <c r="S105" s="16" t="str">
        <v/>
      </c>
      <c r="T105" s="16" t="str">
        <v/>
      </c>
      <c r="U105" s="16" t="str">
        <v/>
      </c>
      <c r="V105" s="16" t="str">
        <v/>
      </c>
      <c r="W105" s="16" t="str">
        <v/>
      </c>
      <c r="X105" s="16" t="str">
        <v/>
      </c>
      <c r="Y105" s="16" t="str">
        <v/>
      </c>
      <c r="Z105" s="16" t="str">
        <v/>
      </c>
      <c r="AA105" s="16" t="str">
        <v/>
      </c>
      <c r="AB105" s="16" t="str">
        <v/>
      </c>
      <c r="AC105" s="16" t="str">
        <v/>
      </c>
      <c r="AD105" s="16" t="str">
        <v/>
      </c>
      <c r="AE105" s="16" t="str">
        <v/>
      </c>
      <c r="AF105" s="16" t="str">
        <v/>
      </c>
      <c r="AG105" s="16" t="str">
        <v/>
      </c>
      <c r="AH105" s="16" t="str">
        <v/>
      </c>
      <c r="AI105" s="16" t="str">
        <v/>
      </c>
      <c r="AJ105" s="53" t="str">
        <v/>
      </c>
      <c r="AK105" s="16" t="str">
        <v/>
      </c>
      <c r="AL105" s="16" t="str">
        <v/>
      </c>
      <c r="AM105" s="53" t="str">
        <v/>
      </c>
      <c r="AN105" s="16" t="str">
        <v/>
      </c>
      <c r="AO105" s="16" t="str">
        <v/>
      </c>
      <c r="AP105" s="16" t="str">
        <v/>
      </c>
      <c r="AQ105" s="16" t="str">
        <v/>
      </c>
      <c r="AR105" s="16" t="str">
        <v/>
      </c>
      <c r="AS105" s="16" t="str">
        <v/>
      </c>
      <c r="AT105" s="16" t="str">
        <v/>
      </c>
      <c r="AU105" s="16" t="str">
        <v/>
      </c>
      <c r="AV105" s="16" t="str">
        <v/>
      </c>
      <c r="AW105" s="16" t="str">
        <v/>
      </c>
      <c r="AX105" s="16" t="str">
        <v/>
      </c>
      <c r="AY105" s="16" t="str">
        <v/>
      </c>
      <c r="AZ105" s="16" t="str">
        <v/>
      </c>
      <c r="BA105" s="16" t="str">
        <v/>
      </c>
      <c r="BB105" s="16"/>
      <c r="BC105" s="186">
        <f t="shared" si="5"/>
        <v>1</v>
      </c>
      <c r="BD105" s="187">
        <f t="shared" si="8"/>
        <v>1</v>
      </c>
      <c r="BE105" s="187">
        <v>0.16500000000000001</v>
      </c>
      <c r="BF105" s="180">
        <f t="shared" si="6"/>
        <v>0.16500000000000001</v>
      </c>
      <c r="BG105" s="181"/>
      <c r="BH105" s="182"/>
      <c r="BI105" s="181"/>
      <c r="BJ105" s="182"/>
    </row>
    <row r="106" spans="1:63" ht="25.5" x14ac:dyDescent="0.2">
      <c r="A106" s="375"/>
      <c r="B106" s="370"/>
      <c r="C106" s="119" t="s">
        <v>39</v>
      </c>
      <c r="D106" s="54">
        <v>1</v>
      </c>
      <c r="E106" s="54" t="str">
        <v/>
      </c>
      <c r="F106" s="54" t="str">
        <v/>
      </c>
      <c r="G106" s="54" t="str">
        <v/>
      </c>
      <c r="H106" s="54" t="str">
        <v/>
      </c>
      <c r="I106" s="54" t="str">
        <v/>
      </c>
      <c r="J106" s="54" t="str">
        <v/>
      </c>
      <c r="K106" s="54" t="str">
        <v/>
      </c>
      <c r="L106" s="16" t="str">
        <v/>
      </c>
      <c r="M106" s="16" t="str">
        <v/>
      </c>
      <c r="N106" s="16" t="str">
        <v/>
      </c>
      <c r="O106" s="16" t="str">
        <v/>
      </c>
      <c r="P106" s="16" t="str">
        <v/>
      </c>
      <c r="Q106" s="16" t="str">
        <v/>
      </c>
      <c r="R106" s="16" t="str">
        <v/>
      </c>
      <c r="S106" s="16" t="str">
        <v/>
      </c>
      <c r="T106" s="16" t="str">
        <v/>
      </c>
      <c r="U106" s="16" t="str">
        <v/>
      </c>
      <c r="V106" s="16" t="str">
        <v/>
      </c>
      <c r="W106" s="16" t="str">
        <v/>
      </c>
      <c r="X106" s="16" t="str">
        <v/>
      </c>
      <c r="Y106" s="16" t="str">
        <v/>
      </c>
      <c r="Z106" s="16" t="str">
        <v/>
      </c>
      <c r="AA106" s="16" t="str">
        <v/>
      </c>
      <c r="AB106" s="16" t="str">
        <v/>
      </c>
      <c r="AC106" s="16" t="str">
        <v/>
      </c>
      <c r="AD106" s="16" t="str">
        <v/>
      </c>
      <c r="AE106" s="16" t="str">
        <v/>
      </c>
      <c r="AF106" s="16" t="str">
        <v/>
      </c>
      <c r="AG106" s="16" t="str">
        <v/>
      </c>
      <c r="AH106" s="16" t="str">
        <v/>
      </c>
      <c r="AI106" s="16" t="str">
        <v/>
      </c>
      <c r="AJ106" s="53" t="str">
        <v/>
      </c>
      <c r="AK106" s="16" t="str">
        <v/>
      </c>
      <c r="AL106" s="16" t="str">
        <v/>
      </c>
      <c r="AM106" s="53" t="str">
        <v/>
      </c>
      <c r="AN106" s="16" t="str">
        <v/>
      </c>
      <c r="AO106" s="16" t="str">
        <v/>
      </c>
      <c r="AP106" s="16" t="str">
        <v/>
      </c>
      <c r="AQ106" s="16" t="str">
        <v/>
      </c>
      <c r="AR106" s="16" t="str">
        <v/>
      </c>
      <c r="AS106" s="16" t="str">
        <v/>
      </c>
      <c r="AT106" s="16" t="str">
        <v/>
      </c>
      <c r="AU106" s="16" t="str">
        <v/>
      </c>
      <c r="AV106" s="16" t="str">
        <v/>
      </c>
      <c r="AW106" s="16" t="str">
        <v/>
      </c>
      <c r="AX106" s="16" t="str">
        <v/>
      </c>
      <c r="AY106" s="16" t="str">
        <v/>
      </c>
      <c r="AZ106" s="16" t="str">
        <v/>
      </c>
      <c r="BA106" s="16" t="str">
        <v/>
      </c>
      <c r="BB106" s="16"/>
      <c r="BC106" s="186">
        <f t="shared" si="5"/>
        <v>1</v>
      </c>
      <c r="BD106" s="187">
        <f t="shared" si="8"/>
        <v>1</v>
      </c>
      <c r="BE106" s="187">
        <v>0.16500000000000001</v>
      </c>
      <c r="BF106" s="180">
        <f t="shared" si="6"/>
        <v>0.16500000000000001</v>
      </c>
      <c r="BG106" s="181"/>
      <c r="BH106" s="182"/>
      <c r="BI106" s="181"/>
      <c r="BJ106" s="182"/>
    </row>
    <row r="107" spans="1:63" ht="25.5" x14ac:dyDescent="0.2">
      <c r="A107" s="375"/>
      <c r="B107" s="370"/>
      <c r="C107" s="119" t="s">
        <v>40</v>
      </c>
      <c r="D107" s="54">
        <v>1</v>
      </c>
      <c r="E107" s="54" t="str">
        <v/>
      </c>
      <c r="F107" s="54" t="str">
        <v/>
      </c>
      <c r="G107" s="54" t="str">
        <v/>
      </c>
      <c r="H107" s="54" t="str">
        <v/>
      </c>
      <c r="I107" s="54" t="str">
        <v/>
      </c>
      <c r="J107" s="54" t="str">
        <v/>
      </c>
      <c r="K107" s="54" t="str">
        <v/>
      </c>
      <c r="L107" s="16" t="str">
        <v/>
      </c>
      <c r="M107" s="16" t="str">
        <v/>
      </c>
      <c r="N107" s="16" t="str">
        <v/>
      </c>
      <c r="O107" s="16" t="str">
        <v/>
      </c>
      <c r="P107" s="16" t="str">
        <v/>
      </c>
      <c r="Q107" s="16" t="str">
        <v/>
      </c>
      <c r="R107" s="16" t="str">
        <v/>
      </c>
      <c r="S107" s="16" t="str">
        <v/>
      </c>
      <c r="T107" s="16" t="str">
        <v/>
      </c>
      <c r="U107" s="16" t="str">
        <v/>
      </c>
      <c r="V107" s="16" t="str">
        <v/>
      </c>
      <c r="W107" s="16" t="str">
        <v/>
      </c>
      <c r="X107" s="16" t="str">
        <v/>
      </c>
      <c r="Y107" s="16" t="str">
        <v/>
      </c>
      <c r="Z107" s="16" t="str">
        <v/>
      </c>
      <c r="AA107" s="16" t="str">
        <v/>
      </c>
      <c r="AB107" s="16" t="str">
        <v/>
      </c>
      <c r="AC107" s="16" t="str">
        <v/>
      </c>
      <c r="AD107" s="16" t="str">
        <v/>
      </c>
      <c r="AE107" s="16" t="str">
        <v/>
      </c>
      <c r="AF107" s="16" t="str">
        <v/>
      </c>
      <c r="AG107" s="16" t="str">
        <v/>
      </c>
      <c r="AH107" s="16" t="str">
        <v/>
      </c>
      <c r="AI107" s="16" t="str">
        <v/>
      </c>
      <c r="AJ107" s="53" t="str">
        <v/>
      </c>
      <c r="AK107" s="16" t="str">
        <v/>
      </c>
      <c r="AL107" s="16" t="str">
        <v/>
      </c>
      <c r="AM107" s="53" t="str">
        <v/>
      </c>
      <c r="AN107" s="16" t="str">
        <v/>
      </c>
      <c r="AO107" s="16" t="str">
        <v/>
      </c>
      <c r="AP107" s="16" t="str">
        <v/>
      </c>
      <c r="AQ107" s="16" t="str">
        <v/>
      </c>
      <c r="AR107" s="16" t="str">
        <v/>
      </c>
      <c r="AS107" s="16" t="str">
        <v/>
      </c>
      <c r="AT107" s="16" t="str">
        <v/>
      </c>
      <c r="AU107" s="16" t="str">
        <v/>
      </c>
      <c r="AV107" s="16" t="str">
        <v/>
      </c>
      <c r="AW107" s="16" t="str">
        <v/>
      </c>
      <c r="AX107" s="16" t="str">
        <v/>
      </c>
      <c r="AY107" s="16" t="str">
        <v/>
      </c>
      <c r="AZ107" s="16" t="str">
        <v/>
      </c>
      <c r="BA107" s="16" t="str">
        <v/>
      </c>
      <c r="BB107" s="16"/>
      <c r="BC107" s="186">
        <f t="shared" si="5"/>
        <v>1</v>
      </c>
      <c r="BD107" s="187">
        <f t="shared" si="8"/>
        <v>1</v>
      </c>
      <c r="BE107" s="187">
        <v>0.16500000000000001</v>
      </c>
      <c r="BF107" s="180">
        <f t="shared" si="6"/>
        <v>0.16500000000000001</v>
      </c>
      <c r="BG107" s="181"/>
      <c r="BH107" s="182"/>
      <c r="BI107" s="181"/>
      <c r="BJ107" s="182"/>
    </row>
    <row r="108" spans="1:63" ht="25.5" x14ac:dyDescent="0.2">
      <c r="A108" s="375"/>
      <c r="B108" s="370"/>
      <c r="C108" s="119" t="s">
        <v>908</v>
      </c>
      <c r="D108" s="54">
        <v>1</v>
      </c>
      <c r="E108" s="54" t="str">
        <v/>
      </c>
      <c r="F108" s="54" t="str">
        <v/>
      </c>
      <c r="G108" s="54" t="str">
        <v/>
      </c>
      <c r="H108" s="54" t="str">
        <v/>
      </c>
      <c r="I108" s="54" t="str">
        <v/>
      </c>
      <c r="J108" s="54" t="str">
        <v/>
      </c>
      <c r="K108" s="54" t="str">
        <v/>
      </c>
      <c r="L108" s="16" t="str">
        <v/>
      </c>
      <c r="M108" s="16" t="str">
        <v/>
      </c>
      <c r="N108" s="16" t="str">
        <v/>
      </c>
      <c r="O108" s="16" t="str">
        <v/>
      </c>
      <c r="P108" s="16" t="str">
        <v/>
      </c>
      <c r="Q108" s="16" t="str">
        <v/>
      </c>
      <c r="R108" s="16" t="str">
        <v/>
      </c>
      <c r="S108" s="16" t="str">
        <v/>
      </c>
      <c r="T108" s="16" t="str">
        <v/>
      </c>
      <c r="U108" s="16" t="str">
        <v/>
      </c>
      <c r="V108" s="16" t="str">
        <v/>
      </c>
      <c r="W108" s="16" t="str">
        <v/>
      </c>
      <c r="X108" s="16" t="str">
        <v/>
      </c>
      <c r="Y108" s="16" t="str">
        <v/>
      </c>
      <c r="Z108" s="16" t="str">
        <v/>
      </c>
      <c r="AA108" s="16" t="str">
        <v/>
      </c>
      <c r="AB108" s="16" t="str">
        <v/>
      </c>
      <c r="AC108" s="16" t="str">
        <v/>
      </c>
      <c r="AD108" s="16" t="str">
        <v/>
      </c>
      <c r="AE108" s="16" t="str">
        <v/>
      </c>
      <c r="AF108" s="16" t="str">
        <v/>
      </c>
      <c r="AG108" s="16" t="str">
        <v/>
      </c>
      <c r="AH108" s="16" t="str">
        <v/>
      </c>
      <c r="AI108" s="16" t="str">
        <v/>
      </c>
      <c r="AJ108" s="53" t="str">
        <v/>
      </c>
      <c r="AK108" s="16" t="str">
        <v/>
      </c>
      <c r="AL108" s="16" t="str">
        <v/>
      </c>
      <c r="AM108" s="53" t="str">
        <v/>
      </c>
      <c r="AN108" s="16" t="str">
        <v/>
      </c>
      <c r="AO108" s="16" t="str">
        <v/>
      </c>
      <c r="AP108" s="16" t="str">
        <v/>
      </c>
      <c r="AQ108" s="16" t="str">
        <v/>
      </c>
      <c r="AR108" s="16" t="str">
        <v/>
      </c>
      <c r="AS108" s="16" t="str">
        <v/>
      </c>
      <c r="AT108" s="16" t="str">
        <v/>
      </c>
      <c r="AU108" s="16" t="str">
        <v/>
      </c>
      <c r="AV108" s="16" t="str">
        <v/>
      </c>
      <c r="AW108" s="16" t="str">
        <v/>
      </c>
      <c r="AX108" s="16" t="str">
        <v/>
      </c>
      <c r="AY108" s="16" t="str">
        <v/>
      </c>
      <c r="AZ108" s="16" t="str">
        <v/>
      </c>
      <c r="BA108" s="16" t="str">
        <v/>
      </c>
      <c r="BB108" s="16"/>
      <c r="BC108" s="186">
        <f t="shared" si="5"/>
        <v>1</v>
      </c>
      <c r="BD108" s="187">
        <f t="shared" si="8"/>
        <v>1</v>
      </c>
      <c r="BE108" s="187">
        <v>0.16500000000000001</v>
      </c>
      <c r="BF108" s="180">
        <f t="shared" si="6"/>
        <v>0.16500000000000001</v>
      </c>
      <c r="BG108" s="181"/>
      <c r="BH108" s="182"/>
      <c r="BI108" s="181"/>
      <c r="BJ108" s="182"/>
    </row>
    <row r="109" spans="1:63" ht="38.25" x14ac:dyDescent="0.2">
      <c r="A109" s="375"/>
      <c r="B109" s="370"/>
      <c r="C109" s="119" t="s">
        <v>909</v>
      </c>
      <c r="D109" s="54">
        <v>1</v>
      </c>
      <c r="E109" s="54" t="str">
        <v/>
      </c>
      <c r="F109" s="54" t="str">
        <v/>
      </c>
      <c r="G109" s="54" t="str">
        <v/>
      </c>
      <c r="H109" s="54" t="str">
        <v/>
      </c>
      <c r="I109" s="54" t="str">
        <v/>
      </c>
      <c r="J109" s="54" t="str">
        <v/>
      </c>
      <c r="K109" s="54" t="str">
        <v/>
      </c>
      <c r="L109" s="16" t="str">
        <v/>
      </c>
      <c r="M109" s="16" t="str">
        <v/>
      </c>
      <c r="N109" s="16" t="str">
        <v/>
      </c>
      <c r="O109" s="16" t="str">
        <v/>
      </c>
      <c r="P109" s="16" t="str">
        <v/>
      </c>
      <c r="Q109" s="16" t="str">
        <v/>
      </c>
      <c r="R109" s="16" t="str">
        <v/>
      </c>
      <c r="S109" s="16" t="str">
        <v/>
      </c>
      <c r="T109" s="16" t="str">
        <v/>
      </c>
      <c r="U109" s="16" t="str">
        <v/>
      </c>
      <c r="V109" s="16" t="str">
        <v/>
      </c>
      <c r="W109" s="16" t="str">
        <v/>
      </c>
      <c r="X109" s="16" t="str">
        <v/>
      </c>
      <c r="Y109" s="16" t="str">
        <v/>
      </c>
      <c r="Z109" s="16" t="str">
        <v/>
      </c>
      <c r="AA109" s="16" t="str">
        <v/>
      </c>
      <c r="AB109" s="16" t="str">
        <v/>
      </c>
      <c r="AC109" s="16" t="str">
        <v/>
      </c>
      <c r="AD109" s="16" t="str">
        <v/>
      </c>
      <c r="AE109" s="16" t="str">
        <v/>
      </c>
      <c r="AF109" s="16" t="str">
        <v/>
      </c>
      <c r="AG109" s="16" t="str">
        <v/>
      </c>
      <c r="AH109" s="16" t="str">
        <v/>
      </c>
      <c r="AI109" s="16" t="str">
        <v/>
      </c>
      <c r="AJ109" s="53" t="str">
        <v/>
      </c>
      <c r="AK109" s="16" t="str">
        <v/>
      </c>
      <c r="AL109" s="16" t="str">
        <v/>
      </c>
      <c r="AM109" s="53" t="str">
        <v/>
      </c>
      <c r="AN109" s="16" t="str">
        <v/>
      </c>
      <c r="AO109" s="16" t="str">
        <v/>
      </c>
      <c r="AP109" s="16" t="str">
        <v/>
      </c>
      <c r="AQ109" s="16" t="str">
        <v/>
      </c>
      <c r="AR109" s="16" t="str">
        <v/>
      </c>
      <c r="AS109" s="16" t="str">
        <v/>
      </c>
      <c r="AT109" s="16" t="str">
        <v/>
      </c>
      <c r="AU109" s="16" t="str">
        <v/>
      </c>
      <c r="AV109" s="16" t="str">
        <v/>
      </c>
      <c r="AW109" s="16" t="str">
        <v/>
      </c>
      <c r="AX109" s="16" t="str">
        <v/>
      </c>
      <c r="AY109" s="16" t="str">
        <v/>
      </c>
      <c r="AZ109" s="16" t="str">
        <v/>
      </c>
      <c r="BA109" s="16" t="str">
        <v/>
      </c>
      <c r="BB109" s="16"/>
      <c r="BC109" s="186">
        <f t="shared" si="5"/>
        <v>1</v>
      </c>
      <c r="BD109" s="187">
        <f t="shared" si="8"/>
        <v>1</v>
      </c>
      <c r="BE109" s="187">
        <v>0.16500000000000001</v>
      </c>
      <c r="BF109" s="180">
        <f t="shared" si="6"/>
        <v>0.16500000000000001</v>
      </c>
      <c r="BG109" s="181"/>
      <c r="BH109" s="182"/>
      <c r="BI109" s="181"/>
      <c r="BJ109" s="182"/>
    </row>
    <row r="110" spans="1:63" ht="25.5" x14ac:dyDescent="0.2">
      <c r="A110" s="375"/>
      <c r="B110" s="370"/>
      <c r="C110" s="119" t="s">
        <v>910</v>
      </c>
      <c r="D110" s="54">
        <v>1</v>
      </c>
      <c r="E110" s="54" t="str">
        <v/>
      </c>
      <c r="F110" s="54" t="str">
        <v/>
      </c>
      <c r="G110" s="54" t="str">
        <v/>
      </c>
      <c r="H110" s="54" t="str">
        <v/>
      </c>
      <c r="I110" s="54" t="str">
        <v/>
      </c>
      <c r="J110" s="54" t="str">
        <v/>
      </c>
      <c r="K110" s="54" t="str">
        <v/>
      </c>
      <c r="L110" s="16" t="str">
        <v/>
      </c>
      <c r="M110" s="16" t="str">
        <v/>
      </c>
      <c r="N110" s="16" t="str">
        <v/>
      </c>
      <c r="O110" s="16" t="str">
        <v/>
      </c>
      <c r="P110" s="16" t="str">
        <v/>
      </c>
      <c r="Q110" s="16" t="str">
        <v/>
      </c>
      <c r="R110" s="16" t="str">
        <v/>
      </c>
      <c r="S110" s="16" t="str">
        <v/>
      </c>
      <c r="T110" s="16" t="str">
        <v/>
      </c>
      <c r="U110" s="16" t="str">
        <v/>
      </c>
      <c r="V110" s="16" t="str">
        <v/>
      </c>
      <c r="W110" s="16" t="str">
        <v/>
      </c>
      <c r="X110" s="16" t="str">
        <v/>
      </c>
      <c r="Y110" s="16" t="str">
        <v/>
      </c>
      <c r="Z110" s="16" t="str">
        <v/>
      </c>
      <c r="AA110" s="16" t="str">
        <v/>
      </c>
      <c r="AB110" s="16" t="str">
        <v/>
      </c>
      <c r="AC110" s="16" t="str">
        <v/>
      </c>
      <c r="AD110" s="16" t="str">
        <v/>
      </c>
      <c r="AE110" s="16" t="str">
        <v/>
      </c>
      <c r="AF110" s="16" t="str">
        <v/>
      </c>
      <c r="AG110" s="16" t="str">
        <v/>
      </c>
      <c r="AH110" s="16" t="str">
        <v/>
      </c>
      <c r="AI110" s="16" t="str">
        <v/>
      </c>
      <c r="AJ110" s="53" t="str">
        <v/>
      </c>
      <c r="AK110" s="16" t="str">
        <v/>
      </c>
      <c r="AL110" s="16" t="str">
        <v/>
      </c>
      <c r="AM110" s="53" t="str">
        <v/>
      </c>
      <c r="AN110" s="16" t="str">
        <v/>
      </c>
      <c r="AO110" s="16" t="str">
        <v/>
      </c>
      <c r="AP110" s="16" t="str">
        <v/>
      </c>
      <c r="AQ110" s="16" t="str">
        <v/>
      </c>
      <c r="AR110" s="16" t="str">
        <v/>
      </c>
      <c r="AS110" s="16" t="str">
        <v/>
      </c>
      <c r="AT110" s="16" t="str">
        <v/>
      </c>
      <c r="AU110" s="16" t="str">
        <v/>
      </c>
      <c r="AV110" s="16" t="str">
        <v/>
      </c>
      <c r="AW110" s="16" t="str">
        <v/>
      </c>
      <c r="AX110" s="16" t="str">
        <v/>
      </c>
      <c r="AY110" s="16" t="str">
        <v/>
      </c>
      <c r="AZ110" s="16" t="str">
        <v/>
      </c>
      <c r="BA110" s="16" t="str">
        <v/>
      </c>
      <c r="BB110" s="16"/>
      <c r="BC110" s="186">
        <f t="shared" si="5"/>
        <v>1</v>
      </c>
      <c r="BD110" s="187">
        <f t="shared" si="8"/>
        <v>1</v>
      </c>
      <c r="BE110" s="187">
        <v>0.16500000000000001</v>
      </c>
      <c r="BF110" s="180">
        <f t="shared" si="6"/>
        <v>0.16500000000000001</v>
      </c>
      <c r="BG110" s="181"/>
      <c r="BH110" s="182"/>
      <c r="BI110" s="181"/>
      <c r="BJ110" s="182"/>
    </row>
    <row r="111" spans="1:63" ht="25.5" x14ac:dyDescent="0.2">
      <c r="A111" s="375"/>
      <c r="B111" s="370"/>
      <c r="C111" s="119" t="s">
        <v>911</v>
      </c>
      <c r="D111" s="54">
        <v>1</v>
      </c>
      <c r="E111" s="54" t="str">
        <v/>
      </c>
      <c r="F111" s="54" t="str">
        <v/>
      </c>
      <c r="G111" s="54" t="str">
        <v/>
      </c>
      <c r="H111" s="54" t="str">
        <v/>
      </c>
      <c r="I111" s="54" t="str">
        <v/>
      </c>
      <c r="J111" s="54" t="str">
        <v/>
      </c>
      <c r="K111" s="54" t="str">
        <v/>
      </c>
      <c r="L111" s="16" t="str">
        <v/>
      </c>
      <c r="M111" s="16" t="str">
        <v/>
      </c>
      <c r="N111" s="16" t="str">
        <v/>
      </c>
      <c r="O111" s="16" t="str">
        <v/>
      </c>
      <c r="P111" s="16" t="str">
        <v/>
      </c>
      <c r="Q111" s="16" t="str">
        <v/>
      </c>
      <c r="R111" s="16" t="str">
        <v/>
      </c>
      <c r="S111" s="16" t="str">
        <v/>
      </c>
      <c r="T111" s="16" t="str">
        <v/>
      </c>
      <c r="U111" s="16" t="str">
        <v/>
      </c>
      <c r="V111" s="16" t="str">
        <v/>
      </c>
      <c r="W111" s="16" t="str">
        <v/>
      </c>
      <c r="X111" s="16" t="str">
        <v/>
      </c>
      <c r="Y111" s="16" t="str">
        <v/>
      </c>
      <c r="Z111" s="16" t="str">
        <v/>
      </c>
      <c r="AA111" s="16" t="str">
        <v/>
      </c>
      <c r="AB111" s="16" t="str">
        <v/>
      </c>
      <c r="AC111" s="16" t="str">
        <v/>
      </c>
      <c r="AD111" s="16" t="str">
        <v/>
      </c>
      <c r="AE111" s="16" t="str">
        <v/>
      </c>
      <c r="AF111" s="16" t="str">
        <v/>
      </c>
      <c r="AG111" s="16" t="str">
        <v/>
      </c>
      <c r="AH111" s="16" t="str">
        <v/>
      </c>
      <c r="AI111" s="16" t="str">
        <v/>
      </c>
      <c r="AJ111" s="53" t="str">
        <v/>
      </c>
      <c r="AK111" s="16" t="str">
        <v/>
      </c>
      <c r="AL111" s="16" t="str">
        <v/>
      </c>
      <c r="AM111" s="53" t="str">
        <v/>
      </c>
      <c r="AN111" s="16" t="str">
        <v/>
      </c>
      <c r="AO111" s="16" t="str">
        <v/>
      </c>
      <c r="AP111" s="16" t="str">
        <v/>
      </c>
      <c r="AQ111" s="16" t="str">
        <v/>
      </c>
      <c r="AR111" s="16" t="str">
        <v/>
      </c>
      <c r="AS111" s="16" t="str">
        <v/>
      </c>
      <c r="AT111" s="16" t="str">
        <v/>
      </c>
      <c r="AU111" s="16" t="str">
        <v/>
      </c>
      <c r="AV111" s="16" t="str">
        <v/>
      </c>
      <c r="AW111" s="16" t="str">
        <v/>
      </c>
      <c r="AX111" s="16" t="str">
        <v/>
      </c>
      <c r="AY111" s="16" t="str">
        <v/>
      </c>
      <c r="AZ111" s="16" t="str">
        <v/>
      </c>
      <c r="BA111" s="16" t="str">
        <v/>
      </c>
      <c r="BB111" s="16"/>
      <c r="BC111" s="186">
        <f t="shared" si="5"/>
        <v>1</v>
      </c>
      <c r="BD111" s="187">
        <f t="shared" si="8"/>
        <v>1</v>
      </c>
      <c r="BE111" s="187">
        <v>0.16500000000000001</v>
      </c>
      <c r="BF111" s="180">
        <f t="shared" si="6"/>
        <v>0.16500000000000001</v>
      </c>
      <c r="BG111" s="181"/>
      <c r="BH111" s="182"/>
      <c r="BI111" s="181"/>
      <c r="BJ111" s="182"/>
    </row>
    <row r="112" spans="1:63" ht="25.5" x14ac:dyDescent="0.2">
      <c r="A112" s="375"/>
      <c r="B112" s="370"/>
      <c r="C112" s="119" t="s">
        <v>41</v>
      </c>
      <c r="D112" s="54">
        <v>1</v>
      </c>
      <c r="E112" s="54" t="str">
        <v/>
      </c>
      <c r="F112" s="54" t="str">
        <v/>
      </c>
      <c r="G112" s="54" t="str">
        <v/>
      </c>
      <c r="H112" s="54" t="str">
        <v/>
      </c>
      <c r="I112" s="54" t="str">
        <v/>
      </c>
      <c r="J112" s="54" t="str">
        <v/>
      </c>
      <c r="K112" s="54" t="str">
        <v/>
      </c>
      <c r="L112" s="16" t="str">
        <v/>
      </c>
      <c r="M112" s="16" t="str">
        <v/>
      </c>
      <c r="N112" s="16" t="str">
        <v/>
      </c>
      <c r="O112" s="16" t="str">
        <v/>
      </c>
      <c r="P112" s="16" t="str">
        <v/>
      </c>
      <c r="Q112" s="16" t="str">
        <v/>
      </c>
      <c r="R112" s="16" t="str">
        <v/>
      </c>
      <c r="S112" s="16" t="str">
        <v/>
      </c>
      <c r="T112" s="16" t="str">
        <v/>
      </c>
      <c r="U112" s="16" t="str">
        <v/>
      </c>
      <c r="V112" s="16" t="str">
        <v/>
      </c>
      <c r="W112" s="16" t="str">
        <v/>
      </c>
      <c r="X112" s="16" t="str">
        <v/>
      </c>
      <c r="Y112" s="16" t="str">
        <v/>
      </c>
      <c r="Z112" s="16" t="str">
        <v/>
      </c>
      <c r="AA112" s="16" t="str">
        <v/>
      </c>
      <c r="AB112" s="16" t="str">
        <v/>
      </c>
      <c r="AC112" s="16" t="str">
        <v/>
      </c>
      <c r="AD112" s="16" t="str">
        <v/>
      </c>
      <c r="AE112" s="16" t="str">
        <v/>
      </c>
      <c r="AF112" s="16" t="str">
        <v/>
      </c>
      <c r="AG112" s="16" t="str">
        <v/>
      </c>
      <c r="AH112" s="16" t="str">
        <v/>
      </c>
      <c r="AI112" s="16" t="str">
        <v/>
      </c>
      <c r="AJ112" s="53" t="str">
        <v/>
      </c>
      <c r="AK112" s="16" t="str">
        <v/>
      </c>
      <c r="AL112" s="16" t="str">
        <v/>
      </c>
      <c r="AM112" s="53" t="str">
        <v/>
      </c>
      <c r="AN112" s="16" t="str">
        <v/>
      </c>
      <c r="AO112" s="16" t="str">
        <v/>
      </c>
      <c r="AP112" s="16" t="str">
        <v/>
      </c>
      <c r="AQ112" s="16" t="str">
        <v/>
      </c>
      <c r="AR112" s="16" t="str">
        <v/>
      </c>
      <c r="AS112" s="16" t="str">
        <v/>
      </c>
      <c r="AT112" s="16" t="str">
        <v/>
      </c>
      <c r="AU112" s="16" t="str">
        <v/>
      </c>
      <c r="AV112" s="16" t="str">
        <v/>
      </c>
      <c r="AW112" s="16" t="str">
        <v/>
      </c>
      <c r="AX112" s="16" t="str">
        <v/>
      </c>
      <c r="AY112" s="16" t="str">
        <v/>
      </c>
      <c r="AZ112" s="16" t="str">
        <v/>
      </c>
      <c r="BA112" s="16" t="str">
        <v/>
      </c>
      <c r="BB112" s="16"/>
      <c r="BC112" s="186">
        <f t="shared" si="5"/>
        <v>1</v>
      </c>
      <c r="BD112" s="187">
        <f t="shared" si="8"/>
        <v>1</v>
      </c>
      <c r="BE112" s="187">
        <v>0.16500000000000001</v>
      </c>
      <c r="BF112" s="180">
        <f t="shared" si="6"/>
        <v>0.16500000000000001</v>
      </c>
      <c r="BG112" s="181"/>
      <c r="BH112" s="182"/>
      <c r="BI112" s="181"/>
      <c r="BJ112" s="182"/>
    </row>
    <row r="113" spans="1:62" ht="25.5" x14ac:dyDescent="0.2">
      <c r="A113" s="375"/>
      <c r="B113" s="370"/>
      <c r="C113" s="119" t="s">
        <v>42</v>
      </c>
      <c r="D113" s="54">
        <v>1</v>
      </c>
      <c r="E113" s="54" t="str">
        <v/>
      </c>
      <c r="F113" s="54" t="str">
        <v/>
      </c>
      <c r="G113" s="54" t="str">
        <v/>
      </c>
      <c r="H113" s="54" t="str">
        <v/>
      </c>
      <c r="I113" s="54" t="str">
        <v/>
      </c>
      <c r="J113" s="54" t="str">
        <v/>
      </c>
      <c r="K113" s="54" t="str">
        <v/>
      </c>
      <c r="L113" s="16" t="str">
        <v/>
      </c>
      <c r="M113" s="16" t="str">
        <v/>
      </c>
      <c r="N113" s="16" t="str">
        <v/>
      </c>
      <c r="O113" s="16" t="str">
        <v/>
      </c>
      <c r="P113" s="16" t="str">
        <v/>
      </c>
      <c r="Q113" s="16" t="str">
        <v/>
      </c>
      <c r="R113" s="16" t="str">
        <v/>
      </c>
      <c r="S113" s="16" t="str">
        <v/>
      </c>
      <c r="T113" s="16" t="str">
        <v/>
      </c>
      <c r="U113" s="16" t="str">
        <v/>
      </c>
      <c r="V113" s="16" t="str">
        <v/>
      </c>
      <c r="W113" s="16" t="str">
        <v/>
      </c>
      <c r="X113" s="16" t="str">
        <v/>
      </c>
      <c r="Y113" s="16" t="str">
        <v/>
      </c>
      <c r="Z113" s="16" t="str">
        <v/>
      </c>
      <c r="AA113" s="16" t="str">
        <v/>
      </c>
      <c r="AB113" s="16" t="str">
        <v/>
      </c>
      <c r="AC113" s="16" t="str">
        <v/>
      </c>
      <c r="AD113" s="16" t="str">
        <v/>
      </c>
      <c r="AE113" s="16" t="str">
        <v/>
      </c>
      <c r="AF113" s="16" t="str">
        <v/>
      </c>
      <c r="AG113" s="16" t="str">
        <v/>
      </c>
      <c r="AH113" s="16" t="str">
        <v/>
      </c>
      <c r="AI113" s="16" t="str">
        <v/>
      </c>
      <c r="AJ113" s="53" t="str">
        <v/>
      </c>
      <c r="AK113" s="16" t="str">
        <v/>
      </c>
      <c r="AL113" s="16" t="str">
        <v/>
      </c>
      <c r="AM113" s="53" t="str">
        <v/>
      </c>
      <c r="AN113" s="16" t="str">
        <v/>
      </c>
      <c r="AO113" s="16" t="str">
        <v/>
      </c>
      <c r="AP113" s="16" t="str">
        <v/>
      </c>
      <c r="AQ113" s="16" t="str">
        <v/>
      </c>
      <c r="AR113" s="16" t="str">
        <v/>
      </c>
      <c r="AS113" s="16" t="str">
        <v/>
      </c>
      <c r="AT113" s="16" t="str">
        <v/>
      </c>
      <c r="AU113" s="16" t="str">
        <v/>
      </c>
      <c r="AV113" s="16" t="str">
        <v/>
      </c>
      <c r="AW113" s="16" t="str">
        <v/>
      </c>
      <c r="AX113" s="16" t="str">
        <v/>
      </c>
      <c r="AY113" s="16" t="str">
        <v/>
      </c>
      <c r="AZ113" s="16" t="str">
        <v/>
      </c>
      <c r="BA113" s="16" t="str">
        <v/>
      </c>
      <c r="BB113" s="16"/>
      <c r="BC113" s="186">
        <f t="shared" si="5"/>
        <v>1</v>
      </c>
      <c r="BD113" s="187">
        <f t="shared" si="8"/>
        <v>1</v>
      </c>
      <c r="BE113" s="187">
        <v>0.16500000000000001</v>
      </c>
      <c r="BF113" s="180">
        <f t="shared" si="6"/>
        <v>0.16500000000000001</v>
      </c>
      <c r="BG113" s="181"/>
      <c r="BH113" s="182"/>
      <c r="BI113" s="181"/>
      <c r="BJ113" s="182"/>
    </row>
    <row r="114" spans="1:62" ht="25.5" x14ac:dyDescent="0.2">
      <c r="A114" s="375"/>
      <c r="B114" s="370"/>
      <c r="C114" s="119" t="s">
        <v>912</v>
      </c>
      <c r="D114" s="54">
        <v>1</v>
      </c>
      <c r="E114" s="54" t="str">
        <v/>
      </c>
      <c r="F114" s="54" t="str">
        <v/>
      </c>
      <c r="G114" s="54" t="str">
        <v/>
      </c>
      <c r="H114" s="54" t="str">
        <v/>
      </c>
      <c r="I114" s="54" t="str">
        <v/>
      </c>
      <c r="J114" s="54" t="str">
        <v/>
      </c>
      <c r="K114" s="54" t="str">
        <v/>
      </c>
      <c r="L114" s="16" t="str">
        <v/>
      </c>
      <c r="M114" s="16" t="str">
        <v/>
      </c>
      <c r="N114" s="16" t="str">
        <v/>
      </c>
      <c r="O114" s="16" t="str">
        <v/>
      </c>
      <c r="P114" s="16" t="str">
        <v/>
      </c>
      <c r="Q114" s="16" t="str">
        <v/>
      </c>
      <c r="R114" s="16" t="str">
        <v/>
      </c>
      <c r="S114" s="16" t="str">
        <v/>
      </c>
      <c r="T114" s="16" t="str">
        <v/>
      </c>
      <c r="U114" s="16" t="str">
        <v/>
      </c>
      <c r="V114" s="16" t="str">
        <v/>
      </c>
      <c r="W114" s="16" t="str">
        <v/>
      </c>
      <c r="X114" s="16" t="str">
        <v/>
      </c>
      <c r="Y114" s="16" t="str">
        <v/>
      </c>
      <c r="Z114" s="16" t="str">
        <v/>
      </c>
      <c r="AA114" s="16" t="str">
        <v/>
      </c>
      <c r="AB114" s="16" t="str">
        <v/>
      </c>
      <c r="AC114" s="16" t="str">
        <v/>
      </c>
      <c r="AD114" s="16" t="str">
        <v/>
      </c>
      <c r="AE114" s="16" t="str">
        <v/>
      </c>
      <c r="AF114" s="16" t="str">
        <v/>
      </c>
      <c r="AG114" s="16" t="str">
        <v/>
      </c>
      <c r="AH114" s="16" t="str">
        <v/>
      </c>
      <c r="AI114" s="16" t="str">
        <v/>
      </c>
      <c r="AJ114" s="53" t="str">
        <v/>
      </c>
      <c r="AK114" s="16" t="str">
        <v/>
      </c>
      <c r="AL114" s="16" t="str">
        <v/>
      </c>
      <c r="AM114" s="53" t="str">
        <v/>
      </c>
      <c r="AN114" s="16" t="str">
        <v/>
      </c>
      <c r="AO114" s="16" t="str">
        <v/>
      </c>
      <c r="AP114" s="16" t="str">
        <v/>
      </c>
      <c r="AQ114" s="16" t="str">
        <v/>
      </c>
      <c r="AR114" s="16" t="str">
        <v/>
      </c>
      <c r="AS114" s="16" t="str">
        <v/>
      </c>
      <c r="AT114" s="16" t="str">
        <v/>
      </c>
      <c r="AU114" s="16" t="str">
        <v/>
      </c>
      <c r="AV114" s="16" t="str">
        <v/>
      </c>
      <c r="AW114" s="16" t="str">
        <v/>
      </c>
      <c r="AX114" s="16" t="str">
        <v/>
      </c>
      <c r="AY114" s="16" t="str">
        <v/>
      </c>
      <c r="AZ114" s="16" t="str">
        <v/>
      </c>
      <c r="BA114" s="16" t="str">
        <v/>
      </c>
      <c r="BB114" s="16"/>
      <c r="BC114" s="186">
        <f t="shared" si="5"/>
        <v>1</v>
      </c>
      <c r="BD114" s="187">
        <f t="shared" si="8"/>
        <v>1</v>
      </c>
      <c r="BE114" s="187">
        <v>0.16500000000000001</v>
      </c>
      <c r="BF114" s="180">
        <f t="shared" si="6"/>
        <v>0.16500000000000001</v>
      </c>
      <c r="BG114" s="181"/>
      <c r="BH114" s="182"/>
      <c r="BI114" s="181"/>
      <c r="BJ114" s="182"/>
    </row>
    <row r="115" spans="1:62" ht="38.25" x14ac:dyDescent="0.2">
      <c r="A115" s="375"/>
      <c r="B115" s="370"/>
      <c r="C115" s="119" t="s">
        <v>913</v>
      </c>
      <c r="D115" s="54">
        <v>1</v>
      </c>
      <c r="E115" s="54" t="str">
        <v/>
      </c>
      <c r="F115" s="54" t="str">
        <v/>
      </c>
      <c r="G115" s="54" t="str">
        <v/>
      </c>
      <c r="H115" s="54" t="str">
        <v/>
      </c>
      <c r="I115" s="54" t="str">
        <v/>
      </c>
      <c r="J115" s="54" t="str">
        <v/>
      </c>
      <c r="K115" s="54" t="str">
        <v/>
      </c>
      <c r="L115" s="16" t="str">
        <v/>
      </c>
      <c r="M115" s="16" t="str">
        <v/>
      </c>
      <c r="N115" s="16" t="str">
        <v/>
      </c>
      <c r="O115" s="16" t="str">
        <v/>
      </c>
      <c r="P115" s="16" t="str">
        <v/>
      </c>
      <c r="Q115" s="16" t="str">
        <v/>
      </c>
      <c r="R115" s="16" t="str">
        <v/>
      </c>
      <c r="S115" s="16" t="str">
        <v/>
      </c>
      <c r="T115" s="16" t="str">
        <v/>
      </c>
      <c r="U115" s="16" t="str">
        <v/>
      </c>
      <c r="V115" s="16" t="str">
        <v/>
      </c>
      <c r="W115" s="16" t="str">
        <v/>
      </c>
      <c r="X115" s="16" t="str">
        <v/>
      </c>
      <c r="Y115" s="16" t="str">
        <v/>
      </c>
      <c r="Z115" s="16" t="str">
        <v/>
      </c>
      <c r="AA115" s="16" t="str">
        <v/>
      </c>
      <c r="AB115" s="16" t="str">
        <v/>
      </c>
      <c r="AC115" s="16" t="str">
        <v/>
      </c>
      <c r="AD115" s="16" t="str">
        <v/>
      </c>
      <c r="AE115" s="16" t="str">
        <v/>
      </c>
      <c r="AF115" s="16" t="str">
        <v/>
      </c>
      <c r="AG115" s="16" t="str">
        <v/>
      </c>
      <c r="AH115" s="16" t="str">
        <v/>
      </c>
      <c r="AI115" s="16" t="str">
        <v/>
      </c>
      <c r="AJ115" s="53" t="str">
        <v/>
      </c>
      <c r="AK115" s="16" t="str">
        <v/>
      </c>
      <c r="AL115" s="16" t="str">
        <v/>
      </c>
      <c r="AM115" s="53" t="str">
        <v/>
      </c>
      <c r="AN115" s="16" t="str">
        <v/>
      </c>
      <c r="AO115" s="16" t="str">
        <v/>
      </c>
      <c r="AP115" s="16" t="str">
        <v/>
      </c>
      <c r="AQ115" s="16" t="str">
        <v/>
      </c>
      <c r="AR115" s="16" t="str">
        <v/>
      </c>
      <c r="AS115" s="16" t="str">
        <v/>
      </c>
      <c r="AT115" s="16" t="str">
        <v/>
      </c>
      <c r="AU115" s="16" t="str">
        <v/>
      </c>
      <c r="AV115" s="16" t="str">
        <v/>
      </c>
      <c r="AW115" s="16" t="str">
        <v/>
      </c>
      <c r="AX115" s="16" t="str">
        <v/>
      </c>
      <c r="AY115" s="16" t="str">
        <v/>
      </c>
      <c r="AZ115" s="16" t="str">
        <v/>
      </c>
      <c r="BA115" s="16" t="str">
        <v/>
      </c>
      <c r="BB115" s="16"/>
      <c r="BC115" s="186">
        <f t="shared" si="5"/>
        <v>1</v>
      </c>
      <c r="BD115" s="187">
        <f t="shared" si="8"/>
        <v>1</v>
      </c>
      <c r="BE115" s="187">
        <v>0.16500000000000001</v>
      </c>
      <c r="BF115" s="180">
        <f t="shared" si="6"/>
        <v>0.16500000000000001</v>
      </c>
      <c r="BG115" s="181"/>
      <c r="BH115" s="182"/>
      <c r="BI115" s="181"/>
      <c r="BJ115" s="182"/>
    </row>
    <row r="116" spans="1:62" ht="25.5" x14ac:dyDescent="0.2">
      <c r="A116" s="375"/>
      <c r="B116" s="370"/>
      <c r="C116" s="119" t="s">
        <v>914</v>
      </c>
      <c r="D116" s="54">
        <v>1</v>
      </c>
      <c r="E116" s="54" t="str">
        <v/>
      </c>
      <c r="F116" s="54" t="str">
        <v/>
      </c>
      <c r="G116" s="54" t="str">
        <v/>
      </c>
      <c r="H116" s="54" t="str">
        <v/>
      </c>
      <c r="I116" s="54" t="str">
        <v/>
      </c>
      <c r="J116" s="54" t="str">
        <v/>
      </c>
      <c r="K116" s="54" t="str">
        <v/>
      </c>
      <c r="L116" s="16" t="str">
        <v/>
      </c>
      <c r="M116" s="16" t="str">
        <v/>
      </c>
      <c r="N116" s="16" t="str">
        <v/>
      </c>
      <c r="O116" s="16" t="str">
        <v/>
      </c>
      <c r="P116" s="16" t="str">
        <v/>
      </c>
      <c r="Q116" s="16" t="str">
        <v/>
      </c>
      <c r="R116" s="16" t="str">
        <v/>
      </c>
      <c r="S116" s="16" t="str">
        <v/>
      </c>
      <c r="T116" s="16" t="str">
        <v/>
      </c>
      <c r="U116" s="16" t="str">
        <v/>
      </c>
      <c r="V116" s="16" t="str">
        <v/>
      </c>
      <c r="W116" s="16" t="str">
        <v/>
      </c>
      <c r="X116" s="16" t="str">
        <v/>
      </c>
      <c r="Y116" s="16" t="str">
        <v/>
      </c>
      <c r="Z116" s="16" t="str">
        <v/>
      </c>
      <c r="AA116" s="16" t="str">
        <v/>
      </c>
      <c r="AB116" s="16" t="str">
        <v/>
      </c>
      <c r="AC116" s="16" t="str">
        <v/>
      </c>
      <c r="AD116" s="16" t="str">
        <v/>
      </c>
      <c r="AE116" s="16" t="str">
        <v/>
      </c>
      <c r="AF116" s="16" t="str">
        <v/>
      </c>
      <c r="AG116" s="16" t="str">
        <v/>
      </c>
      <c r="AH116" s="16" t="str">
        <v/>
      </c>
      <c r="AI116" s="16" t="str">
        <v/>
      </c>
      <c r="AJ116" s="53" t="str">
        <v/>
      </c>
      <c r="AK116" s="16" t="str">
        <v/>
      </c>
      <c r="AL116" s="16" t="str">
        <v/>
      </c>
      <c r="AM116" s="53" t="str">
        <v/>
      </c>
      <c r="AN116" s="16" t="str">
        <v/>
      </c>
      <c r="AO116" s="16" t="str">
        <v/>
      </c>
      <c r="AP116" s="16" t="str">
        <v/>
      </c>
      <c r="AQ116" s="16" t="str">
        <v/>
      </c>
      <c r="AR116" s="16" t="str">
        <v/>
      </c>
      <c r="AS116" s="16" t="str">
        <v/>
      </c>
      <c r="AT116" s="16" t="str">
        <v/>
      </c>
      <c r="AU116" s="16" t="str">
        <v/>
      </c>
      <c r="AV116" s="16" t="str">
        <v/>
      </c>
      <c r="AW116" s="16" t="str">
        <v/>
      </c>
      <c r="AX116" s="16" t="str">
        <v/>
      </c>
      <c r="AY116" s="16" t="str">
        <v/>
      </c>
      <c r="AZ116" s="16" t="str">
        <v/>
      </c>
      <c r="BA116" s="16" t="str">
        <v/>
      </c>
      <c r="BB116" s="16"/>
      <c r="BC116" s="186">
        <f t="shared" si="5"/>
        <v>1</v>
      </c>
      <c r="BD116" s="187">
        <f t="shared" si="8"/>
        <v>1</v>
      </c>
      <c r="BE116" s="187">
        <v>0.16500000000000001</v>
      </c>
      <c r="BF116" s="180">
        <f t="shared" si="6"/>
        <v>0.16500000000000001</v>
      </c>
      <c r="BG116" s="181"/>
      <c r="BH116" s="182"/>
      <c r="BI116" s="181"/>
      <c r="BJ116" s="182"/>
    </row>
    <row r="117" spans="1:62" ht="38.25" x14ac:dyDescent="0.2">
      <c r="A117" s="375"/>
      <c r="B117" s="370"/>
      <c r="C117" s="119" t="s">
        <v>915</v>
      </c>
      <c r="D117" s="54">
        <v>1</v>
      </c>
      <c r="E117" s="54" t="str">
        <v/>
      </c>
      <c r="F117" s="54" t="str">
        <v/>
      </c>
      <c r="G117" s="54" t="str">
        <v/>
      </c>
      <c r="H117" s="54" t="str">
        <v/>
      </c>
      <c r="I117" s="54" t="str">
        <v/>
      </c>
      <c r="J117" s="54" t="str">
        <v/>
      </c>
      <c r="K117" s="54" t="str">
        <v/>
      </c>
      <c r="L117" s="16" t="str">
        <v/>
      </c>
      <c r="M117" s="16" t="str">
        <v/>
      </c>
      <c r="N117" s="16" t="str">
        <v/>
      </c>
      <c r="O117" s="16" t="str">
        <v/>
      </c>
      <c r="P117" s="16" t="str">
        <v/>
      </c>
      <c r="Q117" s="16" t="str">
        <v/>
      </c>
      <c r="R117" s="16" t="str">
        <v/>
      </c>
      <c r="S117" s="16" t="str">
        <v/>
      </c>
      <c r="T117" s="16" t="str">
        <v/>
      </c>
      <c r="U117" s="16" t="str">
        <v/>
      </c>
      <c r="V117" s="16" t="str">
        <v/>
      </c>
      <c r="W117" s="16" t="str">
        <v/>
      </c>
      <c r="X117" s="16" t="str">
        <v/>
      </c>
      <c r="Y117" s="16" t="str">
        <v/>
      </c>
      <c r="Z117" s="16" t="str">
        <v/>
      </c>
      <c r="AA117" s="16" t="str">
        <v/>
      </c>
      <c r="AB117" s="16" t="str">
        <v/>
      </c>
      <c r="AC117" s="16" t="str">
        <v/>
      </c>
      <c r="AD117" s="16" t="str">
        <v/>
      </c>
      <c r="AE117" s="16" t="str">
        <v/>
      </c>
      <c r="AF117" s="16" t="str">
        <v/>
      </c>
      <c r="AG117" s="16" t="str">
        <v/>
      </c>
      <c r="AH117" s="16" t="str">
        <v/>
      </c>
      <c r="AI117" s="16" t="str">
        <v/>
      </c>
      <c r="AJ117" s="53" t="str">
        <v/>
      </c>
      <c r="AK117" s="16" t="str">
        <v/>
      </c>
      <c r="AL117" s="16" t="str">
        <v/>
      </c>
      <c r="AM117" s="53" t="str">
        <v/>
      </c>
      <c r="AN117" s="16" t="str">
        <v/>
      </c>
      <c r="AO117" s="16" t="str">
        <v/>
      </c>
      <c r="AP117" s="16" t="str">
        <v/>
      </c>
      <c r="AQ117" s="16" t="str">
        <v/>
      </c>
      <c r="AR117" s="16" t="str">
        <v/>
      </c>
      <c r="AS117" s="16" t="str">
        <v/>
      </c>
      <c r="AT117" s="16" t="str">
        <v/>
      </c>
      <c r="AU117" s="16" t="str">
        <v/>
      </c>
      <c r="AV117" s="16" t="str">
        <v/>
      </c>
      <c r="AW117" s="16" t="str">
        <v/>
      </c>
      <c r="AX117" s="16" t="str">
        <v/>
      </c>
      <c r="AY117" s="16" t="str">
        <v/>
      </c>
      <c r="AZ117" s="16" t="str">
        <v/>
      </c>
      <c r="BA117" s="16" t="str">
        <v/>
      </c>
      <c r="BB117" s="16"/>
      <c r="BC117" s="186">
        <f t="shared" si="5"/>
        <v>1</v>
      </c>
      <c r="BD117" s="187">
        <f t="shared" si="8"/>
        <v>1</v>
      </c>
      <c r="BE117" s="187">
        <v>0.16500000000000001</v>
      </c>
      <c r="BF117" s="180">
        <f t="shared" si="6"/>
        <v>0.16500000000000001</v>
      </c>
      <c r="BG117" s="181"/>
      <c r="BH117" s="182"/>
      <c r="BI117" s="181"/>
      <c r="BJ117" s="182"/>
    </row>
    <row r="118" spans="1:62" ht="25.5" x14ac:dyDescent="0.2">
      <c r="A118" s="375"/>
      <c r="B118" s="370"/>
      <c r="C118" s="119" t="s">
        <v>43</v>
      </c>
      <c r="D118" s="54">
        <v>1</v>
      </c>
      <c r="E118" s="54" t="str">
        <v/>
      </c>
      <c r="F118" s="54" t="str">
        <v/>
      </c>
      <c r="G118" s="54" t="str">
        <v/>
      </c>
      <c r="H118" s="54" t="str">
        <v/>
      </c>
      <c r="I118" s="54" t="str">
        <v/>
      </c>
      <c r="J118" s="54" t="str">
        <v/>
      </c>
      <c r="K118" s="54" t="str">
        <v/>
      </c>
      <c r="L118" s="16" t="str">
        <v/>
      </c>
      <c r="M118" s="16" t="str">
        <v/>
      </c>
      <c r="N118" s="16" t="str">
        <v/>
      </c>
      <c r="O118" s="16" t="str">
        <v/>
      </c>
      <c r="P118" s="16" t="str">
        <v/>
      </c>
      <c r="Q118" s="16" t="str">
        <v/>
      </c>
      <c r="R118" s="16" t="str">
        <v/>
      </c>
      <c r="S118" s="16" t="str">
        <v/>
      </c>
      <c r="T118" s="16" t="str">
        <v/>
      </c>
      <c r="U118" s="16" t="str">
        <v/>
      </c>
      <c r="V118" s="16" t="str">
        <v/>
      </c>
      <c r="W118" s="16" t="str">
        <v/>
      </c>
      <c r="X118" s="16" t="str">
        <v/>
      </c>
      <c r="Y118" s="16" t="str">
        <v/>
      </c>
      <c r="Z118" s="16" t="str">
        <v/>
      </c>
      <c r="AA118" s="16" t="str">
        <v/>
      </c>
      <c r="AB118" s="16" t="str">
        <v/>
      </c>
      <c r="AC118" s="16" t="str">
        <v/>
      </c>
      <c r="AD118" s="16" t="str">
        <v/>
      </c>
      <c r="AE118" s="16" t="str">
        <v/>
      </c>
      <c r="AF118" s="16" t="str">
        <v/>
      </c>
      <c r="AG118" s="16" t="str">
        <v/>
      </c>
      <c r="AH118" s="16" t="str">
        <v/>
      </c>
      <c r="AI118" s="16" t="str">
        <v/>
      </c>
      <c r="AJ118" s="53" t="str">
        <v/>
      </c>
      <c r="AK118" s="16" t="str">
        <v/>
      </c>
      <c r="AL118" s="16" t="str">
        <v/>
      </c>
      <c r="AM118" s="53" t="str">
        <v/>
      </c>
      <c r="AN118" s="16" t="str">
        <v/>
      </c>
      <c r="AO118" s="16" t="str">
        <v/>
      </c>
      <c r="AP118" s="16" t="str">
        <v/>
      </c>
      <c r="AQ118" s="16" t="str">
        <v/>
      </c>
      <c r="AR118" s="16" t="str">
        <v/>
      </c>
      <c r="AS118" s="16" t="str">
        <v/>
      </c>
      <c r="AT118" s="16" t="str">
        <v/>
      </c>
      <c r="AU118" s="16" t="str">
        <v/>
      </c>
      <c r="AV118" s="16" t="str">
        <v/>
      </c>
      <c r="AW118" s="16" t="str">
        <v/>
      </c>
      <c r="AX118" s="16" t="str">
        <v/>
      </c>
      <c r="AY118" s="16" t="str">
        <v/>
      </c>
      <c r="AZ118" s="16" t="str">
        <v/>
      </c>
      <c r="BA118" s="16" t="str">
        <v/>
      </c>
      <c r="BB118" s="16"/>
      <c r="BC118" s="186">
        <f t="shared" si="5"/>
        <v>1</v>
      </c>
      <c r="BD118" s="187">
        <f t="shared" si="8"/>
        <v>1</v>
      </c>
      <c r="BE118" s="187">
        <v>0.16500000000000001</v>
      </c>
      <c r="BF118" s="180">
        <f t="shared" si="6"/>
        <v>0.16500000000000001</v>
      </c>
      <c r="BG118" s="181"/>
      <c r="BH118" s="182"/>
      <c r="BI118" s="181"/>
      <c r="BJ118" s="182"/>
    </row>
    <row r="119" spans="1:62" ht="25.5" x14ac:dyDescent="0.2">
      <c r="A119" s="375"/>
      <c r="B119" s="370"/>
      <c r="C119" s="119" t="s">
        <v>44</v>
      </c>
      <c r="D119" s="54">
        <v>1</v>
      </c>
      <c r="E119" s="54" t="str">
        <v/>
      </c>
      <c r="F119" s="54" t="str">
        <v/>
      </c>
      <c r="G119" s="54" t="str">
        <v/>
      </c>
      <c r="H119" s="54" t="str">
        <v/>
      </c>
      <c r="I119" s="54" t="str">
        <v/>
      </c>
      <c r="J119" s="54" t="str">
        <v/>
      </c>
      <c r="K119" s="54" t="str">
        <v/>
      </c>
      <c r="L119" s="16" t="str">
        <v/>
      </c>
      <c r="M119" s="16" t="str">
        <v/>
      </c>
      <c r="N119" s="16" t="str">
        <v/>
      </c>
      <c r="O119" s="16" t="str">
        <v/>
      </c>
      <c r="P119" s="16" t="str">
        <v/>
      </c>
      <c r="Q119" s="16" t="str">
        <v/>
      </c>
      <c r="R119" s="16" t="str">
        <v/>
      </c>
      <c r="S119" s="16" t="str">
        <v/>
      </c>
      <c r="T119" s="16" t="str">
        <v/>
      </c>
      <c r="U119" s="16" t="str">
        <v/>
      </c>
      <c r="V119" s="16" t="str">
        <v/>
      </c>
      <c r="W119" s="16" t="str">
        <v/>
      </c>
      <c r="X119" s="16" t="str">
        <v/>
      </c>
      <c r="Y119" s="16" t="str">
        <v/>
      </c>
      <c r="Z119" s="16" t="str">
        <v/>
      </c>
      <c r="AA119" s="16" t="str">
        <v/>
      </c>
      <c r="AB119" s="16" t="str">
        <v/>
      </c>
      <c r="AC119" s="16" t="str">
        <v/>
      </c>
      <c r="AD119" s="16" t="str">
        <v/>
      </c>
      <c r="AE119" s="16" t="str">
        <v/>
      </c>
      <c r="AF119" s="16" t="str">
        <v/>
      </c>
      <c r="AG119" s="16" t="str">
        <v/>
      </c>
      <c r="AH119" s="16" t="str">
        <v/>
      </c>
      <c r="AI119" s="16" t="str">
        <v/>
      </c>
      <c r="AJ119" s="53" t="str">
        <v/>
      </c>
      <c r="AK119" s="16" t="str">
        <v/>
      </c>
      <c r="AL119" s="16" t="str">
        <v/>
      </c>
      <c r="AM119" s="53" t="str">
        <v/>
      </c>
      <c r="AN119" s="16" t="str">
        <v/>
      </c>
      <c r="AO119" s="16" t="str">
        <v/>
      </c>
      <c r="AP119" s="16" t="str">
        <v/>
      </c>
      <c r="AQ119" s="16" t="str">
        <v/>
      </c>
      <c r="AR119" s="16" t="str">
        <v/>
      </c>
      <c r="AS119" s="16" t="str">
        <v/>
      </c>
      <c r="AT119" s="16" t="str">
        <v/>
      </c>
      <c r="AU119" s="16" t="str">
        <v/>
      </c>
      <c r="AV119" s="16" t="str">
        <v/>
      </c>
      <c r="AW119" s="16" t="str">
        <v/>
      </c>
      <c r="AX119" s="16" t="str">
        <v/>
      </c>
      <c r="AY119" s="16" t="str">
        <v/>
      </c>
      <c r="AZ119" s="16" t="str">
        <v/>
      </c>
      <c r="BA119" s="16" t="str">
        <v/>
      </c>
      <c r="BB119" s="16"/>
      <c r="BC119" s="186">
        <f t="shared" si="5"/>
        <v>1</v>
      </c>
      <c r="BD119" s="187">
        <f t="shared" si="8"/>
        <v>1</v>
      </c>
      <c r="BE119" s="187">
        <v>0.16500000000000001</v>
      </c>
      <c r="BF119" s="180">
        <f t="shared" si="6"/>
        <v>0.16500000000000001</v>
      </c>
      <c r="BG119" s="181"/>
      <c r="BH119" s="182"/>
      <c r="BI119" s="181"/>
      <c r="BJ119" s="182"/>
    </row>
    <row r="120" spans="1:62" ht="25.5" x14ac:dyDescent="0.2">
      <c r="A120" s="375"/>
      <c r="B120" s="370"/>
      <c r="C120" s="119" t="s">
        <v>916</v>
      </c>
      <c r="D120" s="54">
        <v>1</v>
      </c>
      <c r="E120" s="54" t="str">
        <v/>
      </c>
      <c r="F120" s="54" t="str">
        <v/>
      </c>
      <c r="G120" s="54" t="str">
        <v/>
      </c>
      <c r="H120" s="54" t="str">
        <v/>
      </c>
      <c r="I120" s="54" t="str">
        <v/>
      </c>
      <c r="J120" s="54" t="str">
        <v/>
      </c>
      <c r="K120" s="54" t="str">
        <v/>
      </c>
      <c r="L120" s="16" t="str">
        <v/>
      </c>
      <c r="M120" s="16" t="str">
        <v/>
      </c>
      <c r="N120" s="16" t="str">
        <v/>
      </c>
      <c r="O120" s="16" t="str">
        <v/>
      </c>
      <c r="P120" s="16" t="str">
        <v/>
      </c>
      <c r="Q120" s="16" t="str">
        <v/>
      </c>
      <c r="R120" s="16" t="str">
        <v/>
      </c>
      <c r="S120" s="16" t="str">
        <v/>
      </c>
      <c r="T120" s="16" t="str">
        <v/>
      </c>
      <c r="U120" s="16" t="str">
        <v/>
      </c>
      <c r="V120" s="16" t="str">
        <v/>
      </c>
      <c r="W120" s="16" t="str">
        <v/>
      </c>
      <c r="X120" s="16" t="str">
        <v/>
      </c>
      <c r="Y120" s="16" t="str">
        <v/>
      </c>
      <c r="Z120" s="16" t="str">
        <v/>
      </c>
      <c r="AA120" s="16" t="str">
        <v/>
      </c>
      <c r="AB120" s="16" t="str">
        <v/>
      </c>
      <c r="AC120" s="16" t="str">
        <v/>
      </c>
      <c r="AD120" s="16" t="str">
        <v/>
      </c>
      <c r="AE120" s="16" t="str">
        <v/>
      </c>
      <c r="AF120" s="16" t="str">
        <v/>
      </c>
      <c r="AG120" s="16" t="str">
        <v/>
      </c>
      <c r="AH120" s="16" t="str">
        <v/>
      </c>
      <c r="AI120" s="16" t="str">
        <v/>
      </c>
      <c r="AJ120" s="53" t="str">
        <v/>
      </c>
      <c r="AK120" s="16" t="str">
        <v/>
      </c>
      <c r="AL120" s="16" t="str">
        <v/>
      </c>
      <c r="AM120" s="53" t="str">
        <v/>
      </c>
      <c r="AN120" s="16" t="str">
        <v/>
      </c>
      <c r="AO120" s="16" t="str">
        <v/>
      </c>
      <c r="AP120" s="16" t="str">
        <v/>
      </c>
      <c r="AQ120" s="16" t="str">
        <v/>
      </c>
      <c r="AR120" s="16" t="str">
        <v/>
      </c>
      <c r="AS120" s="16" t="str">
        <v/>
      </c>
      <c r="AT120" s="16" t="str">
        <v/>
      </c>
      <c r="AU120" s="16" t="str">
        <v/>
      </c>
      <c r="AV120" s="16" t="str">
        <v/>
      </c>
      <c r="AW120" s="16" t="str">
        <v/>
      </c>
      <c r="AX120" s="16" t="str">
        <v/>
      </c>
      <c r="AY120" s="16" t="str">
        <v/>
      </c>
      <c r="AZ120" s="16" t="str">
        <v/>
      </c>
      <c r="BA120" s="16" t="str">
        <v/>
      </c>
      <c r="BB120" s="16"/>
      <c r="BC120" s="186">
        <f t="shared" si="5"/>
        <v>1</v>
      </c>
      <c r="BD120" s="187">
        <f t="shared" si="8"/>
        <v>1</v>
      </c>
      <c r="BE120" s="187">
        <v>0.16500000000000001</v>
      </c>
      <c r="BF120" s="180">
        <f t="shared" si="6"/>
        <v>0.16500000000000001</v>
      </c>
      <c r="BG120" s="181"/>
      <c r="BH120" s="182"/>
      <c r="BI120" s="181"/>
      <c r="BJ120" s="182"/>
    </row>
    <row r="121" spans="1:62" ht="38.25" x14ac:dyDescent="0.2">
      <c r="A121" s="375"/>
      <c r="B121" s="370"/>
      <c r="C121" s="119" t="s">
        <v>917</v>
      </c>
      <c r="D121" s="54">
        <v>1</v>
      </c>
      <c r="E121" s="54" t="str">
        <v/>
      </c>
      <c r="F121" s="54" t="str">
        <v/>
      </c>
      <c r="G121" s="54" t="str">
        <v/>
      </c>
      <c r="H121" s="54" t="str">
        <v/>
      </c>
      <c r="I121" s="54" t="str">
        <v/>
      </c>
      <c r="J121" s="54" t="str">
        <v/>
      </c>
      <c r="K121" s="54" t="str">
        <v/>
      </c>
      <c r="L121" s="16" t="str">
        <v/>
      </c>
      <c r="M121" s="16" t="str">
        <v/>
      </c>
      <c r="N121" s="16" t="str">
        <v/>
      </c>
      <c r="O121" s="16" t="str">
        <v/>
      </c>
      <c r="P121" s="16" t="str">
        <v/>
      </c>
      <c r="Q121" s="16" t="str">
        <v/>
      </c>
      <c r="R121" s="16" t="str">
        <v/>
      </c>
      <c r="S121" s="16" t="str">
        <v/>
      </c>
      <c r="T121" s="16" t="str">
        <v/>
      </c>
      <c r="U121" s="16" t="str">
        <v/>
      </c>
      <c r="V121" s="16" t="str">
        <v/>
      </c>
      <c r="W121" s="16" t="str">
        <v/>
      </c>
      <c r="X121" s="16" t="str">
        <v/>
      </c>
      <c r="Y121" s="16" t="str">
        <v/>
      </c>
      <c r="Z121" s="16" t="str">
        <v/>
      </c>
      <c r="AA121" s="16" t="str">
        <v/>
      </c>
      <c r="AB121" s="16" t="str">
        <v/>
      </c>
      <c r="AC121" s="16" t="str">
        <v/>
      </c>
      <c r="AD121" s="16" t="str">
        <v/>
      </c>
      <c r="AE121" s="16" t="str">
        <v/>
      </c>
      <c r="AF121" s="16" t="str">
        <v/>
      </c>
      <c r="AG121" s="16" t="str">
        <v/>
      </c>
      <c r="AH121" s="16" t="str">
        <v/>
      </c>
      <c r="AI121" s="16" t="str">
        <v/>
      </c>
      <c r="AJ121" s="53" t="str">
        <v/>
      </c>
      <c r="AK121" s="16" t="str">
        <v/>
      </c>
      <c r="AL121" s="16" t="str">
        <v/>
      </c>
      <c r="AM121" s="53" t="str">
        <v/>
      </c>
      <c r="AN121" s="16" t="str">
        <v/>
      </c>
      <c r="AO121" s="16" t="str">
        <v/>
      </c>
      <c r="AP121" s="16" t="str">
        <v/>
      </c>
      <c r="AQ121" s="16" t="str">
        <v/>
      </c>
      <c r="AR121" s="16" t="str">
        <v/>
      </c>
      <c r="AS121" s="16" t="str">
        <v/>
      </c>
      <c r="AT121" s="16" t="str">
        <v/>
      </c>
      <c r="AU121" s="16" t="str">
        <v/>
      </c>
      <c r="AV121" s="16" t="str">
        <v/>
      </c>
      <c r="AW121" s="16" t="str">
        <v/>
      </c>
      <c r="AX121" s="16" t="str">
        <v/>
      </c>
      <c r="AY121" s="16" t="str">
        <v/>
      </c>
      <c r="AZ121" s="16" t="str">
        <v/>
      </c>
      <c r="BA121" s="16" t="str">
        <v/>
      </c>
      <c r="BB121" s="16"/>
      <c r="BC121" s="186">
        <f t="shared" si="5"/>
        <v>1</v>
      </c>
      <c r="BD121" s="187">
        <f t="shared" si="8"/>
        <v>1</v>
      </c>
      <c r="BE121" s="187">
        <v>0.16500000000000001</v>
      </c>
      <c r="BF121" s="180">
        <f t="shared" si="6"/>
        <v>0.16500000000000001</v>
      </c>
      <c r="BG121" s="181"/>
      <c r="BH121" s="182"/>
      <c r="BI121" s="181"/>
      <c r="BJ121" s="182"/>
    </row>
    <row r="122" spans="1:62" ht="25.5" x14ac:dyDescent="0.2">
      <c r="A122" s="375"/>
      <c r="B122" s="370"/>
      <c r="C122" s="119" t="s">
        <v>918</v>
      </c>
      <c r="D122" s="54">
        <v>1</v>
      </c>
      <c r="E122" s="54" t="str">
        <v/>
      </c>
      <c r="F122" s="54" t="str">
        <v/>
      </c>
      <c r="G122" s="54" t="str">
        <v/>
      </c>
      <c r="H122" s="54" t="str">
        <v/>
      </c>
      <c r="I122" s="54" t="str">
        <v/>
      </c>
      <c r="J122" s="54" t="str">
        <v/>
      </c>
      <c r="K122" s="54" t="str">
        <v/>
      </c>
      <c r="L122" s="16" t="str">
        <v/>
      </c>
      <c r="M122" s="16" t="str">
        <v/>
      </c>
      <c r="N122" s="16" t="str">
        <v/>
      </c>
      <c r="O122" s="16" t="str">
        <v/>
      </c>
      <c r="P122" s="16" t="str">
        <v/>
      </c>
      <c r="Q122" s="16" t="str">
        <v/>
      </c>
      <c r="R122" s="16" t="str">
        <v/>
      </c>
      <c r="S122" s="16" t="str">
        <v/>
      </c>
      <c r="T122" s="16" t="str">
        <v/>
      </c>
      <c r="U122" s="16" t="str">
        <v/>
      </c>
      <c r="V122" s="16" t="str">
        <v/>
      </c>
      <c r="W122" s="16" t="str">
        <v/>
      </c>
      <c r="X122" s="16" t="str">
        <v/>
      </c>
      <c r="Y122" s="16" t="str">
        <v/>
      </c>
      <c r="Z122" s="16" t="str">
        <v/>
      </c>
      <c r="AA122" s="16" t="str">
        <v/>
      </c>
      <c r="AB122" s="16" t="str">
        <v/>
      </c>
      <c r="AC122" s="16" t="str">
        <v/>
      </c>
      <c r="AD122" s="16" t="str">
        <v/>
      </c>
      <c r="AE122" s="16" t="str">
        <v/>
      </c>
      <c r="AF122" s="16" t="str">
        <v/>
      </c>
      <c r="AG122" s="16" t="str">
        <v/>
      </c>
      <c r="AH122" s="16" t="str">
        <v/>
      </c>
      <c r="AI122" s="16" t="str">
        <v/>
      </c>
      <c r="AJ122" s="53" t="str">
        <v/>
      </c>
      <c r="AK122" s="16" t="str">
        <v/>
      </c>
      <c r="AL122" s="16" t="str">
        <v/>
      </c>
      <c r="AM122" s="53" t="str">
        <v/>
      </c>
      <c r="AN122" s="16" t="str">
        <v/>
      </c>
      <c r="AO122" s="16" t="str">
        <v/>
      </c>
      <c r="AP122" s="16" t="str">
        <v/>
      </c>
      <c r="AQ122" s="16" t="str">
        <v/>
      </c>
      <c r="AR122" s="16" t="str">
        <v/>
      </c>
      <c r="AS122" s="16" t="str">
        <v/>
      </c>
      <c r="AT122" s="16" t="str">
        <v/>
      </c>
      <c r="AU122" s="16" t="str">
        <v/>
      </c>
      <c r="AV122" s="16" t="str">
        <v/>
      </c>
      <c r="AW122" s="16" t="str">
        <v/>
      </c>
      <c r="AX122" s="16" t="str">
        <v/>
      </c>
      <c r="AY122" s="16" t="str">
        <v/>
      </c>
      <c r="AZ122" s="16" t="str">
        <v/>
      </c>
      <c r="BA122" s="16" t="str">
        <v/>
      </c>
      <c r="BB122" s="16"/>
      <c r="BC122" s="186">
        <f t="shared" si="5"/>
        <v>1</v>
      </c>
      <c r="BD122" s="187">
        <f t="shared" si="8"/>
        <v>1</v>
      </c>
      <c r="BE122" s="187">
        <v>0.16500000000000001</v>
      </c>
      <c r="BF122" s="180">
        <f t="shared" si="6"/>
        <v>0.16500000000000001</v>
      </c>
      <c r="BG122" s="181"/>
      <c r="BH122" s="182"/>
      <c r="BI122" s="181"/>
      <c r="BJ122" s="182"/>
    </row>
    <row r="123" spans="1:62" ht="25.5" x14ac:dyDescent="0.2">
      <c r="A123" s="375"/>
      <c r="B123" s="370"/>
      <c r="C123" s="119" t="s">
        <v>919</v>
      </c>
      <c r="D123" s="54">
        <v>1</v>
      </c>
      <c r="E123" s="54" t="str">
        <v/>
      </c>
      <c r="F123" s="54" t="str">
        <v/>
      </c>
      <c r="G123" s="54" t="str">
        <v/>
      </c>
      <c r="H123" s="54" t="str">
        <v/>
      </c>
      <c r="I123" s="54" t="str">
        <v/>
      </c>
      <c r="J123" s="54" t="str">
        <v/>
      </c>
      <c r="K123" s="54" t="str">
        <v/>
      </c>
      <c r="L123" s="16" t="str">
        <v/>
      </c>
      <c r="M123" s="16" t="str">
        <v/>
      </c>
      <c r="N123" s="16" t="str">
        <v/>
      </c>
      <c r="O123" s="16" t="str">
        <v/>
      </c>
      <c r="P123" s="16" t="str">
        <v/>
      </c>
      <c r="Q123" s="16" t="str">
        <v/>
      </c>
      <c r="R123" s="16" t="str">
        <v/>
      </c>
      <c r="S123" s="16" t="str">
        <v/>
      </c>
      <c r="T123" s="16" t="str">
        <v/>
      </c>
      <c r="U123" s="16" t="str">
        <v/>
      </c>
      <c r="V123" s="16" t="str">
        <v/>
      </c>
      <c r="W123" s="16" t="str">
        <v/>
      </c>
      <c r="X123" s="16" t="str">
        <v/>
      </c>
      <c r="Y123" s="16" t="str">
        <v/>
      </c>
      <c r="Z123" s="16" t="str">
        <v/>
      </c>
      <c r="AA123" s="16" t="str">
        <v/>
      </c>
      <c r="AB123" s="16" t="str">
        <v/>
      </c>
      <c r="AC123" s="16" t="str">
        <v/>
      </c>
      <c r="AD123" s="16" t="str">
        <v/>
      </c>
      <c r="AE123" s="16" t="str">
        <v/>
      </c>
      <c r="AF123" s="16" t="str">
        <v/>
      </c>
      <c r="AG123" s="16" t="str">
        <v/>
      </c>
      <c r="AH123" s="16" t="str">
        <v/>
      </c>
      <c r="AI123" s="16" t="str">
        <v/>
      </c>
      <c r="AJ123" s="53" t="str">
        <v/>
      </c>
      <c r="AK123" s="16" t="str">
        <v/>
      </c>
      <c r="AL123" s="16" t="str">
        <v/>
      </c>
      <c r="AM123" s="53" t="str">
        <v/>
      </c>
      <c r="AN123" s="16" t="str">
        <v/>
      </c>
      <c r="AO123" s="16" t="str">
        <v/>
      </c>
      <c r="AP123" s="16" t="str">
        <v/>
      </c>
      <c r="AQ123" s="16" t="str">
        <v/>
      </c>
      <c r="AR123" s="16" t="str">
        <v/>
      </c>
      <c r="AS123" s="16" t="str">
        <v/>
      </c>
      <c r="AT123" s="16" t="str">
        <v/>
      </c>
      <c r="AU123" s="16" t="str">
        <v/>
      </c>
      <c r="AV123" s="16" t="str">
        <v/>
      </c>
      <c r="AW123" s="16" t="str">
        <v/>
      </c>
      <c r="AX123" s="16" t="str">
        <v/>
      </c>
      <c r="AY123" s="16" t="str">
        <v/>
      </c>
      <c r="AZ123" s="16" t="str">
        <v/>
      </c>
      <c r="BA123" s="16" t="str">
        <v/>
      </c>
      <c r="BB123" s="16"/>
      <c r="BC123" s="186">
        <f t="shared" si="5"/>
        <v>1</v>
      </c>
      <c r="BD123" s="187">
        <f t="shared" si="8"/>
        <v>1</v>
      </c>
      <c r="BE123" s="187">
        <v>0.16500000000000001</v>
      </c>
      <c r="BF123" s="180">
        <f t="shared" si="6"/>
        <v>0.16500000000000001</v>
      </c>
      <c r="BG123" s="181"/>
      <c r="BH123" s="182"/>
      <c r="BI123" s="181"/>
      <c r="BJ123" s="182"/>
    </row>
    <row r="124" spans="1:62" ht="25.5" x14ac:dyDescent="0.2">
      <c r="A124" s="375"/>
      <c r="B124" s="370"/>
      <c r="C124" s="119" t="s">
        <v>45</v>
      </c>
      <c r="D124" s="54">
        <v>1</v>
      </c>
      <c r="E124" s="54" t="str">
        <v/>
      </c>
      <c r="F124" s="54" t="str">
        <v/>
      </c>
      <c r="G124" s="54" t="str">
        <v/>
      </c>
      <c r="H124" s="54" t="str">
        <v/>
      </c>
      <c r="I124" s="54" t="str">
        <v/>
      </c>
      <c r="J124" s="54" t="str">
        <v/>
      </c>
      <c r="K124" s="54" t="str">
        <v/>
      </c>
      <c r="L124" s="16" t="str">
        <v/>
      </c>
      <c r="M124" s="16" t="str">
        <v/>
      </c>
      <c r="N124" s="16" t="str">
        <v/>
      </c>
      <c r="O124" s="16" t="str">
        <v/>
      </c>
      <c r="P124" s="16" t="str">
        <v/>
      </c>
      <c r="Q124" s="16" t="str">
        <v/>
      </c>
      <c r="R124" s="16" t="str">
        <v/>
      </c>
      <c r="S124" s="16" t="str">
        <v/>
      </c>
      <c r="T124" s="16" t="str">
        <v/>
      </c>
      <c r="U124" s="16" t="str">
        <v/>
      </c>
      <c r="V124" s="16" t="str">
        <v/>
      </c>
      <c r="W124" s="16" t="str">
        <v/>
      </c>
      <c r="X124" s="16" t="str">
        <v/>
      </c>
      <c r="Y124" s="16" t="str">
        <v/>
      </c>
      <c r="Z124" s="16" t="str">
        <v/>
      </c>
      <c r="AA124" s="16" t="str">
        <v/>
      </c>
      <c r="AB124" s="16" t="str">
        <v/>
      </c>
      <c r="AC124" s="16" t="str">
        <v/>
      </c>
      <c r="AD124" s="16" t="str">
        <v/>
      </c>
      <c r="AE124" s="16" t="str">
        <v/>
      </c>
      <c r="AF124" s="16" t="str">
        <v/>
      </c>
      <c r="AG124" s="16" t="str">
        <v/>
      </c>
      <c r="AH124" s="16" t="str">
        <v/>
      </c>
      <c r="AI124" s="16" t="str">
        <v/>
      </c>
      <c r="AJ124" s="53" t="str">
        <v/>
      </c>
      <c r="AK124" s="16" t="str">
        <v/>
      </c>
      <c r="AL124" s="16" t="str">
        <v/>
      </c>
      <c r="AM124" s="53" t="str">
        <v/>
      </c>
      <c r="AN124" s="16" t="str">
        <v/>
      </c>
      <c r="AO124" s="16" t="str">
        <v/>
      </c>
      <c r="AP124" s="16" t="str">
        <v/>
      </c>
      <c r="AQ124" s="16" t="str">
        <v/>
      </c>
      <c r="AR124" s="16" t="str">
        <v/>
      </c>
      <c r="AS124" s="16" t="str">
        <v/>
      </c>
      <c r="AT124" s="16" t="str">
        <v/>
      </c>
      <c r="AU124" s="16" t="str">
        <v/>
      </c>
      <c r="AV124" s="16" t="str">
        <v/>
      </c>
      <c r="AW124" s="16" t="str">
        <v/>
      </c>
      <c r="AX124" s="16" t="str">
        <v/>
      </c>
      <c r="AY124" s="16" t="str">
        <v/>
      </c>
      <c r="AZ124" s="16" t="str">
        <v/>
      </c>
      <c r="BA124" s="16" t="str">
        <v/>
      </c>
      <c r="BB124" s="16"/>
      <c r="BC124" s="186">
        <f t="shared" si="5"/>
        <v>1</v>
      </c>
      <c r="BD124" s="187">
        <f t="shared" si="8"/>
        <v>1</v>
      </c>
      <c r="BE124" s="187">
        <v>0.16500000000000001</v>
      </c>
      <c r="BF124" s="180">
        <f t="shared" si="6"/>
        <v>0.16500000000000001</v>
      </c>
      <c r="BG124" s="181"/>
      <c r="BH124" s="182"/>
      <c r="BI124" s="181"/>
      <c r="BJ124" s="182"/>
    </row>
    <row r="125" spans="1:62" ht="25.5" x14ac:dyDescent="0.2">
      <c r="A125" s="375"/>
      <c r="B125" s="370"/>
      <c r="C125" s="119" t="s">
        <v>46</v>
      </c>
      <c r="D125" s="54">
        <v>1</v>
      </c>
      <c r="E125" s="54" t="str">
        <v/>
      </c>
      <c r="F125" s="54" t="str">
        <v/>
      </c>
      <c r="G125" s="54" t="str">
        <v/>
      </c>
      <c r="H125" s="54" t="str">
        <v/>
      </c>
      <c r="I125" s="54" t="str">
        <v/>
      </c>
      <c r="J125" s="54" t="str">
        <v/>
      </c>
      <c r="K125" s="54" t="str">
        <v/>
      </c>
      <c r="L125" s="16" t="str">
        <v/>
      </c>
      <c r="M125" s="16" t="str">
        <v/>
      </c>
      <c r="N125" s="16" t="str">
        <v/>
      </c>
      <c r="O125" s="16" t="str">
        <v/>
      </c>
      <c r="P125" s="16" t="str">
        <v/>
      </c>
      <c r="Q125" s="16" t="str">
        <v/>
      </c>
      <c r="R125" s="16" t="str">
        <v/>
      </c>
      <c r="S125" s="16" t="str">
        <v/>
      </c>
      <c r="T125" s="16" t="str">
        <v/>
      </c>
      <c r="U125" s="16" t="str">
        <v/>
      </c>
      <c r="V125" s="16" t="str">
        <v/>
      </c>
      <c r="W125" s="16" t="str">
        <v/>
      </c>
      <c r="X125" s="16" t="str">
        <v/>
      </c>
      <c r="Y125" s="16" t="str">
        <v/>
      </c>
      <c r="Z125" s="16" t="str">
        <v/>
      </c>
      <c r="AA125" s="16" t="str">
        <v/>
      </c>
      <c r="AB125" s="16" t="str">
        <v/>
      </c>
      <c r="AC125" s="16" t="str">
        <v/>
      </c>
      <c r="AD125" s="16" t="str">
        <v/>
      </c>
      <c r="AE125" s="16" t="str">
        <v/>
      </c>
      <c r="AF125" s="16" t="str">
        <v/>
      </c>
      <c r="AG125" s="16" t="str">
        <v/>
      </c>
      <c r="AH125" s="16" t="str">
        <v/>
      </c>
      <c r="AI125" s="16" t="str">
        <v/>
      </c>
      <c r="AJ125" s="53" t="str">
        <v/>
      </c>
      <c r="AK125" s="16" t="str">
        <v/>
      </c>
      <c r="AL125" s="16" t="str">
        <v/>
      </c>
      <c r="AM125" s="53" t="str">
        <v/>
      </c>
      <c r="AN125" s="16" t="str">
        <v/>
      </c>
      <c r="AO125" s="16" t="str">
        <v/>
      </c>
      <c r="AP125" s="16" t="str">
        <v/>
      </c>
      <c r="AQ125" s="16" t="str">
        <v/>
      </c>
      <c r="AR125" s="16" t="str">
        <v/>
      </c>
      <c r="AS125" s="16" t="str">
        <v/>
      </c>
      <c r="AT125" s="16" t="str">
        <v/>
      </c>
      <c r="AU125" s="16" t="str">
        <v/>
      </c>
      <c r="AV125" s="16" t="str">
        <v/>
      </c>
      <c r="AW125" s="16" t="str">
        <v/>
      </c>
      <c r="AX125" s="16" t="str">
        <v/>
      </c>
      <c r="AY125" s="16" t="str">
        <v/>
      </c>
      <c r="AZ125" s="16" t="str">
        <v/>
      </c>
      <c r="BA125" s="16" t="str">
        <v/>
      </c>
      <c r="BB125" s="16"/>
      <c r="BC125" s="186">
        <f t="shared" si="5"/>
        <v>1</v>
      </c>
      <c r="BD125" s="187">
        <f t="shared" si="8"/>
        <v>1</v>
      </c>
      <c r="BE125" s="187">
        <v>0.16500000000000001</v>
      </c>
      <c r="BF125" s="180">
        <f t="shared" si="6"/>
        <v>0.16500000000000001</v>
      </c>
      <c r="BG125" s="181"/>
      <c r="BH125" s="182"/>
      <c r="BI125" s="181"/>
      <c r="BJ125" s="182"/>
    </row>
    <row r="126" spans="1:62" ht="25.5" x14ac:dyDescent="0.2">
      <c r="A126" s="375"/>
      <c r="B126" s="370"/>
      <c r="C126" s="119" t="s">
        <v>920</v>
      </c>
      <c r="D126" s="54">
        <v>1</v>
      </c>
      <c r="E126" s="54" t="str">
        <v/>
      </c>
      <c r="F126" s="54" t="str">
        <v/>
      </c>
      <c r="G126" s="54" t="str">
        <v/>
      </c>
      <c r="H126" s="54" t="str">
        <v/>
      </c>
      <c r="I126" s="54" t="str">
        <v/>
      </c>
      <c r="J126" s="54" t="str">
        <v/>
      </c>
      <c r="K126" s="54" t="str">
        <v/>
      </c>
      <c r="L126" s="16" t="str">
        <v/>
      </c>
      <c r="M126" s="16" t="str">
        <v/>
      </c>
      <c r="N126" s="16" t="str">
        <v/>
      </c>
      <c r="O126" s="16" t="str">
        <v/>
      </c>
      <c r="P126" s="16" t="str">
        <v/>
      </c>
      <c r="Q126" s="16" t="str">
        <v/>
      </c>
      <c r="R126" s="16" t="str">
        <v/>
      </c>
      <c r="S126" s="16" t="str">
        <v/>
      </c>
      <c r="T126" s="16" t="str">
        <v/>
      </c>
      <c r="U126" s="16" t="str">
        <v/>
      </c>
      <c r="V126" s="16" t="str">
        <v/>
      </c>
      <c r="W126" s="16" t="str">
        <v/>
      </c>
      <c r="X126" s="16" t="str">
        <v/>
      </c>
      <c r="Y126" s="16" t="str">
        <v/>
      </c>
      <c r="Z126" s="16" t="str">
        <v/>
      </c>
      <c r="AA126" s="16" t="str">
        <v/>
      </c>
      <c r="AB126" s="16" t="str">
        <v/>
      </c>
      <c r="AC126" s="16" t="str">
        <v/>
      </c>
      <c r="AD126" s="16" t="str">
        <v/>
      </c>
      <c r="AE126" s="16" t="str">
        <v/>
      </c>
      <c r="AF126" s="16" t="str">
        <v/>
      </c>
      <c r="AG126" s="16" t="str">
        <v/>
      </c>
      <c r="AH126" s="16" t="str">
        <v/>
      </c>
      <c r="AI126" s="16" t="str">
        <v/>
      </c>
      <c r="AJ126" s="53" t="str">
        <v/>
      </c>
      <c r="AK126" s="16" t="str">
        <v/>
      </c>
      <c r="AL126" s="16" t="str">
        <v/>
      </c>
      <c r="AM126" s="53" t="str">
        <v/>
      </c>
      <c r="AN126" s="16" t="str">
        <v/>
      </c>
      <c r="AO126" s="16" t="str">
        <v/>
      </c>
      <c r="AP126" s="16" t="str">
        <v/>
      </c>
      <c r="AQ126" s="16" t="str">
        <v/>
      </c>
      <c r="AR126" s="16" t="str">
        <v/>
      </c>
      <c r="AS126" s="16" t="str">
        <v/>
      </c>
      <c r="AT126" s="16" t="str">
        <v/>
      </c>
      <c r="AU126" s="16" t="str">
        <v/>
      </c>
      <c r="AV126" s="16" t="str">
        <v/>
      </c>
      <c r="AW126" s="16" t="str">
        <v/>
      </c>
      <c r="AX126" s="16" t="str">
        <v/>
      </c>
      <c r="AY126" s="16" t="str">
        <v/>
      </c>
      <c r="AZ126" s="16" t="str">
        <v/>
      </c>
      <c r="BA126" s="16" t="str">
        <v/>
      </c>
      <c r="BB126" s="16"/>
      <c r="BC126" s="186">
        <f t="shared" si="5"/>
        <v>1</v>
      </c>
      <c r="BD126" s="187">
        <f t="shared" si="8"/>
        <v>1</v>
      </c>
      <c r="BE126" s="187">
        <v>0.16500000000000001</v>
      </c>
      <c r="BF126" s="180">
        <f t="shared" si="6"/>
        <v>0.16500000000000001</v>
      </c>
      <c r="BG126" s="181"/>
      <c r="BH126" s="182"/>
      <c r="BI126" s="181"/>
      <c r="BJ126" s="182"/>
    </row>
    <row r="127" spans="1:62" ht="38.25" x14ac:dyDescent="0.2">
      <c r="A127" s="375"/>
      <c r="B127" s="370"/>
      <c r="C127" s="119" t="s">
        <v>921</v>
      </c>
      <c r="D127" s="54">
        <v>1</v>
      </c>
      <c r="E127" s="54" t="str">
        <v/>
      </c>
      <c r="F127" s="54" t="str">
        <v/>
      </c>
      <c r="G127" s="54" t="str">
        <v/>
      </c>
      <c r="H127" s="54" t="str">
        <v/>
      </c>
      <c r="I127" s="54" t="str">
        <v/>
      </c>
      <c r="J127" s="54" t="str">
        <v/>
      </c>
      <c r="K127" s="54" t="str">
        <v/>
      </c>
      <c r="L127" s="16" t="str">
        <v/>
      </c>
      <c r="M127" s="16" t="str">
        <v/>
      </c>
      <c r="N127" s="16" t="str">
        <v/>
      </c>
      <c r="O127" s="16" t="str">
        <v/>
      </c>
      <c r="P127" s="16" t="str">
        <v/>
      </c>
      <c r="Q127" s="16" t="str">
        <v/>
      </c>
      <c r="R127" s="16" t="str">
        <v/>
      </c>
      <c r="S127" s="16" t="str">
        <v/>
      </c>
      <c r="T127" s="16" t="str">
        <v/>
      </c>
      <c r="U127" s="16" t="str">
        <v/>
      </c>
      <c r="V127" s="16" t="str">
        <v/>
      </c>
      <c r="W127" s="16" t="str">
        <v/>
      </c>
      <c r="X127" s="16" t="str">
        <v/>
      </c>
      <c r="Y127" s="16" t="str">
        <v/>
      </c>
      <c r="Z127" s="16" t="str">
        <v/>
      </c>
      <c r="AA127" s="16" t="str">
        <v/>
      </c>
      <c r="AB127" s="16" t="str">
        <v/>
      </c>
      <c r="AC127" s="16" t="str">
        <v/>
      </c>
      <c r="AD127" s="16" t="str">
        <v/>
      </c>
      <c r="AE127" s="16" t="str">
        <v/>
      </c>
      <c r="AF127" s="16" t="str">
        <v/>
      </c>
      <c r="AG127" s="16" t="str">
        <v/>
      </c>
      <c r="AH127" s="16" t="str">
        <v/>
      </c>
      <c r="AI127" s="16" t="str">
        <v/>
      </c>
      <c r="AJ127" s="53" t="str">
        <v/>
      </c>
      <c r="AK127" s="16" t="str">
        <v/>
      </c>
      <c r="AL127" s="16" t="str">
        <v/>
      </c>
      <c r="AM127" s="53" t="str">
        <v/>
      </c>
      <c r="AN127" s="16" t="str">
        <v/>
      </c>
      <c r="AO127" s="16" t="str">
        <v/>
      </c>
      <c r="AP127" s="16" t="str">
        <v/>
      </c>
      <c r="AQ127" s="16" t="str">
        <v/>
      </c>
      <c r="AR127" s="16" t="str">
        <v/>
      </c>
      <c r="AS127" s="16" t="str">
        <v/>
      </c>
      <c r="AT127" s="16" t="str">
        <v/>
      </c>
      <c r="AU127" s="16" t="str">
        <v/>
      </c>
      <c r="AV127" s="16" t="str">
        <v/>
      </c>
      <c r="AW127" s="16" t="str">
        <v/>
      </c>
      <c r="AX127" s="16" t="str">
        <v/>
      </c>
      <c r="AY127" s="16" t="str">
        <v/>
      </c>
      <c r="AZ127" s="16" t="str">
        <v/>
      </c>
      <c r="BA127" s="16" t="str">
        <v/>
      </c>
      <c r="BB127" s="16"/>
      <c r="BC127" s="186">
        <f t="shared" si="5"/>
        <v>1</v>
      </c>
      <c r="BD127" s="187">
        <f t="shared" si="8"/>
        <v>1</v>
      </c>
      <c r="BE127" s="187">
        <v>0.16500000000000001</v>
      </c>
      <c r="BF127" s="180">
        <f t="shared" si="6"/>
        <v>0.16500000000000001</v>
      </c>
      <c r="BG127" s="181"/>
      <c r="BH127" s="182"/>
      <c r="BI127" s="181"/>
      <c r="BJ127" s="182"/>
    </row>
    <row r="128" spans="1:62" ht="25.5" x14ac:dyDescent="0.2">
      <c r="A128" s="375"/>
      <c r="B128" s="370"/>
      <c r="C128" s="119" t="s">
        <v>922</v>
      </c>
      <c r="D128" s="54">
        <v>1</v>
      </c>
      <c r="E128" s="54" t="str">
        <v/>
      </c>
      <c r="F128" s="54" t="str">
        <v/>
      </c>
      <c r="G128" s="54" t="str">
        <v/>
      </c>
      <c r="H128" s="54" t="str">
        <v/>
      </c>
      <c r="I128" s="54" t="str">
        <v/>
      </c>
      <c r="J128" s="54" t="str">
        <v/>
      </c>
      <c r="K128" s="54" t="str">
        <v/>
      </c>
      <c r="L128" s="16" t="str">
        <v/>
      </c>
      <c r="M128" s="16" t="str">
        <v/>
      </c>
      <c r="N128" s="16" t="str">
        <v/>
      </c>
      <c r="O128" s="16" t="str">
        <v/>
      </c>
      <c r="P128" s="16" t="str">
        <v/>
      </c>
      <c r="Q128" s="16" t="str">
        <v/>
      </c>
      <c r="R128" s="16" t="str">
        <v/>
      </c>
      <c r="S128" s="16" t="str">
        <v/>
      </c>
      <c r="T128" s="16" t="str">
        <v/>
      </c>
      <c r="U128" s="16" t="str">
        <v/>
      </c>
      <c r="V128" s="16" t="str">
        <v/>
      </c>
      <c r="W128" s="16" t="str">
        <v/>
      </c>
      <c r="X128" s="16" t="str">
        <v/>
      </c>
      <c r="Y128" s="16" t="str">
        <v/>
      </c>
      <c r="Z128" s="16" t="str">
        <v/>
      </c>
      <c r="AA128" s="16" t="str">
        <v/>
      </c>
      <c r="AB128" s="16" t="str">
        <v/>
      </c>
      <c r="AC128" s="16" t="str">
        <v/>
      </c>
      <c r="AD128" s="16" t="str">
        <v/>
      </c>
      <c r="AE128" s="16" t="str">
        <v/>
      </c>
      <c r="AF128" s="16" t="str">
        <v/>
      </c>
      <c r="AG128" s="16" t="str">
        <v/>
      </c>
      <c r="AH128" s="16" t="str">
        <v/>
      </c>
      <c r="AI128" s="16" t="str">
        <v/>
      </c>
      <c r="AJ128" s="53" t="str">
        <v/>
      </c>
      <c r="AK128" s="16" t="str">
        <v/>
      </c>
      <c r="AL128" s="16" t="str">
        <v/>
      </c>
      <c r="AM128" s="53" t="str">
        <v/>
      </c>
      <c r="AN128" s="16" t="str">
        <v/>
      </c>
      <c r="AO128" s="16" t="str">
        <v/>
      </c>
      <c r="AP128" s="16" t="str">
        <v/>
      </c>
      <c r="AQ128" s="16" t="str">
        <v/>
      </c>
      <c r="AR128" s="16" t="str">
        <v/>
      </c>
      <c r="AS128" s="16" t="str">
        <v/>
      </c>
      <c r="AT128" s="16" t="str">
        <v/>
      </c>
      <c r="AU128" s="16" t="str">
        <v/>
      </c>
      <c r="AV128" s="16" t="str">
        <v/>
      </c>
      <c r="AW128" s="16" t="str">
        <v/>
      </c>
      <c r="AX128" s="16" t="str">
        <v/>
      </c>
      <c r="AY128" s="16" t="str">
        <v/>
      </c>
      <c r="AZ128" s="16" t="str">
        <v/>
      </c>
      <c r="BA128" s="16" t="str">
        <v/>
      </c>
      <c r="BB128" s="16"/>
      <c r="BC128" s="186">
        <f t="shared" si="5"/>
        <v>1</v>
      </c>
      <c r="BD128" s="187">
        <f t="shared" si="8"/>
        <v>1</v>
      </c>
      <c r="BE128" s="187">
        <v>0.16500000000000001</v>
      </c>
      <c r="BF128" s="180">
        <f t="shared" si="6"/>
        <v>0.16500000000000001</v>
      </c>
      <c r="BG128" s="181"/>
      <c r="BH128" s="182"/>
      <c r="BI128" s="181"/>
      <c r="BJ128" s="182"/>
    </row>
    <row r="129" spans="1:62" ht="38.25" x14ac:dyDescent="0.2">
      <c r="A129" s="375"/>
      <c r="B129" s="370"/>
      <c r="C129" s="119" t="s">
        <v>923</v>
      </c>
      <c r="D129" s="54">
        <v>1</v>
      </c>
      <c r="E129" s="54" t="str">
        <v/>
      </c>
      <c r="F129" s="54" t="str">
        <v/>
      </c>
      <c r="G129" s="54" t="str">
        <v/>
      </c>
      <c r="H129" s="54" t="str">
        <v/>
      </c>
      <c r="I129" s="54" t="str">
        <v/>
      </c>
      <c r="J129" s="54" t="str">
        <v/>
      </c>
      <c r="K129" s="54" t="str">
        <v/>
      </c>
      <c r="L129" s="16" t="str">
        <v/>
      </c>
      <c r="M129" s="16" t="str">
        <v/>
      </c>
      <c r="N129" s="16" t="str">
        <v/>
      </c>
      <c r="O129" s="16" t="str">
        <v/>
      </c>
      <c r="P129" s="16" t="str">
        <v/>
      </c>
      <c r="Q129" s="16" t="str">
        <v/>
      </c>
      <c r="R129" s="16" t="str">
        <v/>
      </c>
      <c r="S129" s="16" t="str">
        <v/>
      </c>
      <c r="T129" s="16" t="str">
        <v/>
      </c>
      <c r="U129" s="16" t="str">
        <v/>
      </c>
      <c r="V129" s="16" t="str">
        <v/>
      </c>
      <c r="W129" s="16" t="str">
        <v/>
      </c>
      <c r="X129" s="16" t="str">
        <v/>
      </c>
      <c r="Y129" s="16" t="str">
        <v/>
      </c>
      <c r="Z129" s="16" t="str">
        <v/>
      </c>
      <c r="AA129" s="16" t="str">
        <v/>
      </c>
      <c r="AB129" s="16" t="str">
        <v/>
      </c>
      <c r="AC129" s="16" t="str">
        <v/>
      </c>
      <c r="AD129" s="16" t="str">
        <v/>
      </c>
      <c r="AE129" s="16" t="str">
        <v/>
      </c>
      <c r="AF129" s="16" t="str">
        <v/>
      </c>
      <c r="AG129" s="16" t="str">
        <v/>
      </c>
      <c r="AH129" s="16" t="str">
        <v/>
      </c>
      <c r="AI129" s="16" t="str">
        <v/>
      </c>
      <c r="AJ129" s="53" t="str">
        <v/>
      </c>
      <c r="AK129" s="16" t="str">
        <v/>
      </c>
      <c r="AL129" s="16" t="str">
        <v/>
      </c>
      <c r="AM129" s="53" t="str">
        <v/>
      </c>
      <c r="AN129" s="16" t="str">
        <v/>
      </c>
      <c r="AO129" s="16" t="str">
        <v/>
      </c>
      <c r="AP129" s="16" t="str">
        <v/>
      </c>
      <c r="AQ129" s="16" t="str">
        <v/>
      </c>
      <c r="AR129" s="16" t="str">
        <v/>
      </c>
      <c r="AS129" s="16" t="str">
        <v/>
      </c>
      <c r="AT129" s="16" t="str">
        <v/>
      </c>
      <c r="AU129" s="16" t="str">
        <v/>
      </c>
      <c r="AV129" s="16" t="str">
        <v/>
      </c>
      <c r="AW129" s="16" t="str">
        <v/>
      </c>
      <c r="AX129" s="16" t="str">
        <v/>
      </c>
      <c r="AY129" s="16" t="str">
        <v/>
      </c>
      <c r="AZ129" s="16" t="str">
        <v/>
      </c>
      <c r="BA129" s="16" t="str">
        <v/>
      </c>
      <c r="BB129" s="16"/>
      <c r="BC129" s="186">
        <f t="shared" si="5"/>
        <v>1</v>
      </c>
      <c r="BD129" s="187">
        <f t="shared" si="8"/>
        <v>1</v>
      </c>
      <c r="BE129" s="187">
        <v>0.16500000000000001</v>
      </c>
      <c r="BF129" s="180">
        <f t="shared" si="6"/>
        <v>0.16500000000000001</v>
      </c>
      <c r="BG129" s="181"/>
      <c r="BH129" s="182"/>
      <c r="BI129" s="181"/>
      <c r="BJ129" s="182"/>
    </row>
    <row r="130" spans="1:62" ht="25.5" x14ac:dyDescent="0.2">
      <c r="A130" s="375"/>
      <c r="B130" s="370"/>
      <c r="C130" s="119" t="s">
        <v>47</v>
      </c>
      <c r="D130" s="54">
        <v>1</v>
      </c>
      <c r="E130" s="54" t="str">
        <v/>
      </c>
      <c r="F130" s="54" t="str">
        <v/>
      </c>
      <c r="G130" s="54" t="str">
        <v/>
      </c>
      <c r="H130" s="54" t="str">
        <v/>
      </c>
      <c r="I130" s="54" t="str">
        <v/>
      </c>
      <c r="J130" s="54" t="str">
        <v/>
      </c>
      <c r="K130" s="54" t="str">
        <v/>
      </c>
      <c r="L130" s="16" t="str">
        <v/>
      </c>
      <c r="M130" s="16" t="str">
        <v/>
      </c>
      <c r="N130" s="16" t="str">
        <v/>
      </c>
      <c r="O130" s="16" t="str">
        <v/>
      </c>
      <c r="P130" s="16" t="str">
        <v/>
      </c>
      <c r="Q130" s="16" t="str">
        <v/>
      </c>
      <c r="R130" s="16" t="str">
        <v/>
      </c>
      <c r="S130" s="16" t="str">
        <v/>
      </c>
      <c r="T130" s="16" t="str">
        <v/>
      </c>
      <c r="U130" s="16" t="str">
        <v/>
      </c>
      <c r="V130" s="16" t="str">
        <v/>
      </c>
      <c r="W130" s="16" t="str">
        <v/>
      </c>
      <c r="X130" s="16" t="str">
        <v/>
      </c>
      <c r="Y130" s="16" t="str">
        <v/>
      </c>
      <c r="Z130" s="16" t="str">
        <v/>
      </c>
      <c r="AA130" s="16" t="str">
        <v/>
      </c>
      <c r="AB130" s="16" t="str">
        <v/>
      </c>
      <c r="AC130" s="16" t="str">
        <v/>
      </c>
      <c r="AD130" s="16" t="str">
        <v/>
      </c>
      <c r="AE130" s="16" t="str">
        <v/>
      </c>
      <c r="AF130" s="16" t="str">
        <v/>
      </c>
      <c r="AG130" s="16" t="str">
        <v/>
      </c>
      <c r="AH130" s="16" t="str">
        <v/>
      </c>
      <c r="AI130" s="16" t="str">
        <v/>
      </c>
      <c r="AJ130" s="53" t="str">
        <v/>
      </c>
      <c r="AK130" s="16" t="str">
        <v/>
      </c>
      <c r="AL130" s="16" t="str">
        <v/>
      </c>
      <c r="AM130" s="53" t="str">
        <v/>
      </c>
      <c r="AN130" s="16" t="str">
        <v/>
      </c>
      <c r="AO130" s="16" t="str">
        <v/>
      </c>
      <c r="AP130" s="16" t="str">
        <v/>
      </c>
      <c r="AQ130" s="16" t="str">
        <v/>
      </c>
      <c r="AR130" s="16" t="str">
        <v/>
      </c>
      <c r="AS130" s="16" t="str">
        <v/>
      </c>
      <c r="AT130" s="16" t="str">
        <v/>
      </c>
      <c r="AU130" s="16" t="str">
        <v/>
      </c>
      <c r="AV130" s="16" t="str">
        <v/>
      </c>
      <c r="AW130" s="16" t="str">
        <v/>
      </c>
      <c r="AX130" s="16" t="str">
        <v/>
      </c>
      <c r="AY130" s="16" t="str">
        <v/>
      </c>
      <c r="AZ130" s="16" t="str">
        <v/>
      </c>
      <c r="BA130" s="16" t="str">
        <v/>
      </c>
      <c r="BB130" s="16"/>
      <c r="BC130" s="186">
        <f t="shared" si="5"/>
        <v>1</v>
      </c>
      <c r="BD130" s="187">
        <f t="shared" ref="BD130:BD161" si="9">BC130/NBR</f>
        <v>1</v>
      </c>
      <c r="BE130" s="187">
        <v>0.16500000000000001</v>
      </c>
      <c r="BF130" s="180">
        <f t="shared" si="6"/>
        <v>0.16500000000000001</v>
      </c>
      <c r="BG130" s="181"/>
      <c r="BH130" s="182"/>
      <c r="BI130" s="181"/>
      <c r="BJ130" s="182"/>
    </row>
    <row r="131" spans="1:62" ht="25.5" x14ac:dyDescent="0.2">
      <c r="A131" s="375"/>
      <c r="B131" s="370"/>
      <c r="C131" s="119" t="s">
        <v>48</v>
      </c>
      <c r="D131" s="54">
        <v>1</v>
      </c>
      <c r="E131" s="54" t="str">
        <v/>
      </c>
      <c r="F131" s="54" t="str">
        <v/>
      </c>
      <c r="G131" s="54" t="str">
        <v/>
      </c>
      <c r="H131" s="54" t="str">
        <v/>
      </c>
      <c r="I131" s="54" t="str">
        <v/>
      </c>
      <c r="J131" s="54" t="str">
        <v/>
      </c>
      <c r="K131" s="54" t="str">
        <v/>
      </c>
      <c r="L131" s="16" t="str">
        <v/>
      </c>
      <c r="M131" s="16" t="str">
        <v/>
      </c>
      <c r="N131" s="16" t="str">
        <v/>
      </c>
      <c r="O131" s="16" t="str">
        <v/>
      </c>
      <c r="P131" s="16" t="str">
        <v/>
      </c>
      <c r="Q131" s="16" t="str">
        <v/>
      </c>
      <c r="R131" s="16" t="str">
        <v/>
      </c>
      <c r="S131" s="16" t="str">
        <v/>
      </c>
      <c r="T131" s="16" t="str">
        <v/>
      </c>
      <c r="U131" s="16" t="str">
        <v/>
      </c>
      <c r="V131" s="16" t="str">
        <v/>
      </c>
      <c r="W131" s="16" t="str">
        <v/>
      </c>
      <c r="X131" s="16" t="str">
        <v/>
      </c>
      <c r="Y131" s="16" t="str">
        <v/>
      </c>
      <c r="Z131" s="16" t="str">
        <v/>
      </c>
      <c r="AA131" s="16" t="str">
        <v/>
      </c>
      <c r="AB131" s="16" t="str">
        <v/>
      </c>
      <c r="AC131" s="16" t="str">
        <v/>
      </c>
      <c r="AD131" s="16" t="str">
        <v/>
      </c>
      <c r="AE131" s="16" t="str">
        <v/>
      </c>
      <c r="AF131" s="16" t="str">
        <v/>
      </c>
      <c r="AG131" s="16" t="str">
        <v/>
      </c>
      <c r="AH131" s="16" t="str">
        <v/>
      </c>
      <c r="AI131" s="16" t="str">
        <v/>
      </c>
      <c r="AJ131" s="53" t="str">
        <v/>
      </c>
      <c r="AK131" s="16" t="str">
        <v/>
      </c>
      <c r="AL131" s="16" t="str">
        <v/>
      </c>
      <c r="AM131" s="53" t="str">
        <v/>
      </c>
      <c r="AN131" s="16" t="str">
        <v/>
      </c>
      <c r="AO131" s="16" t="str">
        <v/>
      </c>
      <c r="AP131" s="16" t="str">
        <v/>
      </c>
      <c r="AQ131" s="16" t="str">
        <v/>
      </c>
      <c r="AR131" s="16" t="str">
        <v/>
      </c>
      <c r="AS131" s="16" t="str">
        <v/>
      </c>
      <c r="AT131" s="16" t="str">
        <v/>
      </c>
      <c r="AU131" s="16" t="str">
        <v/>
      </c>
      <c r="AV131" s="16" t="str">
        <v/>
      </c>
      <c r="AW131" s="16" t="str">
        <v/>
      </c>
      <c r="AX131" s="16" t="str">
        <v/>
      </c>
      <c r="AY131" s="16" t="str">
        <v/>
      </c>
      <c r="AZ131" s="16" t="str">
        <v/>
      </c>
      <c r="BA131" s="16" t="str">
        <v/>
      </c>
      <c r="BB131" s="16"/>
      <c r="BC131" s="186">
        <f t="shared" ref="BC131:BC193" si="10">SUM(D131:BA131)</f>
        <v>1</v>
      </c>
      <c r="BD131" s="187">
        <f t="shared" si="9"/>
        <v>1</v>
      </c>
      <c r="BE131" s="187">
        <v>0.16500000000000001</v>
      </c>
      <c r="BF131" s="180">
        <f t="shared" ref="BF131:BF193" si="11">BC131*BE131</f>
        <v>0.16500000000000001</v>
      </c>
      <c r="BG131" s="181"/>
      <c r="BH131" s="182"/>
      <c r="BI131" s="181"/>
      <c r="BJ131" s="182"/>
    </row>
    <row r="132" spans="1:62" ht="25.5" x14ac:dyDescent="0.2">
      <c r="A132" s="375"/>
      <c r="B132" s="370"/>
      <c r="C132" s="119" t="s">
        <v>924</v>
      </c>
      <c r="D132" s="54">
        <v>1</v>
      </c>
      <c r="E132" s="54" t="str">
        <v/>
      </c>
      <c r="F132" s="54" t="str">
        <v/>
      </c>
      <c r="G132" s="54" t="str">
        <v/>
      </c>
      <c r="H132" s="54" t="str">
        <v/>
      </c>
      <c r="I132" s="54" t="str">
        <v/>
      </c>
      <c r="J132" s="54" t="str">
        <v/>
      </c>
      <c r="K132" s="54" t="str">
        <v/>
      </c>
      <c r="L132" s="16" t="str">
        <v/>
      </c>
      <c r="M132" s="16" t="str">
        <v/>
      </c>
      <c r="N132" s="16" t="str">
        <v/>
      </c>
      <c r="O132" s="16" t="str">
        <v/>
      </c>
      <c r="P132" s="16" t="str">
        <v/>
      </c>
      <c r="Q132" s="16" t="str">
        <v/>
      </c>
      <c r="R132" s="16" t="str">
        <v/>
      </c>
      <c r="S132" s="16" t="str">
        <v/>
      </c>
      <c r="T132" s="16" t="str">
        <v/>
      </c>
      <c r="U132" s="16" t="str">
        <v/>
      </c>
      <c r="V132" s="16" t="str">
        <v/>
      </c>
      <c r="W132" s="16" t="str">
        <v/>
      </c>
      <c r="X132" s="16" t="str">
        <v/>
      </c>
      <c r="Y132" s="16" t="str">
        <v/>
      </c>
      <c r="Z132" s="16" t="str">
        <v/>
      </c>
      <c r="AA132" s="16" t="str">
        <v/>
      </c>
      <c r="AB132" s="16" t="str">
        <v/>
      </c>
      <c r="AC132" s="16" t="str">
        <v/>
      </c>
      <c r="AD132" s="16" t="str">
        <v/>
      </c>
      <c r="AE132" s="16" t="str">
        <v/>
      </c>
      <c r="AF132" s="16" t="str">
        <v/>
      </c>
      <c r="AG132" s="16" t="str">
        <v/>
      </c>
      <c r="AH132" s="16" t="str">
        <v/>
      </c>
      <c r="AI132" s="16" t="str">
        <v/>
      </c>
      <c r="AJ132" s="53" t="str">
        <v/>
      </c>
      <c r="AK132" s="16" t="str">
        <v/>
      </c>
      <c r="AL132" s="16" t="str">
        <v/>
      </c>
      <c r="AM132" s="53" t="str">
        <v/>
      </c>
      <c r="AN132" s="16" t="str">
        <v/>
      </c>
      <c r="AO132" s="16" t="str">
        <v/>
      </c>
      <c r="AP132" s="16" t="str">
        <v/>
      </c>
      <c r="AQ132" s="16" t="str">
        <v/>
      </c>
      <c r="AR132" s="16" t="str">
        <v/>
      </c>
      <c r="AS132" s="16" t="str">
        <v/>
      </c>
      <c r="AT132" s="16" t="str">
        <v/>
      </c>
      <c r="AU132" s="16" t="str">
        <v/>
      </c>
      <c r="AV132" s="16" t="str">
        <v/>
      </c>
      <c r="AW132" s="16" t="str">
        <v/>
      </c>
      <c r="AX132" s="16" t="str">
        <v/>
      </c>
      <c r="AY132" s="16" t="str">
        <v/>
      </c>
      <c r="AZ132" s="16" t="str">
        <v/>
      </c>
      <c r="BA132" s="16" t="str">
        <v/>
      </c>
      <c r="BB132" s="16"/>
      <c r="BC132" s="186">
        <f t="shared" si="10"/>
        <v>1</v>
      </c>
      <c r="BD132" s="187">
        <f t="shared" si="9"/>
        <v>1</v>
      </c>
      <c r="BE132" s="187">
        <v>0.16500000000000001</v>
      </c>
      <c r="BF132" s="180">
        <f t="shared" si="11"/>
        <v>0.16500000000000001</v>
      </c>
      <c r="BG132" s="181"/>
      <c r="BH132" s="182"/>
      <c r="BI132" s="181"/>
      <c r="BJ132" s="182"/>
    </row>
    <row r="133" spans="1:62" ht="76.5" x14ac:dyDescent="0.2">
      <c r="A133" s="375"/>
      <c r="B133" s="370"/>
      <c r="C133" s="119" t="s">
        <v>925</v>
      </c>
      <c r="D133" s="54">
        <v>1</v>
      </c>
      <c r="E133" s="54" t="str">
        <v/>
      </c>
      <c r="F133" s="54" t="str">
        <v/>
      </c>
      <c r="G133" s="54" t="str">
        <v/>
      </c>
      <c r="H133" s="54" t="str">
        <v/>
      </c>
      <c r="I133" s="54" t="str">
        <v/>
      </c>
      <c r="J133" s="54" t="str">
        <v/>
      </c>
      <c r="K133" s="54" t="str">
        <v/>
      </c>
      <c r="L133" s="16" t="str">
        <v/>
      </c>
      <c r="M133" s="16" t="str">
        <v/>
      </c>
      <c r="N133" s="16" t="str">
        <v/>
      </c>
      <c r="O133" s="16" t="str">
        <v/>
      </c>
      <c r="P133" s="16" t="str">
        <v/>
      </c>
      <c r="Q133" s="16" t="str">
        <v/>
      </c>
      <c r="R133" s="16" t="str">
        <v/>
      </c>
      <c r="S133" s="16" t="str">
        <v/>
      </c>
      <c r="T133" s="16" t="str">
        <v/>
      </c>
      <c r="U133" s="16" t="str">
        <v/>
      </c>
      <c r="V133" s="16" t="str">
        <v/>
      </c>
      <c r="W133" s="16" t="str">
        <v/>
      </c>
      <c r="X133" s="16" t="str">
        <v/>
      </c>
      <c r="Y133" s="16" t="str">
        <v/>
      </c>
      <c r="Z133" s="16" t="str">
        <v/>
      </c>
      <c r="AA133" s="16" t="str">
        <v/>
      </c>
      <c r="AB133" s="16" t="str">
        <v/>
      </c>
      <c r="AC133" s="16" t="str">
        <v/>
      </c>
      <c r="AD133" s="16" t="str">
        <v/>
      </c>
      <c r="AE133" s="16" t="str">
        <v/>
      </c>
      <c r="AF133" s="16" t="str">
        <v/>
      </c>
      <c r="AG133" s="16" t="str">
        <v/>
      </c>
      <c r="AH133" s="16" t="str">
        <v/>
      </c>
      <c r="AI133" s="16" t="str">
        <v/>
      </c>
      <c r="AJ133" s="53" t="str">
        <v/>
      </c>
      <c r="AK133" s="16" t="str">
        <v/>
      </c>
      <c r="AL133" s="16" t="str">
        <v/>
      </c>
      <c r="AM133" s="53" t="str">
        <v/>
      </c>
      <c r="AN133" s="16" t="str">
        <v/>
      </c>
      <c r="AO133" s="16" t="str">
        <v/>
      </c>
      <c r="AP133" s="16" t="str">
        <v/>
      </c>
      <c r="AQ133" s="16" t="str">
        <v/>
      </c>
      <c r="AR133" s="16" t="str">
        <v/>
      </c>
      <c r="AS133" s="16" t="str">
        <v/>
      </c>
      <c r="AT133" s="16" t="str">
        <v/>
      </c>
      <c r="AU133" s="16" t="str">
        <v/>
      </c>
      <c r="AV133" s="16" t="str">
        <v/>
      </c>
      <c r="AW133" s="16" t="str">
        <v/>
      </c>
      <c r="AX133" s="16" t="str">
        <v/>
      </c>
      <c r="AY133" s="16" t="str">
        <v/>
      </c>
      <c r="AZ133" s="16" t="str">
        <v/>
      </c>
      <c r="BA133" s="16" t="str">
        <v/>
      </c>
      <c r="BB133" s="16"/>
      <c r="BC133" s="186">
        <f t="shared" si="10"/>
        <v>1</v>
      </c>
      <c r="BD133" s="187">
        <f t="shared" si="9"/>
        <v>1</v>
      </c>
      <c r="BE133" s="187">
        <v>0.16500000000000001</v>
      </c>
      <c r="BF133" s="180">
        <f t="shared" si="11"/>
        <v>0.16500000000000001</v>
      </c>
      <c r="BG133" s="181"/>
      <c r="BH133" s="182"/>
      <c r="BI133" s="181"/>
      <c r="BJ133" s="182"/>
    </row>
    <row r="134" spans="1:62" ht="63.75" x14ac:dyDescent="0.2">
      <c r="A134" s="375"/>
      <c r="B134" s="370"/>
      <c r="C134" s="119" t="s">
        <v>926</v>
      </c>
      <c r="D134" s="54">
        <v>1</v>
      </c>
      <c r="E134" s="54" t="str">
        <v/>
      </c>
      <c r="F134" s="54" t="str">
        <v/>
      </c>
      <c r="G134" s="54" t="str">
        <v/>
      </c>
      <c r="H134" s="54" t="str">
        <v/>
      </c>
      <c r="I134" s="54" t="str">
        <v/>
      </c>
      <c r="J134" s="54" t="str">
        <v/>
      </c>
      <c r="K134" s="54" t="str">
        <v/>
      </c>
      <c r="L134" s="16" t="str">
        <v/>
      </c>
      <c r="M134" s="16" t="str">
        <v/>
      </c>
      <c r="N134" s="16" t="str">
        <v/>
      </c>
      <c r="O134" s="16" t="str">
        <v/>
      </c>
      <c r="P134" s="16" t="str">
        <v/>
      </c>
      <c r="Q134" s="16" t="str">
        <v/>
      </c>
      <c r="R134" s="16" t="str">
        <v/>
      </c>
      <c r="S134" s="16" t="str">
        <v/>
      </c>
      <c r="T134" s="16" t="str">
        <v/>
      </c>
      <c r="U134" s="16" t="str">
        <v/>
      </c>
      <c r="V134" s="16" t="str">
        <v/>
      </c>
      <c r="W134" s="16" t="str">
        <v/>
      </c>
      <c r="X134" s="16" t="str">
        <v/>
      </c>
      <c r="Y134" s="16" t="str">
        <v/>
      </c>
      <c r="Z134" s="16" t="str">
        <v/>
      </c>
      <c r="AA134" s="16" t="str">
        <v/>
      </c>
      <c r="AB134" s="16" t="str">
        <v/>
      </c>
      <c r="AC134" s="16" t="str">
        <v/>
      </c>
      <c r="AD134" s="16" t="str">
        <v/>
      </c>
      <c r="AE134" s="16" t="str">
        <v/>
      </c>
      <c r="AF134" s="16" t="str">
        <v/>
      </c>
      <c r="AG134" s="16" t="str">
        <v/>
      </c>
      <c r="AH134" s="16" t="str">
        <v/>
      </c>
      <c r="AI134" s="16" t="str">
        <v/>
      </c>
      <c r="AJ134" s="53" t="str">
        <v/>
      </c>
      <c r="AK134" s="16" t="str">
        <v/>
      </c>
      <c r="AL134" s="16" t="str">
        <v/>
      </c>
      <c r="AM134" s="53" t="str">
        <v/>
      </c>
      <c r="AN134" s="16" t="str">
        <v/>
      </c>
      <c r="AO134" s="16" t="str">
        <v/>
      </c>
      <c r="AP134" s="16" t="str">
        <v/>
      </c>
      <c r="AQ134" s="16" t="str">
        <v/>
      </c>
      <c r="AR134" s="16" t="str">
        <v/>
      </c>
      <c r="AS134" s="16" t="str">
        <v/>
      </c>
      <c r="AT134" s="16" t="str">
        <v/>
      </c>
      <c r="AU134" s="16" t="str">
        <v/>
      </c>
      <c r="AV134" s="16" t="str">
        <v/>
      </c>
      <c r="AW134" s="16" t="str">
        <v/>
      </c>
      <c r="AX134" s="16" t="str">
        <v/>
      </c>
      <c r="AY134" s="16" t="str">
        <v/>
      </c>
      <c r="AZ134" s="16" t="str">
        <v/>
      </c>
      <c r="BA134" s="16" t="str">
        <v/>
      </c>
      <c r="BB134" s="16"/>
      <c r="BC134" s="186">
        <f t="shared" si="10"/>
        <v>1</v>
      </c>
      <c r="BD134" s="187">
        <f t="shared" si="9"/>
        <v>1</v>
      </c>
      <c r="BE134" s="187">
        <v>0.16500000000000001</v>
      </c>
      <c r="BF134" s="180">
        <f t="shared" si="11"/>
        <v>0.16500000000000001</v>
      </c>
      <c r="BG134" s="181"/>
      <c r="BH134" s="182"/>
      <c r="BI134" s="181"/>
      <c r="BJ134" s="182"/>
    </row>
    <row r="135" spans="1:62" ht="76.5" x14ac:dyDescent="0.2">
      <c r="A135" s="375"/>
      <c r="B135" s="370"/>
      <c r="C135" s="119" t="s">
        <v>927</v>
      </c>
      <c r="D135" s="54">
        <v>1</v>
      </c>
      <c r="E135" s="54" t="str">
        <v/>
      </c>
      <c r="F135" s="54" t="str">
        <v/>
      </c>
      <c r="G135" s="54" t="str">
        <v/>
      </c>
      <c r="H135" s="54" t="str">
        <v/>
      </c>
      <c r="I135" s="54" t="str">
        <v/>
      </c>
      <c r="J135" s="54" t="str">
        <v/>
      </c>
      <c r="K135" s="54" t="str">
        <v/>
      </c>
      <c r="L135" s="16" t="str">
        <v/>
      </c>
      <c r="M135" s="16" t="str">
        <v/>
      </c>
      <c r="N135" s="16" t="str">
        <v/>
      </c>
      <c r="O135" s="16" t="str">
        <v/>
      </c>
      <c r="P135" s="16" t="str">
        <v/>
      </c>
      <c r="Q135" s="16" t="str">
        <v/>
      </c>
      <c r="R135" s="16" t="str">
        <v/>
      </c>
      <c r="S135" s="16" t="str">
        <v/>
      </c>
      <c r="T135" s="16" t="str">
        <v/>
      </c>
      <c r="U135" s="16" t="str">
        <v/>
      </c>
      <c r="V135" s="16" t="str">
        <v/>
      </c>
      <c r="W135" s="16" t="str">
        <v/>
      </c>
      <c r="X135" s="16" t="str">
        <v/>
      </c>
      <c r="Y135" s="16" t="str">
        <v/>
      </c>
      <c r="Z135" s="16" t="str">
        <v/>
      </c>
      <c r="AA135" s="16" t="str">
        <v/>
      </c>
      <c r="AB135" s="16" t="str">
        <v/>
      </c>
      <c r="AC135" s="16" t="str">
        <v/>
      </c>
      <c r="AD135" s="16" t="str">
        <v/>
      </c>
      <c r="AE135" s="16" t="str">
        <v/>
      </c>
      <c r="AF135" s="16" t="str">
        <v/>
      </c>
      <c r="AG135" s="16" t="str">
        <v/>
      </c>
      <c r="AH135" s="16" t="str">
        <v/>
      </c>
      <c r="AI135" s="16" t="str">
        <v/>
      </c>
      <c r="AJ135" s="53" t="str">
        <v/>
      </c>
      <c r="AK135" s="16" t="str">
        <v/>
      </c>
      <c r="AL135" s="16" t="str">
        <v/>
      </c>
      <c r="AM135" s="53" t="str">
        <v/>
      </c>
      <c r="AN135" s="16" t="str">
        <v/>
      </c>
      <c r="AO135" s="16" t="str">
        <v/>
      </c>
      <c r="AP135" s="16" t="str">
        <v/>
      </c>
      <c r="AQ135" s="16" t="str">
        <v/>
      </c>
      <c r="AR135" s="16" t="str">
        <v/>
      </c>
      <c r="AS135" s="16" t="str">
        <v/>
      </c>
      <c r="AT135" s="16" t="str">
        <v/>
      </c>
      <c r="AU135" s="16" t="str">
        <v/>
      </c>
      <c r="AV135" s="16" t="str">
        <v/>
      </c>
      <c r="AW135" s="16" t="str">
        <v/>
      </c>
      <c r="AX135" s="16" t="str">
        <v/>
      </c>
      <c r="AY135" s="16" t="str">
        <v/>
      </c>
      <c r="AZ135" s="16" t="str">
        <v/>
      </c>
      <c r="BA135" s="16" t="str">
        <v/>
      </c>
      <c r="BB135" s="16"/>
      <c r="BC135" s="186">
        <f t="shared" si="10"/>
        <v>1</v>
      </c>
      <c r="BD135" s="187">
        <f t="shared" si="9"/>
        <v>1</v>
      </c>
      <c r="BE135" s="187">
        <v>0.16500000000000001</v>
      </c>
      <c r="BF135" s="180">
        <f t="shared" si="11"/>
        <v>0.16500000000000001</v>
      </c>
      <c r="BG135" s="181"/>
      <c r="BH135" s="182"/>
      <c r="BI135" s="181"/>
      <c r="BJ135" s="182"/>
    </row>
    <row r="136" spans="1:62" ht="63.75" x14ac:dyDescent="0.2">
      <c r="A136" s="375"/>
      <c r="B136" s="370"/>
      <c r="C136" s="119" t="s">
        <v>928</v>
      </c>
      <c r="D136" s="54">
        <v>1</v>
      </c>
      <c r="E136" s="54" t="str">
        <v/>
      </c>
      <c r="F136" s="54" t="str">
        <v/>
      </c>
      <c r="G136" s="54" t="str">
        <v/>
      </c>
      <c r="H136" s="54" t="str">
        <v/>
      </c>
      <c r="I136" s="54" t="str">
        <v/>
      </c>
      <c r="J136" s="54" t="str">
        <v/>
      </c>
      <c r="K136" s="54" t="str">
        <v/>
      </c>
      <c r="L136" s="16" t="str">
        <v/>
      </c>
      <c r="M136" s="16" t="str">
        <v/>
      </c>
      <c r="N136" s="16" t="str">
        <v/>
      </c>
      <c r="O136" s="16" t="str">
        <v/>
      </c>
      <c r="P136" s="16" t="str">
        <v/>
      </c>
      <c r="Q136" s="16" t="str">
        <v/>
      </c>
      <c r="R136" s="16" t="str">
        <v/>
      </c>
      <c r="S136" s="16" t="str">
        <v/>
      </c>
      <c r="T136" s="16" t="str">
        <v/>
      </c>
      <c r="U136" s="16" t="str">
        <v/>
      </c>
      <c r="V136" s="16" t="str">
        <v/>
      </c>
      <c r="W136" s="16" t="str">
        <v/>
      </c>
      <c r="X136" s="16" t="str">
        <v/>
      </c>
      <c r="Y136" s="16" t="str">
        <v/>
      </c>
      <c r="Z136" s="16" t="str">
        <v/>
      </c>
      <c r="AA136" s="16" t="str">
        <v/>
      </c>
      <c r="AB136" s="16" t="str">
        <v/>
      </c>
      <c r="AC136" s="16" t="str">
        <v/>
      </c>
      <c r="AD136" s="16" t="str">
        <v/>
      </c>
      <c r="AE136" s="16" t="str">
        <v/>
      </c>
      <c r="AF136" s="16" t="str">
        <v/>
      </c>
      <c r="AG136" s="16" t="str">
        <v/>
      </c>
      <c r="AH136" s="16" t="str">
        <v/>
      </c>
      <c r="AI136" s="16" t="str">
        <v/>
      </c>
      <c r="AJ136" s="53" t="str">
        <v/>
      </c>
      <c r="AK136" s="16" t="str">
        <v/>
      </c>
      <c r="AL136" s="16" t="str">
        <v/>
      </c>
      <c r="AM136" s="53" t="str">
        <v/>
      </c>
      <c r="AN136" s="16" t="str">
        <v/>
      </c>
      <c r="AO136" s="16" t="str">
        <v/>
      </c>
      <c r="AP136" s="16" t="str">
        <v/>
      </c>
      <c r="AQ136" s="16" t="str">
        <v/>
      </c>
      <c r="AR136" s="16" t="str">
        <v/>
      </c>
      <c r="AS136" s="16" t="str">
        <v/>
      </c>
      <c r="AT136" s="16" t="str">
        <v/>
      </c>
      <c r="AU136" s="16" t="str">
        <v/>
      </c>
      <c r="AV136" s="16" t="str">
        <v/>
      </c>
      <c r="AW136" s="16" t="str">
        <v/>
      </c>
      <c r="AX136" s="16" t="str">
        <v/>
      </c>
      <c r="AY136" s="16" t="str">
        <v/>
      </c>
      <c r="AZ136" s="16" t="str">
        <v/>
      </c>
      <c r="BA136" s="16" t="str">
        <v/>
      </c>
      <c r="BB136" s="16"/>
      <c r="BC136" s="186">
        <f t="shared" si="10"/>
        <v>1</v>
      </c>
      <c r="BD136" s="187">
        <f t="shared" si="9"/>
        <v>1</v>
      </c>
      <c r="BE136" s="187">
        <v>0.16500000000000001</v>
      </c>
      <c r="BF136" s="180">
        <f t="shared" si="11"/>
        <v>0.16500000000000001</v>
      </c>
      <c r="BG136" s="181"/>
      <c r="BH136" s="182"/>
      <c r="BI136" s="181"/>
      <c r="BJ136" s="182"/>
    </row>
    <row r="137" spans="1:62" ht="63.75" x14ac:dyDescent="0.2">
      <c r="A137" s="375"/>
      <c r="B137" s="370"/>
      <c r="C137" s="119" t="s">
        <v>929</v>
      </c>
      <c r="D137" s="54">
        <v>1</v>
      </c>
      <c r="E137" s="54" t="str">
        <v/>
      </c>
      <c r="F137" s="54" t="str">
        <v/>
      </c>
      <c r="G137" s="54" t="str">
        <v/>
      </c>
      <c r="H137" s="54" t="str">
        <v/>
      </c>
      <c r="I137" s="54" t="str">
        <v/>
      </c>
      <c r="J137" s="54" t="str">
        <v/>
      </c>
      <c r="K137" s="54" t="str">
        <v/>
      </c>
      <c r="L137" s="16" t="str">
        <v/>
      </c>
      <c r="M137" s="16" t="str">
        <v/>
      </c>
      <c r="N137" s="16" t="str">
        <v/>
      </c>
      <c r="O137" s="16" t="str">
        <v/>
      </c>
      <c r="P137" s="16" t="str">
        <v/>
      </c>
      <c r="Q137" s="16" t="str">
        <v/>
      </c>
      <c r="R137" s="16" t="str">
        <v/>
      </c>
      <c r="S137" s="16" t="str">
        <v/>
      </c>
      <c r="T137" s="16" t="str">
        <v/>
      </c>
      <c r="U137" s="16" t="str">
        <v/>
      </c>
      <c r="V137" s="16" t="str">
        <v/>
      </c>
      <c r="W137" s="16" t="str">
        <v/>
      </c>
      <c r="X137" s="16" t="str">
        <v/>
      </c>
      <c r="Y137" s="16" t="str">
        <v/>
      </c>
      <c r="Z137" s="16" t="str">
        <v/>
      </c>
      <c r="AA137" s="16" t="str">
        <v/>
      </c>
      <c r="AB137" s="16" t="str">
        <v/>
      </c>
      <c r="AC137" s="16" t="str">
        <v/>
      </c>
      <c r="AD137" s="16" t="str">
        <v/>
      </c>
      <c r="AE137" s="16" t="str">
        <v/>
      </c>
      <c r="AF137" s="16" t="str">
        <v/>
      </c>
      <c r="AG137" s="16" t="str">
        <v/>
      </c>
      <c r="AH137" s="16" t="str">
        <v/>
      </c>
      <c r="AI137" s="16" t="str">
        <v/>
      </c>
      <c r="AJ137" s="53" t="str">
        <v/>
      </c>
      <c r="AK137" s="16" t="str">
        <v/>
      </c>
      <c r="AL137" s="16" t="str">
        <v/>
      </c>
      <c r="AM137" s="53" t="str">
        <v/>
      </c>
      <c r="AN137" s="16" t="str">
        <v/>
      </c>
      <c r="AO137" s="16" t="str">
        <v/>
      </c>
      <c r="AP137" s="16" t="str">
        <v/>
      </c>
      <c r="AQ137" s="16" t="str">
        <v/>
      </c>
      <c r="AR137" s="16" t="str">
        <v/>
      </c>
      <c r="AS137" s="16" t="str">
        <v/>
      </c>
      <c r="AT137" s="16" t="str">
        <v/>
      </c>
      <c r="AU137" s="16" t="str">
        <v/>
      </c>
      <c r="AV137" s="16" t="str">
        <v/>
      </c>
      <c r="AW137" s="16" t="str">
        <v/>
      </c>
      <c r="AX137" s="16" t="str">
        <v/>
      </c>
      <c r="AY137" s="16" t="str">
        <v/>
      </c>
      <c r="AZ137" s="16" t="str">
        <v/>
      </c>
      <c r="BA137" s="16" t="str">
        <v/>
      </c>
      <c r="BB137" s="16"/>
      <c r="BC137" s="186">
        <f t="shared" si="10"/>
        <v>1</v>
      </c>
      <c r="BD137" s="187">
        <f t="shared" si="9"/>
        <v>1</v>
      </c>
      <c r="BE137" s="187">
        <v>0.16500000000000001</v>
      </c>
      <c r="BF137" s="180">
        <f t="shared" si="11"/>
        <v>0.16500000000000001</v>
      </c>
      <c r="BG137" s="181"/>
      <c r="BH137" s="182"/>
      <c r="BI137" s="181"/>
      <c r="BJ137" s="182"/>
    </row>
    <row r="138" spans="1:62" ht="63.75" x14ac:dyDescent="0.2">
      <c r="A138" s="375"/>
      <c r="B138" s="370"/>
      <c r="C138" s="119" t="s">
        <v>930</v>
      </c>
      <c r="D138" s="54">
        <v>1</v>
      </c>
      <c r="E138" s="54" t="str">
        <v/>
      </c>
      <c r="F138" s="54" t="str">
        <v/>
      </c>
      <c r="G138" s="54" t="str">
        <v/>
      </c>
      <c r="H138" s="54" t="str">
        <v/>
      </c>
      <c r="I138" s="54" t="str">
        <v/>
      </c>
      <c r="J138" s="54" t="str">
        <v/>
      </c>
      <c r="K138" s="54" t="str">
        <v/>
      </c>
      <c r="L138" s="16" t="str">
        <v/>
      </c>
      <c r="M138" s="16" t="str">
        <v/>
      </c>
      <c r="N138" s="16" t="str">
        <v/>
      </c>
      <c r="O138" s="16" t="str">
        <v/>
      </c>
      <c r="P138" s="16" t="str">
        <v/>
      </c>
      <c r="Q138" s="16" t="str">
        <v/>
      </c>
      <c r="R138" s="16" t="str">
        <v/>
      </c>
      <c r="S138" s="16" t="str">
        <v/>
      </c>
      <c r="T138" s="16" t="str">
        <v/>
      </c>
      <c r="U138" s="16" t="str">
        <v/>
      </c>
      <c r="V138" s="16" t="str">
        <v/>
      </c>
      <c r="W138" s="16" t="str">
        <v/>
      </c>
      <c r="X138" s="16" t="str">
        <v/>
      </c>
      <c r="Y138" s="16" t="str">
        <v/>
      </c>
      <c r="Z138" s="16" t="str">
        <v/>
      </c>
      <c r="AA138" s="16" t="str">
        <v/>
      </c>
      <c r="AB138" s="16" t="str">
        <v/>
      </c>
      <c r="AC138" s="16" t="str">
        <v/>
      </c>
      <c r="AD138" s="16" t="str">
        <v/>
      </c>
      <c r="AE138" s="16" t="str">
        <v/>
      </c>
      <c r="AF138" s="16" t="str">
        <v/>
      </c>
      <c r="AG138" s="16" t="str">
        <v/>
      </c>
      <c r="AH138" s="16" t="str">
        <v/>
      </c>
      <c r="AI138" s="16" t="str">
        <v/>
      </c>
      <c r="AJ138" s="53" t="str">
        <v/>
      </c>
      <c r="AK138" s="16" t="str">
        <v/>
      </c>
      <c r="AL138" s="16" t="str">
        <v/>
      </c>
      <c r="AM138" s="53" t="str">
        <v/>
      </c>
      <c r="AN138" s="16" t="str">
        <v/>
      </c>
      <c r="AO138" s="16" t="str">
        <v/>
      </c>
      <c r="AP138" s="16" t="str">
        <v/>
      </c>
      <c r="AQ138" s="16" t="str">
        <v/>
      </c>
      <c r="AR138" s="16" t="str">
        <v/>
      </c>
      <c r="AS138" s="16" t="str">
        <v/>
      </c>
      <c r="AT138" s="16" t="str">
        <v/>
      </c>
      <c r="AU138" s="16" t="str">
        <v/>
      </c>
      <c r="AV138" s="16" t="str">
        <v/>
      </c>
      <c r="AW138" s="16" t="str">
        <v/>
      </c>
      <c r="AX138" s="16" t="str">
        <v/>
      </c>
      <c r="AY138" s="16" t="str">
        <v/>
      </c>
      <c r="AZ138" s="16" t="str">
        <v/>
      </c>
      <c r="BA138" s="16" t="str">
        <v/>
      </c>
      <c r="BB138" s="16"/>
      <c r="BC138" s="186">
        <f t="shared" si="10"/>
        <v>1</v>
      </c>
      <c r="BD138" s="187">
        <f t="shared" si="9"/>
        <v>1</v>
      </c>
      <c r="BE138" s="187">
        <v>0.16500000000000001</v>
      </c>
      <c r="BF138" s="180">
        <f t="shared" si="11"/>
        <v>0.16500000000000001</v>
      </c>
      <c r="BG138" s="181"/>
      <c r="BH138" s="182"/>
      <c r="BI138" s="181"/>
      <c r="BJ138" s="182"/>
    </row>
    <row r="139" spans="1:62" ht="25.5" x14ac:dyDescent="0.2">
      <c r="A139" s="375"/>
      <c r="B139" s="370"/>
      <c r="C139" s="119" t="s">
        <v>931</v>
      </c>
      <c r="D139" s="54">
        <v>1</v>
      </c>
      <c r="E139" s="54" t="str">
        <v/>
      </c>
      <c r="F139" s="54" t="str">
        <v/>
      </c>
      <c r="G139" s="54" t="str">
        <v/>
      </c>
      <c r="H139" s="54" t="str">
        <v/>
      </c>
      <c r="I139" s="54" t="str">
        <v/>
      </c>
      <c r="J139" s="54" t="str">
        <v/>
      </c>
      <c r="K139" s="54" t="str">
        <v/>
      </c>
      <c r="L139" s="16" t="str">
        <v/>
      </c>
      <c r="M139" s="16" t="str">
        <v/>
      </c>
      <c r="N139" s="16" t="str">
        <v/>
      </c>
      <c r="O139" s="16" t="str">
        <v/>
      </c>
      <c r="P139" s="16" t="str">
        <v/>
      </c>
      <c r="Q139" s="16" t="str">
        <v/>
      </c>
      <c r="R139" s="16" t="str">
        <v/>
      </c>
      <c r="S139" s="16" t="str">
        <v/>
      </c>
      <c r="T139" s="16" t="str">
        <v/>
      </c>
      <c r="U139" s="16" t="str">
        <v/>
      </c>
      <c r="V139" s="16" t="str">
        <v/>
      </c>
      <c r="W139" s="16" t="str">
        <v/>
      </c>
      <c r="X139" s="16" t="str">
        <v/>
      </c>
      <c r="Y139" s="16" t="str">
        <v/>
      </c>
      <c r="Z139" s="16" t="str">
        <v/>
      </c>
      <c r="AA139" s="16" t="str">
        <v/>
      </c>
      <c r="AB139" s="16" t="str">
        <v/>
      </c>
      <c r="AC139" s="16" t="str">
        <v/>
      </c>
      <c r="AD139" s="16" t="str">
        <v/>
      </c>
      <c r="AE139" s="16" t="str">
        <v/>
      </c>
      <c r="AF139" s="16" t="str">
        <v/>
      </c>
      <c r="AG139" s="16" t="str">
        <v/>
      </c>
      <c r="AH139" s="16" t="str">
        <v/>
      </c>
      <c r="AI139" s="16" t="str">
        <v/>
      </c>
      <c r="AJ139" s="53" t="str">
        <v/>
      </c>
      <c r="AK139" s="16" t="str">
        <v/>
      </c>
      <c r="AL139" s="16" t="str">
        <v/>
      </c>
      <c r="AM139" s="53" t="str">
        <v/>
      </c>
      <c r="AN139" s="16" t="str">
        <v/>
      </c>
      <c r="AO139" s="16" t="str">
        <v/>
      </c>
      <c r="AP139" s="16" t="str">
        <v/>
      </c>
      <c r="AQ139" s="16" t="str">
        <v/>
      </c>
      <c r="AR139" s="16" t="str">
        <v/>
      </c>
      <c r="AS139" s="16" t="str">
        <v/>
      </c>
      <c r="AT139" s="16" t="str">
        <v/>
      </c>
      <c r="AU139" s="16" t="str">
        <v/>
      </c>
      <c r="AV139" s="16" t="str">
        <v/>
      </c>
      <c r="AW139" s="16" t="str">
        <v/>
      </c>
      <c r="AX139" s="16" t="str">
        <v/>
      </c>
      <c r="AY139" s="16" t="str">
        <v/>
      </c>
      <c r="AZ139" s="16" t="str">
        <v/>
      </c>
      <c r="BA139" s="16" t="str">
        <v/>
      </c>
      <c r="BB139" s="16"/>
      <c r="BC139" s="186">
        <f t="shared" si="10"/>
        <v>1</v>
      </c>
      <c r="BD139" s="187">
        <f t="shared" si="9"/>
        <v>1</v>
      </c>
      <c r="BE139" s="187">
        <v>0.16500000000000001</v>
      </c>
      <c r="BF139" s="180">
        <f t="shared" si="11"/>
        <v>0.16500000000000001</v>
      </c>
      <c r="BG139" s="181"/>
      <c r="BH139" s="182"/>
      <c r="BI139" s="181"/>
      <c r="BJ139" s="182"/>
    </row>
    <row r="140" spans="1:62" ht="25.5" x14ac:dyDescent="0.2">
      <c r="A140" s="375"/>
      <c r="B140" s="370"/>
      <c r="C140" s="119" t="s">
        <v>932</v>
      </c>
      <c r="D140" s="54">
        <v>1</v>
      </c>
      <c r="E140" s="54" t="str">
        <v/>
      </c>
      <c r="F140" s="54" t="str">
        <v/>
      </c>
      <c r="G140" s="54" t="str">
        <v/>
      </c>
      <c r="H140" s="54" t="str">
        <v/>
      </c>
      <c r="I140" s="54" t="str">
        <v/>
      </c>
      <c r="J140" s="54" t="str">
        <v/>
      </c>
      <c r="K140" s="54" t="str">
        <v/>
      </c>
      <c r="L140" s="16" t="str">
        <v/>
      </c>
      <c r="M140" s="16" t="str">
        <v/>
      </c>
      <c r="N140" s="16" t="str">
        <v/>
      </c>
      <c r="O140" s="16" t="str">
        <v/>
      </c>
      <c r="P140" s="16" t="str">
        <v/>
      </c>
      <c r="Q140" s="16" t="str">
        <v/>
      </c>
      <c r="R140" s="16" t="str">
        <v/>
      </c>
      <c r="S140" s="16" t="str">
        <v/>
      </c>
      <c r="T140" s="16" t="str">
        <v/>
      </c>
      <c r="U140" s="16" t="str">
        <v/>
      </c>
      <c r="V140" s="16" t="str">
        <v/>
      </c>
      <c r="W140" s="16" t="str">
        <v/>
      </c>
      <c r="X140" s="16" t="str">
        <v/>
      </c>
      <c r="Y140" s="16" t="str">
        <v/>
      </c>
      <c r="Z140" s="16" t="str">
        <v/>
      </c>
      <c r="AA140" s="16" t="str">
        <v/>
      </c>
      <c r="AB140" s="16" t="str">
        <v/>
      </c>
      <c r="AC140" s="16" t="str">
        <v/>
      </c>
      <c r="AD140" s="16" t="str">
        <v/>
      </c>
      <c r="AE140" s="16" t="str">
        <v/>
      </c>
      <c r="AF140" s="16" t="str">
        <v/>
      </c>
      <c r="AG140" s="16" t="str">
        <v/>
      </c>
      <c r="AH140" s="16" t="str">
        <v/>
      </c>
      <c r="AI140" s="16" t="str">
        <v/>
      </c>
      <c r="AJ140" s="53" t="str">
        <v/>
      </c>
      <c r="AK140" s="16" t="str">
        <v/>
      </c>
      <c r="AL140" s="16" t="str">
        <v/>
      </c>
      <c r="AM140" s="53" t="str">
        <v/>
      </c>
      <c r="AN140" s="16" t="str">
        <v/>
      </c>
      <c r="AO140" s="16" t="str">
        <v/>
      </c>
      <c r="AP140" s="16" t="str">
        <v/>
      </c>
      <c r="AQ140" s="16" t="str">
        <v/>
      </c>
      <c r="AR140" s="16" t="str">
        <v/>
      </c>
      <c r="AS140" s="16" t="str">
        <v/>
      </c>
      <c r="AT140" s="16" t="str">
        <v/>
      </c>
      <c r="AU140" s="16" t="str">
        <v/>
      </c>
      <c r="AV140" s="16" t="str">
        <v/>
      </c>
      <c r="AW140" s="16" t="str">
        <v/>
      </c>
      <c r="AX140" s="16" t="str">
        <v/>
      </c>
      <c r="AY140" s="16" t="str">
        <v/>
      </c>
      <c r="AZ140" s="16" t="str">
        <v/>
      </c>
      <c r="BA140" s="16" t="str">
        <v/>
      </c>
      <c r="BB140" s="16"/>
      <c r="BC140" s="186">
        <f t="shared" si="10"/>
        <v>1</v>
      </c>
      <c r="BD140" s="187">
        <f t="shared" si="9"/>
        <v>1</v>
      </c>
      <c r="BE140" s="187">
        <v>0.16500000000000001</v>
      </c>
      <c r="BF140" s="180">
        <f t="shared" si="11"/>
        <v>0.16500000000000001</v>
      </c>
      <c r="BG140" s="181"/>
      <c r="BH140" s="182"/>
      <c r="BI140" s="181"/>
      <c r="BJ140" s="182"/>
    </row>
    <row r="141" spans="1:62" ht="25.5" x14ac:dyDescent="0.2">
      <c r="A141" s="375"/>
      <c r="B141" s="370"/>
      <c r="C141" s="119" t="s">
        <v>933</v>
      </c>
      <c r="D141" s="54">
        <v>1</v>
      </c>
      <c r="E141" s="54" t="str">
        <v/>
      </c>
      <c r="F141" s="54" t="str">
        <v/>
      </c>
      <c r="G141" s="54" t="str">
        <v/>
      </c>
      <c r="H141" s="54" t="str">
        <v/>
      </c>
      <c r="I141" s="54" t="str">
        <v/>
      </c>
      <c r="J141" s="54" t="str">
        <v/>
      </c>
      <c r="K141" s="54" t="str">
        <v/>
      </c>
      <c r="L141" s="16" t="str">
        <v/>
      </c>
      <c r="M141" s="16" t="str">
        <v/>
      </c>
      <c r="N141" s="16" t="str">
        <v/>
      </c>
      <c r="O141" s="16" t="str">
        <v/>
      </c>
      <c r="P141" s="16" t="str">
        <v/>
      </c>
      <c r="Q141" s="16" t="str">
        <v/>
      </c>
      <c r="R141" s="16" t="str">
        <v/>
      </c>
      <c r="S141" s="16" t="str">
        <v/>
      </c>
      <c r="T141" s="16" t="str">
        <v/>
      </c>
      <c r="U141" s="16" t="str">
        <v/>
      </c>
      <c r="V141" s="16" t="str">
        <v/>
      </c>
      <c r="W141" s="16" t="str">
        <v/>
      </c>
      <c r="X141" s="16" t="str">
        <v/>
      </c>
      <c r="Y141" s="16" t="str">
        <v/>
      </c>
      <c r="Z141" s="16" t="str">
        <v/>
      </c>
      <c r="AA141" s="16" t="str">
        <v/>
      </c>
      <c r="AB141" s="16" t="str">
        <v/>
      </c>
      <c r="AC141" s="16" t="str">
        <v/>
      </c>
      <c r="AD141" s="16" t="str">
        <v/>
      </c>
      <c r="AE141" s="16" t="str">
        <v/>
      </c>
      <c r="AF141" s="16" t="str">
        <v/>
      </c>
      <c r="AG141" s="16" t="str">
        <v/>
      </c>
      <c r="AH141" s="16" t="str">
        <v/>
      </c>
      <c r="AI141" s="16" t="str">
        <v/>
      </c>
      <c r="AJ141" s="53" t="str">
        <v/>
      </c>
      <c r="AK141" s="16" t="str">
        <v/>
      </c>
      <c r="AL141" s="16" t="str">
        <v/>
      </c>
      <c r="AM141" s="53" t="str">
        <v/>
      </c>
      <c r="AN141" s="16" t="str">
        <v/>
      </c>
      <c r="AO141" s="16" t="str">
        <v/>
      </c>
      <c r="AP141" s="16" t="str">
        <v/>
      </c>
      <c r="AQ141" s="16" t="str">
        <v/>
      </c>
      <c r="AR141" s="16" t="str">
        <v/>
      </c>
      <c r="AS141" s="16" t="str">
        <v/>
      </c>
      <c r="AT141" s="16" t="str">
        <v/>
      </c>
      <c r="AU141" s="16" t="str">
        <v/>
      </c>
      <c r="AV141" s="16" t="str">
        <v/>
      </c>
      <c r="AW141" s="16" t="str">
        <v/>
      </c>
      <c r="AX141" s="16" t="str">
        <v/>
      </c>
      <c r="AY141" s="16" t="str">
        <v/>
      </c>
      <c r="AZ141" s="16" t="str">
        <v/>
      </c>
      <c r="BA141" s="16" t="str">
        <v/>
      </c>
      <c r="BB141" s="16"/>
      <c r="BC141" s="186">
        <f t="shared" si="10"/>
        <v>1</v>
      </c>
      <c r="BD141" s="187">
        <f t="shared" si="9"/>
        <v>1</v>
      </c>
      <c r="BE141" s="187">
        <v>0.16500000000000001</v>
      </c>
      <c r="BF141" s="180">
        <f t="shared" si="11"/>
        <v>0.16500000000000001</v>
      </c>
      <c r="BG141" s="181"/>
      <c r="BH141" s="182"/>
      <c r="BI141" s="181"/>
      <c r="BJ141" s="182"/>
    </row>
    <row r="142" spans="1:62" ht="25.5" x14ac:dyDescent="0.2">
      <c r="A142" s="375"/>
      <c r="B142" s="370"/>
      <c r="C142" s="119" t="s">
        <v>49</v>
      </c>
      <c r="D142" s="54">
        <v>1</v>
      </c>
      <c r="E142" s="54" t="str">
        <v/>
      </c>
      <c r="F142" s="54" t="str">
        <v/>
      </c>
      <c r="G142" s="54" t="str">
        <v/>
      </c>
      <c r="H142" s="54" t="str">
        <v/>
      </c>
      <c r="I142" s="54" t="str">
        <v/>
      </c>
      <c r="J142" s="54" t="str">
        <v/>
      </c>
      <c r="K142" s="54" t="str">
        <v/>
      </c>
      <c r="L142" s="16" t="str">
        <v/>
      </c>
      <c r="M142" s="16" t="str">
        <v/>
      </c>
      <c r="N142" s="16" t="str">
        <v/>
      </c>
      <c r="O142" s="16" t="str">
        <v/>
      </c>
      <c r="P142" s="16" t="str">
        <v/>
      </c>
      <c r="Q142" s="16" t="str">
        <v/>
      </c>
      <c r="R142" s="16" t="str">
        <v/>
      </c>
      <c r="S142" s="16" t="str">
        <v/>
      </c>
      <c r="T142" s="16" t="str">
        <v/>
      </c>
      <c r="U142" s="16" t="str">
        <v/>
      </c>
      <c r="V142" s="16" t="str">
        <v/>
      </c>
      <c r="W142" s="16" t="str">
        <v/>
      </c>
      <c r="X142" s="16" t="str">
        <v/>
      </c>
      <c r="Y142" s="16" t="str">
        <v/>
      </c>
      <c r="Z142" s="16" t="str">
        <v/>
      </c>
      <c r="AA142" s="16" t="str">
        <v/>
      </c>
      <c r="AB142" s="16" t="str">
        <v/>
      </c>
      <c r="AC142" s="16" t="str">
        <v/>
      </c>
      <c r="AD142" s="16" t="str">
        <v/>
      </c>
      <c r="AE142" s="16" t="str">
        <v/>
      </c>
      <c r="AF142" s="16" t="str">
        <v/>
      </c>
      <c r="AG142" s="16" t="str">
        <v/>
      </c>
      <c r="AH142" s="16" t="str">
        <v/>
      </c>
      <c r="AI142" s="16" t="str">
        <v/>
      </c>
      <c r="AJ142" s="53" t="str">
        <v/>
      </c>
      <c r="AK142" s="16" t="str">
        <v/>
      </c>
      <c r="AL142" s="16" t="str">
        <v/>
      </c>
      <c r="AM142" s="53" t="str">
        <v/>
      </c>
      <c r="AN142" s="16" t="str">
        <v/>
      </c>
      <c r="AO142" s="16" t="str">
        <v/>
      </c>
      <c r="AP142" s="16" t="str">
        <v/>
      </c>
      <c r="AQ142" s="16" t="str">
        <v/>
      </c>
      <c r="AR142" s="16" t="str">
        <v/>
      </c>
      <c r="AS142" s="16" t="str">
        <v/>
      </c>
      <c r="AT142" s="16" t="str">
        <v/>
      </c>
      <c r="AU142" s="16" t="str">
        <v/>
      </c>
      <c r="AV142" s="16" t="str">
        <v/>
      </c>
      <c r="AW142" s="16" t="str">
        <v/>
      </c>
      <c r="AX142" s="16" t="str">
        <v/>
      </c>
      <c r="AY142" s="16" t="str">
        <v/>
      </c>
      <c r="AZ142" s="16" t="str">
        <v/>
      </c>
      <c r="BA142" s="16" t="str">
        <v/>
      </c>
      <c r="BB142" s="16"/>
      <c r="BC142" s="186">
        <f t="shared" si="10"/>
        <v>1</v>
      </c>
      <c r="BD142" s="187">
        <f t="shared" si="9"/>
        <v>1</v>
      </c>
      <c r="BE142" s="187">
        <v>0.16500000000000001</v>
      </c>
      <c r="BF142" s="180">
        <f t="shared" si="11"/>
        <v>0.16500000000000001</v>
      </c>
      <c r="BG142" s="181"/>
      <c r="BH142" s="182"/>
      <c r="BI142" s="181"/>
      <c r="BJ142" s="182"/>
    </row>
    <row r="143" spans="1:62" ht="25.5" x14ac:dyDescent="0.2">
      <c r="A143" s="375"/>
      <c r="B143" s="370"/>
      <c r="C143" s="119" t="s">
        <v>50</v>
      </c>
      <c r="D143" s="54">
        <v>1</v>
      </c>
      <c r="E143" s="54" t="str">
        <v/>
      </c>
      <c r="F143" s="54" t="str">
        <v/>
      </c>
      <c r="G143" s="54" t="str">
        <v/>
      </c>
      <c r="H143" s="54" t="str">
        <v/>
      </c>
      <c r="I143" s="54" t="str">
        <v/>
      </c>
      <c r="J143" s="54" t="str">
        <v/>
      </c>
      <c r="K143" s="54" t="str">
        <v/>
      </c>
      <c r="L143" s="16" t="str">
        <v/>
      </c>
      <c r="M143" s="16" t="str">
        <v/>
      </c>
      <c r="N143" s="16" t="str">
        <v/>
      </c>
      <c r="O143" s="16" t="str">
        <v/>
      </c>
      <c r="P143" s="16" t="str">
        <v/>
      </c>
      <c r="Q143" s="16" t="str">
        <v/>
      </c>
      <c r="R143" s="16" t="str">
        <v/>
      </c>
      <c r="S143" s="16" t="str">
        <v/>
      </c>
      <c r="T143" s="16" t="str">
        <v/>
      </c>
      <c r="U143" s="16" t="str">
        <v/>
      </c>
      <c r="V143" s="16" t="str">
        <v/>
      </c>
      <c r="W143" s="16" t="str">
        <v/>
      </c>
      <c r="X143" s="16" t="str">
        <v/>
      </c>
      <c r="Y143" s="16" t="str">
        <v/>
      </c>
      <c r="Z143" s="16" t="str">
        <v/>
      </c>
      <c r="AA143" s="16" t="str">
        <v/>
      </c>
      <c r="AB143" s="16" t="str">
        <v/>
      </c>
      <c r="AC143" s="16" t="str">
        <v/>
      </c>
      <c r="AD143" s="16" t="str">
        <v/>
      </c>
      <c r="AE143" s="16" t="str">
        <v/>
      </c>
      <c r="AF143" s="16" t="str">
        <v/>
      </c>
      <c r="AG143" s="16" t="str">
        <v/>
      </c>
      <c r="AH143" s="16" t="str">
        <v/>
      </c>
      <c r="AI143" s="16" t="str">
        <v/>
      </c>
      <c r="AJ143" s="53" t="str">
        <v/>
      </c>
      <c r="AK143" s="16" t="str">
        <v/>
      </c>
      <c r="AL143" s="16" t="str">
        <v/>
      </c>
      <c r="AM143" s="53" t="str">
        <v/>
      </c>
      <c r="AN143" s="16" t="str">
        <v/>
      </c>
      <c r="AO143" s="16" t="str">
        <v/>
      </c>
      <c r="AP143" s="16" t="str">
        <v/>
      </c>
      <c r="AQ143" s="16" t="str">
        <v/>
      </c>
      <c r="AR143" s="16" t="str">
        <v/>
      </c>
      <c r="AS143" s="16" t="str">
        <v/>
      </c>
      <c r="AT143" s="16" t="str">
        <v/>
      </c>
      <c r="AU143" s="16" t="str">
        <v/>
      </c>
      <c r="AV143" s="16" t="str">
        <v/>
      </c>
      <c r="AW143" s="16" t="str">
        <v/>
      </c>
      <c r="AX143" s="16" t="str">
        <v/>
      </c>
      <c r="AY143" s="16" t="str">
        <v/>
      </c>
      <c r="AZ143" s="16" t="str">
        <v/>
      </c>
      <c r="BA143" s="16" t="str">
        <v/>
      </c>
      <c r="BB143" s="16"/>
      <c r="BC143" s="186">
        <f t="shared" si="10"/>
        <v>1</v>
      </c>
      <c r="BD143" s="187">
        <f t="shared" si="9"/>
        <v>1</v>
      </c>
      <c r="BE143" s="187">
        <v>0.16500000000000001</v>
      </c>
      <c r="BF143" s="180">
        <f t="shared" si="11"/>
        <v>0.16500000000000001</v>
      </c>
      <c r="BG143" s="181"/>
      <c r="BH143" s="182"/>
      <c r="BI143" s="181"/>
      <c r="BJ143" s="182"/>
    </row>
    <row r="144" spans="1:62" ht="25.5" x14ac:dyDescent="0.2">
      <c r="A144" s="375"/>
      <c r="B144" s="370"/>
      <c r="C144" s="119" t="s">
        <v>934</v>
      </c>
      <c r="D144" s="54">
        <v>1</v>
      </c>
      <c r="E144" s="54" t="str">
        <v/>
      </c>
      <c r="F144" s="54" t="str">
        <v/>
      </c>
      <c r="G144" s="54" t="str">
        <v/>
      </c>
      <c r="H144" s="54" t="str">
        <v/>
      </c>
      <c r="I144" s="54" t="str">
        <v/>
      </c>
      <c r="J144" s="54" t="str">
        <v/>
      </c>
      <c r="K144" s="54" t="str">
        <v/>
      </c>
      <c r="L144" s="16" t="str">
        <v/>
      </c>
      <c r="M144" s="16" t="str">
        <v/>
      </c>
      <c r="N144" s="16" t="str">
        <v/>
      </c>
      <c r="O144" s="16" t="str">
        <v/>
      </c>
      <c r="P144" s="16" t="str">
        <v/>
      </c>
      <c r="Q144" s="16" t="str">
        <v/>
      </c>
      <c r="R144" s="16" t="str">
        <v/>
      </c>
      <c r="S144" s="16" t="str">
        <v/>
      </c>
      <c r="T144" s="16" t="str">
        <v/>
      </c>
      <c r="U144" s="16" t="str">
        <v/>
      </c>
      <c r="V144" s="16" t="str">
        <v/>
      </c>
      <c r="W144" s="16" t="str">
        <v/>
      </c>
      <c r="X144" s="16" t="str">
        <v/>
      </c>
      <c r="Y144" s="16" t="str">
        <v/>
      </c>
      <c r="Z144" s="16" t="str">
        <v/>
      </c>
      <c r="AA144" s="16" t="str">
        <v/>
      </c>
      <c r="AB144" s="16" t="str">
        <v/>
      </c>
      <c r="AC144" s="16" t="str">
        <v/>
      </c>
      <c r="AD144" s="16" t="str">
        <v/>
      </c>
      <c r="AE144" s="16" t="str">
        <v/>
      </c>
      <c r="AF144" s="16" t="str">
        <v/>
      </c>
      <c r="AG144" s="16" t="str">
        <v/>
      </c>
      <c r="AH144" s="16" t="str">
        <v/>
      </c>
      <c r="AI144" s="16" t="str">
        <v/>
      </c>
      <c r="AJ144" s="53" t="str">
        <v/>
      </c>
      <c r="AK144" s="16" t="str">
        <v/>
      </c>
      <c r="AL144" s="16" t="str">
        <v/>
      </c>
      <c r="AM144" s="53" t="str">
        <v/>
      </c>
      <c r="AN144" s="16" t="str">
        <v/>
      </c>
      <c r="AO144" s="16" t="str">
        <v/>
      </c>
      <c r="AP144" s="16" t="str">
        <v/>
      </c>
      <c r="AQ144" s="16" t="str">
        <v/>
      </c>
      <c r="AR144" s="16" t="str">
        <v/>
      </c>
      <c r="AS144" s="16" t="str">
        <v/>
      </c>
      <c r="AT144" s="16" t="str">
        <v/>
      </c>
      <c r="AU144" s="16" t="str">
        <v/>
      </c>
      <c r="AV144" s="16" t="str">
        <v/>
      </c>
      <c r="AW144" s="16" t="str">
        <v/>
      </c>
      <c r="AX144" s="16" t="str">
        <v/>
      </c>
      <c r="AY144" s="16" t="str">
        <v/>
      </c>
      <c r="AZ144" s="16" t="str">
        <v/>
      </c>
      <c r="BA144" s="16" t="str">
        <v/>
      </c>
      <c r="BB144" s="16"/>
      <c r="BC144" s="186">
        <f t="shared" si="10"/>
        <v>1</v>
      </c>
      <c r="BD144" s="187">
        <f t="shared" si="9"/>
        <v>1</v>
      </c>
      <c r="BE144" s="187">
        <v>0.16500000000000001</v>
      </c>
      <c r="BF144" s="180">
        <f t="shared" si="11"/>
        <v>0.16500000000000001</v>
      </c>
      <c r="BG144" s="181"/>
      <c r="BH144" s="182"/>
      <c r="BI144" s="181"/>
      <c r="BJ144" s="182"/>
    </row>
    <row r="145" spans="1:62" ht="38.25" x14ac:dyDescent="0.2">
      <c r="A145" s="375"/>
      <c r="B145" s="370"/>
      <c r="C145" s="119" t="s">
        <v>935</v>
      </c>
      <c r="D145" s="54">
        <v>1</v>
      </c>
      <c r="E145" s="54" t="str">
        <v/>
      </c>
      <c r="F145" s="54" t="str">
        <v/>
      </c>
      <c r="G145" s="54" t="str">
        <v/>
      </c>
      <c r="H145" s="54" t="str">
        <v/>
      </c>
      <c r="I145" s="54" t="str">
        <v/>
      </c>
      <c r="J145" s="54" t="str">
        <v/>
      </c>
      <c r="K145" s="54" t="str">
        <v/>
      </c>
      <c r="L145" s="16" t="str">
        <v/>
      </c>
      <c r="M145" s="16" t="str">
        <v/>
      </c>
      <c r="N145" s="16" t="str">
        <v/>
      </c>
      <c r="O145" s="16" t="str">
        <v/>
      </c>
      <c r="P145" s="16" t="str">
        <v/>
      </c>
      <c r="Q145" s="16" t="str">
        <v/>
      </c>
      <c r="R145" s="16" t="str">
        <v/>
      </c>
      <c r="S145" s="16" t="str">
        <v/>
      </c>
      <c r="T145" s="16" t="str">
        <v/>
      </c>
      <c r="U145" s="16" t="str">
        <v/>
      </c>
      <c r="V145" s="16" t="str">
        <v/>
      </c>
      <c r="W145" s="16" t="str">
        <v/>
      </c>
      <c r="X145" s="16" t="str">
        <v/>
      </c>
      <c r="Y145" s="16" t="str">
        <v/>
      </c>
      <c r="Z145" s="16" t="str">
        <v/>
      </c>
      <c r="AA145" s="16" t="str">
        <v/>
      </c>
      <c r="AB145" s="16" t="str">
        <v/>
      </c>
      <c r="AC145" s="16" t="str">
        <v/>
      </c>
      <c r="AD145" s="16" t="str">
        <v/>
      </c>
      <c r="AE145" s="16" t="str">
        <v/>
      </c>
      <c r="AF145" s="16" t="str">
        <v/>
      </c>
      <c r="AG145" s="16" t="str">
        <v/>
      </c>
      <c r="AH145" s="16" t="str">
        <v/>
      </c>
      <c r="AI145" s="16" t="str">
        <v/>
      </c>
      <c r="AJ145" s="53" t="str">
        <v/>
      </c>
      <c r="AK145" s="16" t="str">
        <v/>
      </c>
      <c r="AL145" s="16" t="str">
        <v/>
      </c>
      <c r="AM145" s="53" t="str">
        <v/>
      </c>
      <c r="AN145" s="16" t="str">
        <v/>
      </c>
      <c r="AO145" s="16" t="str">
        <v/>
      </c>
      <c r="AP145" s="16" t="str">
        <v/>
      </c>
      <c r="AQ145" s="16" t="str">
        <v/>
      </c>
      <c r="AR145" s="16" t="str">
        <v/>
      </c>
      <c r="AS145" s="16" t="str">
        <v/>
      </c>
      <c r="AT145" s="16" t="str">
        <v/>
      </c>
      <c r="AU145" s="16" t="str">
        <v/>
      </c>
      <c r="AV145" s="16" t="str">
        <v/>
      </c>
      <c r="AW145" s="16" t="str">
        <v/>
      </c>
      <c r="AX145" s="16" t="str">
        <v/>
      </c>
      <c r="AY145" s="16" t="str">
        <v/>
      </c>
      <c r="AZ145" s="16" t="str">
        <v/>
      </c>
      <c r="BA145" s="16" t="str">
        <v/>
      </c>
      <c r="BB145" s="16"/>
      <c r="BC145" s="186">
        <f t="shared" si="10"/>
        <v>1</v>
      </c>
      <c r="BD145" s="187">
        <f t="shared" si="9"/>
        <v>1</v>
      </c>
      <c r="BE145" s="187">
        <v>0.16500000000000001</v>
      </c>
      <c r="BF145" s="180">
        <f t="shared" si="11"/>
        <v>0.16500000000000001</v>
      </c>
      <c r="BG145" s="181"/>
      <c r="BH145" s="182"/>
      <c r="BI145" s="181"/>
      <c r="BJ145" s="182"/>
    </row>
    <row r="146" spans="1:62" ht="25.5" x14ac:dyDescent="0.2">
      <c r="A146" s="375"/>
      <c r="B146" s="370"/>
      <c r="C146" s="119" t="s">
        <v>936</v>
      </c>
      <c r="D146" s="54">
        <v>1</v>
      </c>
      <c r="E146" s="54" t="str">
        <v/>
      </c>
      <c r="F146" s="54" t="str">
        <v/>
      </c>
      <c r="G146" s="54" t="str">
        <v/>
      </c>
      <c r="H146" s="54" t="str">
        <v/>
      </c>
      <c r="I146" s="54" t="str">
        <v/>
      </c>
      <c r="J146" s="54" t="str">
        <v/>
      </c>
      <c r="K146" s="54" t="str">
        <v/>
      </c>
      <c r="L146" s="16" t="str">
        <v/>
      </c>
      <c r="M146" s="16" t="str">
        <v/>
      </c>
      <c r="N146" s="16" t="str">
        <v/>
      </c>
      <c r="O146" s="16" t="str">
        <v/>
      </c>
      <c r="P146" s="16" t="str">
        <v/>
      </c>
      <c r="Q146" s="16" t="str">
        <v/>
      </c>
      <c r="R146" s="16" t="str">
        <v/>
      </c>
      <c r="S146" s="16" t="str">
        <v/>
      </c>
      <c r="T146" s="16" t="str">
        <v/>
      </c>
      <c r="U146" s="16" t="str">
        <v/>
      </c>
      <c r="V146" s="16" t="str">
        <v/>
      </c>
      <c r="W146" s="16" t="str">
        <v/>
      </c>
      <c r="X146" s="16" t="str">
        <v/>
      </c>
      <c r="Y146" s="16" t="str">
        <v/>
      </c>
      <c r="Z146" s="16" t="str">
        <v/>
      </c>
      <c r="AA146" s="16" t="str">
        <v/>
      </c>
      <c r="AB146" s="16" t="str">
        <v/>
      </c>
      <c r="AC146" s="16" t="str">
        <v/>
      </c>
      <c r="AD146" s="16" t="str">
        <v/>
      </c>
      <c r="AE146" s="16" t="str">
        <v/>
      </c>
      <c r="AF146" s="16" t="str">
        <v/>
      </c>
      <c r="AG146" s="16" t="str">
        <v/>
      </c>
      <c r="AH146" s="16" t="str">
        <v/>
      </c>
      <c r="AI146" s="16" t="str">
        <v/>
      </c>
      <c r="AJ146" s="53" t="str">
        <v/>
      </c>
      <c r="AK146" s="16" t="str">
        <v/>
      </c>
      <c r="AL146" s="16" t="str">
        <v/>
      </c>
      <c r="AM146" s="53" t="str">
        <v/>
      </c>
      <c r="AN146" s="16" t="str">
        <v/>
      </c>
      <c r="AO146" s="16" t="str">
        <v/>
      </c>
      <c r="AP146" s="16" t="str">
        <v/>
      </c>
      <c r="AQ146" s="16" t="str">
        <v/>
      </c>
      <c r="AR146" s="16" t="str">
        <v/>
      </c>
      <c r="AS146" s="16" t="str">
        <v/>
      </c>
      <c r="AT146" s="16" t="str">
        <v/>
      </c>
      <c r="AU146" s="16" t="str">
        <v/>
      </c>
      <c r="AV146" s="16" t="str">
        <v/>
      </c>
      <c r="AW146" s="16" t="str">
        <v/>
      </c>
      <c r="AX146" s="16" t="str">
        <v/>
      </c>
      <c r="AY146" s="16" t="str">
        <v/>
      </c>
      <c r="AZ146" s="16" t="str">
        <v/>
      </c>
      <c r="BA146" s="16" t="str">
        <v/>
      </c>
      <c r="BB146" s="16"/>
      <c r="BC146" s="186">
        <f t="shared" si="10"/>
        <v>1</v>
      </c>
      <c r="BD146" s="187">
        <f t="shared" si="9"/>
        <v>1</v>
      </c>
      <c r="BE146" s="187">
        <v>0.16500000000000001</v>
      </c>
      <c r="BF146" s="180">
        <f t="shared" si="11"/>
        <v>0.16500000000000001</v>
      </c>
      <c r="BG146" s="181"/>
      <c r="BH146" s="182"/>
      <c r="BI146" s="181"/>
      <c r="BJ146" s="182"/>
    </row>
    <row r="147" spans="1:62" ht="38.25" x14ac:dyDescent="0.2">
      <c r="A147" s="375"/>
      <c r="B147" s="370"/>
      <c r="C147" s="119" t="s">
        <v>937</v>
      </c>
      <c r="D147" s="54">
        <v>1</v>
      </c>
      <c r="E147" s="54" t="str">
        <v/>
      </c>
      <c r="F147" s="54" t="str">
        <v/>
      </c>
      <c r="G147" s="54" t="str">
        <v/>
      </c>
      <c r="H147" s="54" t="str">
        <v/>
      </c>
      <c r="I147" s="54" t="str">
        <v/>
      </c>
      <c r="J147" s="54" t="str">
        <v/>
      </c>
      <c r="K147" s="54" t="str">
        <v/>
      </c>
      <c r="L147" s="16" t="str">
        <v/>
      </c>
      <c r="M147" s="16" t="str">
        <v/>
      </c>
      <c r="N147" s="16" t="str">
        <v/>
      </c>
      <c r="O147" s="16" t="str">
        <v/>
      </c>
      <c r="P147" s="16" t="str">
        <v/>
      </c>
      <c r="Q147" s="16" t="str">
        <v/>
      </c>
      <c r="R147" s="16" t="str">
        <v/>
      </c>
      <c r="S147" s="16" t="str">
        <v/>
      </c>
      <c r="T147" s="16" t="str">
        <v/>
      </c>
      <c r="U147" s="16" t="str">
        <v/>
      </c>
      <c r="V147" s="16" t="str">
        <v/>
      </c>
      <c r="W147" s="16" t="str">
        <v/>
      </c>
      <c r="X147" s="16" t="str">
        <v/>
      </c>
      <c r="Y147" s="16" t="str">
        <v/>
      </c>
      <c r="Z147" s="16" t="str">
        <v/>
      </c>
      <c r="AA147" s="16" t="str">
        <v/>
      </c>
      <c r="AB147" s="16" t="str">
        <v/>
      </c>
      <c r="AC147" s="16" t="str">
        <v/>
      </c>
      <c r="AD147" s="16" t="str">
        <v/>
      </c>
      <c r="AE147" s="16" t="str">
        <v/>
      </c>
      <c r="AF147" s="16" t="str">
        <v/>
      </c>
      <c r="AG147" s="16" t="str">
        <v/>
      </c>
      <c r="AH147" s="16" t="str">
        <v/>
      </c>
      <c r="AI147" s="16" t="str">
        <v/>
      </c>
      <c r="AJ147" s="53" t="str">
        <v/>
      </c>
      <c r="AK147" s="16" t="str">
        <v/>
      </c>
      <c r="AL147" s="16" t="str">
        <v/>
      </c>
      <c r="AM147" s="53" t="str">
        <v/>
      </c>
      <c r="AN147" s="16" t="str">
        <v/>
      </c>
      <c r="AO147" s="16" t="str">
        <v/>
      </c>
      <c r="AP147" s="16" t="str">
        <v/>
      </c>
      <c r="AQ147" s="16" t="str">
        <v/>
      </c>
      <c r="AR147" s="16" t="str">
        <v/>
      </c>
      <c r="AS147" s="16" t="str">
        <v/>
      </c>
      <c r="AT147" s="16" t="str">
        <v/>
      </c>
      <c r="AU147" s="16" t="str">
        <v/>
      </c>
      <c r="AV147" s="16" t="str">
        <v/>
      </c>
      <c r="AW147" s="16" t="str">
        <v/>
      </c>
      <c r="AX147" s="16" t="str">
        <v/>
      </c>
      <c r="AY147" s="16" t="str">
        <v/>
      </c>
      <c r="AZ147" s="16" t="str">
        <v/>
      </c>
      <c r="BA147" s="16" t="str">
        <v/>
      </c>
      <c r="BB147" s="16"/>
      <c r="BC147" s="186">
        <f t="shared" si="10"/>
        <v>1</v>
      </c>
      <c r="BD147" s="187">
        <f t="shared" si="9"/>
        <v>1</v>
      </c>
      <c r="BE147" s="187">
        <v>0.16500000000000001</v>
      </c>
      <c r="BF147" s="180">
        <f t="shared" si="11"/>
        <v>0.16500000000000001</v>
      </c>
      <c r="BG147" s="181"/>
      <c r="BH147" s="182"/>
      <c r="BI147" s="181"/>
      <c r="BJ147" s="182"/>
    </row>
    <row r="148" spans="1:62" ht="25.5" x14ac:dyDescent="0.2">
      <c r="A148" s="375"/>
      <c r="B148" s="370"/>
      <c r="C148" s="119" t="s">
        <v>51</v>
      </c>
      <c r="D148" s="54">
        <v>1</v>
      </c>
      <c r="E148" s="54" t="str">
        <v/>
      </c>
      <c r="F148" s="54" t="str">
        <v/>
      </c>
      <c r="G148" s="54" t="str">
        <v/>
      </c>
      <c r="H148" s="54" t="str">
        <v/>
      </c>
      <c r="I148" s="54" t="str">
        <v/>
      </c>
      <c r="J148" s="54" t="str">
        <v/>
      </c>
      <c r="K148" s="54" t="str">
        <v/>
      </c>
      <c r="L148" s="16" t="str">
        <v/>
      </c>
      <c r="M148" s="16" t="str">
        <v/>
      </c>
      <c r="N148" s="16" t="str">
        <v/>
      </c>
      <c r="O148" s="16" t="str">
        <v/>
      </c>
      <c r="P148" s="16" t="str">
        <v/>
      </c>
      <c r="Q148" s="16" t="str">
        <v/>
      </c>
      <c r="R148" s="16" t="str">
        <v/>
      </c>
      <c r="S148" s="16" t="str">
        <v/>
      </c>
      <c r="T148" s="16" t="str">
        <v/>
      </c>
      <c r="U148" s="16" t="str">
        <v/>
      </c>
      <c r="V148" s="16" t="str">
        <v/>
      </c>
      <c r="W148" s="16" t="str">
        <v/>
      </c>
      <c r="X148" s="16" t="str">
        <v/>
      </c>
      <c r="Y148" s="16" t="str">
        <v/>
      </c>
      <c r="Z148" s="16" t="str">
        <v/>
      </c>
      <c r="AA148" s="16" t="str">
        <v/>
      </c>
      <c r="AB148" s="16" t="str">
        <v/>
      </c>
      <c r="AC148" s="16" t="str">
        <v/>
      </c>
      <c r="AD148" s="16" t="str">
        <v/>
      </c>
      <c r="AE148" s="16" t="str">
        <v/>
      </c>
      <c r="AF148" s="16" t="str">
        <v/>
      </c>
      <c r="AG148" s="16" t="str">
        <v/>
      </c>
      <c r="AH148" s="16" t="str">
        <v/>
      </c>
      <c r="AI148" s="16" t="str">
        <v/>
      </c>
      <c r="AJ148" s="53" t="str">
        <v/>
      </c>
      <c r="AK148" s="16" t="str">
        <v/>
      </c>
      <c r="AL148" s="16" t="str">
        <v/>
      </c>
      <c r="AM148" s="53" t="str">
        <v/>
      </c>
      <c r="AN148" s="16" t="str">
        <v/>
      </c>
      <c r="AO148" s="16" t="str">
        <v/>
      </c>
      <c r="AP148" s="16" t="str">
        <v/>
      </c>
      <c r="AQ148" s="16" t="str">
        <v/>
      </c>
      <c r="AR148" s="16" t="str">
        <v/>
      </c>
      <c r="AS148" s="16" t="str">
        <v/>
      </c>
      <c r="AT148" s="16" t="str">
        <v/>
      </c>
      <c r="AU148" s="16" t="str">
        <v/>
      </c>
      <c r="AV148" s="16" t="str">
        <v/>
      </c>
      <c r="AW148" s="16" t="str">
        <v/>
      </c>
      <c r="AX148" s="16" t="str">
        <v/>
      </c>
      <c r="AY148" s="16" t="str">
        <v/>
      </c>
      <c r="AZ148" s="16" t="str">
        <v/>
      </c>
      <c r="BA148" s="16" t="str">
        <v/>
      </c>
      <c r="BB148" s="16"/>
      <c r="BC148" s="186">
        <f t="shared" si="10"/>
        <v>1</v>
      </c>
      <c r="BD148" s="187">
        <f t="shared" si="9"/>
        <v>1</v>
      </c>
      <c r="BE148" s="187">
        <v>0.16500000000000001</v>
      </c>
      <c r="BF148" s="180">
        <f t="shared" si="11"/>
        <v>0.16500000000000001</v>
      </c>
      <c r="BG148" s="181"/>
      <c r="BH148" s="182"/>
      <c r="BI148" s="181"/>
      <c r="BJ148" s="182"/>
    </row>
    <row r="149" spans="1:62" ht="25.5" x14ac:dyDescent="0.2">
      <c r="A149" s="375"/>
      <c r="B149" s="370"/>
      <c r="C149" s="119" t="s">
        <v>52</v>
      </c>
      <c r="D149" s="54">
        <v>1</v>
      </c>
      <c r="E149" s="54" t="str">
        <v/>
      </c>
      <c r="F149" s="54" t="str">
        <v/>
      </c>
      <c r="G149" s="54" t="str">
        <v/>
      </c>
      <c r="H149" s="54" t="str">
        <v/>
      </c>
      <c r="I149" s="54" t="str">
        <v/>
      </c>
      <c r="J149" s="54" t="str">
        <v/>
      </c>
      <c r="K149" s="54" t="str">
        <v/>
      </c>
      <c r="L149" s="16" t="str">
        <v/>
      </c>
      <c r="M149" s="16" t="str">
        <v/>
      </c>
      <c r="N149" s="16" t="str">
        <v/>
      </c>
      <c r="O149" s="16" t="str">
        <v/>
      </c>
      <c r="P149" s="16" t="str">
        <v/>
      </c>
      <c r="Q149" s="16" t="str">
        <v/>
      </c>
      <c r="R149" s="16" t="str">
        <v/>
      </c>
      <c r="S149" s="16" t="str">
        <v/>
      </c>
      <c r="T149" s="16" t="str">
        <v/>
      </c>
      <c r="U149" s="16" t="str">
        <v/>
      </c>
      <c r="V149" s="16" t="str">
        <v/>
      </c>
      <c r="W149" s="16" t="str">
        <v/>
      </c>
      <c r="X149" s="16" t="str">
        <v/>
      </c>
      <c r="Y149" s="16" t="str">
        <v/>
      </c>
      <c r="Z149" s="16" t="str">
        <v/>
      </c>
      <c r="AA149" s="16" t="str">
        <v/>
      </c>
      <c r="AB149" s="16" t="str">
        <v/>
      </c>
      <c r="AC149" s="16" t="str">
        <v/>
      </c>
      <c r="AD149" s="16" t="str">
        <v/>
      </c>
      <c r="AE149" s="16" t="str">
        <v/>
      </c>
      <c r="AF149" s="16" t="str">
        <v/>
      </c>
      <c r="AG149" s="16" t="str">
        <v/>
      </c>
      <c r="AH149" s="16" t="str">
        <v/>
      </c>
      <c r="AI149" s="16" t="str">
        <v/>
      </c>
      <c r="AJ149" s="53" t="str">
        <v/>
      </c>
      <c r="AK149" s="16" t="str">
        <v/>
      </c>
      <c r="AL149" s="16" t="str">
        <v/>
      </c>
      <c r="AM149" s="53" t="str">
        <v/>
      </c>
      <c r="AN149" s="16" t="str">
        <v/>
      </c>
      <c r="AO149" s="16" t="str">
        <v/>
      </c>
      <c r="AP149" s="16" t="str">
        <v/>
      </c>
      <c r="AQ149" s="16" t="str">
        <v/>
      </c>
      <c r="AR149" s="16" t="str">
        <v/>
      </c>
      <c r="AS149" s="16" t="str">
        <v/>
      </c>
      <c r="AT149" s="16" t="str">
        <v/>
      </c>
      <c r="AU149" s="16" t="str">
        <v/>
      </c>
      <c r="AV149" s="16" t="str">
        <v/>
      </c>
      <c r="AW149" s="16" t="str">
        <v/>
      </c>
      <c r="AX149" s="16" t="str">
        <v/>
      </c>
      <c r="AY149" s="16" t="str">
        <v/>
      </c>
      <c r="AZ149" s="16" t="str">
        <v/>
      </c>
      <c r="BA149" s="16" t="str">
        <v/>
      </c>
      <c r="BB149" s="16"/>
      <c r="BC149" s="186">
        <f t="shared" si="10"/>
        <v>1</v>
      </c>
      <c r="BD149" s="187">
        <f t="shared" si="9"/>
        <v>1</v>
      </c>
      <c r="BE149" s="187">
        <v>0.16500000000000001</v>
      </c>
      <c r="BF149" s="180">
        <f t="shared" si="11"/>
        <v>0.16500000000000001</v>
      </c>
      <c r="BG149" s="181"/>
      <c r="BH149" s="182"/>
      <c r="BI149" s="181"/>
      <c r="BJ149" s="182"/>
    </row>
    <row r="150" spans="1:62" ht="25.5" x14ac:dyDescent="0.2">
      <c r="A150" s="375"/>
      <c r="B150" s="370"/>
      <c r="C150" s="119" t="s">
        <v>938</v>
      </c>
      <c r="D150" s="54">
        <v>1</v>
      </c>
      <c r="E150" s="54" t="str">
        <v/>
      </c>
      <c r="F150" s="54" t="str">
        <v/>
      </c>
      <c r="G150" s="54" t="str">
        <v/>
      </c>
      <c r="H150" s="54" t="str">
        <v/>
      </c>
      <c r="I150" s="54" t="str">
        <v/>
      </c>
      <c r="J150" s="54" t="str">
        <v/>
      </c>
      <c r="K150" s="54" t="str">
        <v/>
      </c>
      <c r="L150" s="16" t="str">
        <v/>
      </c>
      <c r="M150" s="16" t="str">
        <v/>
      </c>
      <c r="N150" s="16" t="str">
        <v/>
      </c>
      <c r="O150" s="16" t="str">
        <v/>
      </c>
      <c r="P150" s="16" t="str">
        <v/>
      </c>
      <c r="Q150" s="16" t="str">
        <v/>
      </c>
      <c r="R150" s="16" t="str">
        <v/>
      </c>
      <c r="S150" s="16" t="str">
        <v/>
      </c>
      <c r="T150" s="16" t="str">
        <v/>
      </c>
      <c r="U150" s="16" t="str">
        <v/>
      </c>
      <c r="V150" s="16" t="str">
        <v/>
      </c>
      <c r="W150" s="16" t="str">
        <v/>
      </c>
      <c r="X150" s="16" t="str">
        <v/>
      </c>
      <c r="Y150" s="16" t="str">
        <v/>
      </c>
      <c r="Z150" s="16" t="str">
        <v/>
      </c>
      <c r="AA150" s="16" t="str">
        <v/>
      </c>
      <c r="AB150" s="16" t="str">
        <v/>
      </c>
      <c r="AC150" s="16" t="str">
        <v/>
      </c>
      <c r="AD150" s="16" t="str">
        <v/>
      </c>
      <c r="AE150" s="16" t="str">
        <v/>
      </c>
      <c r="AF150" s="16" t="str">
        <v/>
      </c>
      <c r="AG150" s="16" t="str">
        <v/>
      </c>
      <c r="AH150" s="16" t="str">
        <v/>
      </c>
      <c r="AI150" s="16" t="str">
        <v/>
      </c>
      <c r="AJ150" s="53" t="str">
        <v/>
      </c>
      <c r="AK150" s="16" t="str">
        <v/>
      </c>
      <c r="AL150" s="16" t="str">
        <v/>
      </c>
      <c r="AM150" s="53" t="str">
        <v/>
      </c>
      <c r="AN150" s="16" t="str">
        <v/>
      </c>
      <c r="AO150" s="16" t="str">
        <v/>
      </c>
      <c r="AP150" s="16" t="str">
        <v/>
      </c>
      <c r="AQ150" s="16" t="str">
        <v/>
      </c>
      <c r="AR150" s="16" t="str">
        <v/>
      </c>
      <c r="AS150" s="16" t="str">
        <v/>
      </c>
      <c r="AT150" s="16" t="str">
        <v/>
      </c>
      <c r="AU150" s="16" t="str">
        <v/>
      </c>
      <c r="AV150" s="16" t="str">
        <v/>
      </c>
      <c r="AW150" s="16" t="str">
        <v/>
      </c>
      <c r="AX150" s="16" t="str">
        <v/>
      </c>
      <c r="AY150" s="16" t="str">
        <v/>
      </c>
      <c r="AZ150" s="16" t="str">
        <v/>
      </c>
      <c r="BA150" s="16" t="str">
        <v/>
      </c>
      <c r="BB150" s="16"/>
      <c r="BC150" s="186">
        <f t="shared" si="10"/>
        <v>1</v>
      </c>
      <c r="BD150" s="187">
        <f t="shared" si="9"/>
        <v>1</v>
      </c>
      <c r="BE150" s="187">
        <v>0.16500000000000001</v>
      </c>
      <c r="BF150" s="180">
        <f t="shared" si="11"/>
        <v>0.16500000000000001</v>
      </c>
      <c r="BG150" s="181"/>
      <c r="BH150" s="182"/>
      <c r="BI150" s="181"/>
      <c r="BJ150" s="182"/>
    </row>
    <row r="151" spans="1:62" ht="38.25" x14ac:dyDescent="0.2">
      <c r="A151" s="375"/>
      <c r="B151" s="370"/>
      <c r="C151" s="119" t="s">
        <v>939</v>
      </c>
      <c r="D151" s="54">
        <v>1</v>
      </c>
      <c r="E151" s="54" t="str">
        <v/>
      </c>
      <c r="F151" s="54" t="str">
        <v/>
      </c>
      <c r="G151" s="54" t="str">
        <v/>
      </c>
      <c r="H151" s="54" t="str">
        <v/>
      </c>
      <c r="I151" s="54" t="str">
        <v/>
      </c>
      <c r="J151" s="54" t="str">
        <v/>
      </c>
      <c r="K151" s="54" t="str">
        <v/>
      </c>
      <c r="L151" s="16" t="str">
        <v/>
      </c>
      <c r="M151" s="16" t="str">
        <v/>
      </c>
      <c r="N151" s="16" t="str">
        <v/>
      </c>
      <c r="O151" s="16" t="str">
        <v/>
      </c>
      <c r="P151" s="16" t="str">
        <v/>
      </c>
      <c r="Q151" s="16" t="str">
        <v/>
      </c>
      <c r="R151" s="16" t="str">
        <v/>
      </c>
      <c r="S151" s="16" t="str">
        <v/>
      </c>
      <c r="T151" s="16" t="str">
        <v/>
      </c>
      <c r="U151" s="16" t="str">
        <v/>
      </c>
      <c r="V151" s="16" t="str">
        <v/>
      </c>
      <c r="W151" s="16" t="str">
        <v/>
      </c>
      <c r="X151" s="16" t="str">
        <v/>
      </c>
      <c r="Y151" s="16" t="str">
        <v/>
      </c>
      <c r="Z151" s="16" t="str">
        <v/>
      </c>
      <c r="AA151" s="16" t="str">
        <v/>
      </c>
      <c r="AB151" s="16" t="str">
        <v/>
      </c>
      <c r="AC151" s="16" t="str">
        <v/>
      </c>
      <c r="AD151" s="16" t="str">
        <v/>
      </c>
      <c r="AE151" s="16" t="str">
        <v/>
      </c>
      <c r="AF151" s="16" t="str">
        <v/>
      </c>
      <c r="AG151" s="16" t="str">
        <v/>
      </c>
      <c r="AH151" s="16" t="str">
        <v/>
      </c>
      <c r="AI151" s="16" t="str">
        <v/>
      </c>
      <c r="AJ151" s="53" t="str">
        <v/>
      </c>
      <c r="AK151" s="16" t="str">
        <v/>
      </c>
      <c r="AL151" s="16" t="str">
        <v/>
      </c>
      <c r="AM151" s="53" t="str">
        <v/>
      </c>
      <c r="AN151" s="16" t="str">
        <v/>
      </c>
      <c r="AO151" s="16" t="str">
        <v/>
      </c>
      <c r="AP151" s="16" t="str">
        <v/>
      </c>
      <c r="AQ151" s="16" t="str">
        <v/>
      </c>
      <c r="AR151" s="16" t="str">
        <v/>
      </c>
      <c r="AS151" s="16" t="str">
        <v/>
      </c>
      <c r="AT151" s="16" t="str">
        <v/>
      </c>
      <c r="AU151" s="16" t="str">
        <v/>
      </c>
      <c r="AV151" s="16" t="str">
        <v/>
      </c>
      <c r="AW151" s="16" t="str">
        <v/>
      </c>
      <c r="AX151" s="16" t="str">
        <v/>
      </c>
      <c r="AY151" s="16" t="str">
        <v/>
      </c>
      <c r="AZ151" s="16" t="str">
        <v/>
      </c>
      <c r="BA151" s="16" t="str">
        <v/>
      </c>
      <c r="BB151" s="16"/>
      <c r="BC151" s="186">
        <f t="shared" si="10"/>
        <v>1</v>
      </c>
      <c r="BD151" s="187">
        <f t="shared" si="9"/>
        <v>1</v>
      </c>
      <c r="BE151" s="187">
        <v>0.16500000000000001</v>
      </c>
      <c r="BF151" s="180">
        <f t="shared" si="11"/>
        <v>0.16500000000000001</v>
      </c>
      <c r="BG151" s="181"/>
      <c r="BH151" s="182"/>
      <c r="BI151" s="181"/>
      <c r="BJ151" s="182"/>
    </row>
    <row r="152" spans="1:62" ht="25.5" x14ac:dyDescent="0.2">
      <c r="A152" s="375"/>
      <c r="B152" s="370"/>
      <c r="C152" s="119" t="s">
        <v>940</v>
      </c>
      <c r="D152" s="54">
        <v>1</v>
      </c>
      <c r="E152" s="54" t="str">
        <v/>
      </c>
      <c r="F152" s="54" t="str">
        <v/>
      </c>
      <c r="G152" s="54" t="str">
        <v/>
      </c>
      <c r="H152" s="54" t="str">
        <v/>
      </c>
      <c r="I152" s="54" t="str">
        <v/>
      </c>
      <c r="J152" s="54" t="str">
        <v/>
      </c>
      <c r="K152" s="54" t="str">
        <v/>
      </c>
      <c r="L152" s="16" t="str">
        <v/>
      </c>
      <c r="M152" s="16" t="str">
        <v/>
      </c>
      <c r="N152" s="16" t="str">
        <v/>
      </c>
      <c r="O152" s="16" t="str">
        <v/>
      </c>
      <c r="P152" s="16" t="str">
        <v/>
      </c>
      <c r="Q152" s="16" t="str">
        <v/>
      </c>
      <c r="R152" s="16" t="str">
        <v/>
      </c>
      <c r="S152" s="16" t="str">
        <v/>
      </c>
      <c r="T152" s="16" t="str">
        <v/>
      </c>
      <c r="U152" s="16" t="str">
        <v/>
      </c>
      <c r="V152" s="16" t="str">
        <v/>
      </c>
      <c r="W152" s="16" t="str">
        <v/>
      </c>
      <c r="X152" s="16" t="str">
        <v/>
      </c>
      <c r="Y152" s="16" t="str">
        <v/>
      </c>
      <c r="Z152" s="16" t="str">
        <v/>
      </c>
      <c r="AA152" s="16" t="str">
        <v/>
      </c>
      <c r="AB152" s="16" t="str">
        <v/>
      </c>
      <c r="AC152" s="16" t="str">
        <v/>
      </c>
      <c r="AD152" s="16" t="str">
        <v/>
      </c>
      <c r="AE152" s="16" t="str">
        <v/>
      </c>
      <c r="AF152" s="16" t="str">
        <v/>
      </c>
      <c r="AG152" s="16" t="str">
        <v/>
      </c>
      <c r="AH152" s="16" t="str">
        <v/>
      </c>
      <c r="AI152" s="16" t="str">
        <v/>
      </c>
      <c r="AJ152" s="53" t="str">
        <v/>
      </c>
      <c r="AK152" s="16" t="str">
        <v/>
      </c>
      <c r="AL152" s="16" t="str">
        <v/>
      </c>
      <c r="AM152" s="53" t="str">
        <v/>
      </c>
      <c r="AN152" s="16" t="str">
        <v/>
      </c>
      <c r="AO152" s="16" t="str">
        <v/>
      </c>
      <c r="AP152" s="16" t="str">
        <v/>
      </c>
      <c r="AQ152" s="16" t="str">
        <v/>
      </c>
      <c r="AR152" s="16" t="str">
        <v/>
      </c>
      <c r="AS152" s="16" t="str">
        <v/>
      </c>
      <c r="AT152" s="16" t="str">
        <v/>
      </c>
      <c r="AU152" s="16" t="str">
        <v/>
      </c>
      <c r="AV152" s="16" t="str">
        <v/>
      </c>
      <c r="AW152" s="16" t="str">
        <v/>
      </c>
      <c r="AX152" s="16" t="str">
        <v/>
      </c>
      <c r="AY152" s="16" t="str">
        <v/>
      </c>
      <c r="AZ152" s="16" t="str">
        <v/>
      </c>
      <c r="BA152" s="16" t="str">
        <v/>
      </c>
      <c r="BB152" s="16"/>
      <c r="BC152" s="186">
        <f t="shared" si="10"/>
        <v>1</v>
      </c>
      <c r="BD152" s="187">
        <f t="shared" si="9"/>
        <v>1</v>
      </c>
      <c r="BE152" s="187">
        <v>0.16500000000000001</v>
      </c>
      <c r="BF152" s="180">
        <f t="shared" si="11"/>
        <v>0.16500000000000001</v>
      </c>
      <c r="BG152" s="181"/>
      <c r="BH152" s="182"/>
      <c r="BI152" s="181"/>
      <c r="BJ152" s="182"/>
    </row>
    <row r="153" spans="1:62" ht="38.25" x14ac:dyDescent="0.2">
      <c r="A153" s="375"/>
      <c r="B153" s="370"/>
      <c r="C153" s="119" t="s">
        <v>941</v>
      </c>
      <c r="D153" s="54">
        <v>1</v>
      </c>
      <c r="E153" s="54" t="str">
        <v/>
      </c>
      <c r="F153" s="54" t="str">
        <v/>
      </c>
      <c r="G153" s="54" t="str">
        <v/>
      </c>
      <c r="H153" s="54" t="str">
        <v/>
      </c>
      <c r="I153" s="54" t="str">
        <v/>
      </c>
      <c r="J153" s="54" t="str">
        <v/>
      </c>
      <c r="K153" s="54" t="str">
        <v/>
      </c>
      <c r="L153" s="16" t="str">
        <v/>
      </c>
      <c r="M153" s="16" t="str">
        <v/>
      </c>
      <c r="N153" s="16" t="str">
        <v/>
      </c>
      <c r="O153" s="16" t="str">
        <v/>
      </c>
      <c r="P153" s="16" t="str">
        <v/>
      </c>
      <c r="Q153" s="16" t="str">
        <v/>
      </c>
      <c r="R153" s="16" t="str">
        <v/>
      </c>
      <c r="S153" s="16" t="str">
        <v/>
      </c>
      <c r="T153" s="16" t="str">
        <v/>
      </c>
      <c r="U153" s="16" t="str">
        <v/>
      </c>
      <c r="V153" s="16" t="str">
        <v/>
      </c>
      <c r="W153" s="16" t="str">
        <v/>
      </c>
      <c r="X153" s="16" t="str">
        <v/>
      </c>
      <c r="Y153" s="16" t="str">
        <v/>
      </c>
      <c r="Z153" s="16" t="str">
        <v/>
      </c>
      <c r="AA153" s="16" t="str">
        <v/>
      </c>
      <c r="AB153" s="16" t="str">
        <v/>
      </c>
      <c r="AC153" s="16" t="str">
        <v/>
      </c>
      <c r="AD153" s="16" t="str">
        <v/>
      </c>
      <c r="AE153" s="16" t="str">
        <v/>
      </c>
      <c r="AF153" s="16" t="str">
        <v/>
      </c>
      <c r="AG153" s="16" t="str">
        <v/>
      </c>
      <c r="AH153" s="16" t="str">
        <v/>
      </c>
      <c r="AI153" s="16" t="str">
        <v/>
      </c>
      <c r="AJ153" s="53" t="str">
        <v/>
      </c>
      <c r="AK153" s="16" t="str">
        <v/>
      </c>
      <c r="AL153" s="16" t="str">
        <v/>
      </c>
      <c r="AM153" s="53" t="str">
        <v/>
      </c>
      <c r="AN153" s="16" t="str">
        <v/>
      </c>
      <c r="AO153" s="16" t="str">
        <v/>
      </c>
      <c r="AP153" s="16" t="str">
        <v/>
      </c>
      <c r="AQ153" s="16" t="str">
        <v/>
      </c>
      <c r="AR153" s="16" t="str">
        <v/>
      </c>
      <c r="AS153" s="16" t="str">
        <v/>
      </c>
      <c r="AT153" s="16" t="str">
        <v/>
      </c>
      <c r="AU153" s="16" t="str">
        <v/>
      </c>
      <c r="AV153" s="16" t="str">
        <v/>
      </c>
      <c r="AW153" s="16" t="str">
        <v/>
      </c>
      <c r="AX153" s="16" t="str">
        <v/>
      </c>
      <c r="AY153" s="16" t="str">
        <v/>
      </c>
      <c r="AZ153" s="16" t="str">
        <v/>
      </c>
      <c r="BA153" s="16" t="str">
        <v/>
      </c>
      <c r="BB153" s="16"/>
      <c r="BC153" s="186">
        <f t="shared" si="10"/>
        <v>1</v>
      </c>
      <c r="BD153" s="187">
        <f t="shared" si="9"/>
        <v>1</v>
      </c>
      <c r="BE153" s="187">
        <v>0.16500000000000001</v>
      </c>
      <c r="BF153" s="180">
        <f t="shared" si="11"/>
        <v>0.16500000000000001</v>
      </c>
      <c r="BG153" s="181"/>
      <c r="BH153" s="182"/>
      <c r="BI153" s="181"/>
      <c r="BJ153" s="182"/>
    </row>
    <row r="154" spans="1:62" ht="25.5" x14ac:dyDescent="0.2">
      <c r="A154" s="375"/>
      <c r="B154" s="370"/>
      <c r="C154" s="119" t="s">
        <v>53</v>
      </c>
      <c r="D154" s="54">
        <v>1</v>
      </c>
      <c r="E154" s="54" t="str">
        <v/>
      </c>
      <c r="F154" s="54" t="str">
        <v/>
      </c>
      <c r="G154" s="54" t="str">
        <v/>
      </c>
      <c r="H154" s="54" t="str">
        <v/>
      </c>
      <c r="I154" s="54" t="str">
        <v/>
      </c>
      <c r="J154" s="54" t="str">
        <v/>
      </c>
      <c r="K154" s="54" t="str">
        <v/>
      </c>
      <c r="L154" s="16" t="str">
        <v/>
      </c>
      <c r="M154" s="16" t="str">
        <v/>
      </c>
      <c r="N154" s="16" t="str">
        <v/>
      </c>
      <c r="O154" s="16" t="str">
        <v/>
      </c>
      <c r="P154" s="16" t="str">
        <v/>
      </c>
      <c r="Q154" s="16" t="str">
        <v/>
      </c>
      <c r="R154" s="16" t="str">
        <v/>
      </c>
      <c r="S154" s="16" t="str">
        <v/>
      </c>
      <c r="T154" s="16" t="str">
        <v/>
      </c>
      <c r="U154" s="16" t="str">
        <v/>
      </c>
      <c r="V154" s="16" t="str">
        <v/>
      </c>
      <c r="W154" s="16" t="str">
        <v/>
      </c>
      <c r="X154" s="16" t="str">
        <v/>
      </c>
      <c r="Y154" s="16" t="str">
        <v/>
      </c>
      <c r="Z154" s="16" t="str">
        <v/>
      </c>
      <c r="AA154" s="16" t="str">
        <v/>
      </c>
      <c r="AB154" s="16" t="str">
        <v/>
      </c>
      <c r="AC154" s="16" t="str">
        <v/>
      </c>
      <c r="AD154" s="16" t="str">
        <v/>
      </c>
      <c r="AE154" s="16" t="str">
        <v/>
      </c>
      <c r="AF154" s="16" t="str">
        <v/>
      </c>
      <c r="AG154" s="16" t="str">
        <v/>
      </c>
      <c r="AH154" s="16" t="str">
        <v/>
      </c>
      <c r="AI154" s="16" t="str">
        <v/>
      </c>
      <c r="AJ154" s="53" t="str">
        <v/>
      </c>
      <c r="AK154" s="16" t="str">
        <v/>
      </c>
      <c r="AL154" s="16" t="str">
        <v/>
      </c>
      <c r="AM154" s="53" t="str">
        <v/>
      </c>
      <c r="AN154" s="16" t="str">
        <v/>
      </c>
      <c r="AO154" s="16" t="str">
        <v/>
      </c>
      <c r="AP154" s="16" t="str">
        <v/>
      </c>
      <c r="AQ154" s="16" t="str">
        <v/>
      </c>
      <c r="AR154" s="16" t="str">
        <v/>
      </c>
      <c r="AS154" s="16" t="str">
        <v/>
      </c>
      <c r="AT154" s="16" t="str">
        <v/>
      </c>
      <c r="AU154" s="16" t="str">
        <v/>
      </c>
      <c r="AV154" s="16" t="str">
        <v/>
      </c>
      <c r="AW154" s="16" t="str">
        <v/>
      </c>
      <c r="AX154" s="16" t="str">
        <v/>
      </c>
      <c r="AY154" s="16" t="str">
        <v/>
      </c>
      <c r="AZ154" s="16" t="str">
        <v/>
      </c>
      <c r="BA154" s="16" t="str">
        <v/>
      </c>
      <c r="BB154" s="16"/>
      <c r="BC154" s="186">
        <f t="shared" si="10"/>
        <v>1</v>
      </c>
      <c r="BD154" s="187">
        <f t="shared" si="9"/>
        <v>1</v>
      </c>
      <c r="BE154" s="187">
        <v>0.16500000000000001</v>
      </c>
      <c r="BF154" s="180">
        <f t="shared" si="11"/>
        <v>0.16500000000000001</v>
      </c>
      <c r="BG154" s="181"/>
      <c r="BH154" s="182"/>
      <c r="BI154" s="181"/>
      <c r="BJ154" s="182"/>
    </row>
    <row r="155" spans="1:62" ht="25.5" x14ac:dyDescent="0.2">
      <c r="A155" s="375"/>
      <c r="B155" s="370"/>
      <c r="C155" s="119" t="s">
        <v>54</v>
      </c>
      <c r="D155" s="54">
        <v>1</v>
      </c>
      <c r="E155" s="54" t="str">
        <v/>
      </c>
      <c r="F155" s="54" t="str">
        <v/>
      </c>
      <c r="G155" s="54" t="str">
        <v/>
      </c>
      <c r="H155" s="54" t="str">
        <v/>
      </c>
      <c r="I155" s="54" t="str">
        <v/>
      </c>
      <c r="J155" s="54" t="str">
        <v/>
      </c>
      <c r="K155" s="54" t="str">
        <v/>
      </c>
      <c r="L155" s="16" t="str">
        <v/>
      </c>
      <c r="M155" s="16" t="str">
        <v/>
      </c>
      <c r="N155" s="16" t="str">
        <v/>
      </c>
      <c r="O155" s="16" t="str">
        <v/>
      </c>
      <c r="P155" s="16" t="str">
        <v/>
      </c>
      <c r="Q155" s="16" t="str">
        <v/>
      </c>
      <c r="R155" s="16" t="str">
        <v/>
      </c>
      <c r="S155" s="16" t="str">
        <v/>
      </c>
      <c r="T155" s="16" t="str">
        <v/>
      </c>
      <c r="U155" s="16" t="str">
        <v/>
      </c>
      <c r="V155" s="16" t="str">
        <v/>
      </c>
      <c r="W155" s="16" t="str">
        <v/>
      </c>
      <c r="X155" s="16" t="str">
        <v/>
      </c>
      <c r="Y155" s="16" t="str">
        <v/>
      </c>
      <c r="Z155" s="16" t="str">
        <v/>
      </c>
      <c r="AA155" s="16" t="str">
        <v/>
      </c>
      <c r="AB155" s="16" t="str">
        <v/>
      </c>
      <c r="AC155" s="16" t="str">
        <v/>
      </c>
      <c r="AD155" s="16" t="str">
        <v/>
      </c>
      <c r="AE155" s="16" t="str">
        <v/>
      </c>
      <c r="AF155" s="16" t="str">
        <v/>
      </c>
      <c r="AG155" s="16" t="str">
        <v/>
      </c>
      <c r="AH155" s="16" t="str">
        <v/>
      </c>
      <c r="AI155" s="16" t="str">
        <v/>
      </c>
      <c r="AJ155" s="53" t="str">
        <v/>
      </c>
      <c r="AK155" s="16" t="str">
        <v/>
      </c>
      <c r="AL155" s="16" t="str">
        <v/>
      </c>
      <c r="AM155" s="53" t="str">
        <v/>
      </c>
      <c r="AN155" s="16" t="str">
        <v/>
      </c>
      <c r="AO155" s="16" t="str">
        <v/>
      </c>
      <c r="AP155" s="16" t="str">
        <v/>
      </c>
      <c r="AQ155" s="16" t="str">
        <v/>
      </c>
      <c r="AR155" s="16" t="str">
        <v/>
      </c>
      <c r="AS155" s="16" t="str">
        <v/>
      </c>
      <c r="AT155" s="16" t="str">
        <v/>
      </c>
      <c r="AU155" s="16" t="str">
        <v/>
      </c>
      <c r="AV155" s="16" t="str">
        <v/>
      </c>
      <c r="AW155" s="16" t="str">
        <v/>
      </c>
      <c r="AX155" s="16" t="str">
        <v/>
      </c>
      <c r="AY155" s="16" t="str">
        <v/>
      </c>
      <c r="AZ155" s="16" t="str">
        <v/>
      </c>
      <c r="BA155" s="16" t="str">
        <v/>
      </c>
      <c r="BB155" s="16"/>
      <c r="BC155" s="186">
        <f t="shared" si="10"/>
        <v>1</v>
      </c>
      <c r="BD155" s="187">
        <f t="shared" si="9"/>
        <v>1</v>
      </c>
      <c r="BE155" s="187">
        <v>0.16500000000000001</v>
      </c>
      <c r="BF155" s="180">
        <f t="shared" si="11"/>
        <v>0.16500000000000001</v>
      </c>
      <c r="BG155" s="181"/>
      <c r="BH155" s="182"/>
      <c r="BI155" s="181"/>
      <c r="BJ155" s="182"/>
    </row>
    <row r="156" spans="1:62" ht="25.5" x14ac:dyDescent="0.2">
      <c r="A156" s="375"/>
      <c r="B156" s="370"/>
      <c r="C156" s="119" t="s">
        <v>942</v>
      </c>
      <c r="D156" s="54">
        <v>1</v>
      </c>
      <c r="E156" s="54" t="str">
        <v/>
      </c>
      <c r="F156" s="54" t="str">
        <v/>
      </c>
      <c r="G156" s="54" t="str">
        <v/>
      </c>
      <c r="H156" s="54" t="str">
        <v/>
      </c>
      <c r="I156" s="54" t="str">
        <v/>
      </c>
      <c r="J156" s="54" t="str">
        <v/>
      </c>
      <c r="K156" s="54" t="str">
        <v/>
      </c>
      <c r="L156" s="16" t="str">
        <v/>
      </c>
      <c r="M156" s="16" t="str">
        <v/>
      </c>
      <c r="N156" s="16" t="str">
        <v/>
      </c>
      <c r="O156" s="16" t="str">
        <v/>
      </c>
      <c r="P156" s="16" t="str">
        <v/>
      </c>
      <c r="Q156" s="16" t="str">
        <v/>
      </c>
      <c r="R156" s="16" t="str">
        <v/>
      </c>
      <c r="S156" s="16" t="str">
        <v/>
      </c>
      <c r="T156" s="16" t="str">
        <v/>
      </c>
      <c r="U156" s="16" t="str">
        <v/>
      </c>
      <c r="V156" s="16" t="str">
        <v/>
      </c>
      <c r="W156" s="16" t="str">
        <v/>
      </c>
      <c r="X156" s="16" t="str">
        <v/>
      </c>
      <c r="Y156" s="16" t="str">
        <v/>
      </c>
      <c r="Z156" s="16" t="str">
        <v/>
      </c>
      <c r="AA156" s="16" t="str">
        <v/>
      </c>
      <c r="AB156" s="16" t="str">
        <v/>
      </c>
      <c r="AC156" s="16" t="str">
        <v/>
      </c>
      <c r="AD156" s="16" t="str">
        <v/>
      </c>
      <c r="AE156" s="16" t="str">
        <v/>
      </c>
      <c r="AF156" s="16" t="str">
        <v/>
      </c>
      <c r="AG156" s="16" t="str">
        <v/>
      </c>
      <c r="AH156" s="16" t="str">
        <v/>
      </c>
      <c r="AI156" s="16" t="str">
        <v/>
      </c>
      <c r="AJ156" s="53" t="str">
        <v/>
      </c>
      <c r="AK156" s="16" t="str">
        <v/>
      </c>
      <c r="AL156" s="16" t="str">
        <v/>
      </c>
      <c r="AM156" s="53" t="str">
        <v/>
      </c>
      <c r="AN156" s="16" t="str">
        <v/>
      </c>
      <c r="AO156" s="16" t="str">
        <v/>
      </c>
      <c r="AP156" s="16" t="str">
        <v/>
      </c>
      <c r="AQ156" s="16" t="str">
        <v/>
      </c>
      <c r="AR156" s="16" t="str">
        <v/>
      </c>
      <c r="AS156" s="16" t="str">
        <v/>
      </c>
      <c r="AT156" s="16" t="str">
        <v/>
      </c>
      <c r="AU156" s="16" t="str">
        <v/>
      </c>
      <c r="AV156" s="16" t="str">
        <v/>
      </c>
      <c r="AW156" s="16" t="str">
        <v/>
      </c>
      <c r="AX156" s="16" t="str">
        <v/>
      </c>
      <c r="AY156" s="16" t="str">
        <v/>
      </c>
      <c r="AZ156" s="16" t="str">
        <v/>
      </c>
      <c r="BA156" s="16" t="str">
        <v/>
      </c>
      <c r="BB156" s="16"/>
      <c r="BC156" s="186">
        <f t="shared" si="10"/>
        <v>1</v>
      </c>
      <c r="BD156" s="187">
        <f t="shared" si="9"/>
        <v>1</v>
      </c>
      <c r="BE156" s="187">
        <v>0.16500000000000001</v>
      </c>
      <c r="BF156" s="180">
        <f t="shared" si="11"/>
        <v>0.16500000000000001</v>
      </c>
      <c r="BG156" s="181"/>
      <c r="BH156" s="182"/>
      <c r="BI156" s="181"/>
      <c r="BJ156" s="182"/>
    </row>
    <row r="157" spans="1:62" ht="38.25" x14ac:dyDescent="0.2">
      <c r="A157" s="375"/>
      <c r="B157" s="370"/>
      <c r="C157" s="119" t="s">
        <v>943</v>
      </c>
      <c r="D157" s="54">
        <v>1</v>
      </c>
      <c r="E157" s="54" t="str">
        <v/>
      </c>
      <c r="F157" s="54" t="str">
        <v/>
      </c>
      <c r="G157" s="54" t="str">
        <v/>
      </c>
      <c r="H157" s="54" t="str">
        <v/>
      </c>
      <c r="I157" s="54" t="str">
        <v/>
      </c>
      <c r="J157" s="54" t="str">
        <v/>
      </c>
      <c r="K157" s="54" t="str">
        <v/>
      </c>
      <c r="L157" s="16" t="str">
        <v/>
      </c>
      <c r="M157" s="16" t="str">
        <v/>
      </c>
      <c r="N157" s="16" t="str">
        <v/>
      </c>
      <c r="O157" s="16" t="str">
        <v/>
      </c>
      <c r="P157" s="16" t="str">
        <v/>
      </c>
      <c r="Q157" s="16" t="str">
        <v/>
      </c>
      <c r="R157" s="16" t="str">
        <v/>
      </c>
      <c r="S157" s="16" t="str">
        <v/>
      </c>
      <c r="T157" s="16" t="str">
        <v/>
      </c>
      <c r="U157" s="16" t="str">
        <v/>
      </c>
      <c r="V157" s="16" t="str">
        <v/>
      </c>
      <c r="W157" s="16" t="str">
        <v/>
      </c>
      <c r="X157" s="16" t="str">
        <v/>
      </c>
      <c r="Y157" s="16" t="str">
        <v/>
      </c>
      <c r="Z157" s="16" t="str">
        <v/>
      </c>
      <c r="AA157" s="16" t="str">
        <v/>
      </c>
      <c r="AB157" s="16" t="str">
        <v/>
      </c>
      <c r="AC157" s="16" t="str">
        <v/>
      </c>
      <c r="AD157" s="16" t="str">
        <v/>
      </c>
      <c r="AE157" s="16" t="str">
        <v/>
      </c>
      <c r="AF157" s="16" t="str">
        <v/>
      </c>
      <c r="AG157" s="16" t="str">
        <v/>
      </c>
      <c r="AH157" s="16" t="str">
        <v/>
      </c>
      <c r="AI157" s="16" t="str">
        <v/>
      </c>
      <c r="AJ157" s="53" t="str">
        <v/>
      </c>
      <c r="AK157" s="16" t="str">
        <v/>
      </c>
      <c r="AL157" s="16" t="str">
        <v/>
      </c>
      <c r="AM157" s="53" t="str">
        <v/>
      </c>
      <c r="AN157" s="16" t="str">
        <v/>
      </c>
      <c r="AO157" s="16" t="str">
        <v/>
      </c>
      <c r="AP157" s="16" t="str">
        <v/>
      </c>
      <c r="AQ157" s="16" t="str">
        <v/>
      </c>
      <c r="AR157" s="16" t="str">
        <v/>
      </c>
      <c r="AS157" s="16" t="str">
        <v/>
      </c>
      <c r="AT157" s="16" t="str">
        <v/>
      </c>
      <c r="AU157" s="16" t="str">
        <v/>
      </c>
      <c r="AV157" s="16" t="str">
        <v/>
      </c>
      <c r="AW157" s="16" t="str">
        <v/>
      </c>
      <c r="AX157" s="16" t="str">
        <v/>
      </c>
      <c r="AY157" s="16" t="str">
        <v/>
      </c>
      <c r="AZ157" s="16" t="str">
        <v/>
      </c>
      <c r="BA157" s="16" t="str">
        <v/>
      </c>
      <c r="BB157" s="16"/>
      <c r="BC157" s="186">
        <f t="shared" si="10"/>
        <v>1</v>
      </c>
      <c r="BD157" s="187">
        <f t="shared" si="9"/>
        <v>1</v>
      </c>
      <c r="BE157" s="187">
        <v>0.16500000000000001</v>
      </c>
      <c r="BF157" s="180">
        <f t="shared" si="11"/>
        <v>0.16500000000000001</v>
      </c>
      <c r="BG157" s="181"/>
      <c r="BH157" s="182"/>
      <c r="BI157" s="181"/>
      <c r="BJ157" s="182"/>
    </row>
    <row r="158" spans="1:62" ht="25.5" x14ac:dyDescent="0.2">
      <c r="A158" s="375"/>
      <c r="B158" s="370"/>
      <c r="C158" s="119" t="s">
        <v>944</v>
      </c>
      <c r="D158" s="54">
        <v>1</v>
      </c>
      <c r="E158" s="54" t="str">
        <v/>
      </c>
      <c r="F158" s="54" t="str">
        <v/>
      </c>
      <c r="G158" s="54" t="str">
        <v/>
      </c>
      <c r="H158" s="54" t="str">
        <v/>
      </c>
      <c r="I158" s="54" t="str">
        <v/>
      </c>
      <c r="J158" s="54" t="str">
        <v/>
      </c>
      <c r="K158" s="54" t="str">
        <v/>
      </c>
      <c r="L158" s="16" t="str">
        <v/>
      </c>
      <c r="M158" s="16" t="str">
        <v/>
      </c>
      <c r="N158" s="16" t="str">
        <v/>
      </c>
      <c r="O158" s="16" t="str">
        <v/>
      </c>
      <c r="P158" s="16" t="str">
        <v/>
      </c>
      <c r="Q158" s="16" t="str">
        <v/>
      </c>
      <c r="R158" s="16" t="str">
        <v/>
      </c>
      <c r="S158" s="16" t="str">
        <v/>
      </c>
      <c r="T158" s="16" t="str">
        <v/>
      </c>
      <c r="U158" s="16" t="str">
        <v/>
      </c>
      <c r="V158" s="16" t="str">
        <v/>
      </c>
      <c r="W158" s="16" t="str">
        <v/>
      </c>
      <c r="X158" s="16" t="str">
        <v/>
      </c>
      <c r="Y158" s="16" t="str">
        <v/>
      </c>
      <c r="Z158" s="16" t="str">
        <v/>
      </c>
      <c r="AA158" s="16" t="str">
        <v/>
      </c>
      <c r="AB158" s="16" t="str">
        <v/>
      </c>
      <c r="AC158" s="16" t="str">
        <v/>
      </c>
      <c r="AD158" s="16" t="str">
        <v/>
      </c>
      <c r="AE158" s="16" t="str">
        <v/>
      </c>
      <c r="AF158" s="16" t="str">
        <v/>
      </c>
      <c r="AG158" s="16" t="str">
        <v/>
      </c>
      <c r="AH158" s="16" t="str">
        <v/>
      </c>
      <c r="AI158" s="16" t="str">
        <v/>
      </c>
      <c r="AJ158" s="53" t="str">
        <v/>
      </c>
      <c r="AK158" s="16" t="str">
        <v/>
      </c>
      <c r="AL158" s="16" t="str">
        <v/>
      </c>
      <c r="AM158" s="53" t="str">
        <v/>
      </c>
      <c r="AN158" s="16" t="str">
        <v/>
      </c>
      <c r="AO158" s="16" t="str">
        <v/>
      </c>
      <c r="AP158" s="16" t="str">
        <v/>
      </c>
      <c r="AQ158" s="16" t="str">
        <v/>
      </c>
      <c r="AR158" s="16" t="str">
        <v/>
      </c>
      <c r="AS158" s="16" t="str">
        <v/>
      </c>
      <c r="AT158" s="16" t="str">
        <v/>
      </c>
      <c r="AU158" s="16" t="str">
        <v/>
      </c>
      <c r="AV158" s="16" t="str">
        <v/>
      </c>
      <c r="AW158" s="16" t="str">
        <v/>
      </c>
      <c r="AX158" s="16" t="str">
        <v/>
      </c>
      <c r="AY158" s="16" t="str">
        <v/>
      </c>
      <c r="AZ158" s="16" t="str">
        <v/>
      </c>
      <c r="BA158" s="16" t="str">
        <v/>
      </c>
      <c r="BB158" s="16"/>
      <c r="BC158" s="186">
        <f t="shared" si="10"/>
        <v>1</v>
      </c>
      <c r="BD158" s="187">
        <f t="shared" si="9"/>
        <v>1</v>
      </c>
      <c r="BE158" s="187">
        <v>0.16500000000000001</v>
      </c>
      <c r="BF158" s="180">
        <f t="shared" si="11"/>
        <v>0.16500000000000001</v>
      </c>
      <c r="BG158" s="181"/>
      <c r="BH158" s="182"/>
      <c r="BI158" s="181"/>
      <c r="BJ158" s="182"/>
    </row>
    <row r="159" spans="1:62" ht="25.5" x14ac:dyDescent="0.2">
      <c r="A159" s="375"/>
      <c r="B159" s="370"/>
      <c r="C159" s="119" t="s">
        <v>945</v>
      </c>
      <c r="D159" s="54">
        <v>1</v>
      </c>
      <c r="E159" s="54" t="str">
        <v/>
      </c>
      <c r="F159" s="54" t="str">
        <v/>
      </c>
      <c r="G159" s="54" t="str">
        <v/>
      </c>
      <c r="H159" s="54" t="str">
        <v/>
      </c>
      <c r="I159" s="54" t="str">
        <v/>
      </c>
      <c r="J159" s="54" t="str">
        <v/>
      </c>
      <c r="K159" s="54" t="str">
        <v/>
      </c>
      <c r="L159" s="16" t="str">
        <v/>
      </c>
      <c r="M159" s="16" t="str">
        <v/>
      </c>
      <c r="N159" s="16" t="str">
        <v/>
      </c>
      <c r="O159" s="16" t="str">
        <v/>
      </c>
      <c r="P159" s="16" t="str">
        <v/>
      </c>
      <c r="Q159" s="16" t="str">
        <v/>
      </c>
      <c r="R159" s="16" t="str">
        <v/>
      </c>
      <c r="S159" s="16" t="str">
        <v/>
      </c>
      <c r="T159" s="16" t="str">
        <v/>
      </c>
      <c r="U159" s="16" t="str">
        <v/>
      </c>
      <c r="V159" s="16" t="str">
        <v/>
      </c>
      <c r="W159" s="16" t="str">
        <v/>
      </c>
      <c r="X159" s="16" t="str">
        <v/>
      </c>
      <c r="Y159" s="16" t="str">
        <v/>
      </c>
      <c r="Z159" s="16" t="str">
        <v/>
      </c>
      <c r="AA159" s="16" t="str">
        <v/>
      </c>
      <c r="AB159" s="16" t="str">
        <v/>
      </c>
      <c r="AC159" s="16" t="str">
        <v/>
      </c>
      <c r="AD159" s="16" t="str">
        <v/>
      </c>
      <c r="AE159" s="16" t="str">
        <v/>
      </c>
      <c r="AF159" s="16" t="str">
        <v/>
      </c>
      <c r="AG159" s="16" t="str">
        <v/>
      </c>
      <c r="AH159" s="16" t="str">
        <v/>
      </c>
      <c r="AI159" s="16" t="str">
        <v/>
      </c>
      <c r="AJ159" s="53" t="str">
        <v/>
      </c>
      <c r="AK159" s="16" t="str">
        <v/>
      </c>
      <c r="AL159" s="16" t="str">
        <v/>
      </c>
      <c r="AM159" s="53" t="str">
        <v/>
      </c>
      <c r="AN159" s="16" t="str">
        <v/>
      </c>
      <c r="AO159" s="16" t="str">
        <v/>
      </c>
      <c r="AP159" s="16" t="str">
        <v/>
      </c>
      <c r="AQ159" s="16" t="str">
        <v/>
      </c>
      <c r="AR159" s="16" t="str">
        <v/>
      </c>
      <c r="AS159" s="16" t="str">
        <v/>
      </c>
      <c r="AT159" s="16" t="str">
        <v/>
      </c>
      <c r="AU159" s="16" t="str">
        <v/>
      </c>
      <c r="AV159" s="16" t="str">
        <v/>
      </c>
      <c r="AW159" s="16" t="str">
        <v/>
      </c>
      <c r="AX159" s="16" t="str">
        <v/>
      </c>
      <c r="AY159" s="16" t="str">
        <v/>
      </c>
      <c r="AZ159" s="16" t="str">
        <v/>
      </c>
      <c r="BA159" s="16" t="str">
        <v/>
      </c>
      <c r="BB159" s="16"/>
      <c r="BC159" s="186">
        <f t="shared" si="10"/>
        <v>1</v>
      </c>
      <c r="BD159" s="187">
        <f t="shared" si="9"/>
        <v>1</v>
      </c>
      <c r="BE159" s="187">
        <v>0.16500000000000001</v>
      </c>
      <c r="BF159" s="180">
        <f t="shared" si="11"/>
        <v>0.16500000000000001</v>
      </c>
      <c r="BG159" s="181"/>
      <c r="BH159" s="182"/>
      <c r="BI159" s="181"/>
      <c r="BJ159" s="182"/>
    </row>
    <row r="160" spans="1:62" ht="25.5" x14ac:dyDescent="0.2">
      <c r="A160" s="375"/>
      <c r="B160" s="370"/>
      <c r="C160" s="119" t="s">
        <v>946</v>
      </c>
      <c r="D160" s="54">
        <v>1</v>
      </c>
      <c r="E160" s="54" t="str">
        <v/>
      </c>
      <c r="F160" s="54" t="str">
        <v/>
      </c>
      <c r="G160" s="54" t="str">
        <v/>
      </c>
      <c r="H160" s="54" t="str">
        <v/>
      </c>
      <c r="I160" s="54" t="str">
        <v/>
      </c>
      <c r="J160" s="54" t="str">
        <v/>
      </c>
      <c r="K160" s="54" t="str">
        <v/>
      </c>
      <c r="L160" s="16" t="str">
        <v/>
      </c>
      <c r="M160" s="16" t="str">
        <v/>
      </c>
      <c r="N160" s="16" t="str">
        <v/>
      </c>
      <c r="O160" s="16" t="str">
        <v/>
      </c>
      <c r="P160" s="16" t="str">
        <v/>
      </c>
      <c r="Q160" s="16" t="str">
        <v/>
      </c>
      <c r="R160" s="16" t="str">
        <v/>
      </c>
      <c r="S160" s="16" t="str">
        <v/>
      </c>
      <c r="T160" s="16" t="str">
        <v/>
      </c>
      <c r="U160" s="16" t="str">
        <v/>
      </c>
      <c r="V160" s="16" t="str">
        <v/>
      </c>
      <c r="W160" s="16" t="str">
        <v/>
      </c>
      <c r="X160" s="16" t="str">
        <v/>
      </c>
      <c r="Y160" s="16" t="str">
        <v/>
      </c>
      <c r="Z160" s="16" t="str">
        <v/>
      </c>
      <c r="AA160" s="16" t="str">
        <v/>
      </c>
      <c r="AB160" s="16" t="str">
        <v/>
      </c>
      <c r="AC160" s="16" t="str">
        <v/>
      </c>
      <c r="AD160" s="16" t="str">
        <v/>
      </c>
      <c r="AE160" s="16" t="str">
        <v/>
      </c>
      <c r="AF160" s="16" t="str">
        <v/>
      </c>
      <c r="AG160" s="16" t="str">
        <v/>
      </c>
      <c r="AH160" s="16" t="str">
        <v/>
      </c>
      <c r="AI160" s="16" t="str">
        <v/>
      </c>
      <c r="AJ160" s="53" t="str">
        <v/>
      </c>
      <c r="AK160" s="16" t="str">
        <v/>
      </c>
      <c r="AL160" s="16" t="str">
        <v/>
      </c>
      <c r="AM160" s="53" t="str">
        <v/>
      </c>
      <c r="AN160" s="16" t="str">
        <v/>
      </c>
      <c r="AO160" s="16" t="str">
        <v/>
      </c>
      <c r="AP160" s="16" t="str">
        <v/>
      </c>
      <c r="AQ160" s="16" t="str">
        <v/>
      </c>
      <c r="AR160" s="16" t="str">
        <v/>
      </c>
      <c r="AS160" s="16" t="str">
        <v/>
      </c>
      <c r="AT160" s="16" t="str">
        <v/>
      </c>
      <c r="AU160" s="16" t="str">
        <v/>
      </c>
      <c r="AV160" s="16" t="str">
        <v/>
      </c>
      <c r="AW160" s="16" t="str">
        <v/>
      </c>
      <c r="AX160" s="16" t="str">
        <v/>
      </c>
      <c r="AY160" s="16" t="str">
        <v/>
      </c>
      <c r="AZ160" s="16" t="str">
        <v/>
      </c>
      <c r="BA160" s="16" t="str">
        <v/>
      </c>
      <c r="BB160" s="16"/>
      <c r="BC160" s="186">
        <f t="shared" si="10"/>
        <v>1</v>
      </c>
      <c r="BD160" s="187">
        <f t="shared" si="9"/>
        <v>1</v>
      </c>
      <c r="BE160" s="187">
        <v>0.16500000000000001</v>
      </c>
      <c r="BF160" s="180">
        <f t="shared" si="11"/>
        <v>0.16500000000000001</v>
      </c>
      <c r="BG160" s="181"/>
      <c r="BH160" s="182"/>
      <c r="BI160" s="181"/>
      <c r="BJ160" s="182"/>
    </row>
    <row r="161" spans="1:62" ht="25.5" x14ac:dyDescent="0.2">
      <c r="A161" s="375"/>
      <c r="B161" s="370"/>
      <c r="C161" s="119" t="s">
        <v>947</v>
      </c>
      <c r="D161" s="54">
        <v>1</v>
      </c>
      <c r="E161" s="54" t="str">
        <v/>
      </c>
      <c r="F161" s="54" t="str">
        <v/>
      </c>
      <c r="G161" s="54" t="str">
        <v/>
      </c>
      <c r="H161" s="54" t="str">
        <v/>
      </c>
      <c r="I161" s="54" t="str">
        <v/>
      </c>
      <c r="J161" s="54" t="str">
        <v/>
      </c>
      <c r="K161" s="54" t="str">
        <v/>
      </c>
      <c r="L161" s="16" t="str">
        <v/>
      </c>
      <c r="M161" s="16" t="str">
        <v/>
      </c>
      <c r="N161" s="16" t="str">
        <v/>
      </c>
      <c r="O161" s="16" t="str">
        <v/>
      </c>
      <c r="P161" s="16" t="str">
        <v/>
      </c>
      <c r="Q161" s="16" t="str">
        <v/>
      </c>
      <c r="R161" s="16" t="str">
        <v/>
      </c>
      <c r="S161" s="16" t="str">
        <v/>
      </c>
      <c r="T161" s="16" t="str">
        <v/>
      </c>
      <c r="U161" s="16" t="str">
        <v/>
      </c>
      <c r="V161" s="16" t="str">
        <v/>
      </c>
      <c r="W161" s="16" t="str">
        <v/>
      </c>
      <c r="X161" s="16" t="str">
        <v/>
      </c>
      <c r="Y161" s="16" t="str">
        <v/>
      </c>
      <c r="Z161" s="16" t="str">
        <v/>
      </c>
      <c r="AA161" s="16" t="str">
        <v/>
      </c>
      <c r="AB161" s="16" t="str">
        <v/>
      </c>
      <c r="AC161" s="16" t="str">
        <v/>
      </c>
      <c r="AD161" s="16" t="str">
        <v/>
      </c>
      <c r="AE161" s="16" t="str">
        <v/>
      </c>
      <c r="AF161" s="16" t="str">
        <v/>
      </c>
      <c r="AG161" s="16" t="str">
        <v/>
      </c>
      <c r="AH161" s="16" t="str">
        <v/>
      </c>
      <c r="AI161" s="16" t="str">
        <v/>
      </c>
      <c r="AJ161" s="53" t="str">
        <v/>
      </c>
      <c r="AK161" s="16" t="str">
        <v/>
      </c>
      <c r="AL161" s="16" t="str">
        <v/>
      </c>
      <c r="AM161" s="53" t="str">
        <v/>
      </c>
      <c r="AN161" s="16" t="str">
        <v/>
      </c>
      <c r="AO161" s="16" t="str">
        <v/>
      </c>
      <c r="AP161" s="16" t="str">
        <v/>
      </c>
      <c r="AQ161" s="16" t="str">
        <v/>
      </c>
      <c r="AR161" s="16" t="str">
        <v/>
      </c>
      <c r="AS161" s="16" t="str">
        <v/>
      </c>
      <c r="AT161" s="16" t="str">
        <v/>
      </c>
      <c r="AU161" s="16" t="str">
        <v/>
      </c>
      <c r="AV161" s="16" t="str">
        <v/>
      </c>
      <c r="AW161" s="16" t="str">
        <v/>
      </c>
      <c r="AX161" s="16" t="str">
        <v/>
      </c>
      <c r="AY161" s="16" t="str">
        <v/>
      </c>
      <c r="AZ161" s="16" t="str">
        <v/>
      </c>
      <c r="BA161" s="16" t="str">
        <v/>
      </c>
      <c r="BB161" s="16"/>
      <c r="BC161" s="186">
        <f t="shared" si="10"/>
        <v>1</v>
      </c>
      <c r="BD161" s="187">
        <f t="shared" si="9"/>
        <v>1</v>
      </c>
      <c r="BE161" s="187">
        <v>0.16500000000000001</v>
      </c>
      <c r="BF161" s="180">
        <f t="shared" si="11"/>
        <v>0.16500000000000001</v>
      </c>
      <c r="BG161" s="181"/>
      <c r="BH161" s="182"/>
      <c r="BI161" s="181"/>
      <c r="BJ161" s="182"/>
    </row>
    <row r="162" spans="1:62" ht="25.5" x14ac:dyDescent="0.2">
      <c r="A162" s="375"/>
      <c r="B162" s="370"/>
      <c r="C162" s="119" t="s">
        <v>948</v>
      </c>
      <c r="D162" s="54">
        <v>1</v>
      </c>
      <c r="E162" s="54" t="str">
        <v/>
      </c>
      <c r="F162" s="54" t="str">
        <v/>
      </c>
      <c r="G162" s="54" t="str">
        <v/>
      </c>
      <c r="H162" s="54" t="str">
        <v/>
      </c>
      <c r="I162" s="54" t="str">
        <v/>
      </c>
      <c r="J162" s="54" t="str">
        <v/>
      </c>
      <c r="K162" s="54" t="str">
        <v/>
      </c>
      <c r="L162" s="16" t="str">
        <v/>
      </c>
      <c r="M162" s="16" t="str">
        <v/>
      </c>
      <c r="N162" s="16" t="str">
        <v/>
      </c>
      <c r="O162" s="16" t="str">
        <v/>
      </c>
      <c r="P162" s="16" t="str">
        <v/>
      </c>
      <c r="Q162" s="16" t="str">
        <v/>
      </c>
      <c r="R162" s="16" t="str">
        <v/>
      </c>
      <c r="S162" s="16" t="str">
        <v/>
      </c>
      <c r="T162" s="16" t="str">
        <v/>
      </c>
      <c r="U162" s="16" t="str">
        <v/>
      </c>
      <c r="V162" s="16" t="str">
        <v/>
      </c>
      <c r="W162" s="16" t="str">
        <v/>
      </c>
      <c r="X162" s="16" t="str">
        <v/>
      </c>
      <c r="Y162" s="16" t="str">
        <v/>
      </c>
      <c r="Z162" s="16" t="str">
        <v/>
      </c>
      <c r="AA162" s="16" t="str">
        <v/>
      </c>
      <c r="AB162" s="16" t="str">
        <v/>
      </c>
      <c r="AC162" s="16" t="str">
        <v/>
      </c>
      <c r="AD162" s="16" t="str">
        <v/>
      </c>
      <c r="AE162" s="16" t="str">
        <v/>
      </c>
      <c r="AF162" s="16" t="str">
        <v/>
      </c>
      <c r="AG162" s="16" t="str">
        <v/>
      </c>
      <c r="AH162" s="16" t="str">
        <v/>
      </c>
      <c r="AI162" s="16" t="str">
        <v/>
      </c>
      <c r="AJ162" s="53" t="str">
        <v/>
      </c>
      <c r="AK162" s="16" t="str">
        <v/>
      </c>
      <c r="AL162" s="16" t="str">
        <v/>
      </c>
      <c r="AM162" s="53" t="str">
        <v/>
      </c>
      <c r="AN162" s="16" t="str">
        <v/>
      </c>
      <c r="AO162" s="16" t="str">
        <v/>
      </c>
      <c r="AP162" s="16" t="str">
        <v/>
      </c>
      <c r="AQ162" s="16" t="str">
        <v/>
      </c>
      <c r="AR162" s="16" t="str">
        <v/>
      </c>
      <c r="AS162" s="16" t="str">
        <v/>
      </c>
      <c r="AT162" s="16" t="str">
        <v/>
      </c>
      <c r="AU162" s="16" t="str">
        <v/>
      </c>
      <c r="AV162" s="16" t="str">
        <v/>
      </c>
      <c r="AW162" s="16" t="str">
        <v/>
      </c>
      <c r="AX162" s="16" t="str">
        <v/>
      </c>
      <c r="AY162" s="16" t="str">
        <v/>
      </c>
      <c r="AZ162" s="16" t="str">
        <v/>
      </c>
      <c r="BA162" s="16" t="str">
        <v/>
      </c>
      <c r="BB162" s="16"/>
      <c r="BC162" s="186">
        <f t="shared" si="10"/>
        <v>1</v>
      </c>
      <c r="BD162" s="187">
        <f t="shared" ref="BD162:BD193" si="12">BC162/NBR</f>
        <v>1</v>
      </c>
      <c r="BE162" s="187">
        <v>0.16500000000000001</v>
      </c>
      <c r="BF162" s="180">
        <f t="shared" si="11"/>
        <v>0.16500000000000001</v>
      </c>
      <c r="BG162" s="181"/>
      <c r="BH162" s="182"/>
      <c r="BI162" s="181"/>
      <c r="BJ162" s="182"/>
    </row>
    <row r="163" spans="1:62" ht="51" x14ac:dyDescent="0.2">
      <c r="A163" s="375"/>
      <c r="B163" s="370"/>
      <c r="C163" s="119" t="s">
        <v>949</v>
      </c>
      <c r="D163" s="54">
        <v>1</v>
      </c>
      <c r="E163" s="54" t="str">
        <v/>
      </c>
      <c r="F163" s="54" t="str">
        <v/>
      </c>
      <c r="G163" s="54" t="str">
        <v/>
      </c>
      <c r="H163" s="54" t="str">
        <v/>
      </c>
      <c r="I163" s="54" t="str">
        <v/>
      </c>
      <c r="J163" s="54" t="str">
        <v/>
      </c>
      <c r="K163" s="54" t="str">
        <v/>
      </c>
      <c r="L163" s="16" t="str">
        <v/>
      </c>
      <c r="M163" s="16" t="str">
        <v/>
      </c>
      <c r="N163" s="16" t="str">
        <v/>
      </c>
      <c r="O163" s="16" t="str">
        <v/>
      </c>
      <c r="P163" s="16" t="str">
        <v/>
      </c>
      <c r="Q163" s="16" t="str">
        <v/>
      </c>
      <c r="R163" s="16" t="str">
        <v/>
      </c>
      <c r="S163" s="16" t="str">
        <v/>
      </c>
      <c r="T163" s="16" t="str">
        <v/>
      </c>
      <c r="U163" s="16" t="str">
        <v/>
      </c>
      <c r="V163" s="16" t="str">
        <v/>
      </c>
      <c r="W163" s="16" t="str">
        <v/>
      </c>
      <c r="X163" s="16" t="str">
        <v/>
      </c>
      <c r="Y163" s="16" t="str">
        <v/>
      </c>
      <c r="Z163" s="16" t="str">
        <v/>
      </c>
      <c r="AA163" s="16" t="str">
        <v/>
      </c>
      <c r="AB163" s="16" t="str">
        <v/>
      </c>
      <c r="AC163" s="16" t="str">
        <v/>
      </c>
      <c r="AD163" s="16" t="str">
        <v/>
      </c>
      <c r="AE163" s="16" t="str">
        <v/>
      </c>
      <c r="AF163" s="16" t="str">
        <v/>
      </c>
      <c r="AG163" s="16" t="str">
        <v/>
      </c>
      <c r="AH163" s="16" t="str">
        <v/>
      </c>
      <c r="AI163" s="16" t="str">
        <v/>
      </c>
      <c r="AJ163" s="53" t="str">
        <v/>
      </c>
      <c r="AK163" s="16" t="str">
        <v/>
      </c>
      <c r="AL163" s="16" t="str">
        <v/>
      </c>
      <c r="AM163" s="53" t="str">
        <v/>
      </c>
      <c r="AN163" s="16" t="str">
        <v/>
      </c>
      <c r="AO163" s="16" t="str">
        <v/>
      </c>
      <c r="AP163" s="16" t="str">
        <v/>
      </c>
      <c r="AQ163" s="16" t="str">
        <v/>
      </c>
      <c r="AR163" s="16" t="str">
        <v/>
      </c>
      <c r="AS163" s="16" t="str">
        <v/>
      </c>
      <c r="AT163" s="16" t="str">
        <v/>
      </c>
      <c r="AU163" s="16" t="str">
        <v/>
      </c>
      <c r="AV163" s="16" t="str">
        <v/>
      </c>
      <c r="AW163" s="16" t="str">
        <v/>
      </c>
      <c r="AX163" s="16" t="str">
        <v/>
      </c>
      <c r="AY163" s="16" t="str">
        <v/>
      </c>
      <c r="AZ163" s="16" t="str">
        <v/>
      </c>
      <c r="BA163" s="16" t="str">
        <v/>
      </c>
      <c r="BB163" s="16"/>
      <c r="BC163" s="186">
        <f t="shared" si="10"/>
        <v>1</v>
      </c>
      <c r="BD163" s="187">
        <f t="shared" si="12"/>
        <v>1</v>
      </c>
      <c r="BE163" s="187">
        <v>0.16500000000000001</v>
      </c>
      <c r="BF163" s="180">
        <f t="shared" si="11"/>
        <v>0.16500000000000001</v>
      </c>
      <c r="BG163" s="181"/>
      <c r="BH163" s="182"/>
      <c r="BI163" s="181"/>
      <c r="BJ163" s="182"/>
    </row>
    <row r="164" spans="1:62" ht="38.25" x14ac:dyDescent="0.2">
      <c r="A164" s="375"/>
      <c r="B164" s="370"/>
      <c r="C164" s="119" t="s">
        <v>950</v>
      </c>
      <c r="D164" s="54">
        <v>1</v>
      </c>
      <c r="E164" s="54" t="str">
        <v/>
      </c>
      <c r="F164" s="54" t="str">
        <v/>
      </c>
      <c r="G164" s="54" t="str">
        <v/>
      </c>
      <c r="H164" s="54" t="str">
        <v/>
      </c>
      <c r="I164" s="54" t="str">
        <v/>
      </c>
      <c r="J164" s="54" t="str">
        <v/>
      </c>
      <c r="K164" s="54" t="str">
        <v/>
      </c>
      <c r="L164" s="16" t="str">
        <v/>
      </c>
      <c r="M164" s="16" t="str">
        <v/>
      </c>
      <c r="N164" s="16" t="str">
        <v/>
      </c>
      <c r="O164" s="16" t="str">
        <v/>
      </c>
      <c r="P164" s="16" t="str">
        <v/>
      </c>
      <c r="Q164" s="16" t="str">
        <v/>
      </c>
      <c r="R164" s="16" t="str">
        <v/>
      </c>
      <c r="S164" s="16" t="str">
        <v/>
      </c>
      <c r="T164" s="16" t="str">
        <v/>
      </c>
      <c r="U164" s="16" t="str">
        <v/>
      </c>
      <c r="V164" s="16" t="str">
        <v/>
      </c>
      <c r="W164" s="16" t="str">
        <v/>
      </c>
      <c r="X164" s="16" t="str">
        <v/>
      </c>
      <c r="Y164" s="16" t="str">
        <v/>
      </c>
      <c r="Z164" s="16" t="str">
        <v/>
      </c>
      <c r="AA164" s="16" t="str">
        <v/>
      </c>
      <c r="AB164" s="16" t="str">
        <v/>
      </c>
      <c r="AC164" s="16" t="str">
        <v/>
      </c>
      <c r="AD164" s="16" t="str">
        <v/>
      </c>
      <c r="AE164" s="16" t="str">
        <v/>
      </c>
      <c r="AF164" s="16" t="str">
        <v/>
      </c>
      <c r="AG164" s="16" t="str">
        <v/>
      </c>
      <c r="AH164" s="16" t="str">
        <v/>
      </c>
      <c r="AI164" s="16" t="str">
        <v/>
      </c>
      <c r="AJ164" s="53" t="str">
        <v/>
      </c>
      <c r="AK164" s="16" t="str">
        <v/>
      </c>
      <c r="AL164" s="16" t="str">
        <v/>
      </c>
      <c r="AM164" s="53" t="str">
        <v/>
      </c>
      <c r="AN164" s="16" t="str">
        <v/>
      </c>
      <c r="AO164" s="16" t="str">
        <v/>
      </c>
      <c r="AP164" s="16" t="str">
        <v/>
      </c>
      <c r="AQ164" s="16" t="str">
        <v/>
      </c>
      <c r="AR164" s="16" t="str">
        <v/>
      </c>
      <c r="AS164" s="16" t="str">
        <v/>
      </c>
      <c r="AT164" s="16" t="str">
        <v/>
      </c>
      <c r="AU164" s="16" t="str">
        <v/>
      </c>
      <c r="AV164" s="16" t="str">
        <v/>
      </c>
      <c r="AW164" s="16" t="str">
        <v/>
      </c>
      <c r="AX164" s="16" t="str">
        <v/>
      </c>
      <c r="AY164" s="16" t="str">
        <v/>
      </c>
      <c r="AZ164" s="16" t="str">
        <v/>
      </c>
      <c r="BA164" s="16" t="str">
        <v/>
      </c>
      <c r="BB164" s="16"/>
      <c r="BC164" s="186">
        <f t="shared" si="10"/>
        <v>1</v>
      </c>
      <c r="BD164" s="187">
        <f t="shared" si="12"/>
        <v>1</v>
      </c>
      <c r="BE164" s="187">
        <v>0.16500000000000001</v>
      </c>
      <c r="BF164" s="180">
        <f t="shared" si="11"/>
        <v>0.16500000000000001</v>
      </c>
      <c r="BG164" s="181"/>
      <c r="BH164" s="182"/>
      <c r="BI164" s="182"/>
      <c r="BJ164" s="182"/>
    </row>
    <row r="165" spans="1:62" ht="38.25" x14ac:dyDescent="0.2">
      <c r="A165" s="375"/>
      <c r="B165" s="370"/>
      <c r="C165" s="119" t="s">
        <v>951</v>
      </c>
      <c r="D165" s="54">
        <v>1</v>
      </c>
      <c r="E165" s="54" t="str">
        <v/>
      </c>
      <c r="F165" s="54" t="str">
        <v/>
      </c>
      <c r="G165" s="54" t="str">
        <v/>
      </c>
      <c r="H165" s="54" t="str">
        <v/>
      </c>
      <c r="I165" s="54" t="str">
        <v/>
      </c>
      <c r="J165" s="54" t="str">
        <v/>
      </c>
      <c r="K165" s="54" t="str">
        <v/>
      </c>
      <c r="L165" s="16" t="str">
        <v/>
      </c>
      <c r="M165" s="16" t="str">
        <v/>
      </c>
      <c r="N165" s="16" t="str">
        <v/>
      </c>
      <c r="O165" s="16" t="str">
        <v/>
      </c>
      <c r="P165" s="16" t="str">
        <v/>
      </c>
      <c r="Q165" s="16" t="str">
        <v/>
      </c>
      <c r="R165" s="16" t="str">
        <v/>
      </c>
      <c r="S165" s="16" t="str">
        <v/>
      </c>
      <c r="T165" s="16" t="str">
        <v/>
      </c>
      <c r="U165" s="16" t="str">
        <v/>
      </c>
      <c r="V165" s="16" t="str">
        <v/>
      </c>
      <c r="W165" s="16" t="str">
        <v/>
      </c>
      <c r="X165" s="16" t="str">
        <v/>
      </c>
      <c r="Y165" s="16" t="str">
        <v/>
      </c>
      <c r="Z165" s="16" t="str">
        <v/>
      </c>
      <c r="AA165" s="16" t="str">
        <v/>
      </c>
      <c r="AB165" s="16" t="str">
        <v/>
      </c>
      <c r="AC165" s="16" t="str">
        <v/>
      </c>
      <c r="AD165" s="16" t="str">
        <v/>
      </c>
      <c r="AE165" s="16" t="str">
        <v/>
      </c>
      <c r="AF165" s="16" t="str">
        <v/>
      </c>
      <c r="AG165" s="16" t="str">
        <v/>
      </c>
      <c r="AH165" s="16" t="str">
        <v/>
      </c>
      <c r="AI165" s="16" t="str">
        <v/>
      </c>
      <c r="AJ165" s="53" t="str">
        <v/>
      </c>
      <c r="AK165" s="16" t="str">
        <v/>
      </c>
      <c r="AL165" s="16" t="str">
        <v/>
      </c>
      <c r="AM165" s="53" t="str">
        <v/>
      </c>
      <c r="AN165" s="16" t="str">
        <v/>
      </c>
      <c r="AO165" s="16" t="str">
        <v/>
      </c>
      <c r="AP165" s="16" t="str">
        <v/>
      </c>
      <c r="AQ165" s="16" t="str">
        <v/>
      </c>
      <c r="AR165" s="16" t="str">
        <v/>
      </c>
      <c r="AS165" s="16" t="str">
        <v/>
      </c>
      <c r="AT165" s="16" t="str">
        <v/>
      </c>
      <c r="AU165" s="16" t="str">
        <v/>
      </c>
      <c r="AV165" s="16" t="str">
        <v/>
      </c>
      <c r="AW165" s="16" t="str">
        <v/>
      </c>
      <c r="AX165" s="16" t="str">
        <v/>
      </c>
      <c r="AY165" s="16" t="str">
        <v/>
      </c>
      <c r="AZ165" s="16" t="str">
        <v/>
      </c>
      <c r="BA165" s="16" t="str">
        <v/>
      </c>
      <c r="BB165" s="16"/>
      <c r="BC165" s="186">
        <f t="shared" si="10"/>
        <v>1</v>
      </c>
      <c r="BD165" s="187">
        <f t="shared" si="12"/>
        <v>1</v>
      </c>
      <c r="BE165" s="187">
        <v>0.16500000000000001</v>
      </c>
      <c r="BF165" s="180">
        <f t="shared" si="11"/>
        <v>0.16500000000000001</v>
      </c>
      <c r="BG165" s="181"/>
      <c r="BH165" s="182"/>
      <c r="BI165" s="181"/>
      <c r="BJ165" s="182"/>
    </row>
    <row r="166" spans="1:62" ht="38.25" x14ac:dyDescent="0.2">
      <c r="A166" s="375"/>
      <c r="B166" s="370"/>
      <c r="C166" s="119" t="s">
        <v>952</v>
      </c>
      <c r="D166" s="54">
        <v>1</v>
      </c>
      <c r="E166" s="54" t="str">
        <v/>
      </c>
      <c r="F166" s="54" t="str">
        <v/>
      </c>
      <c r="G166" s="54" t="str">
        <v/>
      </c>
      <c r="H166" s="54" t="str">
        <v/>
      </c>
      <c r="I166" s="54" t="str">
        <v/>
      </c>
      <c r="J166" s="54" t="str">
        <v/>
      </c>
      <c r="K166" s="54" t="str">
        <v/>
      </c>
      <c r="L166" s="16" t="str">
        <v/>
      </c>
      <c r="M166" s="16" t="str">
        <v/>
      </c>
      <c r="N166" s="16" t="str">
        <v/>
      </c>
      <c r="O166" s="16" t="str">
        <v/>
      </c>
      <c r="P166" s="16" t="str">
        <v/>
      </c>
      <c r="Q166" s="16" t="str">
        <v/>
      </c>
      <c r="R166" s="16" t="str">
        <v/>
      </c>
      <c r="S166" s="16" t="str">
        <v/>
      </c>
      <c r="T166" s="16" t="str">
        <v/>
      </c>
      <c r="U166" s="16" t="str">
        <v/>
      </c>
      <c r="V166" s="16" t="str">
        <v/>
      </c>
      <c r="W166" s="16" t="str">
        <v/>
      </c>
      <c r="X166" s="16" t="str">
        <v/>
      </c>
      <c r="Y166" s="16" t="str">
        <v/>
      </c>
      <c r="Z166" s="16" t="str">
        <v/>
      </c>
      <c r="AA166" s="16" t="str">
        <v/>
      </c>
      <c r="AB166" s="16" t="str">
        <v/>
      </c>
      <c r="AC166" s="16" t="str">
        <v/>
      </c>
      <c r="AD166" s="16" t="str">
        <v/>
      </c>
      <c r="AE166" s="16" t="str">
        <v/>
      </c>
      <c r="AF166" s="16" t="str">
        <v/>
      </c>
      <c r="AG166" s="16" t="str">
        <v/>
      </c>
      <c r="AH166" s="16" t="str">
        <v/>
      </c>
      <c r="AI166" s="16" t="str">
        <v/>
      </c>
      <c r="AJ166" s="53" t="str">
        <v/>
      </c>
      <c r="AK166" s="16" t="str">
        <v/>
      </c>
      <c r="AL166" s="16" t="str">
        <v/>
      </c>
      <c r="AM166" s="53" t="str">
        <v/>
      </c>
      <c r="AN166" s="16" t="str">
        <v/>
      </c>
      <c r="AO166" s="16" t="str">
        <v/>
      </c>
      <c r="AP166" s="16" t="str">
        <v/>
      </c>
      <c r="AQ166" s="16" t="str">
        <v/>
      </c>
      <c r="AR166" s="16" t="str">
        <v/>
      </c>
      <c r="AS166" s="16" t="str">
        <v/>
      </c>
      <c r="AT166" s="16" t="str">
        <v/>
      </c>
      <c r="AU166" s="16" t="str">
        <v/>
      </c>
      <c r="AV166" s="16" t="str">
        <v/>
      </c>
      <c r="AW166" s="16" t="str">
        <v/>
      </c>
      <c r="AX166" s="16" t="str">
        <v/>
      </c>
      <c r="AY166" s="16" t="str">
        <v/>
      </c>
      <c r="AZ166" s="16" t="str">
        <v/>
      </c>
      <c r="BA166" s="16" t="str">
        <v/>
      </c>
      <c r="BB166" s="16"/>
      <c r="BC166" s="186">
        <f t="shared" si="10"/>
        <v>1</v>
      </c>
      <c r="BD166" s="187">
        <f t="shared" si="12"/>
        <v>1</v>
      </c>
      <c r="BE166" s="187">
        <v>0.16500000000000001</v>
      </c>
      <c r="BF166" s="180">
        <f t="shared" si="11"/>
        <v>0.16500000000000001</v>
      </c>
      <c r="BG166" s="181"/>
      <c r="BH166" s="182"/>
      <c r="BI166" s="181"/>
      <c r="BJ166" s="182"/>
    </row>
    <row r="167" spans="1:62" ht="38.25" x14ac:dyDescent="0.2">
      <c r="A167" s="375"/>
      <c r="B167" s="370"/>
      <c r="C167" s="119" t="s">
        <v>953</v>
      </c>
      <c r="D167" s="54">
        <v>1</v>
      </c>
      <c r="E167" s="54" t="str">
        <v/>
      </c>
      <c r="F167" s="54" t="str">
        <v/>
      </c>
      <c r="G167" s="54" t="str">
        <v/>
      </c>
      <c r="H167" s="54" t="str">
        <v/>
      </c>
      <c r="I167" s="54" t="str">
        <v/>
      </c>
      <c r="J167" s="54" t="str">
        <v/>
      </c>
      <c r="K167" s="54" t="str">
        <v/>
      </c>
      <c r="L167" s="16" t="str">
        <v/>
      </c>
      <c r="M167" s="16" t="str">
        <v/>
      </c>
      <c r="N167" s="16" t="str">
        <v/>
      </c>
      <c r="O167" s="16" t="str">
        <v/>
      </c>
      <c r="P167" s="16" t="str">
        <v/>
      </c>
      <c r="Q167" s="16" t="str">
        <v/>
      </c>
      <c r="R167" s="16" t="str">
        <v/>
      </c>
      <c r="S167" s="16" t="str">
        <v/>
      </c>
      <c r="T167" s="16" t="str">
        <v/>
      </c>
      <c r="U167" s="16" t="str">
        <v/>
      </c>
      <c r="V167" s="16" t="str">
        <v/>
      </c>
      <c r="W167" s="16" t="str">
        <v/>
      </c>
      <c r="X167" s="16" t="str">
        <v/>
      </c>
      <c r="Y167" s="16" t="str">
        <v/>
      </c>
      <c r="Z167" s="16" t="str">
        <v/>
      </c>
      <c r="AA167" s="16" t="str">
        <v/>
      </c>
      <c r="AB167" s="16" t="str">
        <v/>
      </c>
      <c r="AC167" s="16" t="str">
        <v/>
      </c>
      <c r="AD167" s="16" t="str">
        <v/>
      </c>
      <c r="AE167" s="16" t="str">
        <v/>
      </c>
      <c r="AF167" s="16" t="str">
        <v/>
      </c>
      <c r="AG167" s="16" t="str">
        <v/>
      </c>
      <c r="AH167" s="16" t="str">
        <v/>
      </c>
      <c r="AI167" s="16" t="str">
        <v/>
      </c>
      <c r="AJ167" s="53" t="str">
        <v/>
      </c>
      <c r="AK167" s="16" t="str">
        <v/>
      </c>
      <c r="AL167" s="16" t="str">
        <v/>
      </c>
      <c r="AM167" s="53" t="str">
        <v/>
      </c>
      <c r="AN167" s="16" t="str">
        <v/>
      </c>
      <c r="AO167" s="16" t="str">
        <v/>
      </c>
      <c r="AP167" s="16" t="str">
        <v/>
      </c>
      <c r="AQ167" s="16" t="str">
        <v/>
      </c>
      <c r="AR167" s="16" t="str">
        <v/>
      </c>
      <c r="AS167" s="16" t="str">
        <v/>
      </c>
      <c r="AT167" s="16" t="str">
        <v/>
      </c>
      <c r="AU167" s="16" t="str">
        <v/>
      </c>
      <c r="AV167" s="16" t="str">
        <v/>
      </c>
      <c r="AW167" s="16" t="str">
        <v/>
      </c>
      <c r="AX167" s="16" t="str">
        <v/>
      </c>
      <c r="AY167" s="16" t="str">
        <v/>
      </c>
      <c r="AZ167" s="16" t="str">
        <v/>
      </c>
      <c r="BA167" s="16" t="str">
        <v/>
      </c>
      <c r="BB167" s="16"/>
      <c r="BC167" s="186">
        <f t="shared" si="10"/>
        <v>1</v>
      </c>
      <c r="BD167" s="187">
        <f t="shared" si="12"/>
        <v>1</v>
      </c>
      <c r="BE167" s="187">
        <v>0.16500000000000001</v>
      </c>
      <c r="BF167" s="180">
        <f t="shared" si="11"/>
        <v>0.16500000000000001</v>
      </c>
      <c r="BG167" s="181"/>
      <c r="BH167" s="182"/>
      <c r="BI167" s="181"/>
      <c r="BJ167" s="182"/>
    </row>
    <row r="168" spans="1:62" ht="38.25" x14ac:dyDescent="0.2">
      <c r="A168" s="375"/>
      <c r="B168" s="370"/>
      <c r="C168" s="119" t="s">
        <v>954</v>
      </c>
      <c r="D168" s="54">
        <v>1</v>
      </c>
      <c r="E168" s="54" t="str">
        <v/>
      </c>
      <c r="F168" s="54" t="str">
        <v/>
      </c>
      <c r="G168" s="54" t="str">
        <v/>
      </c>
      <c r="H168" s="54" t="str">
        <v/>
      </c>
      <c r="I168" s="54" t="str">
        <v/>
      </c>
      <c r="J168" s="54" t="str">
        <v/>
      </c>
      <c r="K168" s="54" t="str">
        <v/>
      </c>
      <c r="L168" s="16" t="str">
        <v/>
      </c>
      <c r="M168" s="16" t="str">
        <v/>
      </c>
      <c r="N168" s="16" t="str">
        <v/>
      </c>
      <c r="O168" s="16" t="str">
        <v/>
      </c>
      <c r="P168" s="16" t="str">
        <v/>
      </c>
      <c r="Q168" s="16" t="str">
        <v/>
      </c>
      <c r="R168" s="16" t="str">
        <v/>
      </c>
      <c r="S168" s="16" t="str">
        <v/>
      </c>
      <c r="T168" s="16" t="str">
        <v/>
      </c>
      <c r="U168" s="16" t="str">
        <v/>
      </c>
      <c r="V168" s="16" t="str">
        <v/>
      </c>
      <c r="W168" s="16" t="str">
        <v/>
      </c>
      <c r="X168" s="16" t="str">
        <v/>
      </c>
      <c r="Y168" s="16" t="str">
        <v/>
      </c>
      <c r="Z168" s="16" t="str">
        <v/>
      </c>
      <c r="AA168" s="16" t="str">
        <v/>
      </c>
      <c r="AB168" s="16" t="str">
        <v/>
      </c>
      <c r="AC168" s="16" t="str">
        <v/>
      </c>
      <c r="AD168" s="16" t="str">
        <v/>
      </c>
      <c r="AE168" s="16" t="str">
        <v/>
      </c>
      <c r="AF168" s="16" t="str">
        <v/>
      </c>
      <c r="AG168" s="16" t="str">
        <v/>
      </c>
      <c r="AH168" s="16" t="str">
        <v/>
      </c>
      <c r="AI168" s="16" t="str">
        <v/>
      </c>
      <c r="AJ168" s="53" t="str">
        <v/>
      </c>
      <c r="AK168" s="16" t="str">
        <v/>
      </c>
      <c r="AL168" s="16" t="str">
        <v/>
      </c>
      <c r="AM168" s="53" t="str">
        <v/>
      </c>
      <c r="AN168" s="16" t="str">
        <v/>
      </c>
      <c r="AO168" s="16" t="str">
        <v/>
      </c>
      <c r="AP168" s="16" t="str">
        <v/>
      </c>
      <c r="AQ168" s="16" t="str">
        <v/>
      </c>
      <c r="AR168" s="16" t="str">
        <v/>
      </c>
      <c r="AS168" s="16" t="str">
        <v/>
      </c>
      <c r="AT168" s="16" t="str">
        <v/>
      </c>
      <c r="AU168" s="16" t="str">
        <v/>
      </c>
      <c r="AV168" s="16" t="str">
        <v/>
      </c>
      <c r="AW168" s="16" t="str">
        <v/>
      </c>
      <c r="AX168" s="16" t="str">
        <v/>
      </c>
      <c r="AY168" s="16" t="str">
        <v/>
      </c>
      <c r="AZ168" s="16" t="str">
        <v/>
      </c>
      <c r="BA168" s="16" t="str">
        <v/>
      </c>
      <c r="BB168" s="16"/>
      <c r="BC168" s="186">
        <f t="shared" si="10"/>
        <v>1</v>
      </c>
      <c r="BD168" s="187">
        <f t="shared" si="12"/>
        <v>1</v>
      </c>
      <c r="BE168" s="187">
        <v>0.16500000000000001</v>
      </c>
      <c r="BF168" s="180">
        <f t="shared" si="11"/>
        <v>0.16500000000000001</v>
      </c>
      <c r="BG168" s="181"/>
      <c r="BH168" s="182"/>
      <c r="BI168" s="181"/>
      <c r="BJ168" s="182"/>
    </row>
    <row r="169" spans="1:62" ht="51" x14ac:dyDescent="0.2">
      <c r="A169" s="375"/>
      <c r="B169" s="370"/>
      <c r="C169" s="119" t="s">
        <v>955</v>
      </c>
      <c r="D169" s="54">
        <v>1</v>
      </c>
      <c r="E169" s="54" t="str">
        <v/>
      </c>
      <c r="F169" s="54" t="str">
        <v/>
      </c>
      <c r="G169" s="54" t="str">
        <v/>
      </c>
      <c r="H169" s="54" t="str">
        <v/>
      </c>
      <c r="I169" s="54" t="str">
        <v/>
      </c>
      <c r="J169" s="54" t="str">
        <v/>
      </c>
      <c r="K169" s="54" t="str">
        <v/>
      </c>
      <c r="L169" s="16" t="str">
        <v/>
      </c>
      <c r="M169" s="16" t="str">
        <v/>
      </c>
      <c r="N169" s="16" t="str">
        <v/>
      </c>
      <c r="O169" s="16" t="str">
        <v/>
      </c>
      <c r="P169" s="16" t="str">
        <v/>
      </c>
      <c r="Q169" s="16" t="str">
        <v/>
      </c>
      <c r="R169" s="16" t="str">
        <v/>
      </c>
      <c r="S169" s="16" t="str">
        <v/>
      </c>
      <c r="T169" s="16" t="str">
        <v/>
      </c>
      <c r="U169" s="16" t="str">
        <v/>
      </c>
      <c r="V169" s="16" t="str">
        <v/>
      </c>
      <c r="W169" s="16" t="str">
        <v/>
      </c>
      <c r="X169" s="16" t="str">
        <v/>
      </c>
      <c r="Y169" s="16" t="str">
        <v/>
      </c>
      <c r="Z169" s="16" t="str">
        <v/>
      </c>
      <c r="AA169" s="16" t="str">
        <v/>
      </c>
      <c r="AB169" s="16" t="str">
        <v/>
      </c>
      <c r="AC169" s="16" t="str">
        <v/>
      </c>
      <c r="AD169" s="16" t="str">
        <v/>
      </c>
      <c r="AE169" s="16" t="str">
        <v/>
      </c>
      <c r="AF169" s="16" t="str">
        <v/>
      </c>
      <c r="AG169" s="16" t="str">
        <v/>
      </c>
      <c r="AH169" s="16" t="str">
        <v/>
      </c>
      <c r="AI169" s="16" t="str">
        <v/>
      </c>
      <c r="AJ169" s="53" t="str">
        <v/>
      </c>
      <c r="AK169" s="16" t="str">
        <v/>
      </c>
      <c r="AL169" s="16" t="str">
        <v/>
      </c>
      <c r="AM169" s="53" t="str">
        <v/>
      </c>
      <c r="AN169" s="16" t="str">
        <v/>
      </c>
      <c r="AO169" s="16" t="str">
        <v/>
      </c>
      <c r="AP169" s="16" t="str">
        <v/>
      </c>
      <c r="AQ169" s="16" t="str">
        <v/>
      </c>
      <c r="AR169" s="16" t="str">
        <v/>
      </c>
      <c r="AS169" s="16" t="str">
        <v/>
      </c>
      <c r="AT169" s="16" t="str">
        <v/>
      </c>
      <c r="AU169" s="16" t="str">
        <v/>
      </c>
      <c r="AV169" s="16" t="str">
        <v/>
      </c>
      <c r="AW169" s="16" t="str">
        <v/>
      </c>
      <c r="AX169" s="16" t="str">
        <v/>
      </c>
      <c r="AY169" s="16" t="str">
        <v/>
      </c>
      <c r="AZ169" s="16" t="str">
        <v/>
      </c>
      <c r="BA169" s="16" t="str">
        <v/>
      </c>
      <c r="BB169" s="16"/>
      <c r="BC169" s="186">
        <f t="shared" si="10"/>
        <v>1</v>
      </c>
      <c r="BD169" s="187">
        <f t="shared" si="12"/>
        <v>1</v>
      </c>
      <c r="BE169" s="187">
        <v>0.16500000000000001</v>
      </c>
      <c r="BF169" s="180">
        <f t="shared" si="11"/>
        <v>0.16500000000000001</v>
      </c>
      <c r="BG169" s="181"/>
      <c r="BH169" s="182"/>
      <c r="BI169" s="181"/>
      <c r="BJ169" s="182"/>
    </row>
    <row r="170" spans="1:62" ht="38.25" x14ac:dyDescent="0.2">
      <c r="A170" s="375"/>
      <c r="B170" s="370"/>
      <c r="C170" s="119" t="s">
        <v>956</v>
      </c>
      <c r="D170" s="54">
        <v>1</v>
      </c>
      <c r="E170" s="54" t="str">
        <v/>
      </c>
      <c r="F170" s="54" t="str">
        <v/>
      </c>
      <c r="G170" s="54" t="str">
        <v/>
      </c>
      <c r="H170" s="54" t="str">
        <v/>
      </c>
      <c r="I170" s="54" t="str">
        <v/>
      </c>
      <c r="J170" s="54" t="str">
        <v/>
      </c>
      <c r="K170" s="54" t="str">
        <v/>
      </c>
      <c r="L170" s="16" t="str">
        <v/>
      </c>
      <c r="M170" s="16" t="str">
        <v/>
      </c>
      <c r="N170" s="16" t="str">
        <v/>
      </c>
      <c r="O170" s="16" t="str">
        <v/>
      </c>
      <c r="P170" s="16" t="str">
        <v/>
      </c>
      <c r="Q170" s="16" t="str">
        <v/>
      </c>
      <c r="R170" s="16" t="str">
        <v/>
      </c>
      <c r="S170" s="16" t="str">
        <v/>
      </c>
      <c r="T170" s="16" t="str">
        <v/>
      </c>
      <c r="U170" s="16" t="str">
        <v/>
      </c>
      <c r="V170" s="16" t="str">
        <v/>
      </c>
      <c r="W170" s="16" t="str">
        <v/>
      </c>
      <c r="X170" s="16" t="str">
        <v/>
      </c>
      <c r="Y170" s="16" t="str">
        <v/>
      </c>
      <c r="Z170" s="16" t="str">
        <v/>
      </c>
      <c r="AA170" s="16" t="str">
        <v/>
      </c>
      <c r="AB170" s="16" t="str">
        <v/>
      </c>
      <c r="AC170" s="16" t="str">
        <v/>
      </c>
      <c r="AD170" s="16" t="str">
        <v/>
      </c>
      <c r="AE170" s="16" t="str">
        <v/>
      </c>
      <c r="AF170" s="16" t="str">
        <v/>
      </c>
      <c r="AG170" s="16" t="str">
        <v/>
      </c>
      <c r="AH170" s="16" t="str">
        <v/>
      </c>
      <c r="AI170" s="16" t="str">
        <v/>
      </c>
      <c r="AJ170" s="53" t="str">
        <v/>
      </c>
      <c r="AK170" s="16" t="str">
        <v/>
      </c>
      <c r="AL170" s="16" t="str">
        <v/>
      </c>
      <c r="AM170" s="53" t="str">
        <v/>
      </c>
      <c r="AN170" s="16" t="str">
        <v/>
      </c>
      <c r="AO170" s="16" t="str">
        <v/>
      </c>
      <c r="AP170" s="16" t="str">
        <v/>
      </c>
      <c r="AQ170" s="16" t="str">
        <v/>
      </c>
      <c r="AR170" s="16" t="str">
        <v/>
      </c>
      <c r="AS170" s="16" t="str">
        <v/>
      </c>
      <c r="AT170" s="16" t="str">
        <v/>
      </c>
      <c r="AU170" s="16" t="str">
        <v/>
      </c>
      <c r="AV170" s="16" t="str">
        <v/>
      </c>
      <c r="AW170" s="16" t="str">
        <v/>
      </c>
      <c r="AX170" s="16" t="str">
        <v/>
      </c>
      <c r="AY170" s="16" t="str">
        <v/>
      </c>
      <c r="AZ170" s="16" t="str">
        <v/>
      </c>
      <c r="BA170" s="16" t="str">
        <v/>
      </c>
      <c r="BB170" s="16"/>
      <c r="BC170" s="186">
        <f t="shared" si="10"/>
        <v>1</v>
      </c>
      <c r="BD170" s="187">
        <f t="shared" si="12"/>
        <v>1</v>
      </c>
      <c r="BE170" s="187">
        <v>0.16500000000000001</v>
      </c>
      <c r="BF170" s="180">
        <f t="shared" si="11"/>
        <v>0.16500000000000001</v>
      </c>
      <c r="BG170" s="181"/>
      <c r="BH170" s="182"/>
      <c r="BI170" s="181"/>
      <c r="BJ170" s="182"/>
    </row>
    <row r="171" spans="1:62" ht="51" x14ac:dyDescent="0.2">
      <c r="A171" s="375"/>
      <c r="B171" s="370"/>
      <c r="C171" s="119" t="s">
        <v>957</v>
      </c>
      <c r="D171" s="54">
        <v>1</v>
      </c>
      <c r="E171" s="54" t="str">
        <v/>
      </c>
      <c r="F171" s="54" t="str">
        <v/>
      </c>
      <c r="G171" s="54" t="str">
        <v/>
      </c>
      <c r="H171" s="54" t="str">
        <v/>
      </c>
      <c r="I171" s="54" t="str">
        <v/>
      </c>
      <c r="J171" s="54" t="str">
        <v/>
      </c>
      <c r="K171" s="54" t="str">
        <v/>
      </c>
      <c r="L171" s="16" t="str">
        <v/>
      </c>
      <c r="M171" s="16" t="str">
        <v/>
      </c>
      <c r="N171" s="16" t="str">
        <v/>
      </c>
      <c r="O171" s="16" t="str">
        <v/>
      </c>
      <c r="P171" s="16" t="str">
        <v/>
      </c>
      <c r="Q171" s="16" t="str">
        <v/>
      </c>
      <c r="R171" s="16" t="str">
        <v/>
      </c>
      <c r="S171" s="16" t="str">
        <v/>
      </c>
      <c r="T171" s="16" t="str">
        <v/>
      </c>
      <c r="U171" s="16" t="str">
        <v/>
      </c>
      <c r="V171" s="16" t="str">
        <v/>
      </c>
      <c r="W171" s="16" t="str">
        <v/>
      </c>
      <c r="X171" s="16" t="str">
        <v/>
      </c>
      <c r="Y171" s="16" t="str">
        <v/>
      </c>
      <c r="Z171" s="16" t="str">
        <v/>
      </c>
      <c r="AA171" s="16" t="str">
        <v/>
      </c>
      <c r="AB171" s="16" t="str">
        <v/>
      </c>
      <c r="AC171" s="16" t="str">
        <v/>
      </c>
      <c r="AD171" s="16" t="str">
        <v/>
      </c>
      <c r="AE171" s="16" t="str">
        <v/>
      </c>
      <c r="AF171" s="16" t="str">
        <v/>
      </c>
      <c r="AG171" s="16" t="str">
        <v/>
      </c>
      <c r="AH171" s="16" t="str">
        <v/>
      </c>
      <c r="AI171" s="16" t="str">
        <v/>
      </c>
      <c r="AJ171" s="53" t="str">
        <v/>
      </c>
      <c r="AK171" s="16" t="str">
        <v/>
      </c>
      <c r="AL171" s="16" t="str">
        <v/>
      </c>
      <c r="AM171" s="53" t="str">
        <v/>
      </c>
      <c r="AN171" s="16" t="str">
        <v/>
      </c>
      <c r="AO171" s="16" t="str">
        <v/>
      </c>
      <c r="AP171" s="16" t="str">
        <v/>
      </c>
      <c r="AQ171" s="16" t="str">
        <v/>
      </c>
      <c r="AR171" s="16" t="str">
        <v/>
      </c>
      <c r="AS171" s="16" t="str">
        <v/>
      </c>
      <c r="AT171" s="16" t="str">
        <v/>
      </c>
      <c r="AU171" s="16" t="str">
        <v/>
      </c>
      <c r="AV171" s="16" t="str">
        <v/>
      </c>
      <c r="AW171" s="16" t="str">
        <v/>
      </c>
      <c r="AX171" s="16" t="str">
        <v/>
      </c>
      <c r="AY171" s="16" t="str">
        <v/>
      </c>
      <c r="AZ171" s="16" t="str">
        <v/>
      </c>
      <c r="BA171" s="16" t="str">
        <v/>
      </c>
      <c r="BB171" s="16"/>
      <c r="BC171" s="186">
        <f t="shared" si="10"/>
        <v>1</v>
      </c>
      <c r="BD171" s="187">
        <f t="shared" si="12"/>
        <v>1</v>
      </c>
      <c r="BE171" s="187">
        <v>0.16500000000000001</v>
      </c>
      <c r="BF171" s="180">
        <f t="shared" si="11"/>
        <v>0.16500000000000001</v>
      </c>
      <c r="BG171" s="181"/>
      <c r="BH171" s="182"/>
      <c r="BI171" s="181"/>
      <c r="BJ171" s="182"/>
    </row>
    <row r="172" spans="1:62" ht="38.25" x14ac:dyDescent="0.2">
      <c r="A172" s="375"/>
      <c r="B172" s="370"/>
      <c r="C172" s="119" t="s">
        <v>958</v>
      </c>
      <c r="D172" s="54">
        <v>1</v>
      </c>
      <c r="E172" s="54" t="str">
        <v/>
      </c>
      <c r="F172" s="54" t="str">
        <v/>
      </c>
      <c r="G172" s="54" t="str">
        <v/>
      </c>
      <c r="H172" s="54" t="str">
        <v/>
      </c>
      <c r="I172" s="54" t="str">
        <v/>
      </c>
      <c r="J172" s="54" t="str">
        <v/>
      </c>
      <c r="K172" s="54" t="str">
        <v/>
      </c>
      <c r="L172" s="16" t="str">
        <v/>
      </c>
      <c r="M172" s="16" t="str">
        <v/>
      </c>
      <c r="N172" s="16" t="str">
        <v/>
      </c>
      <c r="O172" s="16" t="str">
        <v/>
      </c>
      <c r="P172" s="16" t="str">
        <v/>
      </c>
      <c r="Q172" s="16" t="str">
        <v/>
      </c>
      <c r="R172" s="16" t="str">
        <v/>
      </c>
      <c r="S172" s="16" t="str">
        <v/>
      </c>
      <c r="T172" s="16" t="str">
        <v/>
      </c>
      <c r="U172" s="16" t="str">
        <v/>
      </c>
      <c r="V172" s="16" t="str">
        <v/>
      </c>
      <c r="W172" s="16" t="str">
        <v/>
      </c>
      <c r="X172" s="16" t="str">
        <v/>
      </c>
      <c r="Y172" s="16" t="str">
        <v/>
      </c>
      <c r="Z172" s="16" t="str">
        <v/>
      </c>
      <c r="AA172" s="16" t="str">
        <v/>
      </c>
      <c r="AB172" s="16" t="str">
        <v/>
      </c>
      <c r="AC172" s="16" t="str">
        <v/>
      </c>
      <c r="AD172" s="16" t="str">
        <v/>
      </c>
      <c r="AE172" s="16" t="str">
        <v/>
      </c>
      <c r="AF172" s="16" t="str">
        <v/>
      </c>
      <c r="AG172" s="16" t="str">
        <v/>
      </c>
      <c r="AH172" s="16" t="str">
        <v/>
      </c>
      <c r="AI172" s="16" t="str">
        <v/>
      </c>
      <c r="AJ172" s="53" t="str">
        <v/>
      </c>
      <c r="AK172" s="16" t="str">
        <v/>
      </c>
      <c r="AL172" s="16" t="str">
        <v/>
      </c>
      <c r="AM172" s="53" t="str">
        <v/>
      </c>
      <c r="AN172" s="16" t="str">
        <v/>
      </c>
      <c r="AO172" s="16" t="str">
        <v/>
      </c>
      <c r="AP172" s="16" t="str">
        <v/>
      </c>
      <c r="AQ172" s="16" t="str">
        <v/>
      </c>
      <c r="AR172" s="16" t="str">
        <v/>
      </c>
      <c r="AS172" s="16" t="str">
        <v/>
      </c>
      <c r="AT172" s="16" t="str">
        <v/>
      </c>
      <c r="AU172" s="16" t="str">
        <v/>
      </c>
      <c r="AV172" s="16" t="str">
        <v/>
      </c>
      <c r="AW172" s="16" t="str">
        <v/>
      </c>
      <c r="AX172" s="16" t="str">
        <v/>
      </c>
      <c r="AY172" s="16" t="str">
        <v/>
      </c>
      <c r="AZ172" s="16" t="str">
        <v/>
      </c>
      <c r="BA172" s="16" t="str">
        <v/>
      </c>
      <c r="BB172" s="16"/>
      <c r="BC172" s="186">
        <f t="shared" si="10"/>
        <v>1</v>
      </c>
      <c r="BD172" s="187">
        <f t="shared" si="12"/>
        <v>1</v>
      </c>
      <c r="BE172" s="187">
        <v>0.16500000000000001</v>
      </c>
      <c r="BF172" s="180">
        <f t="shared" si="11"/>
        <v>0.16500000000000001</v>
      </c>
      <c r="BG172" s="181"/>
      <c r="BH172" s="182"/>
      <c r="BI172" s="181"/>
      <c r="BJ172" s="182"/>
    </row>
    <row r="173" spans="1:62" ht="38.25" x14ac:dyDescent="0.2">
      <c r="A173" s="375"/>
      <c r="B173" s="370"/>
      <c r="C173" s="119" t="s">
        <v>959</v>
      </c>
      <c r="D173" s="54">
        <v>1</v>
      </c>
      <c r="E173" s="54" t="str">
        <v/>
      </c>
      <c r="F173" s="54" t="str">
        <v/>
      </c>
      <c r="G173" s="54" t="str">
        <v/>
      </c>
      <c r="H173" s="54" t="str">
        <v/>
      </c>
      <c r="I173" s="54" t="str">
        <v/>
      </c>
      <c r="J173" s="54" t="str">
        <v/>
      </c>
      <c r="K173" s="54" t="str">
        <v/>
      </c>
      <c r="L173" s="16" t="str">
        <v/>
      </c>
      <c r="M173" s="16" t="str">
        <v/>
      </c>
      <c r="N173" s="16" t="str">
        <v/>
      </c>
      <c r="O173" s="16" t="str">
        <v/>
      </c>
      <c r="P173" s="16" t="str">
        <v/>
      </c>
      <c r="Q173" s="16" t="str">
        <v/>
      </c>
      <c r="R173" s="16" t="str">
        <v/>
      </c>
      <c r="S173" s="16" t="str">
        <v/>
      </c>
      <c r="T173" s="16" t="str">
        <v/>
      </c>
      <c r="U173" s="16" t="str">
        <v/>
      </c>
      <c r="V173" s="16" t="str">
        <v/>
      </c>
      <c r="W173" s="16" t="str">
        <v/>
      </c>
      <c r="X173" s="16" t="str">
        <v/>
      </c>
      <c r="Y173" s="16" t="str">
        <v/>
      </c>
      <c r="Z173" s="16" t="str">
        <v/>
      </c>
      <c r="AA173" s="16" t="str">
        <v/>
      </c>
      <c r="AB173" s="16" t="str">
        <v/>
      </c>
      <c r="AC173" s="16" t="str">
        <v/>
      </c>
      <c r="AD173" s="16" t="str">
        <v/>
      </c>
      <c r="AE173" s="16" t="str">
        <v/>
      </c>
      <c r="AF173" s="16" t="str">
        <v/>
      </c>
      <c r="AG173" s="16" t="str">
        <v/>
      </c>
      <c r="AH173" s="16" t="str">
        <v/>
      </c>
      <c r="AI173" s="16" t="str">
        <v/>
      </c>
      <c r="AJ173" s="53" t="str">
        <v/>
      </c>
      <c r="AK173" s="16" t="str">
        <v/>
      </c>
      <c r="AL173" s="16" t="str">
        <v/>
      </c>
      <c r="AM173" s="53" t="str">
        <v/>
      </c>
      <c r="AN173" s="16" t="str">
        <v/>
      </c>
      <c r="AO173" s="16" t="str">
        <v/>
      </c>
      <c r="AP173" s="16" t="str">
        <v/>
      </c>
      <c r="AQ173" s="16" t="str">
        <v/>
      </c>
      <c r="AR173" s="16" t="str">
        <v/>
      </c>
      <c r="AS173" s="16" t="str">
        <v/>
      </c>
      <c r="AT173" s="16" t="str">
        <v/>
      </c>
      <c r="AU173" s="16" t="str">
        <v/>
      </c>
      <c r="AV173" s="16" t="str">
        <v/>
      </c>
      <c r="AW173" s="16" t="str">
        <v/>
      </c>
      <c r="AX173" s="16" t="str">
        <v/>
      </c>
      <c r="AY173" s="16" t="str">
        <v/>
      </c>
      <c r="AZ173" s="16" t="str">
        <v/>
      </c>
      <c r="BA173" s="16" t="str">
        <v/>
      </c>
      <c r="BB173" s="16"/>
      <c r="BC173" s="186">
        <f t="shared" si="10"/>
        <v>1</v>
      </c>
      <c r="BD173" s="187">
        <f t="shared" si="12"/>
        <v>1</v>
      </c>
      <c r="BE173" s="187">
        <v>0.16500000000000001</v>
      </c>
      <c r="BF173" s="180">
        <f t="shared" si="11"/>
        <v>0.16500000000000001</v>
      </c>
      <c r="BG173" s="181"/>
      <c r="BH173" s="182"/>
      <c r="BI173" s="181"/>
      <c r="BJ173" s="182"/>
    </row>
    <row r="174" spans="1:62" ht="38.25" x14ac:dyDescent="0.2">
      <c r="A174" s="375"/>
      <c r="B174" s="370"/>
      <c r="C174" s="119" t="s">
        <v>960</v>
      </c>
      <c r="D174" s="54">
        <v>1</v>
      </c>
      <c r="E174" s="54" t="str">
        <v/>
      </c>
      <c r="F174" s="54" t="str">
        <v/>
      </c>
      <c r="G174" s="54" t="str">
        <v/>
      </c>
      <c r="H174" s="54" t="str">
        <v/>
      </c>
      <c r="I174" s="54" t="str">
        <v/>
      </c>
      <c r="J174" s="54" t="str">
        <v/>
      </c>
      <c r="K174" s="54" t="str">
        <v/>
      </c>
      <c r="L174" s="16" t="str">
        <v/>
      </c>
      <c r="M174" s="16" t="str">
        <v/>
      </c>
      <c r="N174" s="16" t="str">
        <v/>
      </c>
      <c r="O174" s="16" t="str">
        <v/>
      </c>
      <c r="P174" s="16" t="str">
        <v/>
      </c>
      <c r="Q174" s="16" t="str">
        <v/>
      </c>
      <c r="R174" s="16" t="str">
        <v/>
      </c>
      <c r="S174" s="16" t="str">
        <v/>
      </c>
      <c r="T174" s="16" t="str">
        <v/>
      </c>
      <c r="U174" s="16" t="str">
        <v/>
      </c>
      <c r="V174" s="16" t="str">
        <v/>
      </c>
      <c r="W174" s="16" t="str">
        <v/>
      </c>
      <c r="X174" s="16" t="str">
        <v/>
      </c>
      <c r="Y174" s="16" t="str">
        <v/>
      </c>
      <c r="Z174" s="16" t="str">
        <v/>
      </c>
      <c r="AA174" s="16" t="str">
        <v/>
      </c>
      <c r="AB174" s="16" t="str">
        <v/>
      </c>
      <c r="AC174" s="16" t="str">
        <v/>
      </c>
      <c r="AD174" s="16" t="str">
        <v/>
      </c>
      <c r="AE174" s="16" t="str">
        <v/>
      </c>
      <c r="AF174" s="16" t="str">
        <v/>
      </c>
      <c r="AG174" s="16" t="str">
        <v/>
      </c>
      <c r="AH174" s="16" t="str">
        <v/>
      </c>
      <c r="AI174" s="16" t="str">
        <v/>
      </c>
      <c r="AJ174" s="53" t="str">
        <v/>
      </c>
      <c r="AK174" s="16" t="str">
        <v/>
      </c>
      <c r="AL174" s="16" t="str">
        <v/>
      </c>
      <c r="AM174" s="53" t="str">
        <v/>
      </c>
      <c r="AN174" s="16" t="str">
        <v/>
      </c>
      <c r="AO174" s="16" t="str">
        <v/>
      </c>
      <c r="AP174" s="16" t="str">
        <v/>
      </c>
      <c r="AQ174" s="16" t="str">
        <v/>
      </c>
      <c r="AR174" s="16" t="str">
        <v/>
      </c>
      <c r="AS174" s="16" t="str">
        <v/>
      </c>
      <c r="AT174" s="16" t="str">
        <v/>
      </c>
      <c r="AU174" s="16" t="str">
        <v/>
      </c>
      <c r="AV174" s="16" t="str">
        <v/>
      </c>
      <c r="AW174" s="16" t="str">
        <v/>
      </c>
      <c r="AX174" s="16" t="str">
        <v/>
      </c>
      <c r="AY174" s="16" t="str">
        <v/>
      </c>
      <c r="AZ174" s="16" t="str">
        <v/>
      </c>
      <c r="BA174" s="16" t="str">
        <v/>
      </c>
      <c r="BB174" s="16"/>
      <c r="BC174" s="186">
        <f t="shared" si="10"/>
        <v>1</v>
      </c>
      <c r="BD174" s="187">
        <f t="shared" si="12"/>
        <v>1</v>
      </c>
      <c r="BE174" s="187">
        <v>0.16500000000000001</v>
      </c>
      <c r="BF174" s="180">
        <f t="shared" si="11"/>
        <v>0.16500000000000001</v>
      </c>
      <c r="BG174" s="181"/>
      <c r="BH174" s="182"/>
      <c r="BI174" s="181"/>
      <c r="BJ174" s="182"/>
    </row>
    <row r="175" spans="1:62" ht="51" x14ac:dyDescent="0.2">
      <c r="A175" s="375"/>
      <c r="B175" s="370"/>
      <c r="C175" s="119" t="s">
        <v>961</v>
      </c>
      <c r="D175" s="54">
        <v>1</v>
      </c>
      <c r="E175" s="54" t="str">
        <v/>
      </c>
      <c r="F175" s="54" t="str">
        <v/>
      </c>
      <c r="G175" s="54" t="str">
        <v/>
      </c>
      <c r="H175" s="54" t="str">
        <v/>
      </c>
      <c r="I175" s="54" t="str">
        <v/>
      </c>
      <c r="J175" s="54" t="str">
        <v/>
      </c>
      <c r="K175" s="54" t="str">
        <v/>
      </c>
      <c r="L175" s="16" t="str">
        <v/>
      </c>
      <c r="M175" s="16" t="str">
        <v/>
      </c>
      <c r="N175" s="16" t="str">
        <v/>
      </c>
      <c r="O175" s="16" t="str">
        <v/>
      </c>
      <c r="P175" s="16" t="str">
        <v/>
      </c>
      <c r="Q175" s="16" t="str">
        <v/>
      </c>
      <c r="R175" s="16" t="str">
        <v/>
      </c>
      <c r="S175" s="16" t="str">
        <v/>
      </c>
      <c r="T175" s="16" t="str">
        <v/>
      </c>
      <c r="U175" s="16" t="str">
        <v/>
      </c>
      <c r="V175" s="16" t="str">
        <v/>
      </c>
      <c r="W175" s="16" t="str">
        <v/>
      </c>
      <c r="X175" s="16" t="str">
        <v/>
      </c>
      <c r="Y175" s="16" t="str">
        <v/>
      </c>
      <c r="Z175" s="16" t="str">
        <v/>
      </c>
      <c r="AA175" s="16" t="str">
        <v/>
      </c>
      <c r="AB175" s="16" t="str">
        <v/>
      </c>
      <c r="AC175" s="16" t="str">
        <v/>
      </c>
      <c r="AD175" s="16" t="str">
        <v/>
      </c>
      <c r="AE175" s="16" t="str">
        <v/>
      </c>
      <c r="AF175" s="16" t="str">
        <v/>
      </c>
      <c r="AG175" s="16" t="str">
        <v/>
      </c>
      <c r="AH175" s="16" t="str">
        <v/>
      </c>
      <c r="AI175" s="16" t="str">
        <v/>
      </c>
      <c r="AJ175" s="53" t="str">
        <v/>
      </c>
      <c r="AK175" s="16" t="str">
        <v/>
      </c>
      <c r="AL175" s="16" t="str">
        <v/>
      </c>
      <c r="AM175" s="53" t="str">
        <v/>
      </c>
      <c r="AN175" s="16" t="str">
        <v/>
      </c>
      <c r="AO175" s="16" t="str">
        <v/>
      </c>
      <c r="AP175" s="16" t="str">
        <v/>
      </c>
      <c r="AQ175" s="16" t="str">
        <v/>
      </c>
      <c r="AR175" s="16" t="str">
        <v/>
      </c>
      <c r="AS175" s="16" t="str">
        <v/>
      </c>
      <c r="AT175" s="16" t="str">
        <v/>
      </c>
      <c r="AU175" s="16" t="str">
        <v/>
      </c>
      <c r="AV175" s="16" t="str">
        <v/>
      </c>
      <c r="AW175" s="16" t="str">
        <v/>
      </c>
      <c r="AX175" s="16" t="str">
        <v/>
      </c>
      <c r="AY175" s="16" t="str">
        <v/>
      </c>
      <c r="AZ175" s="16" t="str">
        <v/>
      </c>
      <c r="BA175" s="16" t="str">
        <v/>
      </c>
      <c r="BB175" s="16"/>
      <c r="BC175" s="186">
        <f t="shared" si="10"/>
        <v>1</v>
      </c>
      <c r="BD175" s="187">
        <f t="shared" si="12"/>
        <v>1</v>
      </c>
      <c r="BE175" s="187">
        <v>0.08</v>
      </c>
      <c r="BF175" s="180">
        <f t="shared" si="11"/>
        <v>0.08</v>
      </c>
      <c r="BG175" s="181"/>
      <c r="BH175" s="182"/>
      <c r="BI175" s="181"/>
      <c r="BJ175" s="182"/>
    </row>
    <row r="176" spans="1:62" ht="38.25" x14ac:dyDescent="0.2">
      <c r="A176" s="375"/>
      <c r="B176" s="370"/>
      <c r="C176" s="119" t="s">
        <v>962</v>
      </c>
      <c r="D176" s="54">
        <v>1</v>
      </c>
      <c r="E176" s="54" t="str">
        <v/>
      </c>
      <c r="F176" s="54" t="str">
        <v/>
      </c>
      <c r="G176" s="54" t="str">
        <v/>
      </c>
      <c r="H176" s="54" t="str">
        <v/>
      </c>
      <c r="I176" s="54" t="str">
        <v/>
      </c>
      <c r="J176" s="54" t="str">
        <v/>
      </c>
      <c r="K176" s="54" t="str">
        <v/>
      </c>
      <c r="L176" s="16" t="str">
        <v/>
      </c>
      <c r="M176" s="16" t="str">
        <v/>
      </c>
      <c r="N176" s="16" t="str">
        <v/>
      </c>
      <c r="O176" s="16" t="str">
        <v/>
      </c>
      <c r="P176" s="16" t="str">
        <v/>
      </c>
      <c r="Q176" s="16" t="str">
        <v/>
      </c>
      <c r="R176" s="16" t="str">
        <v/>
      </c>
      <c r="S176" s="16" t="str">
        <v/>
      </c>
      <c r="T176" s="16" t="str">
        <v/>
      </c>
      <c r="U176" s="16" t="str">
        <v/>
      </c>
      <c r="V176" s="16" t="str">
        <v/>
      </c>
      <c r="W176" s="16" t="str">
        <v/>
      </c>
      <c r="X176" s="16" t="str">
        <v/>
      </c>
      <c r="Y176" s="16" t="str">
        <v/>
      </c>
      <c r="Z176" s="16" t="str">
        <v/>
      </c>
      <c r="AA176" s="16" t="str">
        <v/>
      </c>
      <c r="AB176" s="16" t="str">
        <v/>
      </c>
      <c r="AC176" s="16" t="str">
        <v/>
      </c>
      <c r="AD176" s="16" t="str">
        <v/>
      </c>
      <c r="AE176" s="16" t="str">
        <v/>
      </c>
      <c r="AF176" s="16" t="str">
        <v/>
      </c>
      <c r="AG176" s="16" t="str">
        <v/>
      </c>
      <c r="AH176" s="16" t="str">
        <v/>
      </c>
      <c r="AI176" s="16" t="str">
        <v/>
      </c>
      <c r="AJ176" s="53" t="str">
        <v/>
      </c>
      <c r="AK176" s="16" t="str">
        <v/>
      </c>
      <c r="AL176" s="16" t="str">
        <v/>
      </c>
      <c r="AM176" s="53" t="str">
        <v/>
      </c>
      <c r="AN176" s="16" t="str">
        <v/>
      </c>
      <c r="AO176" s="16" t="str">
        <v/>
      </c>
      <c r="AP176" s="16" t="str">
        <v/>
      </c>
      <c r="AQ176" s="16" t="str">
        <v/>
      </c>
      <c r="AR176" s="16" t="str">
        <v/>
      </c>
      <c r="AS176" s="16" t="str">
        <v/>
      </c>
      <c r="AT176" s="16" t="str">
        <v/>
      </c>
      <c r="AU176" s="16" t="str">
        <v/>
      </c>
      <c r="AV176" s="16" t="str">
        <v/>
      </c>
      <c r="AW176" s="16" t="str">
        <v/>
      </c>
      <c r="AX176" s="16" t="str">
        <v/>
      </c>
      <c r="AY176" s="16" t="str">
        <v/>
      </c>
      <c r="AZ176" s="16" t="str">
        <v/>
      </c>
      <c r="BA176" s="16" t="str">
        <v/>
      </c>
      <c r="BB176" s="16"/>
      <c r="BC176" s="186">
        <f t="shared" si="10"/>
        <v>1</v>
      </c>
      <c r="BD176" s="187">
        <f t="shared" si="12"/>
        <v>1</v>
      </c>
      <c r="BE176" s="187">
        <v>0.08</v>
      </c>
      <c r="BF176" s="180">
        <f t="shared" si="11"/>
        <v>0.08</v>
      </c>
      <c r="BG176" s="181"/>
      <c r="BH176" s="182"/>
      <c r="BI176" s="181"/>
      <c r="BJ176" s="182"/>
    </row>
    <row r="177" spans="1:62" ht="51" x14ac:dyDescent="0.2">
      <c r="A177" s="375"/>
      <c r="B177" s="370"/>
      <c r="C177" s="119" t="s">
        <v>963</v>
      </c>
      <c r="D177" s="54">
        <v>1</v>
      </c>
      <c r="E177" s="54" t="str">
        <v/>
      </c>
      <c r="F177" s="54" t="str">
        <v/>
      </c>
      <c r="G177" s="54" t="str">
        <v/>
      </c>
      <c r="H177" s="54" t="str">
        <v/>
      </c>
      <c r="I177" s="54" t="str">
        <v/>
      </c>
      <c r="J177" s="54" t="str">
        <v/>
      </c>
      <c r="K177" s="54" t="str">
        <v/>
      </c>
      <c r="L177" s="16" t="str">
        <v/>
      </c>
      <c r="M177" s="16" t="str">
        <v/>
      </c>
      <c r="N177" s="16" t="str">
        <v/>
      </c>
      <c r="O177" s="16" t="str">
        <v/>
      </c>
      <c r="P177" s="16" t="str">
        <v/>
      </c>
      <c r="Q177" s="16" t="str">
        <v/>
      </c>
      <c r="R177" s="16" t="str">
        <v/>
      </c>
      <c r="S177" s="16" t="str">
        <v/>
      </c>
      <c r="T177" s="16" t="str">
        <v/>
      </c>
      <c r="U177" s="16" t="str">
        <v/>
      </c>
      <c r="V177" s="16" t="str">
        <v/>
      </c>
      <c r="W177" s="16" t="str">
        <v/>
      </c>
      <c r="X177" s="16" t="str">
        <v/>
      </c>
      <c r="Y177" s="16" t="str">
        <v/>
      </c>
      <c r="Z177" s="16" t="str">
        <v/>
      </c>
      <c r="AA177" s="16" t="str">
        <v/>
      </c>
      <c r="AB177" s="16" t="str">
        <v/>
      </c>
      <c r="AC177" s="16" t="str">
        <v/>
      </c>
      <c r="AD177" s="16" t="str">
        <v/>
      </c>
      <c r="AE177" s="16" t="str">
        <v/>
      </c>
      <c r="AF177" s="16" t="str">
        <v/>
      </c>
      <c r="AG177" s="16" t="str">
        <v/>
      </c>
      <c r="AH177" s="16" t="str">
        <v/>
      </c>
      <c r="AI177" s="16" t="str">
        <v/>
      </c>
      <c r="AJ177" s="53" t="str">
        <v/>
      </c>
      <c r="AK177" s="16" t="str">
        <v/>
      </c>
      <c r="AL177" s="16" t="str">
        <v/>
      </c>
      <c r="AM177" s="53" t="str">
        <v/>
      </c>
      <c r="AN177" s="16" t="str">
        <v/>
      </c>
      <c r="AO177" s="16" t="str">
        <v/>
      </c>
      <c r="AP177" s="16" t="str">
        <v/>
      </c>
      <c r="AQ177" s="16" t="str">
        <v/>
      </c>
      <c r="AR177" s="16" t="str">
        <v/>
      </c>
      <c r="AS177" s="16" t="str">
        <v/>
      </c>
      <c r="AT177" s="16" t="str">
        <v/>
      </c>
      <c r="AU177" s="16" t="str">
        <v/>
      </c>
      <c r="AV177" s="16" t="str">
        <v/>
      </c>
      <c r="AW177" s="16" t="str">
        <v/>
      </c>
      <c r="AX177" s="16" t="str">
        <v/>
      </c>
      <c r="AY177" s="16" t="str">
        <v/>
      </c>
      <c r="AZ177" s="16" t="str">
        <v/>
      </c>
      <c r="BA177" s="16" t="str">
        <v/>
      </c>
      <c r="BB177" s="16"/>
      <c r="BC177" s="186">
        <f t="shared" si="10"/>
        <v>1</v>
      </c>
      <c r="BD177" s="187">
        <f t="shared" si="12"/>
        <v>1</v>
      </c>
      <c r="BE177" s="187">
        <v>0.08</v>
      </c>
      <c r="BF177" s="180">
        <f t="shared" si="11"/>
        <v>0.08</v>
      </c>
      <c r="BG177" s="181"/>
      <c r="BH177" s="182"/>
      <c r="BI177" s="181"/>
      <c r="BJ177" s="182"/>
    </row>
    <row r="178" spans="1:62" ht="38.25" x14ac:dyDescent="0.2">
      <c r="A178" s="375"/>
      <c r="B178" s="370"/>
      <c r="C178" s="119" t="s">
        <v>964</v>
      </c>
      <c r="D178" s="54">
        <v>1</v>
      </c>
      <c r="E178" s="54" t="str">
        <v/>
      </c>
      <c r="F178" s="54" t="str">
        <v/>
      </c>
      <c r="G178" s="54" t="str">
        <v/>
      </c>
      <c r="H178" s="54" t="str">
        <v/>
      </c>
      <c r="I178" s="54" t="str">
        <v/>
      </c>
      <c r="J178" s="54" t="str">
        <v/>
      </c>
      <c r="K178" s="54" t="str">
        <v/>
      </c>
      <c r="L178" s="16" t="str">
        <v/>
      </c>
      <c r="M178" s="16" t="str">
        <v/>
      </c>
      <c r="N178" s="16" t="str">
        <v/>
      </c>
      <c r="O178" s="16" t="str">
        <v/>
      </c>
      <c r="P178" s="16" t="str">
        <v/>
      </c>
      <c r="Q178" s="16" t="str">
        <v/>
      </c>
      <c r="R178" s="16" t="str">
        <v/>
      </c>
      <c r="S178" s="16" t="str">
        <v/>
      </c>
      <c r="T178" s="16" t="str">
        <v/>
      </c>
      <c r="U178" s="16" t="str">
        <v/>
      </c>
      <c r="V178" s="16" t="str">
        <v/>
      </c>
      <c r="W178" s="16" t="str">
        <v/>
      </c>
      <c r="X178" s="16" t="str">
        <v/>
      </c>
      <c r="Y178" s="16" t="str">
        <v/>
      </c>
      <c r="Z178" s="16" t="str">
        <v/>
      </c>
      <c r="AA178" s="16" t="str">
        <v/>
      </c>
      <c r="AB178" s="16" t="str">
        <v/>
      </c>
      <c r="AC178" s="16" t="str">
        <v/>
      </c>
      <c r="AD178" s="16" t="str">
        <v/>
      </c>
      <c r="AE178" s="16" t="str">
        <v/>
      </c>
      <c r="AF178" s="16" t="str">
        <v/>
      </c>
      <c r="AG178" s="16" t="str">
        <v/>
      </c>
      <c r="AH178" s="16" t="str">
        <v/>
      </c>
      <c r="AI178" s="16" t="str">
        <v/>
      </c>
      <c r="AJ178" s="53" t="str">
        <v/>
      </c>
      <c r="AK178" s="16" t="str">
        <v/>
      </c>
      <c r="AL178" s="16" t="str">
        <v/>
      </c>
      <c r="AM178" s="53" t="str">
        <v/>
      </c>
      <c r="AN178" s="16" t="str">
        <v/>
      </c>
      <c r="AO178" s="16" t="str">
        <v/>
      </c>
      <c r="AP178" s="16" t="str">
        <v/>
      </c>
      <c r="AQ178" s="16" t="str">
        <v/>
      </c>
      <c r="AR178" s="16" t="str">
        <v/>
      </c>
      <c r="AS178" s="16" t="str">
        <v/>
      </c>
      <c r="AT178" s="16" t="str">
        <v/>
      </c>
      <c r="AU178" s="16" t="str">
        <v/>
      </c>
      <c r="AV178" s="16" t="str">
        <v/>
      </c>
      <c r="AW178" s="16" t="str">
        <v/>
      </c>
      <c r="AX178" s="16" t="str">
        <v/>
      </c>
      <c r="AY178" s="16" t="str">
        <v/>
      </c>
      <c r="AZ178" s="16" t="str">
        <v/>
      </c>
      <c r="BA178" s="16" t="str">
        <v/>
      </c>
      <c r="BB178" s="16"/>
      <c r="BC178" s="186">
        <f t="shared" si="10"/>
        <v>1</v>
      </c>
      <c r="BD178" s="187">
        <f t="shared" si="12"/>
        <v>1</v>
      </c>
      <c r="BE178" s="187">
        <v>0.08</v>
      </c>
      <c r="BF178" s="180">
        <f t="shared" si="11"/>
        <v>0.08</v>
      </c>
      <c r="BG178" s="181"/>
      <c r="BH178" s="182"/>
      <c r="BI178" s="181"/>
      <c r="BJ178" s="182"/>
    </row>
    <row r="179" spans="1:62" ht="38.25" x14ac:dyDescent="0.2">
      <c r="A179" s="375"/>
      <c r="B179" s="370"/>
      <c r="C179" s="119" t="s">
        <v>965</v>
      </c>
      <c r="D179" s="54">
        <v>1</v>
      </c>
      <c r="E179" s="54" t="str">
        <v/>
      </c>
      <c r="F179" s="54" t="str">
        <v/>
      </c>
      <c r="G179" s="54" t="str">
        <v/>
      </c>
      <c r="H179" s="54" t="str">
        <v/>
      </c>
      <c r="I179" s="54" t="str">
        <v/>
      </c>
      <c r="J179" s="54" t="str">
        <v/>
      </c>
      <c r="K179" s="54" t="str">
        <v/>
      </c>
      <c r="L179" s="16" t="str">
        <v/>
      </c>
      <c r="M179" s="16" t="str">
        <v/>
      </c>
      <c r="N179" s="16" t="str">
        <v/>
      </c>
      <c r="O179" s="16" t="str">
        <v/>
      </c>
      <c r="P179" s="16" t="str">
        <v/>
      </c>
      <c r="Q179" s="16" t="str">
        <v/>
      </c>
      <c r="R179" s="16" t="str">
        <v/>
      </c>
      <c r="S179" s="16" t="str">
        <v/>
      </c>
      <c r="T179" s="16" t="str">
        <v/>
      </c>
      <c r="U179" s="16" t="str">
        <v/>
      </c>
      <c r="V179" s="16" t="str">
        <v/>
      </c>
      <c r="W179" s="16" t="str">
        <v/>
      </c>
      <c r="X179" s="16" t="str">
        <v/>
      </c>
      <c r="Y179" s="16" t="str">
        <v/>
      </c>
      <c r="Z179" s="16" t="str">
        <v/>
      </c>
      <c r="AA179" s="16" t="str">
        <v/>
      </c>
      <c r="AB179" s="16" t="str">
        <v/>
      </c>
      <c r="AC179" s="16" t="str">
        <v/>
      </c>
      <c r="AD179" s="16" t="str">
        <v/>
      </c>
      <c r="AE179" s="16" t="str">
        <v/>
      </c>
      <c r="AF179" s="16" t="str">
        <v/>
      </c>
      <c r="AG179" s="16" t="str">
        <v/>
      </c>
      <c r="AH179" s="16" t="str">
        <v/>
      </c>
      <c r="AI179" s="16" t="str">
        <v/>
      </c>
      <c r="AJ179" s="53" t="str">
        <v/>
      </c>
      <c r="AK179" s="16" t="str">
        <v/>
      </c>
      <c r="AL179" s="16" t="str">
        <v/>
      </c>
      <c r="AM179" s="53" t="str">
        <v/>
      </c>
      <c r="AN179" s="16" t="str">
        <v/>
      </c>
      <c r="AO179" s="16" t="str">
        <v/>
      </c>
      <c r="AP179" s="16" t="str">
        <v/>
      </c>
      <c r="AQ179" s="16" t="str">
        <v/>
      </c>
      <c r="AR179" s="16" t="str">
        <v/>
      </c>
      <c r="AS179" s="16" t="str">
        <v/>
      </c>
      <c r="AT179" s="16" t="str">
        <v/>
      </c>
      <c r="AU179" s="16" t="str">
        <v/>
      </c>
      <c r="AV179" s="16" t="str">
        <v/>
      </c>
      <c r="AW179" s="16" t="str">
        <v/>
      </c>
      <c r="AX179" s="16" t="str">
        <v/>
      </c>
      <c r="AY179" s="16" t="str">
        <v/>
      </c>
      <c r="AZ179" s="16" t="str">
        <v/>
      </c>
      <c r="BA179" s="16" t="str">
        <v/>
      </c>
      <c r="BB179" s="16"/>
      <c r="BC179" s="186">
        <f t="shared" si="10"/>
        <v>1</v>
      </c>
      <c r="BD179" s="187">
        <f t="shared" si="12"/>
        <v>1</v>
      </c>
      <c r="BE179" s="187">
        <v>0.08</v>
      </c>
      <c r="BF179" s="180">
        <f t="shared" si="11"/>
        <v>0.08</v>
      </c>
      <c r="BG179" s="181"/>
      <c r="BH179" s="182"/>
      <c r="BI179" s="181"/>
      <c r="BJ179" s="182"/>
    </row>
    <row r="180" spans="1:62" ht="38.25" x14ac:dyDescent="0.2">
      <c r="A180" s="375"/>
      <c r="B180" s="370"/>
      <c r="C180" s="119" t="s">
        <v>966</v>
      </c>
      <c r="D180" s="54">
        <v>1</v>
      </c>
      <c r="E180" s="54" t="str">
        <v/>
      </c>
      <c r="F180" s="54" t="str">
        <v/>
      </c>
      <c r="G180" s="54" t="str">
        <v/>
      </c>
      <c r="H180" s="54" t="str">
        <v/>
      </c>
      <c r="I180" s="54" t="str">
        <v/>
      </c>
      <c r="J180" s="54" t="str">
        <v/>
      </c>
      <c r="K180" s="54" t="str">
        <v/>
      </c>
      <c r="L180" s="16" t="str">
        <v/>
      </c>
      <c r="M180" s="16" t="str">
        <v/>
      </c>
      <c r="N180" s="16" t="str">
        <v/>
      </c>
      <c r="O180" s="16" t="str">
        <v/>
      </c>
      <c r="P180" s="16" t="str">
        <v/>
      </c>
      <c r="Q180" s="16" t="str">
        <v/>
      </c>
      <c r="R180" s="16" t="str">
        <v/>
      </c>
      <c r="S180" s="16" t="str">
        <v/>
      </c>
      <c r="T180" s="16" t="str">
        <v/>
      </c>
      <c r="U180" s="16" t="str">
        <v/>
      </c>
      <c r="V180" s="16" t="str">
        <v/>
      </c>
      <c r="W180" s="16" t="str">
        <v/>
      </c>
      <c r="X180" s="16" t="str">
        <v/>
      </c>
      <c r="Y180" s="16" t="str">
        <v/>
      </c>
      <c r="Z180" s="16" t="str">
        <v/>
      </c>
      <c r="AA180" s="16" t="str">
        <v/>
      </c>
      <c r="AB180" s="16" t="str">
        <v/>
      </c>
      <c r="AC180" s="16" t="str">
        <v/>
      </c>
      <c r="AD180" s="16" t="str">
        <v/>
      </c>
      <c r="AE180" s="16" t="str">
        <v/>
      </c>
      <c r="AF180" s="16" t="str">
        <v/>
      </c>
      <c r="AG180" s="16" t="str">
        <v/>
      </c>
      <c r="AH180" s="16" t="str">
        <v/>
      </c>
      <c r="AI180" s="16" t="str">
        <v/>
      </c>
      <c r="AJ180" s="53" t="str">
        <v/>
      </c>
      <c r="AK180" s="16" t="str">
        <v/>
      </c>
      <c r="AL180" s="16" t="str">
        <v/>
      </c>
      <c r="AM180" s="53" t="str">
        <v/>
      </c>
      <c r="AN180" s="16" t="str">
        <v/>
      </c>
      <c r="AO180" s="16" t="str">
        <v/>
      </c>
      <c r="AP180" s="16" t="str">
        <v/>
      </c>
      <c r="AQ180" s="16" t="str">
        <v/>
      </c>
      <c r="AR180" s="16" t="str">
        <v/>
      </c>
      <c r="AS180" s="16" t="str">
        <v/>
      </c>
      <c r="AT180" s="16" t="str">
        <v/>
      </c>
      <c r="AU180" s="16" t="str">
        <v/>
      </c>
      <c r="AV180" s="16" t="str">
        <v/>
      </c>
      <c r="AW180" s="16" t="str">
        <v/>
      </c>
      <c r="AX180" s="16" t="str">
        <v/>
      </c>
      <c r="AY180" s="16" t="str">
        <v/>
      </c>
      <c r="AZ180" s="16" t="str">
        <v/>
      </c>
      <c r="BA180" s="16" t="str">
        <v/>
      </c>
      <c r="BB180" s="16"/>
      <c r="BC180" s="186">
        <f t="shared" si="10"/>
        <v>1</v>
      </c>
      <c r="BD180" s="187">
        <f t="shared" si="12"/>
        <v>1</v>
      </c>
      <c r="BE180" s="187">
        <v>0.08</v>
      </c>
      <c r="BF180" s="180">
        <f t="shared" si="11"/>
        <v>0.08</v>
      </c>
      <c r="BG180" s="181"/>
      <c r="BH180" s="182"/>
      <c r="BI180" s="181"/>
      <c r="BJ180" s="182"/>
    </row>
    <row r="181" spans="1:62" ht="38.25" x14ac:dyDescent="0.2">
      <c r="A181" s="375"/>
      <c r="B181" s="370"/>
      <c r="C181" s="119" t="s">
        <v>967</v>
      </c>
      <c r="D181" s="54">
        <v>1</v>
      </c>
      <c r="E181" s="54" t="str">
        <v/>
      </c>
      <c r="F181" s="54" t="str">
        <v/>
      </c>
      <c r="G181" s="54" t="str">
        <v/>
      </c>
      <c r="H181" s="54" t="str">
        <v/>
      </c>
      <c r="I181" s="54" t="str">
        <v/>
      </c>
      <c r="J181" s="54" t="str">
        <v/>
      </c>
      <c r="K181" s="54" t="str">
        <v/>
      </c>
      <c r="L181" s="16" t="str">
        <v/>
      </c>
      <c r="M181" s="16" t="str">
        <v/>
      </c>
      <c r="N181" s="16" t="str">
        <v/>
      </c>
      <c r="O181" s="16" t="str">
        <v/>
      </c>
      <c r="P181" s="16" t="str">
        <v/>
      </c>
      <c r="Q181" s="16" t="str">
        <v/>
      </c>
      <c r="R181" s="16" t="str">
        <v/>
      </c>
      <c r="S181" s="16" t="str">
        <v/>
      </c>
      <c r="T181" s="16" t="str">
        <v/>
      </c>
      <c r="U181" s="16" t="str">
        <v/>
      </c>
      <c r="V181" s="16" t="str">
        <v/>
      </c>
      <c r="W181" s="16" t="str">
        <v/>
      </c>
      <c r="X181" s="16" t="str">
        <v/>
      </c>
      <c r="Y181" s="16" t="str">
        <v/>
      </c>
      <c r="Z181" s="16" t="str">
        <v/>
      </c>
      <c r="AA181" s="16" t="str">
        <v/>
      </c>
      <c r="AB181" s="16" t="str">
        <v/>
      </c>
      <c r="AC181" s="16" t="str">
        <v/>
      </c>
      <c r="AD181" s="16" t="str">
        <v/>
      </c>
      <c r="AE181" s="16" t="str">
        <v/>
      </c>
      <c r="AF181" s="16" t="str">
        <v/>
      </c>
      <c r="AG181" s="16" t="str">
        <v/>
      </c>
      <c r="AH181" s="16" t="str">
        <v/>
      </c>
      <c r="AI181" s="16" t="str">
        <v/>
      </c>
      <c r="AJ181" s="53" t="str">
        <v/>
      </c>
      <c r="AK181" s="16" t="str">
        <v/>
      </c>
      <c r="AL181" s="16" t="str">
        <v/>
      </c>
      <c r="AM181" s="53" t="str">
        <v/>
      </c>
      <c r="AN181" s="16" t="str">
        <v/>
      </c>
      <c r="AO181" s="16" t="str">
        <v/>
      </c>
      <c r="AP181" s="16" t="str">
        <v/>
      </c>
      <c r="AQ181" s="16" t="str">
        <v/>
      </c>
      <c r="AR181" s="16" t="str">
        <v/>
      </c>
      <c r="AS181" s="16" t="str">
        <v/>
      </c>
      <c r="AT181" s="16" t="str">
        <v/>
      </c>
      <c r="AU181" s="16" t="str">
        <v/>
      </c>
      <c r="AV181" s="16" t="str">
        <v/>
      </c>
      <c r="AW181" s="16" t="str">
        <v/>
      </c>
      <c r="AX181" s="16" t="str">
        <v/>
      </c>
      <c r="AY181" s="16" t="str">
        <v/>
      </c>
      <c r="AZ181" s="16" t="str">
        <v/>
      </c>
      <c r="BA181" s="16" t="str">
        <v/>
      </c>
      <c r="BB181" s="16"/>
      <c r="BC181" s="186">
        <f t="shared" si="10"/>
        <v>1</v>
      </c>
      <c r="BD181" s="187">
        <f t="shared" si="12"/>
        <v>1</v>
      </c>
      <c r="BE181" s="187"/>
      <c r="BF181" s="180">
        <f t="shared" si="11"/>
        <v>0</v>
      </c>
      <c r="BG181" s="181"/>
      <c r="BH181" s="182"/>
      <c r="BI181" s="181"/>
      <c r="BJ181" s="182"/>
    </row>
    <row r="182" spans="1:62" ht="25.5" x14ac:dyDescent="0.2">
      <c r="A182" s="375"/>
      <c r="B182" s="370"/>
      <c r="C182" s="119" t="s">
        <v>968</v>
      </c>
      <c r="D182" s="54">
        <v>1</v>
      </c>
      <c r="E182" s="54" t="str">
        <v/>
      </c>
      <c r="F182" s="54" t="str">
        <v/>
      </c>
      <c r="G182" s="54" t="str">
        <v/>
      </c>
      <c r="H182" s="54" t="str">
        <v/>
      </c>
      <c r="I182" s="54" t="str">
        <v/>
      </c>
      <c r="J182" s="54" t="str">
        <v/>
      </c>
      <c r="K182" s="54" t="str">
        <v/>
      </c>
      <c r="L182" s="16" t="str">
        <v/>
      </c>
      <c r="M182" s="16" t="str">
        <v/>
      </c>
      <c r="N182" s="16" t="str">
        <v/>
      </c>
      <c r="O182" s="16" t="str">
        <v/>
      </c>
      <c r="P182" s="16" t="str">
        <v/>
      </c>
      <c r="Q182" s="16" t="str">
        <v/>
      </c>
      <c r="R182" s="16" t="str">
        <v/>
      </c>
      <c r="S182" s="16" t="str">
        <v/>
      </c>
      <c r="T182" s="16" t="str">
        <v/>
      </c>
      <c r="U182" s="16" t="str">
        <v/>
      </c>
      <c r="V182" s="16" t="str">
        <v/>
      </c>
      <c r="W182" s="16" t="str">
        <v/>
      </c>
      <c r="X182" s="16" t="str">
        <v/>
      </c>
      <c r="Y182" s="16" t="str">
        <v/>
      </c>
      <c r="Z182" s="16" t="str">
        <v/>
      </c>
      <c r="AA182" s="16" t="str">
        <v/>
      </c>
      <c r="AB182" s="16" t="str">
        <v/>
      </c>
      <c r="AC182" s="16" t="str">
        <v/>
      </c>
      <c r="AD182" s="16" t="str">
        <v/>
      </c>
      <c r="AE182" s="16" t="str">
        <v/>
      </c>
      <c r="AF182" s="16" t="str">
        <v/>
      </c>
      <c r="AG182" s="16" t="str">
        <v/>
      </c>
      <c r="AH182" s="16" t="str">
        <v/>
      </c>
      <c r="AI182" s="16" t="str">
        <v/>
      </c>
      <c r="AJ182" s="53" t="str">
        <v/>
      </c>
      <c r="AK182" s="16" t="str">
        <v/>
      </c>
      <c r="AL182" s="16" t="str">
        <v/>
      </c>
      <c r="AM182" s="53" t="str">
        <v/>
      </c>
      <c r="AN182" s="16" t="str">
        <v/>
      </c>
      <c r="AO182" s="16" t="str">
        <v/>
      </c>
      <c r="AP182" s="16" t="str">
        <v/>
      </c>
      <c r="AQ182" s="16" t="str">
        <v/>
      </c>
      <c r="AR182" s="16" t="str">
        <v/>
      </c>
      <c r="AS182" s="16" t="str">
        <v/>
      </c>
      <c r="AT182" s="16" t="str">
        <v/>
      </c>
      <c r="AU182" s="16" t="str">
        <v/>
      </c>
      <c r="AV182" s="16" t="str">
        <v/>
      </c>
      <c r="AW182" s="16" t="str">
        <v/>
      </c>
      <c r="AX182" s="16" t="str">
        <v/>
      </c>
      <c r="AY182" s="16" t="str">
        <v/>
      </c>
      <c r="AZ182" s="16" t="str">
        <v/>
      </c>
      <c r="BA182" s="16" t="str">
        <v/>
      </c>
      <c r="BB182" s="16"/>
      <c r="BC182" s="186">
        <f t="shared" si="10"/>
        <v>1</v>
      </c>
      <c r="BD182" s="187">
        <f t="shared" si="12"/>
        <v>1</v>
      </c>
      <c r="BE182" s="187"/>
      <c r="BF182" s="180">
        <f t="shared" si="11"/>
        <v>0</v>
      </c>
      <c r="BG182" s="181"/>
      <c r="BH182" s="182"/>
      <c r="BI182" s="181"/>
      <c r="BJ182" s="182"/>
    </row>
    <row r="183" spans="1:62" ht="38.25" x14ac:dyDescent="0.2">
      <c r="A183" s="375"/>
      <c r="B183" s="370"/>
      <c r="C183" s="119" t="s">
        <v>969</v>
      </c>
      <c r="D183" s="54">
        <v>1</v>
      </c>
      <c r="E183" s="54" t="str">
        <v/>
      </c>
      <c r="F183" s="54" t="str">
        <v/>
      </c>
      <c r="G183" s="54" t="str">
        <v/>
      </c>
      <c r="H183" s="54" t="str">
        <v/>
      </c>
      <c r="I183" s="54" t="str">
        <v/>
      </c>
      <c r="J183" s="54" t="str">
        <v/>
      </c>
      <c r="K183" s="54" t="str">
        <v/>
      </c>
      <c r="L183" s="16" t="str">
        <v/>
      </c>
      <c r="M183" s="16" t="str">
        <v/>
      </c>
      <c r="N183" s="16" t="str">
        <v/>
      </c>
      <c r="O183" s="16" t="str">
        <v/>
      </c>
      <c r="P183" s="16" t="str">
        <v/>
      </c>
      <c r="Q183" s="16" t="str">
        <v/>
      </c>
      <c r="R183" s="16" t="str">
        <v/>
      </c>
      <c r="S183" s="16" t="str">
        <v/>
      </c>
      <c r="T183" s="16" t="str">
        <v/>
      </c>
      <c r="U183" s="16" t="str">
        <v/>
      </c>
      <c r="V183" s="16" t="str">
        <v/>
      </c>
      <c r="W183" s="16" t="str">
        <v/>
      </c>
      <c r="X183" s="16" t="str">
        <v/>
      </c>
      <c r="Y183" s="16" t="str">
        <v/>
      </c>
      <c r="Z183" s="16" t="str">
        <v/>
      </c>
      <c r="AA183" s="16" t="str">
        <v/>
      </c>
      <c r="AB183" s="16" t="str">
        <v/>
      </c>
      <c r="AC183" s="16" t="str">
        <v/>
      </c>
      <c r="AD183" s="16" t="str">
        <v/>
      </c>
      <c r="AE183" s="16" t="str">
        <v/>
      </c>
      <c r="AF183" s="16" t="str">
        <v/>
      </c>
      <c r="AG183" s="16" t="str">
        <v/>
      </c>
      <c r="AH183" s="16" t="str">
        <v/>
      </c>
      <c r="AI183" s="16" t="str">
        <v/>
      </c>
      <c r="AJ183" s="53" t="str">
        <v/>
      </c>
      <c r="AK183" s="16" t="str">
        <v/>
      </c>
      <c r="AL183" s="16" t="str">
        <v/>
      </c>
      <c r="AM183" s="53" t="str">
        <v/>
      </c>
      <c r="AN183" s="16" t="str">
        <v/>
      </c>
      <c r="AO183" s="16" t="str">
        <v/>
      </c>
      <c r="AP183" s="16" t="str">
        <v/>
      </c>
      <c r="AQ183" s="16" t="str">
        <v/>
      </c>
      <c r="AR183" s="16" t="str">
        <v/>
      </c>
      <c r="AS183" s="16" t="str">
        <v/>
      </c>
      <c r="AT183" s="16" t="str">
        <v/>
      </c>
      <c r="AU183" s="16" t="str">
        <v/>
      </c>
      <c r="AV183" s="16" t="str">
        <v/>
      </c>
      <c r="AW183" s="16" t="str">
        <v/>
      </c>
      <c r="AX183" s="16" t="str">
        <v/>
      </c>
      <c r="AY183" s="16" t="str">
        <v/>
      </c>
      <c r="AZ183" s="16" t="str">
        <v/>
      </c>
      <c r="BA183" s="16" t="str">
        <v/>
      </c>
      <c r="BB183" s="16"/>
      <c r="BC183" s="186">
        <f t="shared" si="10"/>
        <v>1</v>
      </c>
      <c r="BD183" s="187">
        <f t="shared" si="12"/>
        <v>1</v>
      </c>
      <c r="BE183" s="187"/>
      <c r="BF183" s="180">
        <f t="shared" si="11"/>
        <v>0</v>
      </c>
      <c r="BG183" s="181"/>
      <c r="BH183" s="182"/>
      <c r="BI183" s="181"/>
      <c r="BJ183" s="182"/>
    </row>
    <row r="184" spans="1:62" ht="25.5" x14ac:dyDescent="0.2">
      <c r="A184" s="375"/>
      <c r="B184" s="370"/>
      <c r="C184" s="119" t="s">
        <v>970</v>
      </c>
      <c r="D184" s="54">
        <v>1</v>
      </c>
      <c r="E184" s="54" t="str">
        <v/>
      </c>
      <c r="F184" s="54" t="str">
        <v/>
      </c>
      <c r="G184" s="54" t="str">
        <v/>
      </c>
      <c r="H184" s="54" t="str">
        <v/>
      </c>
      <c r="I184" s="54" t="str">
        <v/>
      </c>
      <c r="J184" s="54" t="str">
        <v/>
      </c>
      <c r="K184" s="54" t="str">
        <v/>
      </c>
      <c r="L184" s="16" t="str">
        <v/>
      </c>
      <c r="M184" s="16" t="str">
        <v/>
      </c>
      <c r="N184" s="16" t="str">
        <v/>
      </c>
      <c r="O184" s="16" t="str">
        <v/>
      </c>
      <c r="P184" s="16" t="str">
        <v/>
      </c>
      <c r="Q184" s="16" t="str">
        <v/>
      </c>
      <c r="R184" s="16" t="str">
        <v/>
      </c>
      <c r="S184" s="16" t="str">
        <v/>
      </c>
      <c r="T184" s="16" t="str">
        <v/>
      </c>
      <c r="U184" s="16" t="str">
        <v/>
      </c>
      <c r="V184" s="16" t="str">
        <v/>
      </c>
      <c r="W184" s="16" t="str">
        <v/>
      </c>
      <c r="X184" s="16" t="str">
        <v/>
      </c>
      <c r="Y184" s="16" t="str">
        <v/>
      </c>
      <c r="Z184" s="16" t="str">
        <v/>
      </c>
      <c r="AA184" s="16" t="str">
        <v/>
      </c>
      <c r="AB184" s="16" t="str">
        <v/>
      </c>
      <c r="AC184" s="16" t="str">
        <v/>
      </c>
      <c r="AD184" s="16" t="str">
        <v/>
      </c>
      <c r="AE184" s="16" t="str">
        <v/>
      </c>
      <c r="AF184" s="16" t="str">
        <v/>
      </c>
      <c r="AG184" s="16" t="str">
        <v/>
      </c>
      <c r="AH184" s="16" t="str">
        <v/>
      </c>
      <c r="AI184" s="16" t="str">
        <v/>
      </c>
      <c r="AJ184" s="53" t="str">
        <v/>
      </c>
      <c r="AK184" s="16" t="str">
        <v/>
      </c>
      <c r="AL184" s="16" t="str">
        <v/>
      </c>
      <c r="AM184" s="53" t="str">
        <v/>
      </c>
      <c r="AN184" s="16" t="str">
        <v/>
      </c>
      <c r="AO184" s="16" t="str">
        <v/>
      </c>
      <c r="AP184" s="16" t="str">
        <v/>
      </c>
      <c r="AQ184" s="16" t="str">
        <v/>
      </c>
      <c r="AR184" s="16" t="str">
        <v/>
      </c>
      <c r="AS184" s="16" t="str">
        <v/>
      </c>
      <c r="AT184" s="16" t="str">
        <v/>
      </c>
      <c r="AU184" s="16" t="str">
        <v/>
      </c>
      <c r="AV184" s="16" t="str">
        <v/>
      </c>
      <c r="AW184" s="16" t="str">
        <v/>
      </c>
      <c r="AX184" s="16" t="str">
        <v/>
      </c>
      <c r="AY184" s="16" t="str">
        <v/>
      </c>
      <c r="AZ184" s="16" t="str">
        <v/>
      </c>
      <c r="BA184" s="16" t="str">
        <v/>
      </c>
      <c r="BB184" s="16"/>
      <c r="BC184" s="186">
        <f t="shared" si="10"/>
        <v>1</v>
      </c>
      <c r="BD184" s="187">
        <f t="shared" si="12"/>
        <v>1</v>
      </c>
      <c r="BE184" s="187"/>
      <c r="BF184" s="180">
        <f t="shared" si="11"/>
        <v>0</v>
      </c>
      <c r="BG184" s="181"/>
      <c r="BH184" s="182"/>
      <c r="BI184" s="181"/>
      <c r="BJ184" s="182"/>
    </row>
    <row r="185" spans="1:62" ht="25.5" x14ac:dyDescent="0.2">
      <c r="A185" s="375"/>
      <c r="B185" s="370"/>
      <c r="C185" s="119" t="s">
        <v>971</v>
      </c>
      <c r="D185" s="54">
        <v>1</v>
      </c>
      <c r="E185" s="54" t="str">
        <v/>
      </c>
      <c r="F185" s="54" t="str">
        <v/>
      </c>
      <c r="G185" s="54" t="str">
        <v/>
      </c>
      <c r="H185" s="54" t="str">
        <v/>
      </c>
      <c r="I185" s="54" t="str">
        <v/>
      </c>
      <c r="J185" s="54" t="str">
        <v/>
      </c>
      <c r="K185" s="54" t="str">
        <v/>
      </c>
      <c r="L185" s="16" t="str">
        <v/>
      </c>
      <c r="M185" s="16" t="str">
        <v/>
      </c>
      <c r="N185" s="16" t="str">
        <v/>
      </c>
      <c r="O185" s="16" t="str">
        <v/>
      </c>
      <c r="P185" s="16" t="str">
        <v/>
      </c>
      <c r="Q185" s="16" t="str">
        <v/>
      </c>
      <c r="R185" s="16" t="str">
        <v/>
      </c>
      <c r="S185" s="16" t="str">
        <v/>
      </c>
      <c r="T185" s="16" t="str">
        <v/>
      </c>
      <c r="U185" s="16" t="str">
        <v/>
      </c>
      <c r="V185" s="16" t="str">
        <v/>
      </c>
      <c r="W185" s="16" t="str">
        <v/>
      </c>
      <c r="X185" s="16" t="str">
        <v/>
      </c>
      <c r="Y185" s="16" t="str">
        <v/>
      </c>
      <c r="Z185" s="16" t="str">
        <v/>
      </c>
      <c r="AA185" s="16" t="str">
        <v/>
      </c>
      <c r="AB185" s="16" t="str">
        <v/>
      </c>
      <c r="AC185" s="16" t="str">
        <v/>
      </c>
      <c r="AD185" s="16" t="str">
        <v/>
      </c>
      <c r="AE185" s="16" t="str">
        <v/>
      </c>
      <c r="AF185" s="16" t="str">
        <v/>
      </c>
      <c r="AG185" s="16" t="str">
        <v/>
      </c>
      <c r="AH185" s="16" t="str">
        <v/>
      </c>
      <c r="AI185" s="16" t="str">
        <v/>
      </c>
      <c r="AJ185" s="53" t="str">
        <v/>
      </c>
      <c r="AK185" s="16" t="str">
        <v/>
      </c>
      <c r="AL185" s="16" t="str">
        <v/>
      </c>
      <c r="AM185" s="53" t="str">
        <v/>
      </c>
      <c r="AN185" s="16" t="str">
        <v/>
      </c>
      <c r="AO185" s="16" t="str">
        <v/>
      </c>
      <c r="AP185" s="16" t="str">
        <v/>
      </c>
      <c r="AQ185" s="16" t="str">
        <v/>
      </c>
      <c r="AR185" s="16" t="str">
        <v/>
      </c>
      <c r="AS185" s="16" t="str">
        <v/>
      </c>
      <c r="AT185" s="16" t="str">
        <v/>
      </c>
      <c r="AU185" s="16" t="str">
        <v/>
      </c>
      <c r="AV185" s="16" t="str">
        <v/>
      </c>
      <c r="AW185" s="16" t="str">
        <v/>
      </c>
      <c r="AX185" s="16" t="str">
        <v/>
      </c>
      <c r="AY185" s="16" t="str">
        <v/>
      </c>
      <c r="AZ185" s="16" t="str">
        <v/>
      </c>
      <c r="BA185" s="16" t="str">
        <v/>
      </c>
      <c r="BB185" s="16"/>
      <c r="BC185" s="186">
        <f t="shared" si="10"/>
        <v>1</v>
      </c>
      <c r="BD185" s="187">
        <f t="shared" si="12"/>
        <v>1</v>
      </c>
      <c r="BE185" s="187"/>
      <c r="BF185" s="180">
        <f t="shared" si="11"/>
        <v>0</v>
      </c>
      <c r="BG185" s="181"/>
      <c r="BH185" s="182"/>
      <c r="BI185" s="181"/>
      <c r="BJ185" s="182"/>
    </row>
    <row r="186" spans="1:62" ht="25.5" x14ac:dyDescent="0.2">
      <c r="A186" s="375"/>
      <c r="B186" s="370"/>
      <c r="C186" s="119" t="s">
        <v>972</v>
      </c>
      <c r="D186" s="54">
        <v>1</v>
      </c>
      <c r="E186" s="54" t="str">
        <v/>
      </c>
      <c r="F186" s="54" t="str">
        <v/>
      </c>
      <c r="G186" s="54" t="str">
        <v/>
      </c>
      <c r="H186" s="54" t="str">
        <v/>
      </c>
      <c r="I186" s="54" t="str">
        <v/>
      </c>
      <c r="J186" s="54" t="str">
        <v/>
      </c>
      <c r="K186" s="54" t="str">
        <v/>
      </c>
      <c r="L186" s="16" t="str">
        <v/>
      </c>
      <c r="M186" s="16" t="str">
        <v/>
      </c>
      <c r="N186" s="16" t="str">
        <v/>
      </c>
      <c r="O186" s="16" t="str">
        <v/>
      </c>
      <c r="P186" s="16" t="str">
        <v/>
      </c>
      <c r="Q186" s="16" t="str">
        <v/>
      </c>
      <c r="R186" s="16" t="str">
        <v/>
      </c>
      <c r="S186" s="16" t="str">
        <v/>
      </c>
      <c r="T186" s="16" t="str">
        <v/>
      </c>
      <c r="U186" s="16" t="str">
        <v/>
      </c>
      <c r="V186" s="16" t="str">
        <v/>
      </c>
      <c r="W186" s="16" t="str">
        <v/>
      </c>
      <c r="X186" s="16" t="str">
        <v/>
      </c>
      <c r="Y186" s="16" t="str">
        <v/>
      </c>
      <c r="Z186" s="16" t="str">
        <v/>
      </c>
      <c r="AA186" s="16" t="str">
        <v/>
      </c>
      <c r="AB186" s="16" t="str">
        <v/>
      </c>
      <c r="AC186" s="16" t="str">
        <v/>
      </c>
      <c r="AD186" s="16" t="str">
        <v/>
      </c>
      <c r="AE186" s="16" t="str">
        <v/>
      </c>
      <c r="AF186" s="16" t="str">
        <v/>
      </c>
      <c r="AG186" s="16" t="str">
        <v/>
      </c>
      <c r="AH186" s="16" t="str">
        <v/>
      </c>
      <c r="AI186" s="16" t="str">
        <v/>
      </c>
      <c r="AJ186" s="53" t="str">
        <v/>
      </c>
      <c r="AK186" s="16" t="str">
        <v/>
      </c>
      <c r="AL186" s="16" t="str">
        <v/>
      </c>
      <c r="AM186" s="53" t="str">
        <v/>
      </c>
      <c r="AN186" s="16" t="str">
        <v/>
      </c>
      <c r="AO186" s="16" t="str">
        <v/>
      </c>
      <c r="AP186" s="16" t="str">
        <v/>
      </c>
      <c r="AQ186" s="16" t="str">
        <v/>
      </c>
      <c r="AR186" s="16" t="str">
        <v/>
      </c>
      <c r="AS186" s="16" t="str">
        <v/>
      </c>
      <c r="AT186" s="16" t="str">
        <v/>
      </c>
      <c r="AU186" s="16" t="str">
        <v/>
      </c>
      <c r="AV186" s="16" t="str">
        <v/>
      </c>
      <c r="AW186" s="16" t="str">
        <v/>
      </c>
      <c r="AX186" s="16" t="str">
        <v/>
      </c>
      <c r="AY186" s="16" t="str">
        <v/>
      </c>
      <c r="AZ186" s="16" t="str">
        <v/>
      </c>
      <c r="BA186" s="16" t="str">
        <v/>
      </c>
      <c r="BB186" s="16"/>
      <c r="BC186" s="186">
        <f t="shared" si="10"/>
        <v>1</v>
      </c>
      <c r="BD186" s="187">
        <f t="shared" si="12"/>
        <v>1</v>
      </c>
      <c r="BE186" s="187"/>
      <c r="BF186" s="180">
        <f t="shared" si="11"/>
        <v>0</v>
      </c>
      <c r="BG186" s="181"/>
      <c r="BH186" s="182"/>
      <c r="BI186" s="181"/>
      <c r="BJ186" s="182"/>
    </row>
    <row r="187" spans="1:62" ht="38.25" x14ac:dyDescent="0.2">
      <c r="A187" s="375"/>
      <c r="B187" s="370"/>
      <c r="C187" s="119" t="s">
        <v>973</v>
      </c>
      <c r="D187" s="54">
        <v>1</v>
      </c>
      <c r="E187" s="54" t="str">
        <v/>
      </c>
      <c r="F187" s="54" t="str">
        <v/>
      </c>
      <c r="G187" s="54" t="str">
        <v/>
      </c>
      <c r="H187" s="54" t="str">
        <v/>
      </c>
      <c r="I187" s="54" t="str">
        <v/>
      </c>
      <c r="J187" s="54" t="str">
        <v/>
      </c>
      <c r="K187" s="54" t="str">
        <v/>
      </c>
      <c r="L187" s="16" t="str">
        <v/>
      </c>
      <c r="M187" s="16" t="str">
        <v/>
      </c>
      <c r="N187" s="16" t="str">
        <v/>
      </c>
      <c r="O187" s="16" t="str">
        <v/>
      </c>
      <c r="P187" s="16" t="str">
        <v/>
      </c>
      <c r="Q187" s="16" t="str">
        <v/>
      </c>
      <c r="R187" s="16" t="str">
        <v/>
      </c>
      <c r="S187" s="16" t="str">
        <v/>
      </c>
      <c r="T187" s="16" t="str">
        <v/>
      </c>
      <c r="U187" s="16" t="str">
        <v/>
      </c>
      <c r="V187" s="16" t="str">
        <v/>
      </c>
      <c r="W187" s="16" t="str">
        <v/>
      </c>
      <c r="X187" s="16" t="str">
        <v/>
      </c>
      <c r="Y187" s="16" t="str">
        <v/>
      </c>
      <c r="Z187" s="16" t="str">
        <v/>
      </c>
      <c r="AA187" s="16" t="str">
        <v/>
      </c>
      <c r="AB187" s="16" t="str">
        <v/>
      </c>
      <c r="AC187" s="16" t="str">
        <v/>
      </c>
      <c r="AD187" s="16" t="str">
        <v/>
      </c>
      <c r="AE187" s="16" t="str">
        <v/>
      </c>
      <c r="AF187" s="16" t="str">
        <v/>
      </c>
      <c r="AG187" s="16" t="str">
        <v/>
      </c>
      <c r="AH187" s="16" t="str">
        <v/>
      </c>
      <c r="AI187" s="16" t="str">
        <v/>
      </c>
      <c r="AJ187" s="53" t="str">
        <v/>
      </c>
      <c r="AK187" s="16" t="str">
        <v/>
      </c>
      <c r="AL187" s="16" t="str">
        <v/>
      </c>
      <c r="AM187" s="53" t="str">
        <v/>
      </c>
      <c r="AN187" s="16" t="str">
        <v/>
      </c>
      <c r="AO187" s="16" t="str">
        <v/>
      </c>
      <c r="AP187" s="16" t="str">
        <v/>
      </c>
      <c r="AQ187" s="16" t="str">
        <v/>
      </c>
      <c r="AR187" s="16" t="str">
        <v/>
      </c>
      <c r="AS187" s="16" t="str">
        <v/>
      </c>
      <c r="AT187" s="16" t="str">
        <v/>
      </c>
      <c r="AU187" s="16" t="str">
        <v/>
      </c>
      <c r="AV187" s="16" t="str">
        <v/>
      </c>
      <c r="AW187" s="16" t="str">
        <v/>
      </c>
      <c r="AX187" s="16" t="str">
        <v/>
      </c>
      <c r="AY187" s="16" t="str">
        <v/>
      </c>
      <c r="AZ187" s="16" t="str">
        <v/>
      </c>
      <c r="BA187" s="16" t="str">
        <v/>
      </c>
      <c r="BB187" s="16"/>
      <c r="BC187" s="186">
        <f t="shared" si="10"/>
        <v>1</v>
      </c>
      <c r="BD187" s="187">
        <f t="shared" si="12"/>
        <v>1</v>
      </c>
      <c r="BE187" s="187">
        <v>0.16500000000000001</v>
      </c>
      <c r="BF187" s="180">
        <f t="shared" si="11"/>
        <v>0.16500000000000001</v>
      </c>
      <c r="BG187" s="181"/>
      <c r="BH187" s="182"/>
      <c r="BI187" s="181"/>
      <c r="BJ187" s="182"/>
    </row>
    <row r="188" spans="1:62" ht="25.5" x14ac:dyDescent="0.2">
      <c r="A188" s="375"/>
      <c r="B188" s="370"/>
      <c r="C188" s="119" t="s">
        <v>974</v>
      </c>
      <c r="D188" s="54">
        <v>1</v>
      </c>
      <c r="E188" s="54" t="str">
        <v/>
      </c>
      <c r="F188" s="54" t="str">
        <v/>
      </c>
      <c r="G188" s="54" t="str">
        <v/>
      </c>
      <c r="H188" s="54" t="str">
        <v/>
      </c>
      <c r="I188" s="54" t="str">
        <v/>
      </c>
      <c r="J188" s="54" t="str">
        <v/>
      </c>
      <c r="K188" s="54" t="str">
        <v/>
      </c>
      <c r="L188" s="16" t="str">
        <v/>
      </c>
      <c r="M188" s="16" t="str">
        <v/>
      </c>
      <c r="N188" s="16" t="str">
        <v/>
      </c>
      <c r="O188" s="16" t="str">
        <v/>
      </c>
      <c r="P188" s="16" t="str">
        <v/>
      </c>
      <c r="Q188" s="16" t="str">
        <v/>
      </c>
      <c r="R188" s="16" t="str">
        <v/>
      </c>
      <c r="S188" s="16" t="str">
        <v/>
      </c>
      <c r="T188" s="16" t="str">
        <v/>
      </c>
      <c r="U188" s="16" t="str">
        <v/>
      </c>
      <c r="V188" s="16" t="str">
        <v/>
      </c>
      <c r="W188" s="16" t="str">
        <v/>
      </c>
      <c r="X188" s="16" t="str">
        <v/>
      </c>
      <c r="Y188" s="16" t="str">
        <v/>
      </c>
      <c r="Z188" s="16" t="str">
        <v/>
      </c>
      <c r="AA188" s="16" t="str">
        <v/>
      </c>
      <c r="AB188" s="16" t="str">
        <v/>
      </c>
      <c r="AC188" s="16" t="str">
        <v/>
      </c>
      <c r="AD188" s="16" t="str">
        <v/>
      </c>
      <c r="AE188" s="16" t="str">
        <v/>
      </c>
      <c r="AF188" s="16" t="str">
        <v/>
      </c>
      <c r="AG188" s="16" t="str">
        <v/>
      </c>
      <c r="AH188" s="16" t="str">
        <v/>
      </c>
      <c r="AI188" s="16" t="str">
        <v/>
      </c>
      <c r="AJ188" s="53" t="str">
        <v/>
      </c>
      <c r="AK188" s="16" t="str">
        <v/>
      </c>
      <c r="AL188" s="16" t="str">
        <v/>
      </c>
      <c r="AM188" s="53" t="str">
        <v/>
      </c>
      <c r="AN188" s="16" t="str">
        <v/>
      </c>
      <c r="AO188" s="16" t="str">
        <v/>
      </c>
      <c r="AP188" s="16" t="str">
        <v/>
      </c>
      <c r="AQ188" s="16" t="str">
        <v/>
      </c>
      <c r="AR188" s="16" t="str">
        <v/>
      </c>
      <c r="AS188" s="16" t="str">
        <v/>
      </c>
      <c r="AT188" s="16" t="str">
        <v/>
      </c>
      <c r="AU188" s="16" t="str">
        <v/>
      </c>
      <c r="AV188" s="16" t="str">
        <v/>
      </c>
      <c r="AW188" s="16" t="str">
        <v/>
      </c>
      <c r="AX188" s="16" t="str">
        <v/>
      </c>
      <c r="AY188" s="16" t="str">
        <v/>
      </c>
      <c r="AZ188" s="16" t="str">
        <v/>
      </c>
      <c r="BA188" s="16" t="str">
        <v/>
      </c>
      <c r="BB188" s="16"/>
      <c r="BC188" s="186">
        <f t="shared" si="10"/>
        <v>1</v>
      </c>
      <c r="BD188" s="187">
        <f t="shared" si="12"/>
        <v>1</v>
      </c>
      <c r="BE188" s="187">
        <v>0.16500000000000001</v>
      </c>
      <c r="BF188" s="180">
        <f t="shared" si="11"/>
        <v>0.16500000000000001</v>
      </c>
      <c r="BG188" s="181"/>
      <c r="BH188" s="182"/>
      <c r="BI188" s="181"/>
      <c r="BJ188" s="182"/>
    </row>
    <row r="189" spans="1:62" ht="38.25" x14ac:dyDescent="0.2">
      <c r="A189" s="375"/>
      <c r="B189" s="370"/>
      <c r="C189" s="119" t="s">
        <v>975</v>
      </c>
      <c r="D189" s="54">
        <v>1</v>
      </c>
      <c r="E189" s="54" t="str">
        <v/>
      </c>
      <c r="F189" s="54" t="str">
        <v/>
      </c>
      <c r="G189" s="54" t="str">
        <v/>
      </c>
      <c r="H189" s="54" t="str">
        <v/>
      </c>
      <c r="I189" s="54" t="str">
        <v/>
      </c>
      <c r="J189" s="54" t="str">
        <v/>
      </c>
      <c r="K189" s="54" t="str">
        <v/>
      </c>
      <c r="L189" s="16" t="str">
        <v/>
      </c>
      <c r="M189" s="16" t="str">
        <v/>
      </c>
      <c r="N189" s="16" t="str">
        <v/>
      </c>
      <c r="O189" s="16" t="str">
        <v/>
      </c>
      <c r="P189" s="16" t="str">
        <v/>
      </c>
      <c r="Q189" s="16" t="str">
        <v/>
      </c>
      <c r="R189" s="16" t="str">
        <v/>
      </c>
      <c r="S189" s="16" t="str">
        <v/>
      </c>
      <c r="T189" s="16" t="str">
        <v/>
      </c>
      <c r="U189" s="16" t="str">
        <v/>
      </c>
      <c r="V189" s="16" t="str">
        <v/>
      </c>
      <c r="W189" s="16" t="str">
        <v/>
      </c>
      <c r="X189" s="16" t="str">
        <v/>
      </c>
      <c r="Y189" s="16" t="str">
        <v/>
      </c>
      <c r="Z189" s="16" t="str">
        <v/>
      </c>
      <c r="AA189" s="16" t="str">
        <v/>
      </c>
      <c r="AB189" s="16" t="str">
        <v/>
      </c>
      <c r="AC189" s="16" t="str">
        <v/>
      </c>
      <c r="AD189" s="16" t="str">
        <v/>
      </c>
      <c r="AE189" s="16" t="str">
        <v/>
      </c>
      <c r="AF189" s="16" t="str">
        <v/>
      </c>
      <c r="AG189" s="16" t="str">
        <v/>
      </c>
      <c r="AH189" s="16" t="str">
        <v/>
      </c>
      <c r="AI189" s="16" t="str">
        <v/>
      </c>
      <c r="AJ189" s="53" t="str">
        <v/>
      </c>
      <c r="AK189" s="16" t="str">
        <v/>
      </c>
      <c r="AL189" s="16" t="str">
        <v/>
      </c>
      <c r="AM189" s="53" t="str">
        <v/>
      </c>
      <c r="AN189" s="16" t="str">
        <v/>
      </c>
      <c r="AO189" s="16" t="str">
        <v/>
      </c>
      <c r="AP189" s="16" t="str">
        <v/>
      </c>
      <c r="AQ189" s="16" t="str">
        <v/>
      </c>
      <c r="AR189" s="16" t="str">
        <v/>
      </c>
      <c r="AS189" s="16" t="str">
        <v/>
      </c>
      <c r="AT189" s="16" t="str">
        <v/>
      </c>
      <c r="AU189" s="16" t="str">
        <v/>
      </c>
      <c r="AV189" s="16" t="str">
        <v/>
      </c>
      <c r="AW189" s="16" t="str">
        <v/>
      </c>
      <c r="AX189" s="16" t="str">
        <v/>
      </c>
      <c r="AY189" s="16" t="str">
        <v/>
      </c>
      <c r="AZ189" s="16" t="str">
        <v/>
      </c>
      <c r="BA189" s="16" t="str">
        <v/>
      </c>
      <c r="BB189" s="16"/>
      <c r="BC189" s="186">
        <f t="shared" si="10"/>
        <v>1</v>
      </c>
      <c r="BD189" s="187">
        <f t="shared" si="12"/>
        <v>1</v>
      </c>
      <c r="BE189" s="187">
        <v>0.16500000000000001</v>
      </c>
      <c r="BF189" s="180">
        <f t="shared" si="11"/>
        <v>0.16500000000000001</v>
      </c>
      <c r="BG189" s="181"/>
      <c r="BH189" s="182"/>
      <c r="BI189" s="181"/>
      <c r="BJ189" s="182"/>
    </row>
    <row r="190" spans="1:62" ht="25.5" x14ac:dyDescent="0.2">
      <c r="A190" s="375"/>
      <c r="B190" s="370"/>
      <c r="C190" s="119" t="s">
        <v>976</v>
      </c>
      <c r="D190" s="54">
        <v>1</v>
      </c>
      <c r="E190" s="54" t="str">
        <v/>
      </c>
      <c r="F190" s="54" t="str">
        <v/>
      </c>
      <c r="G190" s="54" t="str">
        <v/>
      </c>
      <c r="H190" s="54" t="str">
        <v/>
      </c>
      <c r="I190" s="54" t="str">
        <v/>
      </c>
      <c r="J190" s="54" t="str">
        <v/>
      </c>
      <c r="K190" s="54" t="str">
        <v/>
      </c>
      <c r="L190" s="16" t="str">
        <v/>
      </c>
      <c r="M190" s="16" t="str">
        <v/>
      </c>
      <c r="N190" s="16" t="str">
        <v/>
      </c>
      <c r="O190" s="16" t="str">
        <v/>
      </c>
      <c r="P190" s="16" t="str">
        <v/>
      </c>
      <c r="Q190" s="16" t="str">
        <v/>
      </c>
      <c r="R190" s="16" t="str">
        <v/>
      </c>
      <c r="S190" s="16" t="str">
        <v/>
      </c>
      <c r="T190" s="16" t="str">
        <v/>
      </c>
      <c r="U190" s="16" t="str">
        <v/>
      </c>
      <c r="V190" s="16" t="str">
        <v/>
      </c>
      <c r="W190" s="16" t="str">
        <v/>
      </c>
      <c r="X190" s="16" t="str">
        <v/>
      </c>
      <c r="Y190" s="16" t="str">
        <v/>
      </c>
      <c r="Z190" s="16" t="str">
        <v/>
      </c>
      <c r="AA190" s="16" t="str">
        <v/>
      </c>
      <c r="AB190" s="16" t="str">
        <v/>
      </c>
      <c r="AC190" s="16" t="str">
        <v/>
      </c>
      <c r="AD190" s="16" t="str">
        <v/>
      </c>
      <c r="AE190" s="16" t="str">
        <v/>
      </c>
      <c r="AF190" s="16" t="str">
        <v/>
      </c>
      <c r="AG190" s="16" t="str">
        <v/>
      </c>
      <c r="AH190" s="16" t="str">
        <v/>
      </c>
      <c r="AI190" s="16" t="str">
        <v/>
      </c>
      <c r="AJ190" s="53" t="str">
        <v/>
      </c>
      <c r="AK190" s="16" t="str">
        <v/>
      </c>
      <c r="AL190" s="16" t="str">
        <v/>
      </c>
      <c r="AM190" s="53" t="str">
        <v/>
      </c>
      <c r="AN190" s="16" t="str">
        <v/>
      </c>
      <c r="AO190" s="16" t="str">
        <v/>
      </c>
      <c r="AP190" s="16" t="str">
        <v/>
      </c>
      <c r="AQ190" s="16" t="str">
        <v/>
      </c>
      <c r="AR190" s="16" t="str">
        <v/>
      </c>
      <c r="AS190" s="16" t="str">
        <v/>
      </c>
      <c r="AT190" s="16" t="str">
        <v/>
      </c>
      <c r="AU190" s="16" t="str">
        <v/>
      </c>
      <c r="AV190" s="16" t="str">
        <v/>
      </c>
      <c r="AW190" s="16" t="str">
        <v/>
      </c>
      <c r="AX190" s="16" t="str">
        <v/>
      </c>
      <c r="AY190" s="16" t="str">
        <v/>
      </c>
      <c r="AZ190" s="16" t="str">
        <v/>
      </c>
      <c r="BA190" s="16" t="str">
        <v/>
      </c>
      <c r="BB190" s="16"/>
      <c r="BC190" s="186">
        <f t="shared" si="10"/>
        <v>1</v>
      </c>
      <c r="BD190" s="187">
        <f t="shared" si="12"/>
        <v>1</v>
      </c>
      <c r="BE190" s="187">
        <v>0.16500000000000001</v>
      </c>
      <c r="BF190" s="180">
        <f t="shared" si="11"/>
        <v>0.16500000000000001</v>
      </c>
      <c r="BG190" s="181"/>
      <c r="BH190" s="182"/>
      <c r="BI190" s="181"/>
      <c r="BJ190" s="182"/>
    </row>
    <row r="191" spans="1:62" ht="25.5" x14ac:dyDescent="0.2">
      <c r="A191" s="375"/>
      <c r="B191" s="370"/>
      <c r="C191" s="119" t="s">
        <v>977</v>
      </c>
      <c r="D191" s="54">
        <v>1</v>
      </c>
      <c r="E191" s="54" t="str">
        <v/>
      </c>
      <c r="F191" s="54" t="str">
        <v/>
      </c>
      <c r="G191" s="54" t="str">
        <v/>
      </c>
      <c r="H191" s="54" t="str">
        <v/>
      </c>
      <c r="I191" s="54" t="str">
        <v/>
      </c>
      <c r="J191" s="54" t="str">
        <v/>
      </c>
      <c r="K191" s="54" t="str">
        <v/>
      </c>
      <c r="L191" s="16" t="str">
        <v/>
      </c>
      <c r="M191" s="16" t="str">
        <v/>
      </c>
      <c r="N191" s="16" t="str">
        <v/>
      </c>
      <c r="O191" s="16" t="str">
        <v/>
      </c>
      <c r="P191" s="16" t="str">
        <v/>
      </c>
      <c r="Q191" s="16" t="str">
        <v/>
      </c>
      <c r="R191" s="16" t="str">
        <v/>
      </c>
      <c r="S191" s="16" t="str">
        <v/>
      </c>
      <c r="T191" s="16" t="str">
        <v/>
      </c>
      <c r="U191" s="16" t="str">
        <v/>
      </c>
      <c r="V191" s="16" t="str">
        <v/>
      </c>
      <c r="W191" s="16" t="str">
        <v/>
      </c>
      <c r="X191" s="16" t="str">
        <v/>
      </c>
      <c r="Y191" s="16" t="str">
        <v/>
      </c>
      <c r="Z191" s="16" t="str">
        <v/>
      </c>
      <c r="AA191" s="16" t="str">
        <v/>
      </c>
      <c r="AB191" s="16" t="str">
        <v/>
      </c>
      <c r="AC191" s="16" t="str">
        <v/>
      </c>
      <c r="AD191" s="16" t="str">
        <v/>
      </c>
      <c r="AE191" s="16" t="str">
        <v/>
      </c>
      <c r="AF191" s="16" t="str">
        <v/>
      </c>
      <c r="AG191" s="16" t="str">
        <v/>
      </c>
      <c r="AH191" s="16" t="str">
        <v/>
      </c>
      <c r="AI191" s="16" t="str">
        <v/>
      </c>
      <c r="AJ191" s="53" t="str">
        <v/>
      </c>
      <c r="AK191" s="16" t="str">
        <v/>
      </c>
      <c r="AL191" s="16" t="str">
        <v/>
      </c>
      <c r="AM191" s="53" t="str">
        <v/>
      </c>
      <c r="AN191" s="16" t="str">
        <v/>
      </c>
      <c r="AO191" s="16" t="str">
        <v/>
      </c>
      <c r="AP191" s="16" t="str">
        <v/>
      </c>
      <c r="AQ191" s="16" t="str">
        <v/>
      </c>
      <c r="AR191" s="16" t="str">
        <v/>
      </c>
      <c r="AS191" s="16" t="str">
        <v/>
      </c>
      <c r="AT191" s="16" t="str">
        <v/>
      </c>
      <c r="AU191" s="16" t="str">
        <v/>
      </c>
      <c r="AV191" s="16" t="str">
        <v/>
      </c>
      <c r="AW191" s="16" t="str">
        <v/>
      </c>
      <c r="AX191" s="16" t="str">
        <v/>
      </c>
      <c r="AY191" s="16" t="str">
        <v/>
      </c>
      <c r="AZ191" s="16" t="str">
        <v/>
      </c>
      <c r="BA191" s="16" t="str">
        <v/>
      </c>
      <c r="BB191" s="16"/>
      <c r="BC191" s="186">
        <f t="shared" si="10"/>
        <v>1</v>
      </c>
      <c r="BD191" s="187">
        <f t="shared" si="12"/>
        <v>1</v>
      </c>
      <c r="BE191" s="187">
        <v>0.16500000000000001</v>
      </c>
      <c r="BF191" s="180">
        <f t="shared" si="11"/>
        <v>0.16500000000000001</v>
      </c>
      <c r="BG191" s="181"/>
      <c r="BH191" s="182"/>
      <c r="BI191" s="181"/>
      <c r="BJ191" s="182"/>
    </row>
    <row r="192" spans="1:62" ht="25.5" x14ac:dyDescent="0.2">
      <c r="A192" s="375"/>
      <c r="B192" s="370"/>
      <c r="C192" s="119" t="s">
        <v>978</v>
      </c>
      <c r="D192" s="54">
        <v>1</v>
      </c>
      <c r="E192" s="54" t="str">
        <v/>
      </c>
      <c r="F192" s="54" t="str">
        <v/>
      </c>
      <c r="G192" s="54" t="str">
        <v/>
      </c>
      <c r="H192" s="54" t="str">
        <v/>
      </c>
      <c r="I192" s="54" t="str">
        <v/>
      </c>
      <c r="J192" s="54" t="str">
        <v/>
      </c>
      <c r="K192" s="54" t="str">
        <v/>
      </c>
      <c r="L192" s="16" t="str">
        <v/>
      </c>
      <c r="M192" s="16" t="str">
        <v/>
      </c>
      <c r="N192" s="16" t="str">
        <v/>
      </c>
      <c r="O192" s="16" t="str">
        <v/>
      </c>
      <c r="P192" s="16" t="str">
        <v/>
      </c>
      <c r="Q192" s="16" t="str">
        <v/>
      </c>
      <c r="R192" s="16" t="str">
        <v/>
      </c>
      <c r="S192" s="16" t="str">
        <v/>
      </c>
      <c r="T192" s="16" t="str">
        <v/>
      </c>
      <c r="U192" s="16" t="str">
        <v/>
      </c>
      <c r="V192" s="16" t="str">
        <v/>
      </c>
      <c r="W192" s="16" t="str">
        <v/>
      </c>
      <c r="X192" s="16" t="str">
        <v/>
      </c>
      <c r="Y192" s="16" t="str">
        <v/>
      </c>
      <c r="Z192" s="16" t="str">
        <v/>
      </c>
      <c r="AA192" s="16" t="str">
        <v/>
      </c>
      <c r="AB192" s="16" t="str">
        <v/>
      </c>
      <c r="AC192" s="16" t="str">
        <v/>
      </c>
      <c r="AD192" s="16" t="str">
        <v/>
      </c>
      <c r="AE192" s="16" t="str">
        <v/>
      </c>
      <c r="AF192" s="16" t="str">
        <v/>
      </c>
      <c r="AG192" s="16" t="str">
        <v/>
      </c>
      <c r="AH192" s="16" t="str">
        <v/>
      </c>
      <c r="AI192" s="16" t="str">
        <v/>
      </c>
      <c r="AJ192" s="53" t="str">
        <v/>
      </c>
      <c r="AK192" s="16" t="str">
        <v/>
      </c>
      <c r="AL192" s="16" t="str">
        <v/>
      </c>
      <c r="AM192" s="53" t="str">
        <v/>
      </c>
      <c r="AN192" s="16" t="str">
        <v/>
      </c>
      <c r="AO192" s="16" t="str">
        <v/>
      </c>
      <c r="AP192" s="16" t="str">
        <v/>
      </c>
      <c r="AQ192" s="16" t="str">
        <v/>
      </c>
      <c r="AR192" s="16" t="str">
        <v/>
      </c>
      <c r="AS192" s="16" t="str">
        <v/>
      </c>
      <c r="AT192" s="16" t="str">
        <v/>
      </c>
      <c r="AU192" s="16" t="str">
        <v/>
      </c>
      <c r="AV192" s="16" t="str">
        <v/>
      </c>
      <c r="AW192" s="16" t="str">
        <v/>
      </c>
      <c r="AX192" s="16" t="str">
        <v/>
      </c>
      <c r="AY192" s="16" t="str">
        <v/>
      </c>
      <c r="AZ192" s="16" t="str">
        <v/>
      </c>
      <c r="BA192" s="16" t="str">
        <v/>
      </c>
      <c r="BB192" s="16"/>
      <c r="BC192" s="186">
        <f t="shared" si="10"/>
        <v>1</v>
      </c>
      <c r="BD192" s="187">
        <f t="shared" si="12"/>
        <v>1</v>
      </c>
      <c r="BE192" s="187">
        <v>0.16500000000000001</v>
      </c>
      <c r="BF192" s="180">
        <f t="shared" si="11"/>
        <v>0.16500000000000001</v>
      </c>
      <c r="BG192" s="181"/>
      <c r="BH192" s="182"/>
      <c r="BI192" s="181"/>
      <c r="BJ192" s="182"/>
    </row>
    <row r="193" spans="1:62" ht="12.75" x14ac:dyDescent="0.2">
      <c r="A193" s="375"/>
      <c r="B193" s="370"/>
      <c r="C193" s="119" t="s">
        <v>495</v>
      </c>
      <c r="D193" s="54" t="str">
        <v/>
      </c>
      <c r="E193" s="54" t="str">
        <v/>
      </c>
      <c r="F193" s="54" t="str">
        <v/>
      </c>
      <c r="G193" s="54" t="str">
        <v/>
      </c>
      <c r="H193" s="54" t="str">
        <v/>
      </c>
      <c r="I193" s="54" t="str">
        <v/>
      </c>
      <c r="J193" s="54" t="str">
        <v/>
      </c>
      <c r="K193" s="54" t="str">
        <v/>
      </c>
      <c r="L193" s="16" t="str">
        <v/>
      </c>
      <c r="M193" s="16" t="str">
        <v/>
      </c>
      <c r="N193" s="16" t="str">
        <v/>
      </c>
      <c r="O193" s="16" t="str">
        <v/>
      </c>
      <c r="P193" s="16" t="str">
        <v/>
      </c>
      <c r="Q193" s="16" t="str">
        <v/>
      </c>
      <c r="R193" s="16" t="str">
        <v/>
      </c>
      <c r="S193" s="16" t="str">
        <v/>
      </c>
      <c r="T193" s="16" t="str">
        <v/>
      </c>
      <c r="U193" s="16" t="str">
        <v/>
      </c>
      <c r="V193" s="16" t="str">
        <v/>
      </c>
      <c r="W193" s="16" t="str">
        <v/>
      </c>
      <c r="X193" s="16" t="str">
        <v/>
      </c>
      <c r="Y193" s="16" t="str">
        <v/>
      </c>
      <c r="Z193" s="16" t="str">
        <v/>
      </c>
      <c r="AA193" s="16" t="str">
        <v/>
      </c>
      <c r="AB193" s="16" t="str">
        <v/>
      </c>
      <c r="AC193" s="16" t="str">
        <v/>
      </c>
      <c r="AD193" s="16" t="str">
        <v/>
      </c>
      <c r="AE193" s="16" t="str">
        <v/>
      </c>
      <c r="AF193" s="16" t="str">
        <v/>
      </c>
      <c r="AG193" s="16" t="str">
        <v/>
      </c>
      <c r="AH193" s="16" t="str">
        <v/>
      </c>
      <c r="AI193" s="16" t="str">
        <v/>
      </c>
      <c r="AJ193" s="53" t="str">
        <v/>
      </c>
      <c r="AK193" s="16" t="str">
        <v/>
      </c>
      <c r="AL193" s="16" t="str">
        <v/>
      </c>
      <c r="AM193" s="53" t="str">
        <v/>
      </c>
      <c r="AN193" s="16" t="str">
        <v/>
      </c>
      <c r="AO193" s="16" t="str">
        <v/>
      </c>
      <c r="AP193" s="16" t="str">
        <v/>
      </c>
      <c r="AQ193" s="16" t="str">
        <v/>
      </c>
      <c r="AR193" s="16" t="str">
        <v/>
      </c>
      <c r="AS193" s="16" t="str">
        <v/>
      </c>
      <c r="AT193" s="16" t="str">
        <v/>
      </c>
      <c r="AU193" s="16" t="str">
        <v/>
      </c>
      <c r="AV193" s="16" t="str">
        <v/>
      </c>
      <c r="AW193" s="16" t="str">
        <v/>
      </c>
      <c r="AX193" s="16" t="str">
        <v/>
      </c>
      <c r="AY193" s="16" t="str">
        <v/>
      </c>
      <c r="AZ193" s="16" t="str">
        <v/>
      </c>
      <c r="BA193" s="16" t="str">
        <v/>
      </c>
      <c r="BB193" s="16"/>
      <c r="BC193" s="186">
        <f t="shared" si="10"/>
        <v>0</v>
      </c>
      <c r="BD193" s="187">
        <f t="shared" si="12"/>
        <v>0</v>
      </c>
      <c r="BE193" s="187"/>
      <c r="BF193" s="180">
        <f t="shared" si="11"/>
        <v>0</v>
      </c>
      <c r="BG193" s="181"/>
      <c r="BH193" s="182"/>
      <c r="BI193" s="181"/>
      <c r="BJ193" s="182"/>
    </row>
  </sheetData>
  <mergeCells count="24">
    <mergeCell ref="A2:A39"/>
    <mergeCell ref="B2:B3"/>
    <mergeCell ref="B5:B16"/>
    <mergeCell ref="B17:B18"/>
    <mergeCell ref="B19:B21"/>
    <mergeCell ref="B23:B29"/>
    <mergeCell ref="B30:B31"/>
    <mergeCell ref="B32:B39"/>
    <mergeCell ref="A40:A55"/>
    <mergeCell ref="B40:B42"/>
    <mergeCell ref="B43:B44"/>
    <mergeCell ref="B46:B55"/>
    <mergeCell ref="A56:A75"/>
    <mergeCell ref="B56:B57"/>
    <mergeCell ref="B58:B66"/>
    <mergeCell ref="B68:B75"/>
    <mergeCell ref="A97:A193"/>
    <mergeCell ref="B97:B193"/>
    <mergeCell ref="A76:A89"/>
    <mergeCell ref="B76:B78"/>
    <mergeCell ref="B80:B89"/>
    <mergeCell ref="A90:A96"/>
    <mergeCell ref="B90:B92"/>
    <mergeCell ref="B93:B96"/>
  </mergeCells>
  <conditionalFormatting sqref="BJ1 BJ194:BJ1048576">
    <cfRule type="cellIs" dxfId="174" priority="18" stopIfTrue="1" operator="equal">
      <formula>0</formula>
    </cfRule>
    <cfRule type="cellIs" dxfId="173" priority="19" operator="greaterThanOrEqual">
      <formula>UpLimit</formula>
    </cfRule>
    <cfRule type="cellIs" dxfId="172" priority="20" operator="between">
      <formula>LowLimit</formula>
      <formula>UpLimit</formula>
    </cfRule>
    <cfRule type="cellIs" dxfId="171" priority="21" operator="lessThanOrEqual">
      <formula>LowLimit</formula>
    </cfRule>
  </conditionalFormatting>
  <conditionalFormatting sqref="BJ13:BJ38">
    <cfRule type="cellIs" dxfId="170" priority="8" operator="greaterThanOrEqual">
      <formula>$A$65</formula>
    </cfRule>
    <cfRule type="cellIs" dxfId="169" priority="9" operator="between">
      <formula>$A$63</formula>
      <formula>$A$65</formula>
    </cfRule>
    <cfRule type="cellIs" dxfId="168" priority="10" operator="lessThanOrEqual">
      <formula>$A$63</formula>
    </cfRule>
  </conditionalFormatting>
  <conditionalFormatting sqref="BJ2 BJ40:BJ96 BJ101:BJ193">
    <cfRule type="cellIs" dxfId="167" priority="5" operator="greaterThanOrEqual">
      <formula>$A$65</formula>
    </cfRule>
    <cfRule type="cellIs" dxfId="166" priority="6" operator="between">
      <formula>$A$63</formula>
      <formula>$A$65</formula>
    </cfRule>
    <cfRule type="cellIs" dxfId="165" priority="7" operator="lessThanOrEqual">
      <formula>$A$63</formula>
    </cfRule>
  </conditionalFormatting>
  <conditionalFormatting sqref="BJ2:BJ96 BJ101:BJ193">
    <cfRule type="cellIs" dxfId="164" priority="1" stopIfTrue="1" operator="equal">
      <formula>0</formula>
    </cfRule>
    <cfRule type="cellIs" dxfId="163" priority="2" operator="greaterThanOrEqual">
      <formula>UpLimit</formula>
    </cfRule>
    <cfRule type="cellIs" dxfId="162" priority="3" operator="between">
      <formula>LowLimit</formula>
      <formula>UpLimit</formula>
    </cfRule>
    <cfRule type="cellIs" dxfId="161" priority="4" operator="lessThanOrEqual">
      <formula>LowLimit</formula>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enableFormatConditionsCalculation="0">
    <tabColor rgb="FF00FF00"/>
  </sheetPr>
  <dimension ref="A1:BJ208"/>
  <sheetViews>
    <sheetView topLeftCell="A196" workbookViewId="0">
      <pane xSplit="13020" topLeftCell="AZ1" activePane="topRight"/>
      <selection activeCell="S12" sqref="S12:T12"/>
      <selection pane="topRight" activeCell="BC208" sqref="BC208"/>
    </sheetView>
  </sheetViews>
  <sheetFormatPr baseColWidth="10" defaultColWidth="11.42578125" defaultRowHeight="13.5" customHeight="1" x14ac:dyDescent="0.2"/>
  <cols>
    <col min="1" max="1" width="14.7109375" style="56" customWidth="1"/>
    <col min="2" max="2" width="27.7109375" style="54" customWidth="1"/>
    <col min="3" max="3" width="20.7109375" style="54" customWidth="1"/>
    <col min="4" max="9" width="3.42578125" style="54" customWidth="1"/>
    <col min="10" max="12" width="2.140625" style="54" bestFit="1" customWidth="1"/>
    <col min="13" max="35" width="3.140625" style="54" bestFit="1" customWidth="1"/>
    <col min="36" max="36" width="3.28515625" style="54" bestFit="1" customWidth="1"/>
    <col min="37" max="38" width="3.140625" style="54" bestFit="1" customWidth="1"/>
    <col min="39" max="39" width="3.28515625" style="54" bestFit="1" customWidth="1"/>
    <col min="40" max="49" width="3.140625" style="54" bestFit="1" customWidth="1"/>
    <col min="50" max="50" width="6" style="54" customWidth="1"/>
    <col min="51" max="52" width="3.140625" style="54" bestFit="1" customWidth="1"/>
    <col min="53" max="53" width="8.140625" style="54" bestFit="1" customWidth="1"/>
    <col min="54" max="54" width="3.42578125" style="54" customWidth="1"/>
    <col min="55" max="55" width="7.42578125" style="65" customWidth="1"/>
    <col min="56" max="57" width="7.42578125" style="68" customWidth="1"/>
    <col min="58" max="58" width="7.42578125" style="52" customWidth="1"/>
    <col min="59" max="59" width="7.42578125" style="53" customWidth="1"/>
    <col min="60" max="60" width="7.42578125" style="55" customWidth="1"/>
    <col min="61" max="62" width="7.42578125" style="57" customWidth="1"/>
    <col min="63" max="16384" width="11.42578125" style="54"/>
  </cols>
  <sheetData>
    <row r="1" spans="1:62" s="62" customFormat="1" ht="80.25" customHeight="1" thickBot="1" x14ac:dyDescent="0.25">
      <c r="A1" s="58" t="s">
        <v>357</v>
      </c>
      <c r="B1" s="58" t="s">
        <v>356</v>
      </c>
      <c r="C1" s="58" t="s">
        <v>355</v>
      </c>
      <c r="D1" s="59">
        <v>1</v>
      </c>
      <c r="E1" s="59">
        <v>1</v>
      </c>
      <c r="F1" s="59">
        <v>1</v>
      </c>
      <c r="G1" s="59">
        <v>1</v>
      </c>
      <c r="H1" s="59">
        <v>1</v>
      </c>
      <c r="I1" s="59">
        <v>1</v>
      </c>
      <c r="J1" s="59">
        <v>1</v>
      </c>
      <c r="K1" s="59">
        <v>1</v>
      </c>
      <c r="L1" s="59">
        <v>1</v>
      </c>
      <c r="M1" s="59">
        <v>1</v>
      </c>
      <c r="N1" s="59">
        <v>1</v>
      </c>
      <c r="O1" s="59">
        <v>1</v>
      </c>
      <c r="P1" s="59">
        <v>1</v>
      </c>
      <c r="Q1" s="59">
        <v>1</v>
      </c>
      <c r="R1" s="59">
        <v>1</v>
      </c>
      <c r="S1" s="59">
        <v>1</v>
      </c>
      <c r="T1" s="59">
        <v>1</v>
      </c>
      <c r="U1" s="59">
        <v>1</v>
      </c>
      <c r="V1" s="59">
        <v>1</v>
      </c>
      <c r="W1" s="59">
        <v>1</v>
      </c>
      <c r="X1" s="59">
        <v>1</v>
      </c>
      <c r="Y1" s="59">
        <v>1</v>
      </c>
      <c r="Z1" s="59">
        <v>1</v>
      </c>
      <c r="AA1" s="59">
        <v>1</v>
      </c>
      <c r="AB1" s="59">
        <v>1</v>
      </c>
      <c r="AC1" s="59">
        <v>1</v>
      </c>
      <c r="AD1" s="59">
        <v>1</v>
      </c>
      <c r="AE1" s="59">
        <v>1</v>
      </c>
      <c r="AF1" s="59">
        <v>1</v>
      </c>
      <c r="AG1" s="59">
        <v>1</v>
      </c>
      <c r="AH1" s="59">
        <v>1</v>
      </c>
      <c r="AI1" s="59">
        <v>1</v>
      </c>
      <c r="AJ1" s="59">
        <v>1</v>
      </c>
      <c r="AK1" s="59">
        <v>1</v>
      </c>
      <c r="AL1" s="59">
        <v>1</v>
      </c>
      <c r="AM1" s="59">
        <v>1</v>
      </c>
      <c r="AN1" s="59">
        <v>1</v>
      </c>
      <c r="AO1" s="59">
        <v>1</v>
      </c>
      <c r="AP1" s="59">
        <v>1</v>
      </c>
      <c r="AQ1" s="59">
        <v>1</v>
      </c>
      <c r="AR1" s="59">
        <v>1</v>
      </c>
      <c r="AS1" s="59">
        <v>1</v>
      </c>
      <c r="AT1" s="59">
        <v>1</v>
      </c>
      <c r="AU1" s="59">
        <v>1</v>
      </c>
      <c r="AV1" s="59">
        <v>1</v>
      </c>
      <c r="AW1" s="59">
        <v>1</v>
      </c>
      <c r="AX1" s="59">
        <v>1</v>
      </c>
      <c r="AY1" s="59">
        <v>1</v>
      </c>
      <c r="AZ1" s="59">
        <v>1</v>
      </c>
      <c r="BA1" s="59">
        <v>1</v>
      </c>
      <c r="BB1" s="59"/>
      <c r="BC1" s="64" t="s">
        <v>353</v>
      </c>
      <c r="BD1" s="67" t="s">
        <v>363</v>
      </c>
      <c r="BE1" s="70" t="s">
        <v>358</v>
      </c>
      <c r="BF1" s="61" t="s">
        <v>354</v>
      </c>
      <c r="BG1" s="60" t="s">
        <v>359</v>
      </c>
      <c r="BH1" s="58" t="s">
        <v>360</v>
      </c>
      <c r="BI1" s="63" t="s">
        <v>361</v>
      </c>
      <c r="BJ1" s="60" t="s">
        <v>21</v>
      </c>
    </row>
    <row r="2" spans="1:62" ht="13.5" customHeight="1" thickBot="1" x14ac:dyDescent="0.25">
      <c r="A2" s="375" t="s">
        <v>271</v>
      </c>
      <c r="B2" s="387" t="s">
        <v>979</v>
      </c>
      <c r="C2" s="125" t="s">
        <v>431</v>
      </c>
      <c r="D2" s="54">
        <f t="array" ref="D2:BA208">IF(TRANSPOSE(DATA2)="","",1)</f>
        <v>1</v>
      </c>
      <c r="E2" s="54" t="str">
        <v/>
      </c>
      <c r="F2" s="54" t="str">
        <v/>
      </c>
      <c r="G2" s="54" t="str">
        <v/>
      </c>
      <c r="H2" s="54" t="str">
        <v/>
      </c>
      <c r="I2" s="54" t="str">
        <v/>
      </c>
      <c r="J2" s="16" t="str">
        <v/>
      </c>
      <c r="K2" s="16" t="str">
        <v/>
      </c>
      <c r="L2" s="16" t="str">
        <v/>
      </c>
      <c r="M2" s="16" t="str">
        <v/>
      </c>
      <c r="N2" s="16" t="str">
        <v/>
      </c>
      <c r="O2" s="16" t="str">
        <v/>
      </c>
      <c r="P2" s="16" t="str">
        <v/>
      </c>
      <c r="Q2" s="16" t="str">
        <v/>
      </c>
      <c r="R2" s="16" t="str">
        <v/>
      </c>
      <c r="S2" s="16" t="str">
        <v/>
      </c>
      <c r="T2" s="16" t="str">
        <v/>
      </c>
      <c r="U2" s="16" t="str">
        <v/>
      </c>
      <c r="V2" s="16" t="str">
        <v/>
      </c>
      <c r="W2" s="16" t="str">
        <v/>
      </c>
      <c r="X2" s="16" t="str">
        <v/>
      </c>
      <c r="Y2" s="16" t="str">
        <v/>
      </c>
      <c r="Z2" s="16" t="str">
        <v/>
      </c>
      <c r="AA2" s="16" t="str">
        <v/>
      </c>
      <c r="AB2" s="16" t="str">
        <v/>
      </c>
      <c r="AC2" s="16" t="str">
        <v/>
      </c>
      <c r="AD2" s="16" t="str">
        <v/>
      </c>
      <c r="AE2" s="16" t="str">
        <v/>
      </c>
      <c r="AF2" s="16" t="str">
        <v/>
      </c>
      <c r="AG2" s="16" t="str">
        <v/>
      </c>
      <c r="AH2" s="16" t="str">
        <v/>
      </c>
      <c r="AI2" s="16" t="str">
        <v/>
      </c>
      <c r="AJ2" s="16" t="str">
        <v/>
      </c>
      <c r="AK2" s="16" t="str">
        <v/>
      </c>
      <c r="AL2" s="16" t="str">
        <v/>
      </c>
      <c r="AM2" s="16" t="str">
        <v/>
      </c>
      <c r="AN2" s="16" t="str">
        <v/>
      </c>
      <c r="AO2" s="16" t="str">
        <v/>
      </c>
      <c r="AP2" s="16" t="str">
        <v/>
      </c>
      <c r="AQ2" s="16" t="str">
        <v/>
      </c>
      <c r="AR2" s="16" t="str">
        <v/>
      </c>
      <c r="AS2" s="16" t="str">
        <v/>
      </c>
      <c r="AT2" s="16" t="str">
        <v/>
      </c>
      <c r="AU2" s="16" t="str">
        <v/>
      </c>
      <c r="AV2" s="16" t="str">
        <v/>
      </c>
      <c r="AW2" s="16" t="str">
        <v/>
      </c>
      <c r="AX2" s="16" t="str">
        <v/>
      </c>
      <c r="AY2" s="16" t="str">
        <v/>
      </c>
      <c r="AZ2" s="16" t="str">
        <v/>
      </c>
      <c r="BA2" s="16" t="str">
        <v/>
      </c>
      <c r="BB2" s="17"/>
      <c r="BC2" s="186">
        <f>SUM(D2:BA2)</f>
        <v>1</v>
      </c>
      <c r="BD2" s="187">
        <f t="shared" ref="BD2:BD65" si="0">BC2/NBR</f>
        <v>1</v>
      </c>
      <c r="BE2" s="187">
        <v>1</v>
      </c>
      <c r="BF2" s="180">
        <f>BC2*BE2</f>
        <v>1</v>
      </c>
      <c r="BG2" s="181">
        <f>MIN(1,SUM(BF2:BF3)/SUM(BC2:BC3))</f>
        <v>0.5</v>
      </c>
      <c r="BH2" s="182">
        <v>0.3</v>
      </c>
      <c r="BI2" s="182">
        <f>BG2*BH2</f>
        <v>0.15</v>
      </c>
      <c r="BJ2" s="182">
        <f>SUM(BI2:BI44)</f>
        <v>0.41626315789473683</v>
      </c>
    </row>
    <row r="3" spans="1:62" ht="13.5" customHeight="1" thickBot="1" x14ac:dyDescent="0.25">
      <c r="A3" s="375"/>
      <c r="B3" s="379"/>
      <c r="C3" s="126" t="s">
        <v>432</v>
      </c>
      <c r="D3" s="54">
        <v>1</v>
      </c>
      <c r="E3" s="54" t="str">
        <v/>
      </c>
      <c r="F3" s="54" t="str">
        <v/>
      </c>
      <c r="G3" s="54" t="str">
        <v/>
      </c>
      <c r="H3" s="54" t="str">
        <v/>
      </c>
      <c r="I3" s="54" t="str">
        <v/>
      </c>
      <c r="J3" s="16" t="str">
        <v/>
      </c>
      <c r="K3" s="16" t="str">
        <v/>
      </c>
      <c r="L3" s="16" t="str">
        <v/>
      </c>
      <c r="M3" s="16" t="str">
        <v/>
      </c>
      <c r="N3" s="16" t="str">
        <v/>
      </c>
      <c r="O3" s="16" t="str">
        <v/>
      </c>
      <c r="P3" s="16" t="str">
        <v/>
      </c>
      <c r="Q3" s="16" t="str">
        <v/>
      </c>
      <c r="R3" s="16" t="str">
        <v/>
      </c>
      <c r="S3" s="16" t="str">
        <v/>
      </c>
      <c r="T3" s="16" t="str">
        <v/>
      </c>
      <c r="U3" s="16" t="str">
        <v/>
      </c>
      <c r="V3" s="16" t="str">
        <v/>
      </c>
      <c r="W3" s="16" t="str">
        <v/>
      </c>
      <c r="X3" s="16" t="str">
        <v/>
      </c>
      <c r="Y3" s="16" t="str">
        <v/>
      </c>
      <c r="Z3" s="16" t="str">
        <v/>
      </c>
      <c r="AA3" s="16" t="str">
        <v/>
      </c>
      <c r="AB3" s="16" t="str">
        <v/>
      </c>
      <c r="AC3" s="16" t="str">
        <v/>
      </c>
      <c r="AD3" s="16" t="str">
        <v/>
      </c>
      <c r="AE3" s="16" t="str">
        <v/>
      </c>
      <c r="AF3" s="16" t="str">
        <v/>
      </c>
      <c r="AG3" s="16" t="str">
        <v/>
      </c>
      <c r="AH3" s="16" t="str">
        <v/>
      </c>
      <c r="AI3" s="16" t="str">
        <v/>
      </c>
      <c r="AJ3" s="16" t="str">
        <v/>
      </c>
      <c r="AK3" s="16" t="str">
        <v/>
      </c>
      <c r="AL3" s="16" t="str">
        <v/>
      </c>
      <c r="AM3" s="16" t="str">
        <v/>
      </c>
      <c r="AN3" s="16" t="str">
        <v/>
      </c>
      <c r="AO3" s="16" t="str">
        <v/>
      </c>
      <c r="AP3" s="16" t="str">
        <v/>
      </c>
      <c r="AQ3" s="16" t="str">
        <v/>
      </c>
      <c r="AR3" s="16" t="str">
        <v/>
      </c>
      <c r="AS3" s="16" t="str">
        <v/>
      </c>
      <c r="AT3" s="16" t="str">
        <v/>
      </c>
      <c r="AU3" s="16" t="str">
        <v/>
      </c>
      <c r="AV3" s="16" t="str">
        <v/>
      </c>
      <c r="AW3" s="16" t="str">
        <v/>
      </c>
      <c r="AX3" s="16" t="str">
        <v/>
      </c>
      <c r="AY3" s="16" t="str">
        <v/>
      </c>
      <c r="AZ3" s="16" t="str">
        <v/>
      </c>
      <c r="BA3" s="16" t="str">
        <v/>
      </c>
      <c r="BB3" s="17"/>
      <c r="BC3" s="186">
        <f t="shared" ref="BC3:BC66" si="1">SUM(D3:BA3)</f>
        <v>1</v>
      </c>
      <c r="BD3" s="187">
        <f t="shared" si="0"/>
        <v>1</v>
      </c>
      <c r="BE3" s="187"/>
      <c r="BF3" s="180">
        <f t="shared" ref="BF3:BF66" si="2">BC3*BE3</f>
        <v>0</v>
      </c>
      <c r="BG3" s="181"/>
      <c r="BH3" s="182"/>
      <c r="BI3" s="182"/>
      <c r="BJ3" s="182"/>
    </row>
    <row r="4" spans="1:62" ht="13.5" customHeight="1" thickBot="1" x14ac:dyDescent="0.25">
      <c r="A4" s="375"/>
      <c r="B4" s="379" t="s">
        <v>980</v>
      </c>
      <c r="C4" s="126" t="s">
        <v>898</v>
      </c>
      <c r="D4" s="16">
        <v>1</v>
      </c>
      <c r="E4" s="16" t="str">
        <v/>
      </c>
      <c r="F4" s="16" t="str">
        <v/>
      </c>
      <c r="G4" s="16" t="str">
        <v/>
      </c>
      <c r="H4" s="16" t="str">
        <v/>
      </c>
      <c r="I4" s="16" t="str">
        <v/>
      </c>
      <c r="J4" s="16" t="str">
        <v/>
      </c>
      <c r="K4" s="16" t="str">
        <v/>
      </c>
      <c r="L4" s="16" t="str">
        <v/>
      </c>
      <c r="M4" s="16" t="str">
        <v/>
      </c>
      <c r="N4" s="16" t="str">
        <v/>
      </c>
      <c r="O4" s="16" t="str">
        <v/>
      </c>
      <c r="P4" s="16" t="str">
        <v/>
      </c>
      <c r="Q4" s="16" t="str">
        <v/>
      </c>
      <c r="R4" s="16" t="str">
        <v/>
      </c>
      <c r="S4" s="16" t="str">
        <v/>
      </c>
      <c r="T4" s="16" t="str">
        <v/>
      </c>
      <c r="U4" s="16" t="str">
        <v/>
      </c>
      <c r="V4" s="16" t="str">
        <v/>
      </c>
      <c r="W4" s="16" t="str">
        <v/>
      </c>
      <c r="X4" s="16" t="str">
        <v/>
      </c>
      <c r="Y4" s="16" t="str">
        <v/>
      </c>
      <c r="Z4" s="16" t="str">
        <v/>
      </c>
      <c r="AA4" s="16" t="str">
        <v/>
      </c>
      <c r="AB4" s="16" t="str">
        <v/>
      </c>
      <c r="AC4" s="16" t="str">
        <v/>
      </c>
      <c r="AD4" s="16" t="str">
        <v/>
      </c>
      <c r="AE4" s="16" t="str">
        <v/>
      </c>
      <c r="AF4" s="16" t="str">
        <v/>
      </c>
      <c r="AG4" s="16" t="str">
        <v/>
      </c>
      <c r="AH4" s="16" t="str">
        <v/>
      </c>
      <c r="AI4" s="16" t="str">
        <v/>
      </c>
      <c r="AJ4" s="16" t="str">
        <v/>
      </c>
      <c r="AK4" s="16" t="str">
        <v/>
      </c>
      <c r="AL4" s="16" t="str">
        <v/>
      </c>
      <c r="AM4" s="16" t="str">
        <v/>
      </c>
      <c r="AN4" s="16" t="str">
        <v/>
      </c>
      <c r="AO4" s="16" t="str">
        <v/>
      </c>
      <c r="AP4" s="16" t="str">
        <v/>
      </c>
      <c r="AQ4" s="16" t="str">
        <v/>
      </c>
      <c r="AR4" s="16" t="str">
        <v/>
      </c>
      <c r="AS4" s="16" t="str">
        <v/>
      </c>
      <c r="AT4" s="16" t="str">
        <v/>
      </c>
      <c r="AU4" s="16" t="str">
        <v/>
      </c>
      <c r="AV4" s="16" t="str">
        <v/>
      </c>
      <c r="AW4" s="16" t="str">
        <v/>
      </c>
      <c r="AX4" s="16" t="str">
        <v/>
      </c>
      <c r="AY4" s="16" t="str">
        <v/>
      </c>
      <c r="AZ4" s="16" t="str">
        <v/>
      </c>
      <c r="BA4" s="16" t="str">
        <v/>
      </c>
      <c r="BB4" s="17"/>
      <c r="BC4" s="186">
        <f t="shared" si="1"/>
        <v>1</v>
      </c>
      <c r="BD4" s="187">
        <f t="shared" si="0"/>
        <v>1</v>
      </c>
      <c r="BE4" s="187">
        <v>1</v>
      </c>
      <c r="BF4" s="180">
        <f t="shared" si="2"/>
        <v>1</v>
      </c>
      <c r="BG4" s="181">
        <f>MIN(1,SUM(BF4:BF7)/SUM(BC4:BC7))</f>
        <v>0.45</v>
      </c>
      <c r="BH4" s="182">
        <v>0.1</v>
      </c>
      <c r="BI4" s="182">
        <f>BG4*BH4</f>
        <v>4.5000000000000005E-2</v>
      </c>
      <c r="BJ4" s="182"/>
    </row>
    <row r="5" spans="1:62" thickBot="1" x14ac:dyDescent="0.25">
      <c r="A5" s="375"/>
      <c r="B5" s="379"/>
      <c r="C5" s="126" t="s">
        <v>899</v>
      </c>
      <c r="D5" s="54">
        <v>1</v>
      </c>
      <c r="E5" s="54" t="str">
        <v/>
      </c>
      <c r="F5" s="54" t="str">
        <v/>
      </c>
      <c r="G5" s="54" t="str">
        <v/>
      </c>
      <c r="H5" s="54" t="str">
        <v/>
      </c>
      <c r="I5" s="54" t="str">
        <v/>
      </c>
      <c r="J5" s="16" t="str">
        <v/>
      </c>
      <c r="K5" s="16" t="str">
        <v/>
      </c>
      <c r="L5" s="16" t="str">
        <v/>
      </c>
      <c r="M5" s="16" t="str">
        <v/>
      </c>
      <c r="N5" s="16" t="str">
        <v/>
      </c>
      <c r="O5" s="16" t="str">
        <v/>
      </c>
      <c r="P5" s="16" t="str">
        <v/>
      </c>
      <c r="Q5" s="16" t="str">
        <v/>
      </c>
      <c r="R5" s="16" t="str">
        <v/>
      </c>
      <c r="S5" s="16" t="str">
        <v/>
      </c>
      <c r="T5" s="16" t="str">
        <v/>
      </c>
      <c r="U5" s="16" t="str">
        <v/>
      </c>
      <c r="V5" s="16" t="str">
        <v/>
      </c>
      <c r="W5" s="16" t="str">
        <v/>
      </c>
      <c r="X5" s="16" t="str">
        <v/>
      </c>
      <c r="Y5" s="16" t="str">
        <v/>
      </c>
      <c r="Z5" s="16" t="str">
        <v/>
      </c>
      <c r="AA5" s="16" t="str">
        <v/>
      </c>
      <c r="AB5" s="16" t="str">
        <v/>
      </c>
      <c r="AC5" s="16" t="str">
        <v/>
      </c>
      <c r="AD5" s="16" t="str">
        <v/>
      </c>
      <c r="AE5" s="16" t="str">
        <v/>
      </c>
      <c r="AF5" s="16" t="str">
        <v/>
      </c>
      <c r="AG5" s="16" t="str">
        <v/>
      </c>
      <c r="AH5" s="16" t="str">
        <v/>
      </c>
      <c r="AI5" s="16" t="str">
        <v/>
      </c>
      <c r="AJ5" s="16" t="str">
        <v/>
      </c>
      <c r="AK5" s="16" t="str">
        <v/>
      </c>
      <c r="AL5" s="16" t="str">
        <v/>
      </c>
      <c r="AM5" s="16" t="str">
        <v/>
      </c>
      <c r="AN5" s="16" t="str">
        <v/>
      </c>
      <c r="AO5" s="16" t="str">
        <v/>
      </c>
      <c r="AP5" s="16" t="str">
        <v/>
      </c>
      <c r="AQ5" s="16" t="str">
        <v/>
      </c>
      <c r="AR5" s="16" t="str">
        <v/>
      </c>
      <c r="AS5" s="16" t="str">
        <v/>
      </c>
      <c r="AT5" s="16" t="str">
        <v/>
      </c>
      <c r="AU5" s="16" t="str">
        <v/>
      </c>
      <c r="AV5" s="16" t="str">
        <v/>
      </c>
      <c r="AW5" s="16" t="str">
        <v/>
      </c>
      <c r="AX5" s="16" t="str">
        <v/>
      </c>
      <c r="AY5" s="16" t="str">
        <v/>
      </c>
      <c r="AZ5" s="16" t="str">
        <v/>
      </c>
      <c r="BA5" s="16" t="str">
        <v/>
      </c>
      <c r="BB5" s="17"/>
      <c r="BC5" s="186">
        <f t="shared" si="1"/>
        <v>1</v>
      </c>
      <c r="BD5" s="187">
        <f t="shared" si="0"/>
        <v>1</v>
      </c>
      <c r="BE5" s="187">
        <v>0.5</v>
      </c>
      <c r="BF5" s="180">
        <f t="shared" si="2"/>
        <v>0.5</v>
      </c>
      <c r="BG5" s="181"/>
      <c r="BH5" s="182"/>
      <c r="BI5" s="182"/>
      <c r="BJ5" s="182"/>
    </row>
    <row r="6" spans="1:62" thickBot="1" x14ac:dyDescent="0.25">
      <c r="A6" s="375"/>
      <c r="B6" s="379"/>
      <c r="C6" s="126" t="s">
        <v>984</v>
      </c>
      <c r="D6" s="54">
        <v>1</v>
      </c>
      <c r="E6" s="54" t="str">
        <v/>
      </c>
      <c r="F6" s="54" t="str">
        <v/>
      </c>
      <c r="G6" s="54" t="str">
        <v/>
      </c>
      <c r="H6" s="54" t="str">
        <v/>
      </c>
      <c r="I6" s="54" t="str">
        <v/>
      </c>
      <c r="J6" s="16" t="str">
        <v/>
      </c>
      <c r="K6" s="16" t="str">
        <v/>
      </c>
      <c r="L6" s="16" t="str">
        <v/>
      </c>
      <c r="M6" s="16" t="str">
        <v/>
      </c>
      <c r="N6" s="16" t="str">
        <v/>
      </c>
      <c r="O6" s="16" t="str">
        <v/>
      </c>
      <c r="P6" s="16" t="str">
        <v/>
      </c>
      <c r="Q6" s="16" t="str">
        <v/>
      </c>
      <c r="R6" s="16" t="str">
        <v/>
      </c>
      <c r="S6" s="16" t="str">
        <v/>
      </c>
      <c r="T6" s="16" t="str">
        <v/>
      </c>
      <c r="U6" s="16" t="str">
        <v/>
      </c>
      <c r="V6" s="16" t="str">
        <v/>
      </c>
      <c r="W6" s="16" t="str">
        <v/>
      </c>
      <c r="X6" s="16" t="str">
        <v/>
      </c>
      <c r="Y6" s="16" t="str">
        <v/>
      </c>
      <c r="Z6" s="16" t="str">
        <v/>
      </c>
      <c r="AA6" s="16" t="str">
        <v/>
      </c>
      <c r="AB6" s="16" t="str">
        <v/>
      </c>
      <c r="AC6" s="16" t="str">
        <v/>
      </c>
      <c r="AD6" s="16" t="str">
        <v/>
      </c>
      <c r="AE6" s="16" t="str">
        <v/>
      </c>
      <c r="AF6" s="16" t="str">
        <v/>
      </c>
      <c r="AG6" s="16" t="str">
        <v/>
      </c>
      <c r="AH6" s="16" t="str">
        <v/>
      </c>
      <c r="AI6" s="16" t="str">
        <v/>
      </c>
      <c r="AJ6" s="16" t="str">
        <v/>
      </c>
      <c r="AK6" s="16" t="str">
        <v/>
      </c>
      <c r="AL6" s="16" t="str">
        <v/>
      </c>
      <c r="AM6" s="16" t="str">
        <v/>
      </c>
      <c r="AN6" s="16" t="str">
        <v/>
      </c>
      <c r="AO6" s="16" t="str">
        <v/>
      </c>
      <c r="AP6" s="16" t="str">
        <v/>
      </c>
      <c r="AQ6" s="16" t="str">
        <v/>
      </c>
      <c r="AR6" s="16" t="str">
        <v/>
      </c>
      <c r="AS6" s="16" t="str">
        <v/>
      </c>
      <c r="AT6" s="16" t="str">
        <v/>
      </c>
      <c r="AU6" s="16" t="str">
        <v/>
      </c>
      <c r="AV6" s="16" t="str">
        <v/>
      </c>
      <c r="AW6" s="16" t="str">
        <v/>
      </c>
      <c r="AX6" s="16" t="str">
        <v/>
      </c>
      <c r="AY6" s="16" t="str">
        <v/>
      </c>
      <c r="AZ6" s="16" t="str">
        <v/>
      </c>
      <c r="BA6" s="16" t="str">
        <v/>
      </c>
      <c r="BB6" s="17"/>
      <c r="BC6" s="186">
        <f t="shared" si="1"/>
        <v>1</v>
      </c>
      <c r="BD6" s="187">
        <f t="shared" si="0"/>
        <v>1</v>
      </c>
      <c r="BE6" s="187">
        <v>0.3</v>
      </c>
      <c r="BF6" s="180">
        <f t="shared" si="2"/>
        <v>0.3</v>
      </c>
      <c r="BG6" s="181"/>
      <c r="BH6" s="182"/>
      <c r="BI6" s="182"/>
      <c r="BJ6" s="182"/>
    </row>
    <row r="7" spans="1:62" ht="13.5" customHeight="1" thickBot="1" x14ac:dyDescent="0.25">
      <c r="A7" s="375"/>
      <c r="B7" s="379"/>
      <c r="C7" s="126" t="s">
        <v>900</v>
      </c>
      <c r="D7" s="54">
        <v>1</v>
      </c>
      <c r="E7" s="54" t="str">
        <v/>
      </c>
      <c r="F7" s="54" t="str">
        <v/>
      </c>
      <c r="G7" s="54" t="str">
        <v/>
      </c>
      <c r="H7" s="54" t="str">
        <v/>
      </c>
      <c r="I7" s="54" t="str">
        <v/>
      </c>
      <c r="J7" s="16" t="str">
        <v/>
      </c>
      <c r="K7" s="16" t="str">
        <v/>
      </c>
      <c r="L7" s="16" t="str">
        <v/>
      </c>
      <c r="M7" s="16" t="str">
        <v/>
      </c>
      <c r="N7" s="16" t="str">
        <v/>
      </c>
      <c r="O7" s="16" t="str">
        <v/>
      </c>
      <c r="P7" s="16" t="str">
        <v/>
      </c>
      <c r="Q7" s="16" t="str">
        <v/>
      </c>
      <c r="R7" s="16" t="str">
        <v/>
      </c>
      <c r="S7" s="16" t="str">
        <v/>
      </c>
      <c r="T7" s="16" t="str">
        <v/>
      </c>
      <c r="U7" s="16" t="str">
        <v/>
      </c>
      <c r="V7" s="16" t="str">
        <v/>
      </c>
      <c r="W7" s="16" t="str">
        <v/>
      </c>
      <c r="X7" s="16" t="str">
        <v/>
      </c>
      <c r="Y7" s="16" t="str">
        <v/>
      </c>
      <c r="Z7" s="16" t="str">
        <v/>
      </c>
      <c r="AA7" s="16" t="str">
        <v/>
      </c>
      <c r="AB7" s="16" t="str">
        <v/>
      </c>
      <c r="AC7" s="16" t="str">
        <v/>
      </c>
      <c r="AD7" s="16" t="str">
        <v/>
      </c>
      <c r="AE7" s="16" t="str">
        <v/>
      </c>
      <c r="AF7" s="16" t="str">
        <v/>
      </c>
      <c r="AG7" s="16" t="str">
        <v/>
      </c>
      <c r="AH7" s="16" t="str">
        <v/>
      </c>
      <c r="AI7" s="16" t="str">
        <v/>
      </c>
      <c r="AJ7" s="16" t="str">
        <v/>
      </c>
      <c r="AK7" s="16" t="str">
        <v/>
      </c>
      <c r="AL7" s="16" t="str">
        <v/>
      </c>
      <c r="AM7" s="16" t="str">
        <v/>
      </c>
      <c r="AN7" s="16" t="str">
        <v/>
      </c>
      <c r="AO7" s="16" t="str">
        <v/>
      </c>
      <c r="AP7" s="16" t="str">
        <v/>
      </c>
      <c r="AQ7" s="16" t="str">
        <v/>
      </c>
      <c r="AR7" s="16" t="str">
        <v/>
      </c>
      <c r="AS7" s="16" t="str">
        <v/>
      </c>
      <c r="AT7" s="16" t="str">
        <v/>
      </c>
      <c r="AU7" s="16" t="str">
        <v/>
      </c>
      <c r="AV7" s="16" t="str">
        <v/>
      </c>
      <c r="AW7" s="16" t="str">
        <v/>
      </c>
      <c r="AX7" s="16" t="str">
        <v/>
      </c>
      <c r="AY7" s="16" t="str">
        <v/>
      </c>
      <c r="AZ7" s="16" t="str">
        <v/>
      </c>
      <c r="BA7" s="16" t="str">
        <v/>
      </c>
      <c r="BB7" s="17"/>
      <c r="BC7" s="186">
        <f t="shared" si="1"/>
        <v>1</v>
      </c>
      <c r="BD7" s="187">
        <f t="shared" si="0"/>
        <v>1</v>
      </c>
      <c r="BE7" s="187"/>
      <c r="BF7" s="180">
        <f t="shared" si="2"/>
        <v>0</v>
      </c>
      <c r="BG7" s="181"/>
      <c r="BH7" s="182"/>
      <c r="BI7" s="182"/>
      <c r="BJ7" s="182"/>
    </row>
    <row r="8" spans="1:62" ht="13.5" customHeight="1" thickBot="1" x14ac:dyDescent="0.25">
      <c r="A8" s="375"/>
      <c r="B8" s="379" t="s">
        <v>981</v>
      </c>
      <c r="C8" s="126" t="s">
        <v>431</v>
      </c>
      <c r="D8" s="54">
        <v>1</v>
      </c>
      <c r="E8" s="54" t="str">
        <v/>
      </c>
      <c r="F8" s="54" t="str">
        <v/>
      </c>
      <c r="G8" s="54" t="str">
        <v/>
      </c>
      <c r="H8" s="54" t="str">
        <v/>
      </c>
      <c r="I8" s="54" t="str">
        <v/>
      </c>
      <c r="J8" s="16" t="str">
        <v/>
      </c>
      <c r="K8" s="16" t="str">
        <v/>
      </c>
      <c r="L8" s="16" t="str">
        <v/>
      </c>
      <c r="M8" s="16" t="str">
        <v/>
      </c>
      <c r="N8" s="16" t="str">
        <v/>
      </c>
      <c r="O8" s="16" t="str">
        <v/>
      </c>
      <c r="P8" s="16" t="str">
        <v/>
      </c>
      <c r="Q8" s="16" t="str">
        <v/>
      </c>
      <c r="R8" s="16" t="str">
        <v/>
      </c>
      <c r="S8" s="16" t="str">
        <v/>
      </c>
      <c r="T8" s="16" t="str">
        <v/>
      </c>
      <c r="U8" s="16" t="str">
        <v/>
      </c>
      <c r="V8" s="16" t="str">
        <v/>
      </c>
      <c r="W8" s="16" t="str">
        <v/>
      </c>
      <c r="X8" s="16" t="str">
        <v/>
      </c>
      <c r="Y8" s="16" t="str">
        <v/>
      </c>
      <c r="Z8" s="16" t="str">
        <v/>
      </c>
      <c r="AA8" s="16" t="str">
        <v/>
      </c>
      <c r="AB8" s="16" t="str">
        <v/>
      </c>
      <c r="AC8" s="16" t="str">
        <v/>
      </c>
      <c r="AD8" s="16" t="str">
        <v/>
      </c>
      <c r="AE8" s="16" t="str">
        <v/>
      </c>
      <c r="AF8" s="16" t="str">
        <v/>
      </c>
      <c r="AG8" s="16" t="str">
        <v/>
      </c>
      <c r="AH8" s="16" t="str">
        <v/>
      </c>
      <c r="AI8" s="16" t="str">
        <v/>
      </c>
      <c r="AJ8" s="16" t="str">
        <v/>
      </c>
      <c r="AK8" s="16" t="str">
        <v/>
      </c>
      <c r="AL8" s="16" t="str">
        <v/>
      </c>
      <c r="AM8" s="16" t="str">
        <v/>
      </c>
      <c r="AN8" s="16" t="str">
        <v/>
      </c>
      <c r="AO8" s="16" t="str">
        <v/>
      </c>
      <c r="AP8" s="16" t="str">
        <v/>
      </c>
      <c r="AQ8" s="16" t="str">
        <v/>
      </c>
      <c r="AR8" s="16" t="str">
        <v/>
      </c>
      <c r="AS8" s="16" t="str">
        <v/>
      </c>
      <c r="AT8" s="16" t="str">
        <v/>
      </c>
      <c r="AU8" s="16" t="str">
        <v/>
      </c>
      <c r="AV8" s="16" t="str">
        <v/>
      </c>
      <c r="AW8" s="16" t="str">
        <v/>
      </c>
      <c r="AX8" s="16" t="str">
        <v/>
      </c>
      <c r="AY8" s="16" t="str">
        <v/>
      </c>
      <c r="AZ8" s="16" t="str">
        <v/>
      </c>
      <c r="BA8" s="16" t="str">
        <v/>
      </c>
      <c r="BB8" s="17"/>
      <c r="BC8" s="186">
        <f t="shared" si="1"/>
        <v>1</v>
      </c>
      <c r="BD8" s="187">
        <f t="shared" si="0"/>
        <v>1</v>
      </c>
      <c r="BE8" s="187">
        <v>1</v>
      </c>
      <c r="BF8" s="180">
        <f t="shared" si="2"/>
        <v>1</v>
      </c>
      <c r="BG8" s="181">
        <f>MIN(1,SUM(BF8:BF11)/SUM(BC8:BC11))</f>
        <v>0.35</v>
      </c>
      <c r="BH8" s="182">
        <v>0.2</v>
      </c>
      <c r="BI8" s="182">
        <f>BG8*BH8</f>
        <v>6.9999999999999993E-2</v>
      </c>
      <c r="BJ8" s="182"/>
    </row>
    <row r="9" spans="1:62" thickBot="1" x14ac:dyDescent="0.25">
      <c r="A9" s="375"/>
      <c r="B9" s="379"/>
      <c r="C9" s="126" t="s">
        <v>432</v>
      </c>
      <c r="D9" s="54">
        <v>1</v>
      </c>
      <c r="E9" s="54" t="str">
        <v/>
      </c>
      <c r="F9" s="54" t="str">
        <v/>
      </c>
      <c r="G9" s="54" t="str">
        <v/>
      </c>
      <c r="H9" s="54" t="str">
        <v/>
      </c>
      <c r="I9" s="54" t="str">
        <v/>
      </c>
      <c r="J9" s="16" t="str">
        <v/>
      </c>
      <c r="K9" s="16" t="str">
        <v/>
      </c>
      <c r="L9" s="16" t="str">
        <v/>
      </c>
      <c r="M9" s="16" t="str">
        <v/>
      </c>
      <c r="N9" s="16" t="str">
        <v/>
      </c>
      <c r="O9" s="16" t="str">
        <v/>
      </c>
      <c r="P9" s="16" t="str">
        <v/>
      </c>
      <c r="Q9" s="16" t="str">
        <v/>
      </c>
      <c r="R9" s="16" t="str">
        <v/>
      </c>
      <c r="S9" s="16" t="str">
        <v/>
      </c>
      <c r="T9" s="16" t="str">
        <v/>
      </c>
      <c r="U9" s="16" t="str">
        <v/>
      </c>
      <c r="V9" s="16" t="str">
        <v/>
      </c>
      <c r="W9" s="16" t="str">
        <v/>
      </c>
      <c r="X9" s="16" t="str">
        <v/>
      </c>
      <c r="Y9" s="16" t="str">
        <v/>
      </c>
      <c r="Z9" s="16" t="str">
        <v/>
      </c>
      <c r="AA9" s="16" t="str">
        <v/>
      </c>
      <c r="AB9" s="16" t="str">
        <v/>
      </c>
      <c r="AC9" s="16" t="str">
        <v/>
      </c>
      <c r="AD9" s="16" t="str">
        <v/>
      </c>
      <c r="AE9" s="16" t="str">
        <v/>
      </c>
      <c r="AF9" s="16" t="str">
        <v/>
      </c>
      <c r="AG9" s="16" t="str">
        <v/>
      </c>
      <c r="AH9" s="16" t="str">
        <v/>
      </c>
      <c r="AI9" s="16" t="str">
        <v/>
      </c>
      <c r="AJ9" s="16" t="str">
        <v/>
      </c>
      <c r="AK9" s="16" t="str">
        <v/>
      </c>
      <c r="AL9" s="16" t="str">
        <v/>
      </c>
      <c r="AM9" s="16" t="str">
        <v/>
      </c>
      <c r="AN9" s="16" t="str">
        <v/>
      </c>
      <c r="AO9" s="16" t="str">
        <v/>
      </c>
      <c r="AP9" s="16" t="str">
        <v/>
      </c>
      <c r="AQ9" s="16" t="str">
        <v/>
      </c>
      <c r="AR9" s="16" t="str">
        <v/>
      </c>
      <c r="AS9" s="16" t="str">
        <v/>
      </c>
      <c r="AT9" s="16" t="str">
        <v/>
      </c>
      <c r="AU9" s="16" t="str">
        <v/>
      </c>
      <c r="AV9" s="16" t="str">
        <v/>
      </c>
      <c r="AW9" s="16" t="str">
        <v/>
      </c>
      <c r="AX9" s="16" t="str">
        <v/>
      </c>
      <c r="AY9" s="16" t="str">
        <v/>
      </c>
      <c r="AZ9" s="16" t="str">
        <v/>
      </c>
      <c r="BA9" s="16" t="str">
        <v/>
      </c>
      <c r="BB9" s="17"/>
      <c r="BC9" s="186">
        <f t="shared" si="1"/>
        <v>1</v>
      </c>
      <c r="BD9" s="187">
        <f t="shared" si="0"/>
        <v>1</v>
      </c>
      <c r="BE9" s="187"/>
      <c r="BF9" s="180">
        <f t="shared" si="2"/>
        <v>0</v>
      </c>
      <c r="BG9" s="181"/>
      <c r="BH9" s="182"/>
      <c r="BI9" s="182"/>
      <c r="BJ9" s="182"/>
    </row>
    <row r="10" spans="1:62" thickBot="1" x14ac:dyDescent="0.25">
      <c r="A10" s="375"/>
      <c r="B10" s="379"/>
      <c r="C10" s="126" t="s">
        <v>722</v>
      </c>
      <c r="D10" s="54">
        <v>1</v>
      </c>
      <c r="E10" s="54" t="str">
        <v/>
      </c>
      <c r="F10" s="54" t="str">
        <v/>
      </c>
      <c r="G10" s="54" t="str">
        <v/>
      </c>
      <c r="H10" s="54" t="str">
        <v/>
      </c>
      <c r="I10" s="54" t="str">
        <v/>
      </c>
      <c r="J10" s="16" t="str">
        <v/>
      </c>
      <c r="K10" s="16" t="str">
        <v/>
      </c>
      <c r="L10" s="16" t="str">
        <v/>
      </c>
      <c r="M10" s="16" t="str">
        <v/>
      </c>
      <c r="N10" s="16" t="str">
        <v/>
      </c>
      <c r="O10" s="16" t="str">
        <v/>
      </c>
      <c r="P10" s="16" t="str">
        <v/>
      </c>
      <c r="Q10" s="16" t="str">
        <v/>
      </c>
      <c r="R10" s="16" t="str">
        <v/>
      </c>
      <c r="S10" s="16" t="str">
        <v/>
      </c>
      <c r="T10" s="16" t="str">
        <v/>
      </c>
      <c r="U10" s="16" t="str">
        <v/>
      </c>
      <c r="V10" s="16" t="str">
        <v/>
      </c>
      <c r="W10" s="16" t="str">
        <v/>
      </c>
      <c r="X10" s="16" t="str">
        <v/>
      </c>
      <c r="Y10" s="16" t="str">
        <v/>
      </c>
      <c r="Z10" s="16" t="str">
        <v/>
      </c>
      <c r="AA10" s="16" t="str">
        <v/>
      </c>
      <c r="AB10" s="16" t="str">
        <v/>
      </c>
      <c r="AC10" s="16" t="str">
        <v/>
      </c>
      <c r="AD10" s="16" t="str">
        <v/>
      </c>
      <c r="AE10" s="16" t="str">
        <v/>
      </c>
      <c r="AF10" s="16" t="str">
        <v/>
      </c>
      <c r="AG10" s="16" t="str">
        <v/>
      </c>
      <c r="AH10" s="16" t="str">
        <v/>
      </c>
      <c r="AI10" s="16" t="str">
        <v/>
      </c>
      <c r="AJ10" s="16" t="str">
        <v/>
      </c>
      <c r="AK10" s="16" t="str">
        <v/>
      </c>
      <c r="AL10" s="16" t="str">
        <v/>
      </c>
      <c r="AM10" s="16" t="str">
        <v/>
      </c>
      <c r="AN10" s="16" t="str">
        <v/>
      </c>
      <c r="AO10" s="16" t="str">
        <v/>
      </c>
      <c r="AP10" s="16" t="str">
        <v/>
      </c>
      <c r="AQ10" s="16" t="str">
        <v/>
      </c>
      <c r="AR10" s="16" t="str">
        <v/>
      </c>
      <c r="AS10" s="16" t="str">
        <v/>
      </c>
      <c r="AT10" s="16" t="str">
        <v/>
      </c>
      <c r="AU10" s="16" t="str">
        <v/>
      </c>
      <c r="AV10" s="16" t="str">
        <v/>
      </c>
      <c r="AW10" s="16" t="str">
        <v/>
      </c>
      <c r="AX10" s="16" t="str">
        <v/>
      </c>
      <c r="AY10" s="16" t="str">
        <v/>
      </c>
      <c r="AZ10" s="16" t="str">
        <v/>
      </c>
      <c r="BA10" s="16" t="str">
        <v/>
      </c>
      <c r="BB10" s="17"/>
      <c r="BC10" s="186">
        <f t="shared" si="1"/>
        <v>1</v>
      </c>
      <c r="BD10" s="187">
        <f t="shared" si="0"/>
        <v>1</v>
      </c>
      <c r="BE10" s="187">
        <v>0.4</v>
      </c>
      <c r="BF10" s="180">
        <f t="shared" si="2"/>
        <v>0.4</v>
      </c>
      <c r="BG10" s="181"/>
      <c r="BH10" s="182"/>
      <c r="BI10" s="182"/>
      <c r="BJ10" s="182"/>
    </row>
    <row r="11" spans="1:62" ht="13.5" customHeight="1" thickBot="1" x14ac:dyDescent="0.25">
      <c r="A11" s="375"/>
      <c r="B11" s="379"/>
      <c r="C11" s="126" t="s">
        <v>477</v>
      </c>
      <c r="D11" s="54">
        <v>1</v>
      </c>
      <c r="E11" s="54" t="str">
        <v/>
      </c>
      <c r="F11" s="54" t="str">
        <v/>
      </c>
      <c r="G11" s="54" t="str">
        <v/>
      </c>
      <c r="H11" s="54" t="str">
        <v/>
      </c>
      <c r="I11" s="54" t="str">
        <v/>
      </c>
      <c r="J11" s="16" t="str">
        <v/>
      </c>
      <c r="K11" s="16" t="str">
        <v/>
      </c>
      <c r="L11" s="16" t="str">
        <v/>
      </c>
      <c r="M11" s="16" t="str">
        <v/>
      </c>
      <c r="N11" s="16" t="str">
        <v/>
      </c>
      <c r="O11" s="16" t="str">
        <v/>
      </c>
      <c r="P11" s="16" t="str">
        <v/>
      </c>
      <c r="Q11" s="16" t="str">
        <v/>
      </c>
      <c r="R11" s="16" t="str">
        <v/>
      </c>
      <c r="S11" s="16" t="str">
        <v/>
      </c>
      <c r="T11" s="16" t="str">
        <v/>
      </c>
      <c r="U11" s="16" t="str">
        <v/>
      </c>
      <c r="V11" s="16" t="str">
        <v/>
      </c>
      <c r="W11" s="16" t="str">
        <v/>
      </c>
      <c r="X11" s="16" t="str">
        <v/>
      </c>
      <c r="Y11" s="16" t="str">
        <v/>
      </c>
      <c r="Z11" s="16" t="str">
        <v/>
      </c>
      <c r="AA11" s="16" t="str">
        <v/>
      </c>
      <c r="AB11" s="16" t="str">
        <v/>
      </c>
      <c r="AC11" s="16" t="str">
        <v/>
      </c>
      <c r="AD11" s="16" t="str">
        <v/>
      </c>
      <c r="AE11" s="16" t="str">
        <v/>
      </c>
      <c r="AF11" s="16" t="str">
        <v/>
      </c>
      <c r="AG11" s="16" t="str">
        <v/>
      </c>
      <c r="AH11" s="16" t="str">
        <v/>
      </c>
      <c r="AI11" s="16" t="str">
        <v/>
      </c>
      <c r="AJ11" s="16" t="str">
        <v/>
      </c>
      <c r="AK11" s="16" t="str">
        <v/>
      </c>
      <c r="AL11" s="16" t="str">
        <v/>
      </c>
      <c r="AM11" s="16" t="str">
        <v/>
      </c>
      <c r="AN11" s="16" t="str">
        <v/>
      </c>
      <c r="AO11" s="16" t="str">
        <v/>
      </c>
      <c r="AP11" s="16" t="str">
        <v/>
      </c>
      <c r="AQ11" s="16" t="str">
        <v/>
      </c>
      <c r="AR11" s="16" t="str">
        <v/>
      </c>
      <c r="AS11" s="16" t="str">
        <v/>
      </c>
      <c r="AT11" s="16" t="str">
        <v/>
      </c>
      <c r="AU11" s="16" t="str">
        <v/>
      </c>
      <c r="AV11" s="16" t="str">
        <v/>
      </c>
      <c r="AW11" s="16" t="str">
        <v/>
      </c>
      <c r="AX11" s="16" t="str">
        <v/>
      </c>
      <c r="AY11" s="16" t="str">
        <v/>
      </c>
      <c r="AZ11" s="16" t="str">
        <v/>
      </c>
      <c r="BA11" s="16" t="str">
        <v/>
      </c>
      <c r="BB11" s="17"/>
      <c r="BC11" s="186">
        <f t="shared" si="1"/>
        <v>1</v>
      </c>
      <c r="BD11" s="187">
        <f t="shared" si="0"/>
        <v>1</v>
      </c>
      <c r="BE11" s="187"/>
      <c r="BF11" s="180">
        <f t="shared" si="2"/>
        <v>0</v>
      </c>
      <c r="BG11" s="181"/>
      <c r="BH11" s="182"/>
      <c r="BI11" s="182"/>
      <c r="BJ11" s="182"/>
    </row>
    <row r="12" spans="1:62" ht="13.5" customHeight="1" thickBot="1" x14ac:dyDescent="0.25">
      <c r="A12" s="375"/>
      <c r="B12" s="379" t="s">
        <v>982</v>
      </c>
      <c r="C12" s="126" t="s">
        <v>898</v>
      </c>
      <c r="D12" s="54">
        <v>1</v>
      </c>
      <c r="E12" s="54" t="str">
        <v/>
      </c>
      <c r="F12" s="54" t="str">
        <v/>
      </c>
      <c r="G12" s="54" t="str">
        <v/>
      </c>
      <c r="H12" s="54" t="str">
        <v/>
      </c>
      <c r="I12" s="54" t="str">
        <v/>
      </c>
      <c r="J12" s="16" t="str">
        <v/>
      </c>
      <c r="K12" s="16" t="str">
        <v/>
      </c>
      <c r="L12" s="16" t="str">
        <v/>
      </c>
      <c r="M12" s="16" t="str">
        <v/>
      </c>
      <c r="N12" s="16" t="str">
        <v/>
      </c>
      <c r="O12" s="16" t="str">
        <v/>
      </c>
      <c r="P12" s="16" t="str">
        <v/>
      </c>
      <c r="Q12" s="16" t="str">
        <v/>
      </c>
      <c r="R12" s="16" t="str">
        <v/>
      </c>
      <c r="S12" s="16" t="str">
        <v/>
      </c>
      <c r="T12" s="16" t="str">
        <v/>
      </c>
      <c r="U12" s="16" t="str">
        <v/>
      </c>
      <c r="V12" s="16" t="str">
        <v/>
      </c>
      <c r="W12" s="16" t="str">
        <v/>
      </c>
      <c r="X12" s="16" t="str">
        <v/>
      </c>
      <c r="Y12" s="16" t="str">
        <v/>
      </c>
      <c r="Z12" s="16" t="str">
        <v/>
      </c>
      <c r="AA12" s="16" t="str">
        <v/>
      </c>
      <c r="AB12" s="16" t="str">
        <v/>
      </c>
      <c r="AC12" s="16" t="str">
        <v/>
      </c>
      <c r="AD12" s="16" t="str">
        <v/>
      </c>
      <c r="AE12" s="16" t="str">
        <v/>
      </c>
      <c r="AF12" s="16" t="str">
        <v/>
      </c>
      <c r="AG12" s="16" t="str">
        <v/>
      </c>
      <c r="AH12" s="16" t="str">
        <v/>
      </c>
      <c r="AI12" s="16" t="str">
        <v/>
      </c>
      <c r="AJ12" s="16" t="str">
        <v/>
      </c>
      <c r="AK12" s="16" t="str">
        <v/>
      </c>
      <c r="AL12" s="16" t="str">
        <v/>
      </c>
      <c r="AM12" s="16" t="str">
        <v/>
      </c>
      <c r="AN12" s="16" t="str">
        <v/>
      </c>
      <c r="AO12" s="16" t="str">
        <v/>
      </c>
      <c r="AP12" s="16" t="str">
        <v/>
      </c>
      <c r="AQ12" s="16" t="str">
        <v/>
      </c>
      <c r="AR12" s="16" t="str">
        <v/>
      </c>
      <c r="AS12" s="16" t="str">
        <v/>
      </c>
      <c r="AT12" s="16" t="str">
        <v/>
      </c>
      <c r="AU12" s="16" t="str">
        <v/>
      </c>
      <c r="AV12" s="16" t="str">
        <v/>
      </c>
      <c r="AW12" s="16" t="str">
        <v/>
      </c>
      <c r="AX12" s="16" t="str">
        <v/>
      </c>
      <c r="AY12" s="16" t="str">
        <v/>
      </c>
      <c r="AZ12" s="16" t="str">
        <v/>
      </c>
      <c r="BA12" s="16" t="str">
        <v/>
      </c>
      <c r="BB12" s="17"/>
      <c r="BC12" s="186">
        <f t="shared" si="1"/>
        <v>1</v>
      </c>
      <c r="BD12" s="187">
        <f t="shared" si="0"/>
        <v>1</v>
      </c>
      <c r="BE12" s="187">
        <v>1</v>
      </c>
      <c r="BF12" s="180">
        <f t="shared" si="2"/>
        <v>1</v>
      </c>
      <c r="BG12" s="181">
        <f>MIN(1,SUM(BF12:BF16)/SUM(BC12:BC16))</f>
        <v>0.36</v>
      </c>
      <c r="BH12" s="182">
        <v>0.1</v>
      </c>
      <c r="BI12" s="182">
        <f>BG12*BH12</f>
        <v>3.5999999999999997E-2</v>
      </c>
      <c r="BJ12" s="182"/>
    </row>
    <row r="13" spans="1:62" thickBot="1" x14ac:dyDescent="0.25">
      <c r="A13" s="375"/>
      <c r="B13" s="379"/>
      <c r="C13" s="126" t="s">
        <v>899</v>
      </c>
      <c r="D13" s="54">
        <v>1</v>
      </c>
      <c r="E13" s="54" t="str">
        <v/>
      </c>
      <c r="F13" s="54" t="str">
        <v/>
      </c>
      <c r="G13" s="54" t="str">
        <v/>
      </c>
      <c r="H13" s="54" t="str">
        <v/>
      </c>
      <c r="I13" s="54" t="str">
        <v/>
      </c>
      <c r="J13" s="16" t="str">
        <v/>
      </c>
      <c r="K13" s="16" t="str">
        <v/>
      </c>
      <c r="L13" s="16" t="str">
        <v/>
      </c>
      <c r="M13" s="16" t="str">
        <v/>
      </c>
      <c r="N13" s="16" t="str">
        <v/>
      </c>
      <c r="O13" s="16" t="str">
        <v/>
      </c>
      <c r="P13" s="16" t="str">
        <v/>
      </c>
      <c r="Q13" s="16" t="str">
        <v/>
      </c>
      <c r="R13" s="16" t="str">
        <v/>
      </c>
      <c r="S13" s="16" t="str">
        <v/>
      </c>
      <c r="T13" s="16" t="str">
        <v/>
      </c>
      <c r="U13" s="16" t="str">
        <v/>
      </c>
      <c r="V13" s="16" t="str">
        <v/>
      </c>
      <c r="W13" s="16" t="str">
        <v/>
      </c>
      <c r="X13" s="16" t="str">
        <v/>
      </c>
      <c r="Y13" s="16" t="str">
        <v/>
      </c>
      <c r="Z13" s="16" t="str">
        <v/>
      </c>
      <c r="AA13" s="16" t="str">
        <v/>
      </c>
      <c r="AB13" s="16" t="str">
        <v/>
      </c>
      <c r="AC13" s="16" t="str">
        <v/>
      </c>
      <c r="AD13" s="16" t="str">
        <v/>
      </c>
      <c r="AE13" s="16" t="str">
        <v/>
      </c>
      <c r="AF13" s="16" t="str">
        <v/>
      </c>
      <c r="AG13" s="16" t="str">
        <v/>
      </c>
      <c r="AH13" s="16" t="str">
        <v/>
      </c>
      <c r="AI13" s="16" t="str">
        <v/>
      </c>
      <c r="AJ13" s="16" t="str">
        <v/>
      </c>
      <c r="AK13" s="16" t="str">
        <v/>
      </c>
      <c r="AL13" s="16" t="str">
        <v/>
      </c>
      <c r="AM13" s="16" t="str">
        <v/>
      </c>
      <c r="AN13" s="16" t="str">
        <v/>
      </c>
      <c r="AO13" s="16" t="str">
        <v/>
      </c>
      <c r="AP13" s="16" t="str">
        <v/>
      </c>
      <c r="AQ13" s="16" t="str">
        <v/>
      </c>
      <c r="AR13" s="16" t="str">
        <v/>
      </c>
      <c r="AS13" s="16" t="str">
        <v/>
      </c>
      <c r="AT13" s="16" t="str">
        <v/>
      </c>
      <c r="AU13" s="16" t="str">
        <v/>
      </c>
      <c r="AV13" s="16" t="str">
        <v/>
      </c>
      <c r="AW13" s="16" t="str">
        <v/>
      </c>
      <c r="AX13" s="16" t="str">
        <v/>
      </c>
      <c r="AY13" s="16" t="str">
        <v/>
      </c>
      <c r="AZ13" s="16" t="str">
        <v/>
      </c>
      <c r="BA13" s="16" t="str">
        <v/>
      </c>
      <c r="BB13" s="17"/>
      <c r="BC13" s="186">
        <f t="shared" si="1"/>
        <v>1</v>
      </c>
      <c r="BD13" s="187">
        <f t="shared" si="0"/>
        <v>1</v>
      </c>
      <c r="BE13" s="187">
        <v>0.5</v>
      </c>
      <c r="BF13" s="180">
        <f t="shared" si="2"/>
        <v>0.5</v>
      </c>
      <c r="BG13" s="181"/>
      <c r="BH13" s="182"/>
      <c r="BI13" s="182"/>
      <c r="BJ13" s="185"/>
    </row>
    <row r="14" spans="1:62" thickBot="1" x14ac:dyDescent="0.25">
      <c r="A14" s="375"/>
      <c r="B14" s="379"/>
      <c r="C14" s="126" t="s">
        <v>984</v>
      </c>
      <c r="D14" s="54">
        <v>1</v>
      </c>
      <c r="E14" s="54" t="str">
        <v/>
      </c>
      <c r="F14" s="54" t="str">
        <v/>
      </c>
      <c r="G14" s="54" t="str">
        <v/>
      </c>
      <c r="H14" s="54" t="str">
        <v/>
      </c>
      <c r="I14" s="54" t="str">
        <v/>
      </c>
      <c r="J14" s="16" t="str">
        <v/>
      </c>
      <c r="K14" s="16" t="str">
        <v/>
      </c>
      <c r="L14" s="16" t="str">
        <v/>
      </c>
      <c r="M14" s="16" t="str">
        <v/>
      </c>
      <c r="N14" s="16" t="str">
        <v/>
      </c>
      <c r="O14" s="16" t="str">
        <v/>
      </c>
      <c r="P14" s="16" t="str">
        <v/>
      </c>
      <c r="Q14" s="16" t="str">
        <v/>
      </c>
      <c r="R14" s="16" t="str">
        <v/>
      </c>
      <c r="S14" s="16" t="str">
        <v/>
      </c>
      <c r="T14" s="16" t="str">
        <v/>
      </c>
      <c r="U14" s="16" t="str">
        <v/>
      </c>
      <c r="V14" s="16" t="str">
        <v/>
      </c>
      <c r="W14" s="16" t="str">
        <v/>
      </c>
      <c r="X14" s="16" t="str">
        <v/>
      </c>
      <c r="Y14" s="16" t="str">
        <v/>
      </c>
      <c r="Z14" s="16" t="str">
        <v/>
      </c>
      <c r="AA14" s="16" t="str">
        <v/>
      </c>
      <c r="AB14" s="16" t="str">
        <v/>
      </c>
      <c r="AC14" s="16" t="str">
        <v/>
      </c>
      <c r="AD14" s="16" t="str">
        <v/>
      </c>
      <c r="AE14" s="16" t="str">
        <v/>
      </c>
      <c r="AF14" s="16" t="str">
        <v/>
      </c>
      <c r="AG14" s="16" t="str">
        <v/>
      </c>
      <c r="AH14" s="16" t="str">
        <v/>
      </c>
      <c r="AI14" s="16" t="str">
        <v/>
      </c>
      <c r="AJ14" s="16" t="str">
        <v/>
      </c>
      <c r="AK14" s="16" t="str">
        <v/>
      </c>
      <c r="AL14" s="16" t="str">
        <v/>
      </c>
      <c r="AM14" s="16" t="str">
        <v/>
      </c>
      <c r="AN14" s="16" t="str">
        <v/>
      </c>
      <c r="AO14" s="16" t="str">
        <v/>
      </c>
      <c r="AP14" s="16" t="str">
        <v/>
      </c>
      <c r="AQ14" s="16" t="str">
        <v/>
      </c>
      <c r="AR14" s="16" t="str">
        <v/>
      </c>
      <c r="AS14" s="16" t="str">
        <v/>
      </c>
      <c r="AT14" s="16" t="str">
        <v/>
      </c>
      <c r="AU14" s="16" t="str">
        <v/>
      </c>
      <c r="AV14" s="16" t="str">
        <v/>
      </c>
      <c r="AW14" s="16" t="str">
        <v/>
      </c>
      <c r="AX14" s="16" t="str">
        <v/>
      </c>
      <c r="AY14" s="16" t="str">
        <v/>
      </c>
      <c r="AZ14" s="16" t="str">
        <v/>
      </c>
      <c r="BA14" s="16" t="str">
        <v/>
      </c>
      <c r="BB14" s="17"/>
      <c r="BC14" s="186">
        <f t="shared" si="1"/>
        <v>1</v>
      </c>
      <c r="BD14" s="187">
        <f t="shared" si="0"/>
        <v>1</v>
      </c>
      <c r="BE14" s="187">
        <v>0.3</v>
      </c>
      <c r="BF14" s="180">
        <f t="shared" si="2"/>
        <v>0.3</v>
      </c>
      <c r="BG14" s="181"/>
      <c r="BH14" s="182"/>
      <c r="BI14" s="181"/>
      <c r="BJ14" s="184"/>
    </row>
    <row r="15" spans="1:62" thickBot="1" x14ac:dyDescent="0.25">
      <c r="A15" s="375"/>
      <c r="B15" s="379"/>
      <c r="C15" s="126" t="s">
        <v>900</v>
      </c>
      <c r="D15" s="54">
        <v>1</v>
      </c>
      <c r="E15" s="54" t="str">
        <v/>
      </c>
      <c r="F15" s="54" t="str">
        <v/>
      </c>
      <c r="G15" s="54" t="str">
        <v/>
      </c>
      <c r="H15" s="54" t="str">
        <v/>
      </c>
      <c r="I15" s="54" t="str">
        <v/>
      </c>
      <c r="J15" s="16" t="str">
        <v/>
      </c>
      <c r="K15" s="16" t="str">
        <v/>
      </c>
      <c r="L15" s="16" t="str">
        <v/>
      </c>
      <c r="M15" s="16" t="str">
        <v/>
      </c>
      <c r="N15" s="16" t="str">
        <v/>
      </c>
      <c r="O15" s="16" t="str">
        <v/>
      </c>
      <c r="P15" s="16" t="str">
        <v/>
      </c>
      <c r="Q15" s="16" t="str">
        <v/>
      </c>
      <c r="R15" s="16" t="str">
        <v/>
      </c>
      <c r="S15" s="16" t="str">
        <v/>
      </c>
      <c r="T15" s="16" t="str">
        <v/>
      </c>
      <c r="U15" s="16" t="str">
        <v/>
      </c>
      <c r="V15" s="16" t="str">
        <v/>
      </c>
      <c r="W15" s="16" t="str">
        <v/>
      </c>
      <c r="X15" s="16" t="str">
        <v/>
      </c>
      <c r="Y15" s="16" t="str">
        <v/>
      </c>
      <c r="Z15" s="16" t="str">
        <v/>
      </c>
      <c r="AA15" s="16" t="str">
        <v/>
      </c>
      <c r="AB15" s="16" t="str">
        <v/>
      </c>
      <c r="AC15" s="16" t="str">
        <v/>
      </c>
      <c r="AD15" s="16" t="str">
        <v/>
      </c>
      <c r="AE15" s="16" t="str">
        <v/>
      </c>
      <c r="AF15" s="16" t="str">
        <v/>
      </c>
      <c r="AG15" s="16" t="str">
        <v/>
      </c>
      <c r="AH15" s="16" t="str">
        <v/>
      </c>
      <c r="AI15" s="16" t="str">
        <v/>
      </c>
      <c r="AJ15" s="16" t="str">
        <v/>
      </c>
      <c r="AK15" s="16" t="str">
        <v/>
      </c>
      <c r="AL15" s="16" t="str">
        <v/>
      </c>
      <c r="AM15" s="16" t="str">
        <v/>
      </c>
      <c r="AN15" s="16" t="str">
        <v/>
      </c>
      <c r="AO15" s="16" t="str">
        <v/>
      </c>
      <c r="AP15" s="16" t="str">
        <v/>
      </c>
      <c r="AQ15" s="16" t="str">
        <v/>
      </c>
      <c r="AR15" s="16" t="str">
        <v/>
      </c>
      <c r="AS15" s="16" t="str">
        <v/>
      </c>
      <c r="AT15" s="16" t="str">
        <v/>
      </c>
      <c r="AU15" s="16" t="str">
        <v/>
      </c>
      <c r="AV15" s="16" t="str">
        <v/>
      </c>
      <c r="AW15" s="16" t="str">
        <v/>
      </c>
      <c r="AX15" s="16" t="str">
        <v/>
      </c>
      <c r="AY15" s="16" t="str">
        <v/>
      </c>
      <c r="AZ15" s="16" t="str">
        <v/>
      </c>
      <c r="BA15" s="16" t="str">
        <v/>
      </c>
      <c r="BB15" s="17"/>
      <c r="BC15" s="186">
        <f t="shared" si="1"/>
        <v>1</v>
      </c>
      <c r="BD15" s="187">
        <f t="shared" si="0"/>
        <v>1</v>
      </c>
      <c r="BE15" s="187"/>
      <c r="BF15" s="180">
        <f t="shared" si="2"/>
        <v>0</v>
      </c>
      <c r="BG15" s="181"/>
      <c r="BH15" s="182"/>
      <c r="BI15" s="181"/>
      <c r="BJ15" s="184"/>
    </row>
    <row r="16" spans="1:62" thickBot="1" x14ac:dyDescent="0.25">
      <c r="A16" s="375"/>
      <c r="B16" s="379"/>
      <c r="C16" s="126" t="s">
        <v>477</v>
      </c>
      <c r="D16" s="54">
        <v>1</v>
      </c>
      <c r="E16" s="54" t="str">
        <v/>
      </c>
      <c r="F16" s="54" t="str">
        <v/>
      </c>
      <c r="G16" s="54" t="str">
        <v/>
      </c>
      <c r="H16" s="54" t="str">
        <v/>
      </c>
      <c r="I16" s="54" t="str">
        <v/>
      </c>
      <c r="J16" s="16" t="str">
        <v/>
      </c>
      <c r="K16" s="16" t="str">
        <v/>
      </c>
      <c r="L16" s="16" t="str">
        <v/>
      </c>
      <c r="M16" s="16" t="str">
        <v/>
      </c>
      <c r="N16" s="16" t="str">
        <v/>
      </c>
      <c r="O16" s="16" t="str">
        <v/>
      </c>
      <c r="P16" s="16" t="str">
        <v/>
      </c>
      <c r="Q16" s="16" t="str">
        <v/>
      </c>
      <c r="R16" s="16" t="str">
        <v/>
      </c>
      <c r="S16" s="16" t="str">
        <v/>
      </c>
      <c r="T16" s="16" t="str">
        <v/>
      </c>
      <c r="U16" s="16" t="str">
        <v/>
      </c>
      <c r="V16" s="16" t="str">
        <v/>
      </c>
      <c r="W16" s="16" t="str">
        <v/>
      </c>
      <c r="X16" s="16" t="str">
        <v/>
      </c>
      <c r="Y16" s="16" t="str">
        <v/>
      </c>
      <c r="Z16" s="16" t="str">
        <v/>
      </c>
      <c r="AA16" s="16" t="str">
        <v/>
      </c>
      <c r="AB16" s="16" t="str">
        <v/>
      </c>
      <c r="AC16" s="16" t="str">
        <v/>
      </c>
      <c r="AD16" s="16" t="str">
        <v/>
      </c>
      <c r="AE16" s="16" t="str">
        <v/>
      </c>
      <c r="AF16" s="16" t="str">
        <v/>
      </c>
      <c r="AG16" s="16" t="str">
        <v/>
      </c>
      <c r="AH16" s="16" t="str">
        <v/>
      </c>
      <c r="AI16" s="16" t="str">
        <v/>
      </c>
      <c r="AJ16" s="16" t="str">
        <v/>
      </c>
      <c r="AK16" s="16" t="str">
        <v/>
      </c>
      <c r="AL16" s="16" t="str">
        <v/>
      </c>
      <c r="AM16" s="16" t="str">
        <v/>
      </c>
      <c r="AN16" s="16" t="str">
        <v/>
      </c>
      <c r="AO16" s="16" t="str">
        <v/>
      </c>
      <c r="AP16" s="16" t="str">
        <v/>
      </c>
      <c r="AQ16" s="16" t="str">
        <v/>
      </c>
      <c r="AR16" s="16" t="str">
        <v/>
      </c>
      <c r="AS16" s="16" t="str">
        <v/>
      </c>
      <c r="AT16" s="16" t="str">
        <v/>
      </c>
      <c r="AU16" s="16" t="str">
        <v/>
      </c>
      <c r="AV16" s="16" t="str">
        <v/>
      </c>
      <c r="AW16" s="16" t="str">
        <v/>
      </c>
      <c r="AX16" s="16" t="str">
        <v/>
      </c>
      <c r="AY16" s="16" t="str">
        <v/>
      </c>
      <c r="AZ16" s="16" t="str">
        <v/>
      </c>
      <c r="BA16" s="16" t="str">
        <v/>
      </c>
      <c r="BB16" s="17"/>
      <c r="BC16" s="186">
        <f t="shared" si="1"/>
        <v>1</v>
      </c>
      <c r="BD16" s="187">
        <f t="shared" si="0"/>
        <v>1</v>
      </c>
      <c r="BE16" s="187"/>
      <c r="BF16" s="180">
        <f t="shared" si="2"/>
        <v>0</v>
      </c>
      <c r="BG16" s="181"/>
      <c r="BH16" s="182"/>
      <c r="BI16" s="181"/>
      <c r="BJ16" s="182"/>
    </row>
    <row r="17" spans="1:62" ht="13.5" customHeight="1" thickBot="1" x14ac:dyDescent="0.25">
      <c r="A17" s="375"/>
      <c r="B17" s="193" t="s">
        <v>1457</v>
      </c>
      <c r="C17" s="134" t="s">
        <v>477</v>
      </c>
      <c r="D17" s="54">
        <v>1</v>
      </c>
      <c r="E17" s="54" t="str">
        <v/>
      </c>
      <c r="F17" s="54" t="str">
        <v/>
      </c>
      <c r="G17" s="54" t="str">
        <v/>
      </c>
      <c r="H17" s="54" t="str">
        <v/>
      </c>
      <c r="I17" s="54" t="str">
        <v/>
      </c>
      <c r="J17" s="16" t="str">
        <v/>
      </c>
      <c r="K17" s="16" t="str">
        <v/>
      </c>
      <c r="L17" s="16" t="str">
        <v/>
      </c>
      <c r="M17" s="16" t="str">
        <v/>
      </c>
      <c r="N17" s="16" t="str">
        <v/>
      </c>
      <c r="O17" s="16" t="str">
        <v/>
      </c>
      <c r="P17" s="16" t="str">
        <v/>
      </c>
      <c r="Q17" s="16" t="str">
        <v/>
      </c>
      <c r="R17" s="16" t="str">
        <v/>
      </c>
      <c r="S17" s="16" t="str">
        <v/>
      </c>
      <c r="T17" s="16" t="str">
        <v/>
      </c>
      <c r="U17" s="16" t="str">
        <v/>
      </c>
      <c r="V17" s="16" t="str">
        <v/>
      </c>
      <c r="W17" s="16" t="str">
        <v/>
      </c>
      <c r="X17" s="16" t="str">
        <v/>
      </c>
      <c r="Y17" s="16" t="str">
        <v/>
      </c>
      <c r="Z17" s="16" t="str">
        <v/>
      </c>
      <c r="AA17" s="16" t="str">
        <v/>
      </c>
      <c r="AB17" s="16" t="str">
        <v/>
      </c>
      <c r="AC17" s="16" t="str">
        <v/>
      </c>
      <c r="AD17" s="16" t="str">
        <v/>
      </c>
      <c r="AE17" s="16" t="str">
        <v/>
      </c>
      <c r="AF17" s="16" t="str">
        <v/>
      </c>
      <c r="AG17" s="16" t="str">
        <v/>
      </c>
      <c r="AH17" s="16" t="str">
        <v/>
      </c>
      <c r="AI17" s="16" t="str">
        <v/>
      </c>
      <c r="AJ17" s="16" t="str">
        <v/>
      </c>
      <c r="AK17" s="16" t="str">
        <v/>
      </c>
      <c r="AL17" s="16" t="str">
        <v/>
      </c>
      <c r="AM17" s="16" t="str">
        <v/>
      </c>
      <c r="AN17" s="16" t="str">
        <v/>
      </c>
      <c r="AO17" s="16" t="str">
        <v/>
      </c>
      <c r="AP17" s="16" t="str">
        <v/>
      </c>
      <c r="AQ17" s="16" t="str">
        <v/>
      </c>
      <c r="AR17" s="16" t="str">
        <v/>
      </c>
      <c r="AS17" s="16" t="str">
        <v/>
      </c>
      <c r="AT17" s="16" t="str">
        <v/>
      </c>
      <c r="AU17" s="16" t="str">
        <v/>
      </c>
      <c r="AV17" s="16" t="str">
        <v/>
      </c>
      <c r="AW17" s="16" t="str">
        <v/>
      </c>
      <c r="AX17" s="16" t="str">
        <v/>
      </c>
      <c r="AY17" s="16" t="str">
        <v/>
      </c>
      <c r="AZ17" s="16" t="str">
        <v/>
      </c>
      <c r="BA17" s="16" t="str">
        <v/>
      </c>
      <c r="BB17" s="17"/>
      <c r="BC17" s="186">
        <f t="shared" si="1"/>
        <v>1</v>
      </c>
      <c r="BD17" s="187">
        <f t="shared" si="0"/>
        <v>1</v>
      </c>
      <c r="BE17" s="187"/>
      <c r="BF17" s="180">
        <f t="shared" si="2"/>
        <v>0</v>
      </c>
      <c r="BG17" s="181">
        <f>MIN(1,SUM(BF17:BF35)/SUM(BC17:BC35))</f>
        <v>0.52631578947368418</v>
      </c>
      <c r="BH17" s="182">
        <v>0.2</v>
      </c>
      <c r="BI17" s="181">
        <f>BG17*BH17</f>
        <v>0.10526315789473684</v>
      </c>
      <c r="BJ17" s="184"/>
    </row>
    <row r="18" spans="1:62" ht="13.5" customHeight="1" thickBot="1" x14ac:dyDescent="0.25">
      <c r="A18" s="375"/>
      <c r="B18" s="384" t="s">
        <v>1447</v>
      </c>
      <c r="C18" s="126" t="s">
        <v>985</v>
      </c>
      <c r="D18" s="54">
        <v>1</v>
      </c>
      <c r="E18" s="54" t="str">
        <v/>
      </c>
      <c r="F18" s="54" t="str">
        <v/>
      </c>
      <c r="G18" s="54" t="str">
        <v/>
      </c>
      <c r="H18" s="54" t="str">
        <v/>
      </c>
      <c r="I18" s="54" t="str">
        <v/>
      </c>
      <c r="J18" s="16" t="str">
        <v/>
      </c>
      <c r="K18" s="16" t="str">
        <v/>
      </c>
      <c r="L18" s="16" t="str">
        <v/>
      </c>
      <c r="M18" s="16" t="str">
        <v/>
      </c>
      <c r="N18" s="16" t="str">
        <v/>
      </c>
      <c r="O18" s="16" t="str">
        <v/>
      </c>
      <c r="P18" s="16" t="str">
        <v/>
      </c>
      <c r="Q18" s="16" t="str">
        <v/>
      </c>
      <c r="R18" s="16" t="str">
        <v/>
      </c>
      <c r="S18" s="16" t="str">
        <v/>
      </c>
      <c r="T18" s="16" t="str">
        <v/>
      </c>
      <c r="U18" s="16" t="str">
        <v/>
      </c>
      <c r="V18" s="16" t="str">
        <v/>
      </c>
      <c r="W18" s="16" t="str">
        <v/>
      </c>
      <c r="X18" s="16" t="str">
        <v/>
      </c>
      <c r="Y18" s="16" t="str">
        <v/>
      </c>
      <c r="Z18" s="16" t="str">
        <v/>
      </c>
      <c r="AA18" s="16" t="str">
        <v/>
      </c>
      <c r="AB18" s="16" t="str">
        <v/>
      </c>
      <c r="AC18" s="16" t="str">
        <v/>
      </c>
      <c r="AD18" s="16" t="str">
        <v/>
      </c>
      <c r="AE18" s="16" t="str">
        <v/>
      </c>
      <c r="AF18" s="16" t="str">
        <v/>
      </c>
      <c r="AG18" s="16" t="str">
        <v/>
      </c>
      <c r="AH18" s="16" t="str">
        <v/>
      </c>
      <c r="AI18" s="16" t="str">
        <v/>
      </c>
      <c r="AJ18" s="16" t="str">
        <v/>
      </c>
      <c r="AK18" s="16" t="str">
        <v/>
      </c>
      <c r="AL18" s="16" t="str">
        <v/>
      </c>
      <c r="AM18" s="16" t="str">
        <v/>
      </c>
      <c r="AN18" s="16" t="str">
        <v/>
      </c>
      <c r="AO18" s="16" t="str">
        <v/>
      </c>
      <c r="AP18" s="16" t="str">
        <v/>
      </c>
      <c r="AQ18" s="16" t="str">
        <v/>
      </c>
      <c r="AR18" s="16" t="str">
        <v/>
      </c>
      <c r="AS18" s="16" t="str">
        <v/>
      </c>
      <c r="AT18" s="16" t="str">
        <v/>
      </c>
      <c r="AU18" s="16" t="str">
        <v/>
      </c>
      <c r="AV18" s="16" t="str">
        <v/>
      </c>
      <c r="AW18" s="16" t="str">
        <v/>
      </c>
      <c r="AX18" s="16" t="str">
        <v/>
      </c>
      <c r="AY18" s="16" t="str">
        <v/>
      </c>
      <c r="AZ18" s="16" t="str">
        <v/>
      </c>
      <c r="BA18" s="16" t="str">
        <v/>
      </c>
      <c r="BB18" s="17"/>
      <c r="BC18" s="186">
        <f t="shared" si="1"/>
        <v>1</v>
      </c>
      <c r="BD18" s="187">
        <f t="shared" si="0"/>
        <v>1</v>
      </c>
      <c r="BE18" s="187">
        <v>0.1</v>
      </c>
      <c r="BF18" s="180">
        <f t="shared" si="2"/>
        <v>0.1</v>
      </c>
      <c r="BG18" s="181"/>
      <c r="BH18" s="182"/>
      <c r="BI18" s="181"/>
      <c r="BJ18" s="184"/>
    </row>
    <row r="19" spans="1:62" thickBot="1" x14ac:dyDescent="0.25">
      <c r="A19" s="375"/>
      <c r="B19" s="385"/>
      <c r="C19" s="126" t="s">
        <v>986</v>
      </c>
      <c r="D19" s="54">
        <v>1</v>
      </c>
      <c r="E19" s="54" t="str">
        <v/>
      </c>
      <c r="F19" s="54" t="str">
        <v/>
      </c>
      <c r="G19" s="54" t="str">
        <v/>
      </c>
      <c r="H19" s="54" t="str">
        <v/>
      </c>
      <c r="I19" s="54" t="str">
        <v/>
      </c>
      <c r="J19" s="16" t="str">
        <v/>
      </c>
      <c r="K19" s="16" t="str">
        <v/>
      </c>
      <c r="L19" s="16" t="str">
        <v/>
      </c>
      <c r="M19" s="16" t="str">
        <v/>
      </c>
      <c r="N19" s="16" t="str">
        <v/>
      </c>
      <c r="O19" s="16" t="str">
        <v/>
      </c>
      <c r="P19" s="16" t="str">
        <v/>
      </c>
      <c r="Q19" s="16" t="str">
        <v/>
      </c>
      <c r="R19" s="16" t="str">
        <v/>
      </c>
      <c r="S19" s="16" t="str">
        <v/>
      </c>
      <c r="T19" s="16" t="str">
        <v/>
      </c>
      <c r="U19" s="16" t="str">
        <v/>
      </c>
      <c r="V19" s="16" t="str">
        <v/>
      </c>
      <c r="W19" s="16" t="str">
        <v/>
      </c>
      <c r="X19" s="16" t="str">
        <v/>
      </c>
      <c r="Y19" s="16" t="str">
        <v/>
      </c>
      <c r="Z19" s="16" t="str">
        <v/>
      </c>
      <c r="AA19" s="16" t="str">
        <v/>
      </c>
      <c r="AB19" s="16" t="str">
        <v/>
      </c>
      <c r="AC19" s="16" t="str">
        <v/>
      </c>
      <c r="AD19" s="16" t="str">
        <v/>
      </c>
      <c r="AE19" s="16" t="str">
        <v/>
      </c>
      <c r="AF19" s="16" t="str">
        <v/>
      </c>
      <c r="AG19" s="16" t="str">
        <v/>
      </c>
      <c r="AH19" s="16" t="str">
        <v/>
      </c>
      <c r="AI19" s="16" t="str">
        <v/>
      </c>
      <c r="AJ19" s="16" t="str">
        <v/>
      </c>
      <c r="AK19" s="16" t="str">
        <v/>
      </c>
      <c r="AL19" s="16" t="str">
        <v/>
      </c>
      <c r="AM19" s="16" t="str">
        <v/>
      </c>
      <c r="AN19" s="16" t="str">
        <v/>
      </c>
      <c r="AO19" s="16" t="str">
        <v/>
      </c>
      <c r="AP19" s="16" t="str">
        <v/>
      </c>
      <c r="AQ19" s="16" t="str">
        <v/>
      </c>
      <c r="AR19" s="16" t="str">
        <v/>
      </c>
      <c r="AS19" s="16" t="str">
        <v/>
      </c>
      <c r="AT19" s="16" t="str">
        <v/>
      </c>
      <c r="AU19" s="16" t="str">
        <v/>
      </c>
      <c r="AV19" s="16" t="str">
        <v/>
      </c>
      <c r="AW19" s="16" t="str">
        <v/>
      </c>
      <c r="AX19" s="16" t="str">
        <v/>
      </c>
      <c r="AY19" s="16" t="str">
        <v/>
      </c>
      <c r="AZ19" s="16" t="str">
        <v/>
      </c>
      <c r="BA19" s="16" t="str">
        <v/>
      </c>
      <c r="BB19" s="17"/>
      <c r="BC19" s="186">
        <f t="shared" si="1"/>
        <v>1</v>
      </c>
      <c r="BD19" s="187">
        <f t="shared" si="0"/>
        <v>1</v>
      </c>
      <c r="BE19" s="187">
        <v>0.2</v>
      </c>
      <c r="BF19" s="180">
        <f t="shared" si="2"/>
        <v>0.2</v>
      </c>
      <c r="BG19" s="181"/>
      <c r="BH19" s="182"/>
      <c r="BI19" s="181"/>
      <c r="BJ19" s="184"/>
    </row>
    <row r="20" spans="1:62" thickBot="1" x14ac:dyDescent="0.25">
      <c r="A20" s="375"/>
      <c r="B20" s="385"/>
      <c r="C20" s="126" t="s">
        <v>987</v>
      </c>
      <c r="D20" s="54">
        <v>1</v>
      </c>
      <c r="E20" s="54" t="str">
        <v/>
      </c>
      <c r="F20" s="54" t="str">
        <v/>
      </c>
      <c r="G20" s="54" t="str">
        <v/>
      </c>
      <c r="H20" s="54" t="str">
        <v/>
      </c>
      <c r="I20" s="54" t="str">
        <v/>
      </c>
      <c r="J20" s="16" t="str">
        <v/>
      </c>
      <c r="K20" s="16" t="str">
        <v/>
      </c>
      <c r="L20" s="16" t="str">
        <v/>
      </c>
      <c r="M20" s="16" t="str">
        <v/>
      </c>
      <c r="N20" s="16" t="str">
        <v/>
      </c>
      <c r="O20" s="16" t="str">
        <v/>
      </c>
      <c r="P20" s="16" t="str">
        <v/>
      </c>
      <c r="Q20" s="16" t="str">
        <v/>
      </c>
      <c r="R20" s="16" t="str">
        <v/>
      </c>
      <c r="S20" s="16" t="str">
        <v/>
      </c>
      <c r="T20" s="16" t="str">
        <v/>
      </c>
      <c r="U20" s="16" t="str">
        <v/>
      </c>
      <c r="V20" s="16" t="str">
        <v/>
      </c>
      <c r="W20" s="16" t="str">
        <v/>
      </c>
      <c r="X20" s="16" t="str">
        <v/>
      </c>
      <c r="Y20" s="16" t="str">
        <v/>
      </c>
      <c r="Z20" s="16" t="str">
        <v/>
      </c>
      <c r="AA20" s="16" t="str">
        <v/>
      </c>
      <c r="AB20" s="16" t="str">
        <v/>
      </c>
      <c r="AC20" s="16" t="str">
        <v/>
      </c>
      <c r="AD20" s="16" t="str">
        <v/>
      </c>
      <c r="AE20" s="16" t="str">
        <v/>
      </c>
      <c r="AF20" s="16" t="str">
        <v/>
      </c>
      <c r="AG20" s="16" t="str">
        <v/>
      </c>
      <c r="AH20" s="16" t="str">
        <v/>
      </c>
      <c r="AI20" s="16" t="str">
        <v/>
      </c>
      <c r="AJ20" s="16" t="str">
        <v/>
      </c>
      <c r="AK20" s="16" t="str">
        <v/>
      </c>
      <c r="AL20" s="16" t="str">
        <v/>
      </c>
      <c r="AM20" s="16" t="str">
        <v/>
      </c>
      <c r="AN20" s="16" t="str">
        <v/>
      </c>
      <c r="AO20" s="16" t="str">
        <v/>
      </c>
      <c r="AP20" s="16" t="str">
        <v/>
      </c>
      <c r="AQ20" s="16" t="str">
        <v/>
      </c>
      <c r="AR20" s="16" t="str">
        <v/>
      </c>
      <c r="AS20" s="16" t="str">
        <v/>
      </c>
      <c r="AT20" s="16" t="str">
        <v/>
      </c>
      <c r="AU20" s="16" t="str">
        <v/>
      </c>
      <c r="AV20" s="16" t="str">
        <v/>
      </c>
      <c r="AW20" s="16" t="str">
        <v/>
      </c>
      <c r="AX20" s="16" t="str">
        <v/>
      </c>
      <c r="AY20" s="16" t="str">
        <v/>
      </c>
      <c r="AZ20" s="16" t="str">
        <v/>
      </c>
      <c r="BA20" s="16" t="str">
        <v/>
      </c>
      <c r="BB20" s="17"/>
      <c r="BC20" s="186">
        <f t="shared" si="1"/>
        <v>1</v>
      </c>
      <c r="BD20" s="187">
        <f t="shared" si="0"/>
        <v>1</v>
      </c>
      <c r="BE20" s="187">
        <v>0.1</v>
      </c>
      <c r="BF20" s="180">
        <f t="shared" si="2"/>
        <v>0.1</v>
      </c>
      <c r="BG20" s="181"/>
      <c r="BH20" s="182"/>
      <c r="BI20" s="182"/>
      <c r="BJ20" s="184"/>
    </row>
    <row r="21" spans="1:62" thickBot="1" x14ac:dyDescent="0.25">
      <c r="A21" s="375"/>
      <c r="B21" s="385"/>
      <c r="C21" s="126" t="s">
        <v>56</v>
      </c>
      <c r="D21" s="54">
        <v>1</v>
      </c>
      <c r="E21" s="54" t="str">
        <v/>
      </c>
      <c r="F21" s="54" t="str">
        <v/>
      </c>
      <c r="G21" s="54" t="str">
        <v/>
      </c>
      <c r="H21" s="54" t="str">
        <v/>
      </c>
      <c r="I21" s="54" t="str">
        <v/>
      </c>
      <c r="J21" s="16" t="str">
        <v/>
      </c>
      <c r="K21" s="16" t="str">
        <v/>
      </c>
      <c r="L21" s="16" t="str">
        <v/>
      </c>
      <c r="M21" s="16" t="str">
        <v/>
      </c>
      <c r="N21" s="16" t="str">
        <v/>
      </c>
      <c r="O21" s="16" t="str">
        <v/>
      </c>
      <c r="P21" s="16" t="str">
        <v/>
      </c>
      <c r="Q21" s="16" t="str">
        <v/>
      </c>
      <c r="R21" s="16" t="str">
        <v/>
      </c>
      <c r="S21" s="16" t="str">
        <v/>
      </c>
      <c r="T21" s="16" t="str">
        <v/>
      </c>
      <c r="U21" s="16" t="str">
        <v/>
      </c>
      <c r="V21" s="16" t="str">
        <v/>
      </c>
      <c r="W21" s="16" t="str">
        <v/>
      </c>
      <c r="X21" s="16" t="str">
        <v/>
      </c>
      <c r="Y21" s="16" t="str">
        <v/>
      </c>
      <c r="Z21" s="16" t="str">
        <v/>
      </c>
      <c r="AA21" s="16" t="str">
        <v/>
      </c>
      <c r="AB21" s="16" t="str">
        <v/>
      </c>
      <c r="AC21" s="16" t="str">
        <v/>
      </c>
      <c r="AD21" s="16" t="str">
        <v/>
      </c>
      <c r="AE21" s="16" t="str">
        <v/>
      </c>
      <c r="AF21" s="16" t="str">
        <v/>
      </c>
      <c r="AG21" s="16" t="str">
        <v/>
      </c>
      <c r="AH21" s="16" t="str">
        <v/>
      </c>
      <c r="AI21" s="16" t="str">
        <v/>
      </c>
      <c r="AJ21" s="16" t="str">
        <v/>
      </c>
      <c r="AK21" s="16" t="str">
        <v/>
      </c>
      <c r="AL21" s="16" t="str">
        <v/>
      </c>
      <c r="AM21" s="16" t="str">
        <v/>
      </c>
      <c r="AN21" s="16" t="str">
        <v/>
      </c>
      <c r="AO21" s="16" t="str">
        <v/>
      </c>
      <c r="AP21" s="16" t="str">
        <v/>
      </c>
      <c r="AQ21" s="16" t="str">
        <v/>
      </c>
      <c r="AR21" s="16" t="str">
        <v/>
      </c>
      <c r="AS21" s="16" t="str">
        <v/>
      </c>
      <c r="AT21" s="16" t="str">
        <v/>
      </c>
      <c r="AU21" s="16" t="str">
        <v/>
      </c>
      <c r="AV21" s="16" t="str">
        <v/>
      </c>
      <c r="AW21" s="16" t="str">
        <v/>
      </c>
      <c r="AX21" s="16" t="str">
        <v/>
      </c>
      <c r="AY21" s="16" t="str">
        <v/>
      </c>
      <c r="AZ21" s="16" t="str">
        <v/>
      </c>
      <c r="BA21" s="16" t="str">
        <v/>
      </c>
      <c r="BB21" s="17"/>
      <c r="BC21" s="186">
        <f t="shared" si="1"/>
        <v>1</v>
      </c>
      <c r="BD21" s="187">
        <f t="shared" si="0"/>
        <v>1</v>
      </c>
      <c r="BE21" s="187">
        <v>0.2</v>
      </c>
      <c r="BF21" s="180">
        <f t="shared" si="2"/>
        <v>0.2</v>
      </c>
      <c r="BG21" s="181"/>
      <c r="BH21" s="182"/>
      <c r="BI21" s="181"/>
      <c r="BJ21" s="184"/>
    </row>
    <row r="22" spans="1:62" ht="26.25" thickBot="1" x14ac:dyDescent="0.25">
      <c r="A22" s="375"/>
      <c r="B22" s="385"/>
      <c r="C22" s="126" t="s">
        <v>988</v>
      </c>
      <c r="D22" s="54">
        <v>1</v>
      </c>
      <c r="E22" s="54" t="str">
        <v/>
      </c>
      <c r="F22" s="54" t="str">
        <v/>
      </c>
      <c r="G22" s="54" t="str">
        <v/>
      </c>
      <c r="H22" s="54" t="str">
        <v/>
      </c>
      <c r="I22" s="54" t="str">
        <v/>
      </c>
      <c r="J22" s="16" t="str">
        <v/>
      </c>
      <c r="K22" s="16" t="str">
        <v/>
      </c>
      <c r="L22" s="16" t="str">
        <v/>
      </c>
      <c r="M22" s="16" t="str">
        <v/>
      </c>
      <c r="N22" s="16" t="str">
        <v/>
      </c>
      <c r="O22" s="16" t="str">
        <v/>
      </c>
      <c r="P22" s="16" t="str">
        <v/>
      </c>
      <c r="Q22" s="16" t="str">
        <v/>
      </c>
      <c r="R22" s="16" t="str">
        <v/>
      </c>
      <c r="S22" s="16" t="str">
        <v/>
      </c>
      <c r="T22" s="16" t="str">
        <v/>
      </c>
      <c r="U22" s="16" t="str">
        <v/>
      </c>
      <c r="V22" s="16" t="str">
        <v/>
      </c>
      <c r="W22" s="16" t="str">
        <v/>
      </c>
      <c r="X22" s="16" t="str">
        <v/>
      </c>
      <c r="Y22" s="16" t="str">
        <v/>
      </c>
      <c r="Z22" s="16" t="str">
        <v/>
      </c>
      <c r="AA22" s="16" t="str">
        <v/>
      </c>
      <c r="AB22" s="16" t="str">
        <v/>
      </c>
      <c r="AC22" s="16" t="str">
        <v/>
      </c>
      <c r="AD22" s="16" t="str">
        <v/>
      </c>
      <c r="AE22" s="16" t="str">
        <v/>
      </c>
      <c r="AF22" s="16" t="str">
        <v/>
      </c>
      <c r="AG22" s="16" t="str">
        <v/>
      </c>
      <c r="AH22" s="16" t="str">
        <v/>
      </c>
      <c r="AI22" s="16" t="str">
        <v/>
      </c>
      <c r="AJ22" s="16" t="str">
        <v/>
      </c>
      <c r="AK22" s="16" t="str">
        <v/>
      </c>
      <c r="AL22" s="16" t="str">
        <v/>
      </c>
      <c r="AM22" s="16" t="str">
        <v/>
      </c>
      <c r="AN22" s="16" t="str">
        <v/>
      </c>
      <c r="AO22" s="16" t="str">
        <v/>
      </c>
      <c r="AP22" s="16" t="str">
        <v/>
      </c>
      <c r="AQ22" s="16" t="str">
        <v/>
      </c>
      <c r="AR22" s="16" t="str">
        <v/>
      </c>
      <c r="AS22" s="16" t="str">
        <v/>
      </c>
      <c r="AT22" s="16" t="str">
        <v/>
      </c>
      <c r="AU22" s="16" t="str">
        <v/>
      </c>
      <c r="AV22" s="16" t="str">
        <v/>
      </c>
      <c r="AW22" s="16" t="str">
        <v/>
      </c>
      <c r="AX22" s="16" t="str">
        <v/>
      </c>
      <c r="AY22" s="16" t="str">
        <v/>
      </c>
      <c r="AZ22" s="16" t="str">
        <v/>
      </c>
      <c r="BA22" s="16" t="str">
        <v/>
      </c>
      <c r="BB22" s="17"/>
      <c r="BC22" s="186">
        <f t="shared" si="1"/>
        <v>1</v>
      </c>
      <c r="BD22" s="187">
        <f t="shared" si="0"/>
        <v>1</v>
      </c>
      <c r="BE22" s="187">
        <v>0.2</v>
      </c>
      <c r="BF22" s="180">
        <f t="shared" si="2"/>
        <v>0.2</v>
      </c>
      <c r="BG22" s="181"/>
      <c r="BH22" s="182"/>
      <c r="BI22" s="181"/>
      <c r="BJ22" s="184"/>
    </row>
    <row r="23" spans="1:62" thickBot="1" x14ac:dyDescent="0.25">
      <c r="A23" s="375"/>
      <c r="B23" s="385"/>
      <c r="C23" s="126" t="s">
        <v>989</v>
      </c>
      <c r="D23" s="54">
        <v>1</v>
      </c>
      <c r="E23" s="54" t="str">
        <v/>
      </c>
      <c r="F23" s="54" t="str">
        <v/>
      </c>
      <c r="G23" s="54" t="str">
        <v/>
      </c>
      <c r="H23" s="54" t="str">
        <v/>
      </c>
      <c r="I23" s="54" t="str">
        <v/>
      </c>
      <c r="J23" s="16" t="str">
        <v/>
      </c>
      <c r="K23" s="16" t="str">
        <v/>
      </c>
      <c r="L23" s="16" t="str">
        <v/>
      </c>
      <c r="M23" s="16" t="str">
        <v/>
      </c>
      <c r="N23" s="16" t="str">
        <v/>
      </c>
      <c r="O23" s="16" t="str">
        <v/>
      </c>
      <c r="P23" s="16" t="str">
        <v/>
      </c>
      <c r="Q23" s="16" t="str">
        <v/>
      </c>
      <c r="R23" s="16" t="str">
        <v/>
      </c>
      <c r="S23" s="16" t="str">
        <v/>
      </c>
      <c r="T23" s="16" t="str">
        <v/>
      </c>
      <c r="U23" s="16" t="str">
        <v/>
      </c>
      <c r="V23" s="16" t="str">
        <v/>
      </c>
      <c r="W23" s="16" t="str">
        <v/>
      </c>
      <c r="X23" s="16" t="str">
        <v/>
      </c>
      <c r="Y23" s="16" t="str">
        <v/>
      </c>
      <c r="Z23" s="16" t="str">
        <v/>
      </c>
      <c r="AA23" s="16" t="str">
        <v/>
      </c>
      <c r="AB23" s="16" t="str">
        <v/>
      </c>
      <c r="AC23" s="16" t="str">
        <v/>
      </c>
      <c r="AD23" s="16" t="str">
        <v/>
      </c>
      <c r="AE23" s="16" t="str">
        <v/>
      </c>
      <c r="AF23" s="16" t="str">
        <v/>
      </c>
      <c r="AG23" s="16" t="str">
        <v/>
      </c>
      <c r="AH23" s="16" t="str">
        <v/>
      </c>
      <c r="AI23" s="16" t="str">
        <v/>
      </c>
      <c r="AJ23" s="16" t="str">
        <v/>
      </c>
      <c r="AK23" s="16" t="str">
        <v/>
      </c>
      <c r="AL23" s="16" t="str">
        <v/>
      </c>
      <c r="AM23" s="16" t="str">
        <v/>
      </c>
      <c r="AN23" s="16" t="str">
        <v/>
      </c>
      <c r="AO23" s="16" t="str">
        <v/>
      </c>
      <c r="AP23" s="16" t="str">
        <v/>
      </c>
      <c r="AQ23" s="16" t="str">
        <v/>
      </c>
      <c r="AR23" s="16" t="str">
        <v/>
      </c>
      <c r="AS23" s="16" t="str">
        <v/>
      </c>
      <c r="AT23" s="16" t="str">
        <v/>
      </c>
      <c r="AU23" s="16" t="str">
        <v/>
      </c>
      <c r="AV23" s="16" t="str">
        <v/>
      </c>
      <c r="AW23" s="16" t="str">
        <v/>
      </c>
      <c r="AX23" s="16" t="str">
        <v/>
      </c>
      <c r="AY23" s="16" t="str">
        <v/>
      </c>
      <c r="AZ23" s="16" t="str">
        <v/>
      </c>
      <c r="BA23" s="16" t="str">
        <v/>
      </c>
      <c r="BB23" s="17"/>
      <c r="BC23" s="186">
        <f t="shared" si="1"/>
        <v>1</v>
      </c>
      <c r="BD23" s="187">
        <f t="shared" si="0"/>
        <v>1</v>
      </c>
      <c r="BE23" s="187">
        <v>0.2</v>
      </c>
      <c r="BF23" s="180">
        <f t="shared" si="2"/>
        <v>0.2</v>
      </c>
      <c r="BG23" s="181"/>
      <c r="BH23" s="182"/>
      <c r="BI23" s="181"/>
      <c r="BJ23" s="184"/>
    </row>
    <row r="24" spans="1:62" ht="26.25" thickBot="1" x14ac:dyDescent="0.25">
      <c r="A24" s="375"/>
      <c r="B24" s="385"/>
      <c r="C24" s="126" t="s">
        <v>990</v>
      </c>
      <c r="D24" s="54">
        <v>1</v>
      </c>
      <c r="E24" s="54" t="str">
        <v/>
      </c>
      <c r="F24" s="54" t="str">
        <v/>
      </c>
      <c r="G24" s="54" t="str">
        <v/>
      </c>
      <c r="H24" s="54" t="str">
        <v/>
      </c>
      <c r="I24" s="54" t="str">
        <v/>
      </c>
      <c r="J24" s="16" t="str">
        <v/>
      </c>
      <c r="K24" s="16" t="str">
        <v/>
      </c>
      <c r="L24" s="16" t="str">
        <v/>
      </c>
      <c r="M24" s="16" t="str">
        <v/>
      </c>
      <c r="N24" s="16" t="str">
        <v/>
      </c>
      <c r="O24" s="16" t="str">
        <v/>
      </c>
      <c r="P24" s="16" t="str">
        <v/>
      </c>
      <c r="Q24" s="16" t="str">
        <v/>
      </c>
      <c r="R24" s="16" t="str">
        <v/>
      </c>
      <c r="S24" s="16" t="str">
        <v/>
      </c>
      <c r="T24" s="16" t="str">
        <v/>
      </c>
      <c r="U24" s="16" t="str">
        <v/>
      </c>
      <c r="V24" s="16" t="str">
        <v/>
      </c>
      <c r="W24" s="16" t="str">
        <v/>
      </c>
      <c r="X24" s="16" t="str">
        <v/>
      </c>
      <c r="Y24" s="16" t="str">
        <v/>
      </c>
      <c r="Z24" s="16" t="str">
        <v/>
      </c>
      <c r="AA24" s="16" t="str">
        <v/>
      </c>
      <c r="AB24" s="16" t="str">
        <v/>
      </c>
      <c r="AC24" s="16" t="str">
        <v/>
      </c>
      <c r="AD24" s="16" t="str">
        <v/>
      </c>
      <c r="AE24" s="16" t="str">
        <v/>
      </c>
      <c r="AF24" s="16" t="str">
        <v/>
      </c>
      <c r="AG24" s="16" t="str">
        <v/>
      </c>
      <c r="AH24" s="16" t="str">
        <v/>
      </c>
      <c r="AI24" s="16" t="str">
        <v/>
      </c>
      <c r="AJ24" s="16" t="str">
        <v/>
      </c>
      <c r="AK24" s="16" t="str">
        <v/>
      </c>
      <c r="AL24" s="16" t="str">
        <v/>
      </c>
      <c r="AM24" s="16" t="str">
        <v/>
      </c>
      <c r="AN24" s="16" t="str">
        <v/>
      </c>
      <c r="AO24" s="16" t="str">
        <v/>
      </c>
      <c r="AP24" s="16" t="str">
        <v/>
      </c>
      <c r="AQ24" s="16" t="str">
        <v/>
      </c>
      <c r="AR24" s="16" t="str">
        <v/>
      </c>
      <c r="AS24" s="16" t="str">
        <v/>
      </c>
      <c r="AT24" s="16" t="str">
        <v/>
      </c>
      <c r="AU24" s="16" t="str">
        <v/>
      </c>
      <c r="AV24" s="16" t="str">
        <v/>
      </c>
      <c r="AW24" s="16" t="str">
        <v/>
      </c>
      <c r="AX24" s="16" t="str">
        <v/>
      </c>
      <c r="AY24" s="16" t="str">
        <v/>
      </c>
      <c r="AZ24" s="16" t="str">
        <v/>
      </c>
      <c r="BA24" s="16" t="str">
        <v/>
      </c>
      <c r="BB24" s="17"/>
      <c r="BC24" s="186">
        <f t="shared" si="1"/>
        <v>1</v>
      </c>
      <c r="BD24" s="187">
        <f t="shared" si="0"/>
        <v>1</v>
      </c>
      <c r="BE24" s="187">
        <v>0.6</v>
      </c>
      <c r="BF24" s="180">
        <f t="shared" si="2"/>
        <v>0.6</v>
      </c>
      <c r="BG24" s="181"/>
      <c r="BH24" s="182"/>
      <c r="BI24" s="181"/>
      <c r="BJ24" s="184"/>
    </row>
    <row r="25" spans="1:62" ht="26.25" thickBot="1" x14ac:dyDescent="0.25">
      <c r="A25" s="375"/>
      <c r="B25" s="385"/>
      <c r="C25" s="127" t="s">
        <v>991</v>
      </c>
      <c r="D25" s="54">
        <v>1</v>
      </c>
      <c r="E25" s="54" t="str">
        <v/>
      </c>
      <c r="F25" s="54" t="str">
        <v/>
      </c>
      <c r="G25" s="54" t="str">
        <v/>
      </c>
      <c r="H25" s="54" t="str">
        <v/>
      </c>
      <c r="I25" s="54" t="str">
        <v/>
      </c>
      <c r="J25" s="16" t="str">
        <v/>
      </c>
      <c r="K25" s="16" t="str">
        <v/>
      </c>
      <c r="L25" s="16" t="str">
        <v/>
      </c>
      <c r="M25" s="16" t="str">
        <v/>
      </c>
      <c r="N25" s="16" t="str">
        <v/>
      </c>
      <c r="O25" s="16" t="str">
        <v/>
      </c>
      <c r="P25" s="16" t="str">
        <v/>
      </c>
      <c r="Q25" s="16" t="str">
        <v/>
      </c>
      <c r="R25" s="16" t="str">
        <v/>
      </c>
      <c r="S25" s="16" t="str">
        <v/>
      </c>
      <c r="T25" s="16" t="str">
        <v/>
      </c>
      <c r="U25" s="16" t="str">
        <v/>
      </c>
      <c r="V25" s="16" t="str">
        <v/>
      </c>
      <c r="W25" s="16" t="str">
        <v/>
      </c>
      <c r="X25" s="16" t="str">
        <v/>
      </c>
      <c r="Y25" s="16" t="str">
        <v/>
      </c>
      <c r="Z25" s="16" t="str">
        <v/>
      </c>
      <c r="AA25" s="16" t="str">
        <v/>
      </c>
      <c r="AB25" s="16" t="str">
        <v/>
      </c>
      <c r="AC25" s="16" t="str">
        <v/>
      </c>
      <c r="AD25" s="16" t="str">
        <v/>
      </c>
      <c r="AE25" s="16" t="str">
        <v/>
      </c>
      <c r="AF25" s="16" t="str">
        <v/>
      </c>
      <c r="AG25" s="16" t="str">
        <v/>
      </c>
      <c r="AH25" s="16" t="str">
        <v/>
      </c>
      <c r="AI25" s="16" t="str">
        <v/>
      </c>
      <c r="AJ25" s="16" t="str">
        <v/>
      </c>
      <c r="AK25" s="16" t="str">
        <v/>
      </c>
      <c r="AL25" s="16" t="str">
        <v/>
      </c>
      <c r="AM25" s="16" t="str">
        <v/>
      </c>
      <c r="AN25" s="16" t="str">
        <v/>
      </c>
      <c r="AO25" s="16" t="str">
        <v/>
      </c>
      <c r="AP25" s="16" t="str">
        <v/>
      </c>
      <c r="AQ25" s="16" t="str">
        <v/>
      </c>
      <c r="AR25" s="16" t="str">
        <v/>
      </c>
      <c r="AS25" s="16" t="str">
        <v/>
      </c>
      <c r="AT25" s="16" t="str">
        <v/>
      </c>
      <c r="AU25" s="16" t="str">
        <v/>
      </c>
      <c r="AV25" s="16" t="str">
        <v/>
      </c>
      <c r="AW25" s="16" t="str">
        <v/>
      </c>
      <c r="AX25" s="16" t="str">
        <v/>
      </c>
      <c r="AY25" s="16" t="str">
        <v/>
      </c>
      <c r="AZ25" s="16" t="str">
        <v/>
      </c>
      <c r="BA25" s="16" t="str">
        <v/>
      </c>
      <c r="BB25" s="17"/>
      <c r="BC25" s="186">
        <f t="shared" si="1"/>
        <v>1</v>
      </c>
      <c r="BD25" s="187">
        <f t="shared" si="0"/>
        <v>1</v>
      </c>
      <c r="BE25" s="187">
        <v>0.6</v>
      </c>
      <c r="BF25" s="180">
        <f t="shared" si="2"/>
        <v>0.6</v>
      </c>
      <c r="BG25" s="181"/>
      <c r="BH25" s="182"/>
      <c r="BI25" s="181"/>
      <c r="BJ25" s="184"/>
    </row>
    <row r="26" spans="1:62" ht="26.25" thickBot="1" x14ac:dyDescent="0.25">
      <c r="A26" s="375"/>
      <c r="B26" s="385"/>
      <c r="C26" s="126" t="s">
        <v>992</v>
      </c>
      <c r="D26" s="54">
        <v>1</v>
      </c>
      <c r="E26" s="54" t="str">
        <v/>
      </c>
      <c r="F26" s="54" t="str">
        <v/>
      </c>
      <c r="G26" s="54" t="str">
        <v/>
      </c>
      <c r="H26" s="54" t="str">
        <v/>
      </c>
      <c r="I26" s="54" t="str">
        <v/>
      </c>
      <c r="J26" s="16" t="str">
        <v/>
      </c>
      <c r="K26" s="16" t="str">
        <v/>
      </c>
      <c r="L26" s="16" t="str">
        <v/>
      </c>
      <c r="M26" s="16" t="str">
        <v/>
      </c>
      <c r="N26" s="16" t="str">
        <v/>
      </c>
      <c r="O26" s="16" t="str">
        <v/>
      </c>
      <c r="P26" s="16" t="str">
        <v/>
      </c>
      <c r="Q26" s="16" t="str">
        <v/>
      </c>
      <c r="R26" s="16" t="str">
        <v/>
      </c>
      <c r="S26" s="16" t="str">
        <v/>
      </c>
      <c r="T26" s="16" t="str">
        <v/>
      </c>
      <c r="U26" s="16" t="str">
        <v/>
      </c>
      <c r="V26" s="16" t="str">
        <v/>
      </c>
      <c r="W26" s="16" t="str">
        <v/>
      </c>
      <c r="X26" s="16" t="str">
        <v/>
      </c>
      <c r="Y26" s="16" t="str">
        <v/>
      </c>
      <c r="Z26" s="16" t="str">
        <v/>
      </c>
      <c r="AA26" s="16" t="str">
        <v/>
      </c>
      <c r="AB26" s="16" t="str">
        <v/>
      </c>
      <c r="AC26" s="16" t="str">
        <v/>
      </c>
      <c r="AD26" s="16" t="str">
        <v/>
      </c>
      <c r="AE26" s="16" t="str">
        <v/>
      </c>
      <c r="AF26" s="16" t="str">
        <v/>
      </c>
      <c r="AG26" s="16" t="str">
        <v/>
      </c>
      <c r="AH26" s="16" t="str">
        <v/>
      </c>
      <c r="AI26" s="16" t="str">
        <v/>
      </c>
      <c r="AJ26" s="16" t="str">
        <v/>
      </c>
      <c r="AK26" s="16" t="str">
        <v/>
      </c>
      <c r="AL26" s="16" t="str">
        <v/>
      </c>
      <c r="AM26" s="16" t="str">
        <v/>
      </c>
      <c r="AN26" s="16" t="str">
        <v/>
      </c>
      <c r="AO26" s="16" t="str">
        <v/>
      </c>
      <c r="AP26" s="16" t="str">
        <v/>
      </c>
      <c r="AQ26" s="16" t="str">
        <v/>
      </c>
      <c r="AR26" s="16" t="str">
        <v/>
      </c>
      <c r="AS26" s="16" t="str">
        <v/>
      </c>
      <c r="AT26" s="16" t="str">
        <v/>
      </c>
      <c r="AU26" s="16" t="str">
        <v/>
      </c>
      <c r="AV26" s="16" t="str">
        <v/>
      </c>
      <c r="AW26" s="16" t="str">
        <v/>
      </c>
      <c r="AX26" s="16" t="str">
        <v/>
      </c>
      <c r="AY26" s="16" t="str">
        <v/>
      </c>
      <c r="AZ26" s="16" t="str">
        <v/>
      </c>
      <c r="BA26" s="16" t="str">
        <v/>
      </c>
      <c r="BB26" s="17"/>
      <c r="BC26" s="186">
        <f t="shared" si="1"/>
        <v>1</v>
      </c>
      <c r="BD26" s="187">
        <f t="shared" si="0"/>
        <v>1</v>
      </c>
      <c r="BE26" s="187">
        <v>0.6</v>
      </c>
      <c r="BF26" s="180">
        <f t="shared" si="2"/>
        <v>0.6</v>
      </c>
      <c r="BG26" s="181"/>
      <c r="BH26" s="182"/>
      <c r="BI26" s="181"/>
      <c r="BJ26" s="184"/>
    </row>
    <row r="27" spans="1:62" ht="39" thickBot="1" x14ac:dyDescent="0.25">
      <c r="A27" s="375"/>
      <c r="B27" s="385"/>
      <c r="C27" s="126" t="s">
        <v>993</v>
      </c>
      <c r="D27" s="54">
        <v>1</v>
      </c>
      <c r="E27" s="54" t="str">
        <v/>
      </c>
      <c r="F27" s="54" t="str">
        <v/>
      </c>
      <c r="G27" s="54" t="str">
        <v/>
      </c>
      <c r="H27" s="54" t="str">
        <v/>
      </c>
      <c r="I27" s="54" t="str">
        <v/>
      </c>
      <c r="J27" s="16" t="str">
        <v/>
      </c>
      <c r="K27" s="16" t="str">
        <v/>
      </c>
      <c r="L27" s="16" t="str">
        <v/>
      </c>
      <c r="M27" s="16" t="str">
        <v/>
      </c>
      <c r="N27" s="16" t="str">
        <v/>
      </c>
      <c r="O27" s="16" t="str">
        <v/>
      </c>
      <c r="P27" s="16" t="str">
        <v/>
      </c>
      <c r="Q27" s="16" t="str">
        <v/>
      </c>
      <c r="R27" s="16" t="str">
        <v/>
      </c>
      <c r="S27" s="16" t="str">
        <v/>
      </c>
      <c r="T27" s="16" t="str">
        <v/>
      </c>
      <c r="U27" s="16" t="str">
        <v/>
      </c>
      <c r="V27" s="16" t="str">
        <v/>
      </c>
      <c r="W27" s="16" t="str">
        <v/>
      </c>
      <c r="X27" s="16" t="str">
        <v/>
      </c>
      <c r="Y27" s="16" t="str">
        <v/>
      </c>
      <c r="Z27" s="16" t="str">
        <v/>
      </c>
      <c r="AA27" s="16" t="str">
        <v/>
      </c>
      <c r="AB27" s="16" t="str">
        <v/>
      </c>
      <c r="AC27" s="16" t="str">
        <v/>
      </c>
      <c r="AD27" s="16" t="str">
        <v/>
      </c>
      <c r="AE27" s="16" t="str">
        <v/>
      </c>
      <c r="AF27" s="16" t="str">
        <v/>
      </c>
      <c r="AG27" s="16" t="str">
        <v/>
      </c>
      <c r="AH27" s="16" t="str">
        <v/>
      </c>
      <c r="AI27" s="16" t="str">
        <v/>
      </c>
      <c r="AJ27" s="16" t="str">
        <v/>
      </c>
      <c r="AK27" s="16" t="str">
        <v/>
      </c>
      <c r="AL27" s="16" t="str">
        <v/>
      </c>
      <c r="AM27" s="16" t="str">
        <v/>
      </c>
      <c r="AN27" s="16" t="str">
        <v/>
      </c>
      <c r="AO27" s="16" t="str">
        <v/>
      </c>
      <c r="AP27" s="16" t="str">
        <v/>
      </c>
      <c r="AQ27" s="16" t="str">
        <v/>
      </c>
      <c r="AR27" s="16" t="str">
        <v/>
      </c>
      <c r="AS27" s="16" t="str">
        <v/>
      </c>
      <c r="AT27" s="16" t="str">
        <v/>
      </c>
      <c r="AU27" s="16" t="str">
        <v/>
      </c>
      <c r="AV27" s="16" t="str">
        <v/>
      </c>
      <c r="AW27" s="16" t="str">
        <v/>
      </c>
      <c r="AX27" s="16" t="str">
        <v/>
      </c>
      <c r="AY27" s="16" t="str">
        <v/>
      </c>
      <c r="AZ27" s="16" t="str">
        <v/>
      </c>
      <c r="BA27" s="16" t="str">
        <v/>
      </c>
      <c r="BB27" s="17"/>
      <c r="BC27" s="186">
        <f t="shared" si="1"/>
        <v>1</v>
      </c>
      <c r="BD27" s="187">
        <f t="shared" si="0"/>
        <v>1</v>
      </c>
      <c r="BE27" s="187">
        <v>0.6</v>
      </c>
      <c r="BF27" s="180">
        <f t="shared" si="2"/>
        <v>0.6</v>
      </c>
      <c r="BG27" s="181"/>
      <c r="BH27" s="182"/>
      <c r="BI27" s="182"/>
      <c r="BJ27" s="184"/>
    </row>
    <row r="28" spans="1:62" ht="26.25" thickBot="1" x14ac:dyDescent="0.25">
      <c r="A28" s="375"/>
      <c r="B28" s="385"/>
      <c r="C28" s="126" t="s">
        <v>994</v>
      </c>
      <c r="D28" s="54">
        <v>1</v>
      </c>
      <c r="E28" s="54" t="str">
        <v/>
      </c>
      <c r="F28" s="54" t="str">
        <v/>
      </c>
      <c r="G28" s="54" t="str">
        <v/>
      </c>
      <c r="H28" s="54" t="str">
        <v/>
      </c>
      <c r="I28" s="54" t="str">
        <v/>
      </c>
      <c r="J28" s="16" t="str">
        <v/>
      </c>
      <c r="K28" s="16" t="str">
        <v/>
      </c>
      <c r="L28" s="16" t="str">
        <v/>
      </c>
      <c r="M28" s="16" t="str">
        <v/>
      </c>
      <c r="N28" s="16" t="str">
        <v/>
      </c>
      <c r="O28" s="16" t="str">
        <v/>
      </c>
      <c r="P28" s="16" t="str">
        <v/>
      </c>
      <c r="Q28" s="16" t="str">
        <v/>
      </c>
      <c r="R28" s="16" t="str">
        <v/>
      </c>
      <c r="S28" s="16" t="str">
        <v/>
      </c>
      <c r="T28" s="16" t="str">
        <v/>
      </c>
      <c r="U28" s="16" t="str">
        <v/>
      </c>
      <c r="V28" s="16" t="str">
        <v/>
      </c>
      <c r="W28" s="16" t="str">
        <v/>
      </c>
      <c r="X28" s="16" t="str">
        <v/>
      </c>
      <c r="Y28" s="16" t="str">
        <v/>
      </c>
      <c r="Z28" s="16" t="str">
        <v/>
      </c>
      <c r="AA28" s="16" t="str">
        <v/>
      </c>
      <c r="AB28" s="16" t="str">
        <v/>
      </c>
      <c r="AC28" s="16" t="str">
        <v/>
      </c>
      <c r="AD28" s="16" t="str">
        <v/>
      </c>
      <c r="AE28" s="16" t="str">
        <v/>
      </c>
      <c r="AF28" s="16" t="str">
        <v/>
      </c>
      <c r="AG28" s="16" t="str">
        <v/>
      </c>
      <c r="AH28" s="16" t="str">
        <v/>
      </c>
      <c r="AI28" s="16" t="str">
        <v/>
      </c>
      <c r="AJ28" s="16" t="str">
        <v/>
      </c>
      <c r="AK28" s="16" t="str">
        <v/>
      </c>
      <c r="AL28" s="16" t="str">
        <v/>
      </c>
      <c r="AM28" s="16" t="str">
        <v/>
      </c>
      <c r="AN28" s="16" t="str">
        <v/>
      </c>
      <c r="AO28" s="16" t="str">
        <v/>
      </c>
      <c r="AP28" s="16" t="str">
        <v/>
      </c>
      <c r="AQ28" s="16" t="str">
        <v/>
      </c>
      <c r="AR28" s="16" t="str">
        <v/>
      </c>
      <c r="AS28" s="16" t="str">
        <v/>
      </c>
      <c r="AT28" s="16" t="str">
        <v/>
      </c>
      <c r="AU28" s="16" t="str">
        <v/>
      </c>
      <c r="AV28" s="16" t="str">
        <v/>
      </c>
      <c r="AW28" s="16" t="str">
        <v/>
      </c>
      <c r="AX28" s="16" t="str">
        <v/>
      </c>
      <c r="AY28" s="16" t="str">
        <v/>
      </c>
      <c r="AZ28" s="16" t="str">
        <v/>
      </c>
      <c r="BA28" s="16" t="str">
        <v/>
      </c>
      <c r="BB28" s="17"/>
      <c r="BC28" s="186">
        <f t="shared" si="1"/>
        <v>1</v>
      </c>
      <c r="BD28" s="187">
        <f t="shared" si="0"/>
        <v>1</v>
      </c>
      <c r="BE28" s="187">
        <v>0.6</v>
      </c>
      <c r="BF28" s="180">
        <f t="shared" si="2"/>
        <v>0.6</v>
      </c>
      <c r="BG28" s="181"/>
      <c r="BH28" s="182"/>
      <c r="BI28" s="182"/>
      <c r="BJ28" s="184"/>
    </row>
    <row r="29" spans="1:62" ht="39" thickBot="1" x14ac:dyDescent="0.25">
      <c r="A29" s="375"/>
      <c r="B29" s="385"/>
      <c r="C29" s="126" t="s">
        <v>995</v>
      </c>
      <c r="D29" s="54">
        <v>1</v>
      </c>
      <c r="E29" s="54" t="str">
        <v/>
      </c>
      <c r="F29" s="54" t="str">
        <v/>
      </c>
      <c r="G29" s="54" t="str">
        <v/>
      </c>
      <c r="H29" s="54" t="str">
        <v/>
      </c>
      <c r="I29" s="54" t="str">
        <v/>
      </c>
      <c r="J29" s="16" t="str">
        <v/>
      </c>
      <c r="K29" s="16" t="str">
        <v/>
      </c>
      <c r="L29" s="16" t="str">
        <v/>
      </c>
      <c r="M29" s="16" t="str">
        <v/>
      </c>
      <c r="N29" s="16" t="str">
        <v/>
      </c>
      <c r="O29" s="16" t="str">
        <v/>
      </c>
      <c r="P29" s="16" t="str">
        <v/>
      </c>
      <c r="Q29" s="16" t="str">
        <v/>
      </c>
      <c r="R29" s="16" t="str">
        <v/>
      </c>
      <c r="S29" s="16" t="str">
        <v/>
      </c>
      <c r="T29" s="16" t="str">
        <v/>
      </c>
      <c r="U29" s="16" t="str">
        <v/>
      </c>
      <c r="V29" s="16" t="str">
        <v/>
      </c>
      <c r="W29" s="16" t="str">
        <v/>
      </c>
      <c r="X29" s="16" t="str">
        <v/>
      </c>
      <c r="Y29" s="16" t="str">
        <v/>
      </c>
      <c r="Z29" s="16" t="str">
        <v/>
      </c>
      <c r="AA29" s="16" t="str">
        <v/>
      </c>
      <c r="AB29" s="16" t="str">
        <v/>
      </c>
      <c r="AC29" s="16" t="str">
        <v/>
      </c>
      <c r="AD29" s="16" t="str">
        <v/>
      </c>
      <c r="AE29" s="16" t="str">
        <v/>
      </c>
      <c r="AF29" s="16" t="str">
        <v/>
      </c>
      <c r="AG29" s="16" t="str">
        <v/>
      </c>
      <c r="AH29" s="16" t="str">
        <v/>
      </c>
      <c r="AI29" s="16" t="str">
        <v/>
      </c>
      <c r="AJ29" s="16" t="str">
        <v/>
      </c>
      <c r="AK29" s="16" t="str">
        <v/>
      </c>
      <c r="AL29" s="16" t="str">
        <v/>
      </c>
      <c r="AM29" s="16" t="str">
        <v/>
      </c>
      <c r="AN29" s="16" t="str">
        <v/>
      </c>
      <c r="AO29" s="16" t="str">
        <v/>
      </c>
      <c r="AP29" s="16" t="str">
        <v/>
      </c>
      <c r="AQ29" s="16" t="str">
        <v/>
      </c>
      <c r="AR29" s="16" t="str">
        <v/>
      </c>
      <c r="AS29" s="16" t="str">
        <v/>
      </c>
      <c r="AT29" s="16" t="str">
        <v/>
      </c>
      <c r="AU29" s="16" t="str">
        <v/>
      </c>
      <c r="AV29" s="16" t="str">
        <v/>
      </c>
      <c r="AW29" s="16" t="str">
        <v/>
      </c>
      <c r="AX29" s="16" t="str">
        <v/>
      </c>
      <c r="AY29" s="16" t="str">
        <v/>
      </c>
      <c r="AZ29" s="16" t="str">
        <v/>
      </c>
      <c r="BA29" s="16" t="str">
        <v/>
      </c>
      <c r="BB29" s="17"/>
      <c r="BC29" s="186">
        <f t="shared" si="1"/>
        <v>1</v>
      </c>
      <c r="BD29" s="187">
        <f t="shared" si="0"/>
        <v>1</v>
      </c>
      <c r="BE29" s="187">
        <v>1</v>
      </c>
      <c r="BF29" s="180">
        <f t="shared" si="2"/>
        <v>1</v>
      </c>
      <c r="BG29" s="181"/>
      <c r="BH29" s="182"/>
      <c r="BI29" s="182"/>
      <c r="BJ29" s="184"/>
    </row>
    <row r="30" spans="1:62" ht="26.25" thickBot="1" x14ac:dyDescent="0.25">
      <c r="A30" s="375"/>
      <c r="B30" s="385"/>
      <c r="C30" s="126" t="s">
        <v>996</v>
      </c>
      <c r="D30" s="54">
        <v>1</v>
      </c>
      <c r="E30" s="54" t="str">
        <v/>
      </c>
      <c r="F30" s="54" t="str">
        <v/>
      </c>
      <c r="G30" s="54" t="str">
        <v/>
      </c>
      <c r="H30" s="54" t="str">
        <v/>
      </c>
      <c r="I30" s="54" t="str">
        <v/>
      </c>
      <c r="J30" s="16" t="str">
        <v/>
      </c>
      <c r="K30" s="16" t="str">
        <v/>
      </c>
      <c r="L30" s="16" t="str">
        <v/>
      </c>
      <c r="M30" s="16" t="str">
        <v/>
      </c>
      <c r="N30" s="16" t="str">
        <v/>
      </c>
      <c r="O30" s="16" t="str">
        <v/>
      </c>
      <c r="P30" s="16" t="str">
        <v/>
      </c>
      <c r="Q30" s="16" t="str">
        <v/>
      </c>
      <c r="R30" s="16" t="str">
        <v/>
      </c>
      <c r="S30" s="16" t="str">
        <v/>
      </c>
      <c r="T30" s="16" t="str">
        <v/>
      </c>
      <c r="U30" s="16" t="str">
        <v/>
      </c>
      <c r="V30" s="16" t="str">
        <v/>
      </c>
      <c r="W30" s="16" t="str">
        <v/>
      </c>
      <c r="X30" s="16" t="str">
        <v/>
      </c>
      <c r="Y30" s="16" t="str">
        <v/>
      </c>
      <c r="Z30" s="16" t="str">
        <v/>
      </c>
      <c r="AA30" s="16" t="str">
        <v/>
      </c>
      <c r="AB30" s="16" t="str">
        <v/>
      </c>
      <c r="AC30" s="16" t="str">
        <v/>
      </c>
      <c r="AD30" s="16" t="str">
        <v/>
      </c>
      <c r="AE30" s="16" t="str">
        <v/>
      </c>
      <c r="AF30" s="16" t="str">
        <v/>
      </c>
      <c r="AG30" s="16" t="str">
        <v/>
      </c>
      <c r="AH30" s="16" t="str">
        <v/>
      </c>
      <c r="AI30" s="16" t="str">
        <v/>
      </c>
      <c r="AJ30" s="16" t="str">
        <v/>
      </c>
      <c r="AK30" s="16" t="str">
        <v/>
      </c>
      <c r="AL30" s="16" t="str">
        <v/>
      </c>
      <c r="AM30" s="16" t="str">
        <v/>
      </c>
      <c r="AN30" s="16" t="str">
        <v/>
      </c>
      <c r="AO30" s="16" t="str">
        <v/>
      </c>
      <c r="AP30" s="16" t="str">
        <v/>
      </c>
      <c r="AQ30" s="16" t="str">
        <v/>
      </c>
      <c r="AR30" s="16" t="str">
        <v/>
      </c>
      <c r="AS30" s="16" t="str">
        <v/>
      </c>
      <c r="AT30" s="16" t="str">
        <v/>
      </c>
      <c r="AU30" s="16" t="str">
        <v/>
      </c>
      <c r="AV30" s="16" t="str">
        <v/>
      </c>
      <c r="AW30" s="16" t="str">
        <v/>
      </c>
      <c r="AX30" s="16" t="str">
        <v/>
      </c>
      <c r="AY30" s="16" t="str">
        <v/>
      </c>
      <c r="AZ30" s="16" t="str">
        <v/>
      </c>
      <c r="BA30" s="16" t="str">
        <v/>
      </c>
      <c r="BB30" s="17"/>
      <c r="BC30" s="186">
        <f t="shared" si="1"/>
        <v>1</v>
      </c>
      <c r="BD30" s="187">
        <f t="shared" si="0"/>
        <v>1</v>
      </c>
      <c r="BE30" s="187">
        <v>1</v>
      </c>
      <c r="BF30" s="180">
        <f t="shared" si="2"/>
        <v>1</v>
      </c>
      <c r="BG30" s="181"/>
      <c r="BH30" s="182"/>
      <c r="BI30" s="182"/>
      <c r="BJ30" s="184"/>
    </row>
    <row r="31" spans="1:62" ht="26.25" thickBot="1" x14ac:dyDescent="0.25">
      <c r="A31" s="375"/>
      <c r="B31" s="385"/>
      <c r="C31" s="126" t="s">
        <v>997</v>
      </c>
      <c r="D31" s="54">
        <v>1</v>
      </c>
      <c r="E31" s="54" t="str">
        <v/>
      </c>
      <c r="F31" s="54" t="str">
        <v/>
      </c>
      <c r="G31" s="54" t="str">
        <v/>
      </c>
      <c r="H31" s="54" t="str">
        <v/>
      </c>
      <c r="I31" s="54" t="str">
        <v/>
      </c>
      <c r="J31" s="16" t="str">
        <v/>
      </c>
      <c r="K31" s="16" t="str">
        <v/>
      </c>
      <c r="L31" s="16" t="str">
        <v/>
      </c>
      <c r="M31" s="16" t="str">
        <v/>
      </c>
      <c r="N31" s="16" t="str">
        <v/>
      </c>
      <c r="O31" s="16" t="str">
        <v/>
      </c>
      <c r="P31" s="16" t="str">
        <v/>
      </c>
      <c r="Q31" s="16" t="str">
        <v/>
      </c>
      <c r="R31" s="16" t="str">
        <v/>
      </c>
      <c r="S31" s="16" t="str">
        <v/>
      </c>
      <c r="T31" s="16" t="str">
        <v/>
      </c>
      <c r="U31" s="16" t="str">
        <v/>
      </c>
      <c r="V31" s="16" t="str">
        <v/>
      </c>
      <c r="W31" s="16" t="str">
        <v/>
      </c>
      <c r="X31" s="16" t="str">
        <v/>
      </c>
      <c r="Y31" s="16" t="str">
        <v/>
      </c>
      <c r="Z31" s="16" t="str">
        <v/>
      </c>
      <c r="AA31" s="16" t="str">
        <v/>
      </c>
      <c r="AB31" s="16" t="str">
        <v/>
      </c>
      <c r="AC31" s="16" t="str">
        <v/>
      </c>
      <c r="AD31" s="16" t="str">
        <v/>
      </c>
      <c r="AE31" s="16" t="str">
        <v/>
      </c>
      <c r="AF31" s="16" t="str">
        <v/>
      </c>
      <c r="AG31" s="16" t="str">
        <v/>
      </c>
      <c r="AH31" s="16" t="str">
        <v/>
      </c>
      <c r="AI31" s="16" t="str">
        <v/>
      </c>
      <c r="AJ31" s="16" t="str">
        <v/>
      </c>
      <c r="AK31" s="16" t="str">
        <v/>
      </c>
      <c r="AL31" s="16" t="str">
        <v/>
      </c>
      <c r="AM31" s="16" t="str">
        <v/>
      </c>
      <c r="AN31" s="16" t="str">
        <v/>
      </c>
      <c r="AO31" s="16" t="str">
        <v/>
      </c>
      <c r="AP31" s="16" t="str">
        <v/>
      </c>
      <c r="AQ31" s="16" t="str">
        <v/>
      </c>
      <c r="AR31" s="16" t="str">
        <v/>
      </c>
      <c r="AS31" s="16" t="str">
        <v/>
      </c>
      <c r="AT31" s="16" t="str">
        <v/>
      </c>
      <c r="AU31" s="16" t="str">
        <v/>
      </c>
      <c r="AV31" s="16" t="str">
        <v/>
      </c>
      <c r="AW31" s="16" t="str">
        <v/>
      </c>
      <c r="AX31" s="16" t="str">
        <v/>
      </c>
      <c r="AY31" s="16" t="str">
        <v/>
      </c>
      <c r="AZ31" s="16" t="str">
        <v/>
      </c>
      <c r="BA31" s="16" t="str">
        <v/>
      </c>
      <c r="BB31" s="17"/>
      <c r="BC31" s="186">
        <f t="shared" si="1"/>
        <v>1</v>
      </c>
      <c r="BD31" s="187">
        <f t="shared" si="0"/>
        <v>1</v>
      </c>
      <c r="BE31" s="187">
        <v>1</v>
      </c>
      <c r="BF31" s="180">
        <f t="shared" si="2"/>
        <v>1</v>
      </c>
      <c r="BG31" s="181"/>
      <c r="BH31" s="182"/>
      <c r="BI31" s="182"/>
      <c r="BJ31" s="184"/>
    </row>
    <row r="32" spans="1:62" ht="39" thickBot="1" x14ac:dyDescent="0.25">
      <c r="A32" s="375"/>
      <c r="B32" s="385"/>
      <c r="C32" s="126" t="s">
        <v>998</v>
      </c>
      <c r="D32" s="54">
        <v>1</v>
      </c>
      <c r="E32" s="54" t="str">
        <v/>
      </c>
      <c r="F32" s="54" t="str">
        <v/>
      </c>
      <c r="G32" s="54" t="str">
        <v/>
      </c>
      <c r="H32" s="54" t="str">
        <v/>
      </c>
      <c r="I32" s="54" t="str">
        <v/>
      </c>
      <c r="J32" s="16" t="str">
        <v/>
      </c>
      <c r="K32" s="16" t="str">
        <v/>
      </c>
      <c r="L32" s="16" t="str">
        <v/>
      </c>
      <c r="M32" s="16" t="str">
        <v/>
      </c>
      <c r="N32" s="16" t="str">
        <v/>
      </c>
      <c r="O32" s="16" t="str">
        <v/>
      </c>
      <c r="P32" s="16" t="str">
        <v/>
      </c>
      <c r="Q32" s="16" t="str">
        <v/>
      </c>
      <c r="R32" s="16" t="str">
        <v/>
      </c>
      <c r="S32" s="16" t="str">
        <v/>
      </c>
      <c r="T32" s="16" t="str">
        <v/>
      </c>
      <c r="U32" s="16" t="str">
        <v/>
      </c>
      <c r="V32" s="16" t="str">
        <v/>
      </c>
      <c r="W32" s="16" t="str">
        <v/>
      </c>
      <c r="X32" s="16" t="str">
        <v/>
      </c>
      <c r="Y32" s="16" t="str">
        <v/>
      </c>
      <c r="Z32" s="16" t="str">
        <v/>
      </c>
      <c r="AA32" s="16" t="str">
        <v/>
      </c>
      <c r="AB32" s="16" t="str">
        <v/>
      </c>
      <c r="AC32" s="16" t="str">
        <v/>
      </c>
      <c r="AD32" s="16" t="str">
        <v/>
      </c>
      <c r="AE32" s="16" t="str">
        <v/>
      </c>
      <c r="AF32" s="16" t="str">
        <v/>
      </c>
      <c r="AG32" s="16" t="str">
        <v/>
      </c>
      <c r="AH32" s="16" t="str">
        <v/>
      </c>
      <c r="AI32" s="16" t="str">
        <v/>
      </c>
      <c r="AJ32" s="16" t="str">
        <v/>
      </c>
      <c r="AK32" s="16" t="str">
        <v/>
      </c>
      <c r="AL32" s="16" t="str">
        <v/>
      </c>
      <c r="AM32" s="16" t="str">
        <v/>
      </c>
      <c r="AN32" s="16" t="str">
        <v/>
      </c>
      <c r="AO32" s="16" t="str">
        <v/>
      </c>
      <c r="AP32" s="16" t="str">
        <v/>
      </c>
      <c r="AQ32" s="16" t="str">
        <v/>
      </c>
      <c r="AR32" s="16" t="str">
        <v/>
      </c>
      <c r="AS32" s="16" t="str">
        <v/>
      </c>
      <c r="AT32" s="16" t="str">
        <v/>
      </c>
      <c r="AU32" s="16" t="str">
        <v/>
      </c>
      <c r="AV32" s="16" t="str">
        <v/>
      </c>
      <c r="AW32" s="16" t="str">
        <v/>
      </c>
      <c r="AX32" s="16" t="str">
        <v/>
      </c>
      <c r="AY32" s="16" t="str">
        <v/>
      </c>
      <c r="AZ32" s="16" t="str">
        <v/>
      </c>
      <c r="BA32" s="16" t="str">
        <v/>
      </c>
      <c r="BB32" s="17"/>
      <c r="BC32" s="186">
        <f t="shared" si="1"/>
        <v>1</v>
      </c>
      <c r="BD32" s="187">
        <f t="shared" si="0"/>
        <v>1</v>
      </c>
      <c r="BE32" s="187">
        <v>1</v>
      </c>
      <c r="BF32" s="180">
        <f t="shared" si="2"/>
        <v>1</v>
      </c>
      <c r="BG32" s="181"/>
      <c r="BH32" s="182"/>
      <c r="BI32" s="182"/>
      <c r="BJ32" s="184"/>
    </row>
    <row r="33" spans="1:62" ht="26.25" thickBot="1" x14ac:dyDescent="0.25">
      <c r="A33" s="375"/>
      <c r="B33" s="385"/>
      <c r="C33" s="127" t="s">
        <v>999</v>
      </c>
      <c r="D33" s="54">
        <v>1</v>
      </c>
      <c r="E33" s="54" t="str">
        <v/>
      </c>
      <c r="F33" s="54" t="str">
        <v/>
      </c>
      <c r="G33" s="54" t="str">
        <v/>
      </c>
      <c r="H33" s="54" t="str">
        <v/>
      </c>
      <c r="I33" s="54" t="str">
        <v/>
      </c>
      <c r="J33" s="16" t="str">
        <v/>
      </c>
      <c r="K33" s="16" t="str">
        <v/>
      </c>
      <c r="L33" s="16" t="str">
        <v/>
      </c>
      <c r="M33" s="16" t="str">
        <v/>
      </c>
      <c r="N33" s="16" t="str">
        <v/>
      </c>
      <c r="O33" s="16" t="str">
        <v/>
      </c>
      <c r="P33" s="16" t="str">
        <v/>
      </c>
      <c r="Q33" s="16" t="str">
        <v/>
      </c>
      <c r="R33" s="16" t="str">
        <v/>
      </c>
      <c r="S33" s="16" t="str">
        <v/>
      </c>
      <c r="T33" s="16" t="str">
        <v/>
      </c>
      <c r="U33" s="16" t="str">
        <v/>
      </c>
      <c r="V33" s="16" t="str">
        <v/>
      </c>
      <c r="W33" s="16" t="str">
        <v/>
      </c>
      <c r="X33" s="16" t="str">
        <v/>
      </c>
      <c r="Y33" s="16" t="str">
        <v/>
      </c>
      <c r="Z33" s="16" t="str">
        <v/>
      </c>
      <c r="AA33" s="16" t="str">
        <v/>
      </c>
      <c r="AB33" s="16" t="str">
        <v/>
      </c>
      <c r="AC33" s="16" t="str">
        <v/>
      </c>
      <c r="AD33" s="16" t="str">
        <v/>
      </c>
      <c r="AE33" s="16" t="str">
        <v/>
      </c>
      <c r="AF33" s="16" t="str">
        <v/>
      </c>
      <c r="AG33" s="16" t="str">
        <v/>
      </c>
      <c r="AH33" s="16" t="str">
        <v/>
      </c>
      <c r="AI33" s="16" t="str">
        <v/>
      </c>
      <c r="AJ33" s="16" t="str">
        <v/>
      </c>
      <c r="AK33" s="16" t="str">
        <v/>
      </c>
      <c r="AL33" s="16" t="str">
        <v/>
      </c>
      <c r="AM33" s="16" t="str">
        <v/>
      </c>
      <c r="AN33" s="16" t="str">
        <v/>
      </c>
      <c r="AO33" s="16" t="str">
        <v/>
      </c>
      <c r="AP33" s="16" t="str">
        <v/>
      </c>
      <c r="AQ33" s="16" t="str">
        <v/>
      </c>
      <c r="AR33" s="16" t="str">
        <v/>
      </c>
      <c r="AS33" s="16" t="str">
        <v/>
      </c>
      <c r="AT33" s="16" t="str">
        <v/>
      </c>
      <c r="AU33" s="16" t="str">
        <v/>
      </c>
      <c r="AV33" s="16" t="str">
        <v/>
      </c>
      <c r="AW33" s="16" t="str">
        <v/>
      </c>
      <c r="AX33" s="16" t="str">
        <v/>
      </c>
      <c r="AY33" s="16" t="str">
        <v/>
      </c>
      <c r="AZ33" s="16" t="str">
        <v/>
      </c>
      <c r="BA33" s="16" t="str">
        <v/>
      </c>
      <c r="BB33" s="17"/>
      <c r="BC33" s="186">
        <f t="shared" si="1"/>
        <v>1</v>
      </c>
      <c r="BD33" s="187">
        <f t="shared" si="0"/>
        <v>1</v>
      </c>
      <c r="BE33" s="187">
        <v>1.5</v>
      </c>
      <c r="BF33" s="180">
        <f t="shared" si="2"/>
        <v>1.5</v>
      </c>
      <c r="BG33" s="181"/>
      <c r="BH33" s="182"/>
      <c r="BI33" s="182"/>
      <c r="BJ33" s="184"/>
    </row>
    <row r="34" spans="1:62" thickBot="1" x14ac:dyDescent="0.25">
      <c r="A34" s="375"/>
      <c r="B34" s="385"/>
      <c r="C34" s="126" t="s">
        <v>1000</v>
      </c>
      <c r="D34" s="54">
        <v>1</v>
      </c>
      <c r="E34" s="54" t="str">
        <v/>
      </c>
      <c r="F34" s="54" t="str">
        <v/>
      </c>
      <c r="G34" s="54" t="str">
        <v/>
      </c>
      <c r="H34" s="54" t="str">
        <v/>
      </c>
      <c r="I34" s="54" t="str">
        <v/>
      </c>
      <c r="J34" s="16" t="str">
        <v/>
      </c>
      <c r="K34" s="16" t="str">
        <v/>
      </c>
      <c r="L34" s="16" t="str">
        <v/>
      </c>
      <c r="M34" s="16" t="str">
        <v/>
      </c>
      <c r="N34" s="16" t="str">
        <v/>
      </c>
      <c r="O34" s="16" t="str">
        <v/>
      </c>
      <c r="P34" s="16" t="str">
        <v/>
      </c>
      <c r="Q34" s="16" t="str">
        <v/>
      </c>
      <c r="R34" s="16" t="str">
        <v/>
      </c>
      <c r="S34" s="16" t="str">
        <v/>
      </c>
      <c r="T34" s="16" t="str">
        <v/>
      </c>
      <c r="U34" s="16" t="str">
        <v/>
      </c>
      <c r="V34" s="16" t="str">
        <v/>
      </c>
      <c r="W34" s="16" t="str">
        <v/>
      </c>
      <c r="X34" s="16" t="str">
        <v/>
      </c>
      <c r="Y34" s="16" t="str">
        <v/>
      </c>
      <c r="Z34" s="16" t="str">
        <v/>
      </c>
      <c r="AA34" s="16" t="str">
        <v/>
      </c>
      <c r="AB34" s="16" t="str">
        <v/>
      </c>
      <c r="AC34" s="16" t="str">
        <v/>
      </c>
      <c r="AD34" s="16" t="str">
        <v/>
      </c>
      <c r="AE34" s="16" t="str">
        <v/>
      </c>
      <c r="AF34" s="16" t="str">
        <v/>
      </c>
      <c r="AG34" s="16" t="str">
        <v/>
      </c>
      <c r="AH34" s="16" t="str">
        <v/>
      </c>
      <c r="AI34" s="16" t="str">
        <v/>
      </c>
      <c r="AJ34" s="16" t="str">
        <v/>
      </c>
      <c r="AK34" s="16" t="str">
        <v/>
      </c>
      <c r="AL34" s="16" t="str">
        <v/>
      </c>
      <c r="AM34" s="16" t="str">
        <v/>
      </c>
      <c r="AN34" s="16" t="str">
        <v/>
      </c>
      <c r="AO34" s="16" t="str">
        <v/>
      </c>
      <c r="AP34" s="16" t="str">
        <v/>
      </c>
      <c r="AQ34" s="16" t="str">
        <v/>
      </c>
      <c r="AR34" s="16" t="str">
        <v/>
      </c>
      <c r="AS34" s="16" t="str">
        <v/>
      </c>
      <c r="AT34" s="16" t="str">
        <v/>
      </c>
      <c r="AU34" s="16" t="str">
        <v/>
      </c>
      <c r="AV34" s="16" t="str">
        <v/>
      </c>
      <c r="AW34" s="16" t="str">
        <v/>
      </c>
      <c r="AX34" s="16" t="str">
        <v/>
      </c>
      <c r="AY34" s="16" t="str">
        <v/>
      </c>
      <c r="AZ34" s="16" t="str">
        <v/>
      </c>
      <c r="BA34" s="16" t="str">
        <v/>
      </c>
      <c r="BB34" s="17"/>
      <c r="BC34" s="186">
        <f t="shared" si="1"/>
        <v>1</v>
      </c>
      <c r="BD34" s="187">
        <f t="shared" si="0"/>
        <v>1</v>
      </c>
      <c r="BE34" s="187">
        <v>0.5</v>
      </c>
      <c r="BF34" s="180">
        <f t="shared" si="2"/>
        <v>0.5</v>
      </c>
      <c r="BG34" s="181"/>
      <c r="BH34" s="182"/>
      <c r="BI34" s="181"/>
      <c r="BJ34" s="184"/>
    </row>
    <row r="35" spans="1:62" thickBot="1" x14ac:dyDescent="0.25">
      <c r="A35" s="375"/>
      <c r="B35" s="386"/>
      <c r="C35" s="126" t="s">
        <v>897</v>
      </c>
      <c r="D35" s="54">
        <v>1</v>
      </c>
      <c r="E35" s="54" t="str">
        <v/>
      </c>
      <c r="F35" s="54" t="str">
        <v/>
      </c>
      <c r="G35" s="54" t="str">
        <v/>
      </c>
      <c r="H35" s="54" t="str">
        <v/>
      </c>
      <c r="I35" s="54" t="str">
        <v/>
      </c>
      <c r="J35" s="16" t="str">
        <v/>
      </c>
      <c r="K35" s="16" t="str">
        <v/>
      </c>
      <c r="L35" s="16" t="str">
        <v/>
      </c>
      <c r="M35" s="16" t="str">
        <v/>
      </c>
      <c r="N35" s="16" t="str">
        <v/>
      </c>
      <c r="O35" s="16" t="str">
        <v/>
      </c>
      <c r="P35" s="16" t="str">
        <v/>
      </c>
      <c r="Q35" s="16" t="str">
        <v/>
      </c>
      <c r="R35" s="16" t="str">
        <v/>
      </c>
      <c r="S35" s="16" t="str">
        <v/>
      </c>
      <c r="T35" s="16" t="str">
        <v/>
      </c>
      <c r="U35" s="16" t="str">
        <v/>
      </c>
      <c r="V35" s="16" t="str">
        <v/>
      </c>
      <c r="W35" s="16" t="str">
        <v/>
      </c>
      <c r="X35" s="16" t="str">
        <v/>
      </c>
      <c r="Y35" s="16" t="str">
        <v/>
      </c>
      <c r="Z35" s="16" t="str">
        <v/>
      </c>
      <c r="AA35" s="16" t="str">
        <v/>
      </c>
      <c r="AB35" s="16" t="str">
        <v/>
      </c>
      <c r="AC35" s="16" t="str">
        <v/>
      </c>
      <c r="AD35" s="16" t="str">
        <v/>
      </c>
      <c r="AE35" s="16" t="str">
        <v/>
      </c>
      <c r="AF35" s="16" t="str">
        <v/>
      </c>
      <c r="AG35" s="16" t="str">
        <v/>
      </c>
      <c r="AH35" s="16" t="str">
        <v/>
      </c>
      <c r="AI35" s="16" t="str">
        <v/>
      </c>
      <c r="AJ35" s="16" t="str">
        <v/>
      </c>
      <c r="AK35" s="16" t="str">
        <v/>
      </c>
      <c r="AL35" s="16" t="str">
        <v/>
      </c>
      <c r="AM35" s="16" t="str">
        <v/>
      </c>
      <c r="AN35" s="16" t="str">
        <v/>
      </c>
      <c r="AO35" s="16" t="str">
        <v/>
      </c>
      <c r="AP35" s="16" t="str">
        <v/>
      </c>
      <c r="AQ35" s="16" t="str">
        <v/>
      </c>
      <c r="AR35" s="16" t="str">
        <v/>
      </c>
      <c r="AS35" s="16" t="str">
        <v/>
      </c>
      <c r="AT35" s="16" t="str">
        <v/>
      </c>
      <c r="AU35" s="16" t="str">
        <v/>
      </c>
      <c r="AV35" s="16" t="str">
        <v/>
      </c>
      <c r="AW35" s="16" t="str">
        <v/>
      </c>
      <c r="AX35" s="16" t="str">
        <v/>
      </c>
      <c r="AY35" s="16" t="str">
        <v/>
      </c>
      <c r="AZ35" s="16" t="str">
        <v/>
      </c>
      <c r="BA35" s="16" t="str">
        <v/>
      </c>
      <c r="BB35" s="17"/>
      <c r="BC35" s="186">
        <f t="shared" si="1"/>
        <v>1</v>
      </c>
      <c r="BD35" s="187">
        <f t="shared" si="0"/>
        <v>1</v>
      </c>
      <c r="BE35" s="187"/>
      <c r="BF35" s="180">
        <f t="shared" si="2"/>
        <v>0</v>
      </c>
      <c r="BG35" s="181"/>
      <c r="BH35" s="182"/>
      <c r="BI35" s="181"/>
      <c r="BJ35" s="184"/>
    </row>
    <row r="36" spans="1:62" ht="77.25" thickBot="1" x14ac:dyDescent="0.25">
      <c r="A36" s="375"/>
      <c r="B36" s="193" t="s">
        <v>1458</v>
      </c>
      <c r="C36" s="134" t="s">
        <v>477</v>
      </c>
      <c r="D36" s="54">
        <v>1</v>
      </c>
      <c r="E36" s="54" t="str">
        <v/>
      </c>
      <c r="F36" s="54" t="str">
        <v/>
      </c>
      <c r="G36" s="54" t="str">
        <v/>
      </c>
      <c r="H36" s="54" t="str">
        <v/>
      </c>
      <c r="I36" s="54" t="str">
        <v/>
      </c>
      <c r="J36" s="16" t="str">
        <v/>
      </c>
      <c r="K36" s="16" t="str">
        <v/>
      </c>
      <c r="L36" s="16" t="str">
        <v/>
      </c>
      <c r="M36" s="16" t="str">
        <v/>
      </c>
      <c r="N36" s="16" t="str">
        <v/>
      </c>
      <c r="O36" s="16">
        <v>1</v>
      </c>
      <c r="P36" s="16" t="str">
        <v/>
      </c>
      <c r="Q36" s="16" t="str">
        <v/>
      </c>
      <c r="R36" s="16" t="str">
        <v/>
      </c>
      <c r="S36" s="16" t="str">
        <v/>
      </c>
      <c r="T36" s="16" t="str">
        <v/>
      </c>
      <c r="U36" s="16" t="str">
        <v/>
      </c>
      <c r="V36" s="16" t="str">
        <v/>
      </c>
      <c r="W36" s="16" t="str">
        <v/>
      </c>
      <c r="X36" s="16" t="str">
        <v/>
      </c>
      <c r="Y36" s="16" t="str">
        <v/>
      </c>
      <c r="Z36" s="16" t="str">
        <v/>
      </c>
      <c r="AA36" s="16" t="str">
        <v/>
      </c>
      <c r="AB36" s="16" t="str">
        <v/>
      </c>
      <c r="AC36" s="16" t="str">
        <v/>
      </c>
      <c r="AD36" s="16" t="str">
        <v/>
      </c>
      <c r="AE36" s="16" t="str">
        <v/>
      </c>
      <c r="AF36" s="16" t="str">
        <v/>
      </c>
      <c r="AG36" s="16" t="str">
        <v/>
      </c>
      <c r="AH36" s="16" t="str">
        <v/>
      </c>
      <c r="AI36" s="16" t="str">
        <v/>
      </c>
      <c r="AJ36" s="16" t="str">
        <v/>
      </c>
      <c r="AK36" s="16" t="str">
        <v/>
      </c>
      <c r="AL36" s="16" t="str">
        <v/>
      </c>
      <c r="AM36" s="16" t="str">
        <v/>
      </c>
      <c r="AN36" s="16" t="str">
        <v/>
      </c>
      <c r="AO36" s="16" t="str">
        <v/>
      </c>
      <c r="AP36" s="16" t="str">
        <v/>
      </c>
      <c r="AQ36" s="16" t="str">
        <v/>
      </c>
      <c r="AR36" s="16" t="str">
        <v/>
      </c>
      <c r="AS36" s="16" t="str">
        <v/>
      </c>
      <c r="AT36" s="16" t="str">
        <v/>
      </c>
      <c r="AU36" s="16" t="str">
        <v/>
      </c>
      <c r="AV36" s="16" t="str">
        <v/>
      </c>
      <c r="AW36" s="16" t="str">
        <v/>
      </c>
      <c r="AX36" s="16" t="str">
        <v/>
      </c>
      <c r="AY36" s="16" t="str">
        <v/>
      </c>
      <c r="AZ36" s="16" t="str">
        <v/>
      </c>
      <c r="BA36" s="16" t="str">
        <v/>
      </c>
      <c r="BB36" s="17"/>
      <c r="BC36" s="186">
        <f t="shared" si="1"/>
        <v>2</v>
      </c>
      <c r="BD36" s="187">
        <f t="shared" si="0"/>
        <v>2</v>
      </c>
      <c r="BE36" s="187"/>
      <c r="BF36" s="180">
        <f t="shared" si="2"/>
        <v>0</v>
      </c>
      <c r="BG36" s="181">
        <f>MIN(1,SUM(BF36:BF44)/SUM(BC36:BC44))</f>
        <v>0.1</v>
      </c>
      <c r="BH36" s="182">
        <v>0.1</v>
      </c>
      <c r="BI36" s="181">
        <f>BG36*BH36</f>
        <v>1.0000000000000002E-2</v>
      </c>
      <c r="BJ36" s="184"/>
    </row>
    <row r="37" spans="1:62" ht="39" thickBot="1" x14ac:dyDescent="0.25">
      <c r="A37" s="375"/>
      <c r="B37" s="384" t="s">
        <v>1447</v>
      </c>
      <c r="C37" s="126" t="s">
        <v>1001</v>
      </c>
      <c r="D37" s="54">
        <v>1</v>
      </c>
      <c r="E37" s="54" t="str">
        <v/>
      </c>
      <c r="F37" s="54" t="str">
        <v/>
      </c>
      <c r="G37" s="54" t="str">
        <v/>
      </c>
      <c r="H37" s="54" t="str">
        <v/>
      </c>
      <c r="I37" s="54" t="str">
        <v/>
      </c>
      <c r="J37" s="16" t="str">
        <v/>
      </c>
      <c r="K37" s="16" t="str">
        <v/>
      </c>
      <c r="L37" s="16" t="str">
        <v/>
      </c>
      <c r="M37" s="16" t="str">
        <v/>
      </c>
      <c r="N37" s="16" t="str">
        <v/>
      </c>
      <c r="O37" s="16" t="str">
        <v/>
      </c>
      <c r="P37" s="16" t="str">
        <v/>
      </c>
      <c r="Q37" s="16" t="str">
        <v/>
      </c>
      <c r="R37" s="16" t="str">
        <v/>
      </c>
      <c r="S37" s="16" t="str">
        <v/>
      </c>
      <c r="T37" s="16" t="str">
        <v/>
      </c>
      <c r="U37" s="16" t="str">
        <v/>
      </c>
      <c r="V37" s="16" t="str">
        <v/>
      </c>
      <c r="W37" s="16" t="str">
        <v/>
      </c>
      <c r="X37" s="16" t="str">
        <v/>
      </c>
      <c r="Y37" s="16" t="str">
        <v/>
      </c>
      <c r="Z37" s="16" t="str">
        <v/>
      </c>
      <c r="AA37" s="16" t="str">
        <v/>
      </c>
      <c r="AB37" s="16" t="str">
        <v/>
      </c>
      <c r="AC37" s="16" t="str">
        <v/>
      </c>
      <c r="AD37" s="16" t="str">
        <v/>
      </c>
      <c r="AE37" s="16" t="str">
        <v/>
      </c>
      <c r="AF37" s="16" t="str">
        <v/>
      </c>
      <c r="AG37" s="16" t="str">
        <v/>
      </c>
      <c r="AH37" s="16" t="str">
        <v/>
      </c>
      <c r="AI37" s="16" t="str">
        <v/>
      </c>
      <c r="AJ37" s="16" t="str">
        <v/>
      </c>
      <c r="AK37" s="16" t="str">
        <v/>
      </c>
      <c r="AL37" s="16" t="str">
        <v/>
      </c>
      <c r="AM37" s="16" t="str">
        <v/>
      </c>
      <c r="AN37" s="16" t="str">
        <v/>
      </c>
      <c r="AO37" s="16" t="str">
        <v/>
      </c>
      <c r="AP37" s="16" t="str">
        <v/>
      </c>
      <c r="AQ37" s="16" t="str">
        <v/>
      </c>
      <c r="AR37" s="16" t="str">
        <v/>
      </c>
      <c r="AS37" s="16" t="str">
        <v/>
      </c>
      <c r="AT37" s="16" t="str">
        <v/>
      </c>
      <c r="AU37" s="16" t="str">
        <v/>
      </c>
      <c r="AV37" s="16" t="str">
        <v/>
      </c>
      <c r="AW37" s="16" t="str">
        <v/>
      </c>
      <c r="AX37" s="16" t="str">
        <v/>
      </c>
      <c r="AY37" s="16" t="str">
        <v/>
      </c>
      <c r="AZ37" s="16" t="str">
        <v/>
      </c>
      <c r="BA37" s="16" t="str">
        <v/>
      </c>
      <c r="BB37" s="17"/>
      <c r="BC37" s="186">
        <f t="shared" si="1"/>
        <v>1</v>
      </c>
      <c r="BD37" s="187">
        <f t="shared" si="0"/>
        <v>1</v>
      </c>
      <c r="BE37" s="187"/>
      <c r="BF37" s="180">
        <f t="shared" si="2"/>
        <v>0</v>
      </c>
      <c r="BG37" s="181"/>
      <c r="BH37" s="182"/>
      <c r="BI37" s="181"/>
      <c r="BJ37" s="184"/>
    </row>
    <row r="38" spans="1:62" ht="26.25" thickBot="1" x14ac:dyDescent="0.25">
      <c r="A38" s="375"/>
      <c r="B38" s="385"/>
      <c r="C38" s="126" t="s">
        <v>1002</v>
      </c>
      <c r="D38" s="54">
        <v>1</v>
      </c>
      <c r="E38" s="54" t="str">
        <v/>
      </c>
      <c r="F38" s="54" t="str">
        <v/>
      </c>
      <c r="G38" s="54" t="str">
        <v/>
      </c>
      <c r="H38" s="54" t="str">
        <v/>
      </c>
      <c r="I38" s="54" t="str">
        <v/>
      </c>
      <c r="J38" s="16" t="str">
        <v/>
      </c>
      <c r="K38" s="16" t="str">
        <v/>
      </c>
      <c r="L38" s="16" t="str">
        <v/>
      </c>
      <c r="M38" s="16" t="str">
        <v/>
      </c>
      <c r="N38" s="16" t="str">
        <v/>
      </c>
      <c r="O38" s="16" t="str">
        <v/>
      </c>
      <c r="P38" s="16" t="str">
        <v/>
      </c>
      <c r="Q38" s="16" t="str">
        <v/>
      </c>
      <c r="R38" s="16" t="str">
        <v/>
      </c>
      <c r="S38" s="16" t="str">
        <v/>
      </c>
      <c r="T38" s="16" t="str">
        <v/>
      </c>
      <c r="U38" s="16" t="str">
        <v/>
      </c>
      <c r="V38" s="16" t="str">
        <v/>
      </c>
      <c r="W38" s="16" t="str">
        <v/>
      </c>
      <c r="X38" s="16" t="str">
        <v/>
      </c>
      <c r="Y38" s="16" t="str">
        <v/>
      </c>
      <c r="Z38" s="16" t="str">
        <v/>
      </c>
      <c r="AA38" s="16" t="str">
        <v/>
      </c>
      <c r="AB38" s="16" t="str">
        <v/>
      </c>
      <c r="AC38" s="16" t="str">
        <v/>
      </c>
      <c r="AD38" s="16" t="str">
        <v/>
      </c>
      <c r="AE38" s="16" t="str">
        <v/>
      </c>
      <c r="AF38" s="16" t="str">
        <v/>
      </c>
      <c r="AG38" s="16" t="str">
        <v/>
      </c>
      <c r="AH38" s="16" t="str">
        <v/>
      </c>
      <c r="AI38" s="16" t="str">
        <v/>
      </c>
      <c r="AJ38" s="16" t="str">
        <v/>
      </c>
      <c r="AK38" s="16" t="str">
        <v/>
      </c>
      <c r="AL38" s="16" t="str">
        <v/>
      </c>
      <c r="AM38" s="16" t="str">
        <v/>
      </c>
      <c r="AN38" s="16" t="str">
        <v/>
      </c>
      <c r="AO38" s="16" t="str">
        <v/>
      </c>
      <c r="AP38" s="16" t="str">
        <v/>
      </c>
      <c r="AQ38" s="16" t="str">
        <v/>
      </c>
      <c r="AR38" s="16" t="str">
        <v/>
      </c>
      <c r="AS38" s="16" t="str">
        <v/>
      </c>
      <c r="AT38" s="16" t="str">
        <v/>
      </c>
      <c r="AU38" s="16" t="str">
        <v/>
      </c>
      <c r="AV38" s="16" t="str">
        <v/>
      </c>
      <c r="AW38" s="16" t="str">
        <v/>
      </c>
      <c r="AX38" s="16" t="str">
        <v/>
      </c>
      <c r="AY38" s="16" t="str">
        <v/>
      </c>
      <c r="AZ38" s="16" t="str">
        <v/>
      </c>
      <c r="BA38" s="16" t="str">
        <v/>
      </c>
      <c r="BB38" s="17"/>
      <c r="BC38" s="186">
        <f t="shared" si="1"/>
        <v>1</v>
      </c>
      <c r="BD38" s="187">
        <f t="shared" si="0"/>
        <v>1</v>
      </c>
      <c r="BE38" s="187">
        <v>0.1</v>
      </c>
      <c r="BF38" s="180">
        <f t="shared" si="2"/>
        <v>0.1</v>
      </c>
      <c r="BG38" s="181"/>
      <c r="BH38" s="182"/>
      <c r="BI38" s="181"/>
      <c r="BJ38" s="184"/>
    </row>
    <row r="39" spans="1:62" ht="51.75" thickBot="1" x14ac:dyDescent="0.25">
      <c r="A39" s="375"/>
      <c r="B39" s="385"/>
      <c r="C39" s="126" t="s">
        <v>1003</v>
      </c>
      <c r="D39" s="54">
        <v>1</v>
      </c>
      <c r="E39" s="54" t="str">
        <v/>
      </c>
      <c r="F39" s="54" t="str">
        <v/>
      </c>
      <c r="G39" s="54" t="str">
        <v/>
      </c>
      <c r="H39" s="54" t="str">
        <v/>
      </c>
      <c r="I39" s="54" t="str">
        <v/>
      </c>
      <c r="J39" s="16" t="str">
        <v/>
      </c>
      <c r="K39" s="16" t="str">
        <v/>
      </c>
      <c r="L39" s="16" t="str">
        <v/>
      </c>
      <c r="M39" s="16" t="str">
        <v/>
      </c>
      <c r="N39" s="16" t="str">
        <v/>
      </c>
      <c r="O39" s="16" t="str">
        <v/>
      </c>
      <c r="P39" s="16" t="str">
        <v/>
      </c>
      <c r="Q39" s="16" t="str">
        <v/>
      </c>
      <c r="R39" s="16" t="str">
        <v/>
      </c>
      <c r="S39" s="16" t="str">
        <v/>
      </c>
      <c r="T39" s="16" t="str">
        <v/>
      </c>
      <c r="U39" s="16" t="str">
        <v/>
      </c>
      <c r="V39" s="16" t="str">
        <v/>
      </c>
      <c r="W39" s="16" t="str">
        <v/>
      </c>
      <c r="X39" s="16" t="str">
        <v/>
      </c>
      <c r="Y39" s="16" t="str">
        <v/>
      </c>
      <c r="Z39" s="16" t="str">
        <v/>
      </c>
      <c r="AA39" s="16" t="str">
        <v/>
      </c>
      <c r="AB39" s="16" t="str">
        <v/>
      </c>
      <c r="AC39" s="16" t="str">
        <v/>
      </c>
      <c r="AD39" s="16" t="str">
        <v/>
      </c>
      <c r="AE39" s="16" t="str">
        <v/>
      </c>
      <c r="AF39" s="16" t="str">
        <v/>
      </c>
      <c r="AG39" s="16" t="str">
        <v/>
      </c>
      <c r="AH39" s="16" t="str">
        <v/>
      </c>
      <c r="AI39" s="16" t="str">
        <v/>
      </c>
      <c r="AJ39" s="16" t="str">
        <v/>
      </c>
      <c r="AK39" s="16" t="str">
        <v/>
      </c>
      <c r="AL39" s="16" t="str">
        <v/>
      </c>
      <c r="AM39" s="16" t="str">
        <v/>
      </c>
      <c r="AN39" s="16" t="str">
        <v/>
      </c>
      <c r="AO39" s="16" t="str">
        <v/>
      </c>
      <c r="AP39" s="16" t="str">
        <v/>
      </c>
      <c r="AQ39" s="16" t="str">
        <v/>
      </c>
      <c r="AR39" s="16" t="str">
        <v/>
      </c>
      <c r="AS39" s="16" t="str">
        <v/>
      </c>
      <c r="AT39" s="16" t="str">
        <v/>
      </c>
      <c r="AU39" s="16" t="str">
        <v/>
      </c>
      <c r="AV39" s="16" t="str">
        <v/>
      </c>
      <c r="AW39" s="16" t="str">
        <v/>
      </c>
      <c r="AX39" s="16" t="str">
        <v/>
      </c>
      <c r="AY39" s="16" t="str">
        <v/>
      </c>
      <c r="AZ39" s="16" t="str">
        <v/>
      </c>
      <c r="BA39" s="16" t="str">
        <v/>
      </c>
      <c r="BB39" s="17"/>
      <c r="BC39" s="186">
        <f t="shared" si="1"/>
        <v>1</v>
      </c>
      <c r="BD39" s="187">
        <f t="shared" si="0"/>
        <v>1</v>
      </c>
      <c r="BE39" s="187">
        <v>0.1</v>
      </c>
      <c r="BF39" s="180">
        <f t="shared" si="2"/>
        <v>0.1</v>
      </c>
      <c r="BG39" s="181"/>
      <c r="BH39" s="182"/>
      <c r="BI39" s="182"/>
      <c r="BJ39" s="182"/>
    </row>
    <row r="40" spans="1:62" ht="64.5" thickBot="1" x14ac:dyDescent="0.25">
      <c r="A40" s="375"/>
      <c r="B40" s="385"/>
      <c r="C40" s="126" t="s">
        <v>1004</v>
      </c>
      <c r="D40" s="54">
        <v>1</v>
      </c>
      <c r="E40" s="54" t="str">
        <v/>
      </c>
      <c r="F40" s="54" t="str">
        <v/>
      </c>
      <c r="G40" s="54" t="str">
        <v/>
      </c>
      <c r="H40" s="54" t="str">
        <v/>
      </c>
      <c r="I40" s="54" t="str">
        <v/>
      </c>
      <c r="J40" s="16" t="str">
        <v/>
      </c>
      <c r="K40" s="16" t="str">
        <v/>
      </c>
      <c r="L40" s="16" t="str">
        <v/>
      </c>
      <c r="M40" s="16" t="str">
        <v/>
      </c>
      <c r="N40" s="16" t="str">
        <v/>
      </c>
      <c r="O40" s="16" t="str">
        <v/>
      </c>
      <c r="P40" s="16" t="str">
        <v/>
      </c>
      <c r="Q40" s="16" t="str">
        <v/>
      </c>
      <c r="R40" s="16" t="str">
        <v/>
      </c>
      <c r="S40" s="16" t="str">
        <v/>
      </c>
      <c r="T40" s="16" t="str">
        <v/>
      </c>
      <c r="U40" s="16" t="str">
        <v/>
      </c>
      <c r="V40" s="16" t="str">
        <v/>
      </c>
      <c r="W40" s="16" t="str">
        <v/>
      </c>
      <c r="X40" s="16" t="str">
        <v/>
      </c>
      <c r="Y40" s="16" t="str">
        <v/>
      </c>
      <c r="Z40" s="16" t="str">
        <v/>
      </c>
      <c r="AA40" s="16" t="str">
        <v/>
      </c>
      <c r="AB40" s="16" t="str">
        <v/>
      </c>
      <c r="AC40" s="16" t="str">
        <v/>
      </c>
      <c r="AD40" s="16" t="str">
        <v/>
      </c>
      <c r="AE40" s="16" t="str">
        <v/>
      </c>
      <c r="AF40" s="16" t="str">
        <v/>
      </c>
      <c r="AG40" s="16" t="str">
        <v/>
      </c>
      <c r="AH40" s="16" t="str">
        <v/>
      </c>
      <c r="AI40" s="16" t="str">
        <v/>
      </c>
      <c r="AJ40" s="16" t="str">
        <v/>
      </c>
      <c r="AK40" s="16" t="str">
        <v/>
      </c>
      <c r="AL40" s="16" t="str">
        <v/>
      </c>
      <c r="AM40" s="16" t="str">
        <v/>
      </c>
      <c r="AN40" s="16" t="str">
        <v/>
      </c>
      <c r="AO40" s="16" t="str">
        <v/>
      </c>
      <c r="AP40" s="16" t="str">
        <v/>
      </c>
      <c r="AQ40" s="16" t="str">
        <v/>
      </c>
      <c r="AR40" s="16" t="str">
        <v/>
      </c>
      <c r="AS40" s="16" t="str">
        <v/>
      </c>
      <c r="AT40" s="16" t="str">
        <v/>
      </c>
      <c r="AU40" s="16" t="str">
        <v/>
      </c>
      <c r="AV40" s="16" t="str">
        <v/>
      </c>
      <c r="AW40" s="16" t="str">
        <v/>
      </c>
      <c r="AX40" s="16" t="str">
        <v/>
      </c>
      <c r="AY40" s="16" t="str">
        <v/>
      </c>
      <c r="AZ40" s="16" t="str">
        <v/>
      </c>
      <c r="BA40" s="16" t="str">
        <v/>
      </c>
      <c r="BB40" s="17"/>
      <c r="BC40" s="186">
        <f t="shared" si="1"/>
        <v>1</v>
      </c>
      <c r="BD40" s="187">
        <f t="shared" si="0"/>
        <v>1</v>
      </c>
      <c r="BE40" s="187">
        <v>0.4</v>
      </c>
      <c r="BF40" s="180">
        <f t="shared" si="2"/>
        <v>0.4</v>
      </c>
      <c r="BG40" s="181"/>
      <c r="BH40" s="182"/>
      <c r="BI40" s="182"/>
      <c r="BJ40" s="182"/>
    </row>
    <row r="41" spans="1:62" ht="64.5" thickBot="1" x14ac:dyDescent="0.25">
      <c r="A41" s="375"/>
      <c r="B41" s="385"/>
      <c r="C41" s="126" t="s">
        <v>1005</v>
      </c>
      <c r="D41" s="54">
        <v>1</v>
      </c>
      <c r="E41" s="54" t="str">
        <v/>
      </c>
      <c r="F41" s="54" t="str">
        <v/>
      </c>
      <c r="G41" s="54" t="str">
        <v/>
      </c>
      <c r="H41" s="54" t="str">
        <v/>
      </c>
      <c r="I41" s="54" t="str">
        <v/>
      </c>
      <c r="J41" s="16" t="str">
        <v/>
      </c>
      <c r="K41" s="16" t="str">
        <v/>
      </c>
      <c r="L41" s="16" t="str">
        <v/>
      </c>
      <c r="M41" s="16" t="str">
        <v/>
      </c>
      <c r="N41" s="16" t="str">
        <v/>
      </c>
      <c r="O41" s="16" t="str">
        <v/>
      </c>
      <c r="P41" s="16" t="str">
        <v/>
      </c>
      <c r="Q41" s="16" t="str">
        <v/>
      </c>
      <c r="R41" s="16" t="str">
        <v/>
      </c>
      <c r="S41" s="16" t="str">
        <v/>
      </c>
      <c r="T41" s="16" t="str">
        <v/>
      </c>
      <c r="U41" s="16" t="str">
        <v/>
      </c>
      <c r="V41" s="16" t="str">
        <v/>
      </c>
      <c r="W41" s="16" t="str">
        <v/>
      </c>
      <c r="X41" s="16" t="str">
        <v/>
      </c>
      <c r="Y41" s="16" t="str">
        <v/>
      </c>
      <c r="Z41" s="16" t="str">
        <v/>
      </c>
      <c r="AA41" s="16" t="str">
        <v/>
      </c>
      <c r="AB41" s="16" t="str">
        <v/>
      </c>
      <c r="AC41" s="16" t="str">
        <v/>
      </c>
      <c r="AD41" s="16" t="str">
        <v/>
      </c>
      <c r="AE41" s="16" t="str">
        <v/>
      </c>
      <c r="AF41" s="16" t="str">
        <v/>
      </c>
      <c r="AG41" s="16" t="str">
        <v/>
      </c>
      <c r="AH41" s="16" t="str">
        <v/>
      </c>
      <c r="AI41" s="16" t="str">
        <v/>
      </c>
      <c r="AJ41" s="16" t="str">
        <v/>
      </c>
      <c r="AK41" s="16" t="str">
        <v/>
      </c>
      <c r="AL41" s="16" t="str">
        <v/>
      </c>
      <c r="AM41" s="16" t="str">
        <v/>
      </c>
      <c r="AN41" s="16" t="str">
        <v/>
      </c>
      <c r="AO41" s="16" t="str">
        <v/>
      </c>
      <c r="AP41" s="16" t="str">
        <v/>
      </c>
      <c r="AQ41" s="16" t="str">
        <v/>
      </c>
      <c r="AR41" s="16" t="str">
        <v/>
      </c>
      <c r="AS41" s="16" t="str">
        <v/>
      </c>
      <c r="AT41" s="16" t="str">
        <v/>
      </c>
      <c r="AU41" s="16" t="str">
        <v/>
      </c>
      <c r="AV41" s="16" t="str">
        <v/>
      </c>
      <c r="AW41" s="16" t="str">
        <v/>
      </c>
      <c r="AX41" s="16" t="str">
        <v/>
      </c>
      <c r="AY41" s="16" t="str">
        <v/>
      </c>
      <c r="AZ41" s="16" t="str">
        <v/>
      </c>
      <c r="BA41" s="16" t="str">
        <v/>
      </c>
      <c r="BB41" s="17"/>
      <c r="BC41" s="186">
        <f t="shared" si="1"/>
        <v>1</v>
      </c>
      <c r="BD41" s="187">
        <f t="shared" si="0"/>
        <v>1</v>
      </c>
      <c r="BE41" s="187">
        <v>0.2</v>
      </c>
      <c r="BF41" s="180">
        <f t="shared" si="2"/>
        <v>0.2</v>
      </c>
      <c r="BG41" s="181"/>
      <c r="BH41" s="182"/>
      <c r="BI41" s="182"/>
      <c r="BJ41" s="182"/>
    </row>
    <row r="42" spans="1:62" ht="39" thickBot="1" x14ac:dyDescent="0.25">
      <c r="A42" s="375"/>
      <c r="B42" s="385"/>
      <c r="C42" s="126" t="s">
        <v>1006</v>
      </c>
      <c r="D42" s="54">
        <v>1</v>
      </c>
      <c r="E42" s="54" t="str">
        <v/>
      </c>
      <c r="F42" s="54" t="str">
        <v/>
      </c>
      <c r="G42" s="54" t="str">
        <v/>
      </c>
      <c r="H42" s="54" t="str">
        <v/>
      </c>
      <c r="I42" s="54" t="str">
        <v/>
      </c>
      <c r="J42" s="16" t="str">
        <v/>
      </c>
      <c r="K42" s="16" t="str">
        <v/>
      </c>
      <c r="L42" s="16" t="str">
        <v/>
      </c>
      <c r="M42" s="16" t="str">
        <v/>
      </c>
      <c r="N42" s="16" t="str">
        <v/>
      </c>
      <c r="O42" s="16" t="str">
        <v/>
      </c>
      <c r="P42" s="16" t="str">
        <v/>
      </c>
      <c r="Q42" s="16" t="str">
        <v/>
      </c>
      <c r="R42" s="16" t="str">
        <v/>
      </c>
      <c r="S42" s="16" t="str">
        <v/>
      </c>
      <c r="T42" s="16" t="str">
        <v/>
      </c>
      <c r="U42" s="16" t="str">
        <v/>
      </c>
      <c r="V42" s="16" t="str">
        <v/>
      </c>
      <c r="W42" s="16" t="str">
        <v/>
      </c>
      <c r="X42" s="16" t="str">
        <v/>
      </c>
      <c r="Y42" s="16" t="str">
        <v/>
      </c>
      <c r="Z42" s="16" t="str">
        <v/>
      </c>
      <c r="AA42" s="16" t="str">
        <v/>
      </c>
      <c r="AB42" s="16" t="str">
        <v/>
      </c>
      <c r="AC42" s="16" t="str">
        <v/>
      </c>
      <c r="AD42" s="16" t="str">
        <v/>
      </c>
      <c r="AE42" s="16" t="str">
        <v/>
      </c>
      <c r="AF42" s="16" t="str">
        <v/>
      </c>
      <c r="AG42" s="16" t="str">
        <v/>
      </c>
      <c r="AH42" s="16" t="str">
        <v/>
      </c>
      <c r="AI42" s="16" t="str">
        <v/>
      </c>
      <c r="AJ42" s="16" t="str">
        <v/>
      </c>
      <c r="AK42" s="16" t="str">
        <v/>
      </c>
      <c r="AL42" s="16" t="str">
        <v/>
      </c>
      <c r="AM42" s="16" t="str">
        <v/>
      </c>
      <c r="AN42" s="16" t="str">
        <v/>
      </c>
      <c r="AO42" s="16" t="str">
        <v/>
      </c>
      <c r="AP42" s="16" t="str">
        <v/>
      </c>
      <c r="AQ42" s="16" t="str">
        <v/>
      </c>
      <c r="AR42" s="16" t="str">
        <v/>
      </c>
      <c r="AS42" s="16" t="str">
        <v/>
      </c>
      <c r="AT42" s="16" t="str">
        <v/>
      </c>
      <c r="AU42" s="16" t="str">
        <v/>
      </c>
      <c r="AV42" s="16" t="str">
        <v/>
      </c>
      <c r="AW42" s="16" t="str">
        <v/>
      </c>
      <c r="AX42" s="16" t="str">
        <v/>
      </c>
      <c r="AY42" s="16" t="str">
        <v/>
      </c>
      <c r="AZ42" s="16" t="str">
        <v/>
      </c>
      <c r="BA42" s="16" t="str">
        <v/>
      </c>
      <c r="BB42" s="17"/>
      <c r="BC42" s="186">
        <f t="shared" si="1"/>
        <v>1</v>
      </c>
      <c r="BD42" s="187">
        <f t="shared" si="0"/>
        <v>1</v>
      </c>
      <c r="BE42" s="187">
        <v>0.2</v>
      </c>
      <c r="BF42" s="180">
        <f t="shared" si="2"/>
        <v>0.2</v>
      </c>
      <c r="BG42" s="181"/>
      <c r="BH42" s="182"/>
      <c r="BI42" s="182"/>
      <c r="BJ42" s="182"/>
    </row>
    <row r="43" spans="1:62" thickBot="1" x14ac:dyDescent="0.25">
      <c r="A43" s="375"/>
      <c r="B43" s="385"/>
      <c r="C43" s="126" t="s">
        <v>1007</v>
      </c>
      <c r="D43" s="54">
        <v>1</v>
      </c>
      <c r="E43" s="54" t="str">
        <v/>
      </c>
      <c r="F43" s="54" t="str">
        <v/>
      </c>
      <c r="G43" s="54" t="str">
        <v/>
      </c>
      <c r="H43" s="54" t="str">
        <v/>
      </c>
      <c r="I43" s="54" t="str">
        <v/>
      </c>
      <c r="J43" s="16" t="str">
        <v/>
      </c>
      <c r="K43" s="16" t="str">
        <v/>
      </c>
      <c r="L43" s="16" t="str">
        <v/>
      </c>
      <c r="M43" s="16" t="str">
        <v/>
      </c>
      <c r="N43" s="16" t="str">
        <v/>
      </c>
      <c r="O43" s="16" t="str">
        <v/>
      </c>
      <c r="P43" s="16" t="str">
        <v/>
      </c>
      <c r="Q43" s="16" t="str">
        <v/>
      </c>
      <c r="R43" s="16" t="str">
        <v/>
      </c>
      <c r="S43" s="16" t="str">
        <v/>
      </c>
      <c r="T43" s="16" t="str">
        <v/>
      </c>
      <c r="U43" s="16" t="str">
        <v/>
      </c>
      <c r="V43" s="16" t="str">
        <v/>
      </c>
      <c r="W43" s="16" t="str">
        <v/>
      </c>
      <c r="X43" s="16" t="str">
        <v/>
      </c>
      <c r="Y43" s="16" t="str">
        <v/>
      </c>
      <c r="Z43" s="16" t="str">
        <v/>
      </c>
      <c r="AA43" s="16" t="str">
        <v/>
      </c>
      <c r="AB43" s="16" t="str">
        <v/>
      </c>
      <c r="AC43" s="16" t="str">
        <v/>
      </c>
      <c r="AD43" s="16" t="str">
        <v/>
      </c>
      <c r="AE43" s="16" t="str">
        <v/>
      </c>
      <c r="AF43" s="16" t="str">
        <v/>
      </c>
      <c r="AG43" s="16" t="str">
        <v/>
      </c>
      <c r="AH43" s="16" t="str">
        <v/>
      </c>
      <c r="AI43" s="16" t="str">
        <v/>
      </c>
      <c r="AJ43" s="16" t="str">
        <v/>
      </c>
      <c r="AK43" s="16" t="str">
        <v/>
      </c>
      <c r="AL43" s="16" t="str">
        <v/>
      </c>
      <c r="AM43" s="16" t="str">
        <v/>
      </c>
      <c r="AN43" s="16" t="str">
        <v/>
      </c>
      <c r="AO43" s="16" t="str">
        <v/>
      </c>
      <c r="AP43" s="16" t="str">
        <v/>
      </c>
      <c r="AQ43" s="16" t="str">
        <v/>
      </c>
      <c r="AR43" s="16" t="str">
        <v/>
      </c>
      <c r="AS43" s="16" t="str">
        <v/>
      </c>
      <c r="AT43" s="16" t="str">
        <v/>
      </c>
      <c r="AU43" s="16" t="str">
        <v/>
      </c>
      <c r="AV43" s="16" t="str">
        <v/>
      </c>
      <c r="AW43" s="16" t="str">
        <v/>
      </c>
      <c r="AX43" s="16" t="str">
        <v/>
      </c>
      <c r="AY43" s="16" t="str">
        <v/>
      </c>
      <c r="AZ43" s="16" t="str">
        <v/>
      </c>
      <c r="BA43" s="16" t="str">
        <v/>
      </c>
      <c r="BB43" s="17"/>
      <c r="BC43" s="186">
        <f t="shared" si="1"/>
        <v>1</v>
      </c>
      <c r="BD43" s="187">
        <f t="shared" si="0"/>
        <v>1</v>
      </c>
      <c r="BE43" s="187"/>
      <c r="BF43" s="180">
        <f t="shared" si="2"/>
        <v>0</v>
      </c>
      <c r="BG43" s="181"/>
      <c r="BH43" s="182"/>
      <c r="BI43" s="182"/>
      <c r="BJ43" s="182"/>
    </row>
    <row r="44" spans="1:62" ht="13.5" customHeight="1" thickBot="1" x14ac:dyDescent="0.25">
      <c r="A44" s="375"/>
      <c r="B44" s="386"/>
      <c r="C44" s="126" t="s">
        <v>897</v>
      </c>
      <c r="D44" s="54">
        <v>1</v>
      </c>
      <c r="E44" s="54" t="str">
        <v/>
      </c>
      <c r="F44" s="54" t="str">
        <v/>
      </c>
      <c r="G44" s="54" t="str">
        <v/>
      </c>
      <c r="H44" s="54" t="str">
        <v/>
      </c>
      <c r="I44" s="54" t="str">
        <v/>
      </c>
      <c r="J44" s="16" t="str">
        <v/>
      </c>
      <c r="K44" s="16" t="str">
        <v/>
      </c>
      <c r="L44" s="16" t="str">
        <v/>
      </c>
      <c r="M44" s="16" t="str">
        <v/>
      </c>
      <c r="N44" s="16" t="str">
        <v/>
      </c>
      <c r="O44" s="16" t="str">
        <v/>
      </c>
      <c r="P44" s="16" t="str">
        <v/>
      </c>
      <c r="Q44" s="16" t="str">
        <v/>
      </c>
      <c r="R44" s="16" t="str">
        <v/>
      </c>
      <c r="S44" s="16" t="str">
        <v/>
      </c>
      <c r="T44" s="16" t="str">
        <v/>
      </c>
      <c r="U44" s="16" t="str">
        <v/>
      </c>
      <c r="V44" s="16" t="str">
        <v/>
      </c>
      <c r="W44" s="16" t="str">
        <v/>
      </c>
      <c r="X44" s="16" t="str">
        <v/>
      </c>
      <c r="Y44" s="16" t="str">
        <v/>
      </c>
      <c r="Z44" s="16" t="str">
        <v/>
      </c>
      <c r="AA44" s="16" t="str">
        <v/>
      </c>
      <c r="AB44" s="16" t="str">
        <v/>
      </c>
      <c r="AC44" s="16" t="str">
        <v/>
      </c>
      <c r="AD44" s="16" t="str">
        <v/>
      </c>
      <c r="AE44" s="16" t="str">
        <v/>
      </c>
      <c r="AF44" s="16" t="str">
        <v/>
      </c>
      <c r="AG44" s="16" t="str">
        <v/>
      </c>
      <c r="AH44" s="16" t="str">
        <v/>
      </c>
      <c r="AI44" s="16" t="str">
        <v/>
      </c>
      <c r="AJ44" s="16" t="str">
        <v/>
      </c>
      <c r="AK44" s="16" t="str">
        <v/>
      </c>
      <c r="AL44" s="16" t="str">
        <v/>
      </c>
      <c r="AM44" s="16" t="str">
        <v/>
      </c>
      <c r="AN44" s="16" t="str">
        <v/>
      </c>
      <c r="AO44" s="16" t="str">
        <v/>
      </c>
      <c r="AP44" s="16" t="str">
        <v/>
      </c>
      <c r="AQ44" s="16" t="str">
        <v/>
      </c>
      <c r="AR44" s="16" t="str">
        <v/>
      </c>
      <c r="AS44" s="16" t="str">
        <v/>
      </c>
      <c r="AT44" s="16" t="str">
        <v/>
      </c>
      <c r="AU44" s="16" t="str">
        <v/>
      </c>
      <c r="AV44" s="16" t="str">
        <v/>
      </c>
      <c r="AW44" s="16" t="str">
        <v/>
      </c>
      <c r="AX44" s="16" t="str">
        <v/>
      </c>
      <c r="AY44" s="16" t="str">
        <v/>
      </c>
      <c r="AZ44" s="16" t="str">
        <v/>
      </c>
      <c r="BA44" s="16" t="str">
        <v/>
      </c>
      <c r="BB44" s="17"/>
      <c r="BC44" s="186">
        <f t="shared" si="1"/>
        <v>1</v>
      </c>
      <c r="BD44" s="187">
        <f t="shared" si="0"/>
        <v>1</v>
      </c>
      <c r="BE44" s="187"/>
      <c r="BF44" s="180">
        <f t="shared" si="2"/>
        <v>0</v>
      </c>
      <c r="BG44" s="181"/>
      <c r="BH44" s="182"/>
      <c r="BI44" s="182"/>
      <c r="BJ44" s="182"/>
    </row>
    <row r="45" spans="1:62" ht="13.5" customHeight="1" thickBot="1" x14ac:dyDescent="0.25">
      <c r="A45" s="375" t="s">
        <v>272</v>
      </c>
      <c r="B45" s="379" t="s">
        <v>983</v>
      </c>
      <c r="C45" s="126" t="s">
        <v>898</v>
      </c>
      <c r="D45" s="54">
        <v>1</v>
      </c>
      <c r="E45" s="54" t="str">
        <v/>
      </c>
      <c r="F45" s="54" t="str">
        <v/>
      </c>
      <c r="G45" s="54" t="str">
        <v/>
      </c>
      <c r="H45" s="54" t="str">
        <v/>
      </c>
      <c r="I45" s="54" t="str">
        <v/>
      </c>
      <c r="J45" s="16" t="str">
        <v/>
      </c>
      <c r="K45" s="16" t="str">
        <v/>
      </c>
      <c r="L45" s="16" t="str">
        <v/>
      </c>
      <c r="M45" s="16" t="str">
        <v/>
      </c>
      <c r="N45" s="16" t="str">
        <v/>
      </c>
      <c r="O45" s="16" t="str">
        <v/>
      </c>
      <c r="P45" s="16" t="str">
        <v/>
      </c>
      <c r="Q45" s="16" t="str">
        <v/>
      </c>
      <c r="R45" s="16" t="str">
        <v/>
      </c>
      <c r="S45" s="16" t="str">
        <v/>
      </c>
      <c r="T45" s="16" t="str">
        <v/>
      </c>
      <c r="U45" s="16" t="str">
        <v/>
      </c>
      <c r="V45" s="16" t="str">
        <v/>
      </c>
      <c r="W45" s="16" t="str">
        <v/>
      </c>
      <c r="X45" s="16" t="str">
        <v/>
      </c>
      <c r="Y45" s="16" t="str">
        <v/>
      </c>
      <c r="Z45" s="16" t="str">
        <v/>
      </c>
      <c r="AA45" s="16" t="str">
        <v/>
      </c>
      <c r="AB45" s="16" t="str">
        <v/>
      </c>
      <c r="AC45" s="16" t="str">
        <v/>
      </c>
      <c r="AD45" s="16" t="str">
        <v/>
      </c>
      <c r="AE45" s="16" t="str">
        <v/>
      </c>
      <c r="AF45" s="16" t="str">
        <v/>
      </c>
      <c r="AG45" s="16" t="str">
        <v/>
      </c>
      <c r="AH45" s="16" t="str">
        <v/>
      </c>
      <c r="AI45" s="16" t="str">
        <v/>
      </c>
      <c r="AJ45" s="16" t="str">
        <v/>
      </c>
      <c r="AK45" s="16" t="str">
        <v/>
      </c>
      <c r="AL45" s="16" t="str">
        <v/>
      </c>
      <c r="AM45" s="16" t="str">
        <v/>
      </c>
      <c r="AN45" s="16" t="str">
        <v/>
      </c>
      <c r="AO45" s="16" t="str">
        <v/>
      </c>
      <c r="AP45" s="16" t="str">
        <v/>
      </c>
      <c r="AQ45" s="16" t="str">
        <v/>
      </c>
      <c r="AR45" s="16" t="str">
        <v/>
      </c>
      <c r="AS45" s="16" t="str">
        <v/>
      </c>
      <c r="AT45" s="16" t="str">
        <v/>
      </c>
      <c r="AU45" s="16" t="str">
        <v/>
      </c>
      <c r="AV45" s="16" t="str">
        <v/>
      </c>
      <c r="AW45" s="16" t="str">
        <v/>
      </c>
      <c r="AX45" s="16" t="str">
        <v/>
      </c>
      <c r="AY45" s="16" t="str">
        <v/>
      </c>
      <c r="AZ45" s="16" t="str">
        <v/>
      </c>
      <c r="BA45" s="16" t="str">
        <v/>
      </c>
      <c r="BB45" s="17"/>
      <c r="BC45" s="186">
        <f t="shared" si="1"/>
        <v>1</v>
      </c>
      <c r="BD45" s="187">
        <f t="shared" si="0"/>
        <v>1</v>
      </c>
      <c r="BE45" s="187">
        <v>1</v>
      </c>
      <c r="BF45" s="180">
        <f t="shared" si="2"/>
        <v>1</v>
      </c>
      <c r="BG45" s="181">
        <f>MIN(1,SUM(BF45:BF49)/SUM(BC45:BC49))</f>
        <v>0.36</v>
      </c>
      <c r="BH45" s="182">
        <v>0.3</v>
      </c>
      <c r="BI45" s="182">
        <f>BG45*BH45</f>
        <v>0.108</v>
      </c>
      <c r="BJ45" s="182">
        <f>SUM(BI45:BI80)</f>
        <v>0.26448809523809524</v>
      </c>
    </row>
    <row r="46" spans="1:62" thickBot="1" x14ac:dyDescent="0.25">
      <c r="A46" s="375"/>
      <c r="B46" s="379"/>
      <c r="C46" s="126" t="s">
        <v>899</v>
      </c>
      <c r="D46" s="54">
        <v>1</v>
      </c>
      <c r="E46" s="54" t="str">
        <v/>
      </c>
      <c r="F46" s="54" t="str">
        <v/>
      </c>
      <c r="G46" s="54" t="str">
        <v/>
      </c>
      <c r="H46" s="54" t="str">
        <v/>
      </c>
      <c r="I46" s="54" t="str">
        <v/>
      </c>
      <c r="J46" s="16" t="str">
        <v/>
      </c>
      <c r="K46" s="16" t="str">
        <v/>
      </c>
      <c r="L46" s="16" t="str">
        <v/>
      </c>
      <c r="M46" s="16" t="str">
        <v/>
      </c>
      <c r="N46" s="16" t="str">
        <v/>
      </c>
      <c r="O46" s="16" t="str">
        <v/>
      </c>
      <c r="P46" s="16" t="str">
        <v/>
      </c>
      <c r="Q46" s="16" t="str">
        <v/>
      </c>
      <c r="R46" s="16" t="str">
        <v/>
      </c>
      <c r="S46" s="16" t="str">
        <v/>
      </c>
      <c r="T46" s="16" t="str">
        <v/>
      </c>
      <c r="U46" s="16" t="str">
        <v/>
      </c>
      <c r="V46" s="16" t="str">
        <v/>
      </c>
      <c r="W46" s="16" t="str">
        <v/>
      </c>
      <c r="X46" s="16" t="str">
        <v/>
      </c>
      <c r="Y46" s="16" t="str">
        <v/>
      </c>
      <c r="Z46" s="16" t="str">
        <v/>
      </c>
      <c r="AA46" s="16" t="str">
        <v/>
      </c>
      <c r="AB46" s="16" t="str">
        <v/>
      </c>
      <c r="AC46" s="16" t="str">
        <v/>
      </c>
      <c r="AD46" s="16" t="str">
        <v/>
      </c>
      <c r="AE46" s="16" t="str">
        <v/>
      </c>
      <c r="AF46" s="16" t="str">
        <v/>
      </c>
      <c r="AG46" s="16" t="str">
        <v/>
      </c>
      <c r="AH46" s="16" t="str">
        <v/>
      </c>
      <c r="AI46" s="16" t="str">
        <v/>
      </c>
      <c r="AJ46" s="16" t="str">
        <v/>
      </c>
      <c r="AK46" s="16" t="str">
        <v/>
      </c>
      <c r="AL46" s="16" t="str">
        <v/>
      </c>
      <c r="AM46" s="16" t="str">
        <v/>
      </c>
      <c r="AN46" s="16" t="str">
        <v/>
      </c>
      <c r="AO46" s="16" t="str">
        <v/>
      </c>
      <c r="AP46" s="16" t="str">
        <v/>
      </c>
      <c r="AQ46" s="16" t="str">
        <v/>
      </c>
      <c r="AR46" s="16" t="str">
        <v/>
      </c>
      <c r="AS46" s="16" t="str">
        <v/>
      </c>
      <c r="AT46" s="16" t="str">
        <v/>
      </c>
      <c r="AU46" s="16" t="str">
        <v/>
      </c>
      <c r="AV46" s="16" t="str">
        <v/>
      </c>
      <c r="AW46" s="16" t="str">
        <v/>
      </c>
      <c r="AX46" s="16" t="str">
        <v/>
      </c>
      <c r="AY46" s="16" t="str">
        <v/>
      </c>
      <c r="AZ46" s="16" t="str">
        <v/>
      </c>
      <c r="BA46" s="16" t="str">
        <v/>
      </c>
      <c r="BB46" s="17"/>
      <c r="BC46" s="186">
        <f t="shared" si="1"/>
        <v>1</v>
      </c>
      <c r="BD46" s="187">
        <f t="shared" si="0"/>
        <v>1</v>
      </c>
      <c r="BE46" s="187">
        <v>0.5</v>
      </c>
      <c r="BF46" s="180">
        <f t="shared" si="2"/>
        <v>0.5</v>
      </c>
      <c r="BG46" s="181"/>
      <c r="BH46" s="182"/>
      <c r="BI46" s="182"/>
      <c r="BJ46" s="182"/>
    </row>
    <row r="47" spans="1:62" thickBot="1" x14ac:dyDescent="0.25">
      <c r="A47" s="375"/>
      <c r="B47" s="379"/>
      <c r="C47" s="126" t="s">
        <v>984</v>
      </c>
      <c r="D47" s="54">
        <v>1</v>
      </c>
      <c r="E47" s="54" t="str">
        <v/>
      </c>
      <c r="F47" s="54" t="str">
        <v/>
      </c>
      <c r="G47" s="54" t="str">
        <v/>
      </c>
      <c r="H47" s="54" t="str">
        <v/>
      </c>
      <c r="I47" s="54" t="str">
        <v/>
      </c>
      <c r="J47" s="16" t="str">
        <v/>
      </c>
      <c r="K47" s="16" t="str">
        <v/>
      </c>
      <c r="L47" s="16" t="str">
        <v/>
      </c>
      <c r="M47" s="16" t="str">
        <v/>
      </c>
      <c r="N47" s="16" t="str">
        <v/>
      </c>
      <c r="O47" s="16" t="str">
        <v/>
      </c>
      <c r="P47" s="16" t="str">
        <v/>
      </c>
      <c r="Q47" s="16" t="str">
        <v/>
      </c>
      <c r="R47" s="16" t="str">
        <v/>
      </c>
      <c r="S47" s="16" t="str">
        <v/>
      </c>
      <c r="T47" s="16" t="str">
        <v/>
      </c>
      <c r="U47" s="16" t="str">
        <v/>
      </c>
      <c r="V47" s="16" t="str">
        <v/>
      </c>
      <c r="W47" s="16" t="str">
        <v/>
      </c>
      <c r="X47" s="16" t="str">
        <v/>
      </c>
      <c r="Y47" s="16" t="str">
        <v/>
      </c>
      <c r="Z47" s="16" t="str">
        <v/>
      </c>
      <c r="AA47" s="16" t="str">
        <v/>
      </c>
      <c r="AB47" s="16" t="str">
        <v/>
      </c>
      <c r="AC47" s="16" t="str">
        <v/>
      </c>
      <c r="AD47" s="16" t="str">
        <v/>
      </c>
      <c r="AE47" s="16" t="str">
        <v/>
      </c>
      <c r="AF47" s="16" t="str">
        <v/>
      </c>
      <c r="AG47" s="16" t="str">
        <v/>
      </c>
      <c r="AH47" s="16" t="str">
        <v/>
      </c>
      <c r="AI47" s="16" t="str">
        <v/>
      </c>
      <c r="AJ47" s="16" t="str">
        <v/>
      </c>
      <c r="AK47" s="16" t="str">
        <v/>
      </c>
      <c r="AL47" s="16" t="str">
        <v/>
      </c>
      <c r="AM47" s="16" t="str">
        <v/>
      </c>
      <c r="AN47" s="16" t="str">
        <v/>
      </c>
      <c r="AO47" s="16" t="str">
        <v/>
      </c>
      <c r="AP47" s="16" t="str">
        <v/>
      </c>
      <c r="AQ47" s="16" t="str">
        <v/>
      </c>
      <c r="AR47" s="16" t="str">
        <v/>
      </c>
      <c r="AS47" s="16" t="str">
        <v/>
      </c>
      <c r="AT47" s="16" t="str">
        <v/>
      </c>
      <c r="AU47" s="16" t="str">
        <v/>
      </c>
      <c r="AV47" s="16" t="str">
        <v/>
      </c>
      <c r="AW47" s="16" t="str">
        <v/>
      </c>
      <c r="AX47" s="16" t="str">
        <v/>
      </c>
      <c r="AY47" s="16" t="str">
        <v/>
      </c>
      <c r="AZ47" s="16" t="str">
        <v/>
      </c>
      <c r="BA47" s="16" t="str">
        <v/>
      </c>
      <c r="BB47" s="17"/>
      <c r="BC47" s="186">
        <f t="shared" si="1"/>
        <v>1</v>
      </c>
      <c r="BD47" s="187">
        <f t="shared" si="0"/>
        <v>1</v>
      </c>
      <c r="BE47" s="187">
        <v>0.3</v>
      </c>
      <c r="BF47" s="180">
        <f t="shared" si="2"/>
        <v>0.3</v>
      </c>
      <c r="BG47" s="181"/>
      <c r="BH47" s="182"/>
      <c r="BI47" s="182"/>
      <c r="BJ47" s="182"/>
    </row>
    <row r="48" spans="1:62" thickBot="1" x14ac:dyDescent="0.25">
      <c r="A48" s="375"/>
      <c r="B48" s="379"/>
      <c r="C48" s="126" t="s">
        <v>900</v>
      </c>
      <c r="D48" s="54">
        <v>1</v>
      </c>
      <c r="E48" s="54" t="str">
        <v/>
      </c>
      <c r="F48" s="54" t="str">
        <v/>
      </c>
      <c r="G48" s="54" t="str">
        <v/>
      </c>
      <c r="H48" s="54" t="str">
        <v/>
      </c>
      <c r="I48" s="54" t="str">
        <v/>
      </c>
      <c r="J48" s="16" t="str">
        <v/>
      </c>
      <c r="K48" s="16" t="str">
        <v/>
      </c>
      <c r="L48" s="16" t="str">
        <v/>
      </c>
      <c r="M48" s="16" t="str">
        <v/>
      </c>
      <c r="N48" s="16" t="str">
        <v/>
      </c>
      <c r="O48" s="16" t="str">
        <v/>
      </c>
      <c r="P48" s="16" t="str">
        <v/>
      </c>
      <c r="Q48" s="16" t="str">
        <v/>
      </c>
      <c r="R48" s="16" t="str">
        <v/>
      </c>
      <c r="S48" s="16" t="str">
        <v/>
      </c>
      <c r="T48" s="16" t="str">
        <v/>
      </c>
      <c r="U48" s="16" t="str">
        <v/>
      </c>
      <c r="V48" s="16" t="str">
        <v/>
      </c>
      <c r="W48" s="16" t="str">
        <v/>
      </c>
      <c r="X48" s="16" t="str">
        <v/>
      </c>
      <c r="Y48" s="16" t="str">
        <v/>
      </c>
      <c r="Z48" s="16" t="str">
        <v/>
      </c>
      <c r="AA48" s="16" t="str">
        <v/>
      </c>
      <c r="AB48" s="16" t="str">
        <v/>
      </c>
      <c r="AC48" s="16" t="str">
        <v/>
      </c>
      <c r="AD48" s="16" t="str">
        <v/>
      </c>
      <c r="AE48" s="16" t="str">
        <v/>
      </c>
      <c r="AF48" s="16" t="str">
        <v/>
      </c>
      <c r="AG48" s="16" t="str">
        <v/>
      </c>
      <c r="AH48" s="16" t="str">
        <v/>
      </c>
      <c r="AI48" s="16" t="str">
        <v/>
      </c>
      <c r="AJ48" s="16" t="str">
        <v/>
      </c>
      <c r="AK48" s="16" t="str">
        <v/>
      </c>
      <c r="AL48" s="16" t="str">
        <v/>
      </c>
      <c r="AM48" s="16" t="str">
        <v/>
      </c>
      <c r="AN48" s="16" t="str">
        <v/>
      </c>
      <c r="AO48" s="16" t="str">
        <v/>
      </c>
      <c r="AP48" s="16" t="str">
        <v/>
      </c>
      <c r="AQ48" s="16" t="str">
        <v/>
      </c>
      <c r="AR48" s="16" t="str">
        <v/>
      </c>
      <c r="AS48" s="16" t="str">
        <v/>
      </c>
      <c r="AT48" s="16" t="str">
        <v/>
      </c>
      <c r="AU48" s="16" t="str">
        <v/>
      </c>
      <c r="AV48" s="16" t="str">
        <v/>
      </c>
      <c r="AW48" s="16" t="str">
        <v/>
      </c>
      <c r="AX48" s="16" t="str">
        <v/>
      </c>
      <c r="AY48" s="16" t="str">
        <v/>
      </c>
      <c r="AZ48" s="16" t="str">
        <v/>
      </c>
      <c r="BA48" s="16" t="str">
        <v/>
      </c>
      <c r="BB48" s="17"/>
      <c r="BC48" s="186">
        <f t="shared" si="1"/>
        <v>1</v>
      </c>
      <c r="BD48" s="187">
        <f t="shared" si="0"/>
        <v>1</v>
      </c>
      <c r="BE48" s="187"/>
      <c r="BF48" s="180">
        <f t="shared" si="2"/>
        <v>0</v>
      </c>
      <c r="BG48" s="181"/>
      <c r="BH48" s="182"/>
      <c r="BI48" s="182"/>
      <c r="BJ48" s="182"/>
    </row>
    <row r="49" spans="1:62" thickBot="1" x14ac:dyDescent="0.25">
      <c r="A49" s="375"/>
      <c r="B49" s="379"/>
      <c r="C49" s="126" t="s">
        <v>477</v>
      </c>
      <c r="D49" s="54">
        <v>1</v>
      </c>
      <c r="E49" s="54" t="str">
        <v/>
      </c>
      <c r="F49" s="54" t="str">
        <v/>
      </c>
      <c r="G49" s="54" t="str">
        <v/>
      </c>
      <c r="H49" s="54" t="str">
        <v/>
      </c>
      <c r="I49" s="54" t="str">
        <v/>
      </c>
      <c r="J49" s="16" t="str">
        <v/>
      </c>
      <c r="K49" s="16" t="str">
        <v/>
      </c>
      <c r="L49" s="16" t="str">
        <v/>
      </c>
      <c r="M49" s="16" t="str">
        <v/>
      </c>
      <c r="N49" s="16" t="str">
        <v/>
      </c>
      <c r="O49" s="16" t="str">
        <v/>
      </c>
      <c r="P49" s="16" t="str">
        <v/>
      </c>
      <c r="Q49" s="16" t="str">
        <v/>
      </c>
      <c r="R49" s="16" t="str">
        <v/>
      </c>
      <c r="S49" s="16" t="str">
        <v/>
      </c>
      <c r="T49" s="16" t="str">
        <v/>
      </c>
      <c r="U49" s="16" t="str">
        <v/>
      </c>
      <c r="V49" s="16" t="str">
        <v/>
      </c>
      <c r="W49" s="16" t="str">
        <v/>
      </c>
      <c r="X49" s="16" t="str">
        <v/>
      </c>
      <c r="Y49" s="16" t="str">
        <v/>
      </c>
      <c r="Z49" s="16" t="str">
        <v/>
      </c>
      <c r="AA49" s="16" t="str">
        <v/>
      </c>
      <c r="AB49" s="16" t="str">
        <v/>
      </c>
      <c r="AC49" s="16" t="str">
        <v/>
      </c>
      <c r="AD49" s="16" t="str">
        <v/>
      </c>
      <c r="AE49" s="16" t="str">
        <v/>
      </c>
      <c r="AF49" s="16" t="str">
        <v/>
      </c>
      <c r="AG49" s="16" t="str">
        <v/>
      </c>
      <c r="AH49" s="16" t="str">
        <v/>
      </c>
      <c r="AI49" s="16" t="str">
        <v/>
      </c>
      <c r="AJ49" s="16" t="str">
        <v/>
      </c>
      <c r="AK49" s="16" t="str">
        <v/>
      </c>
      <c r="AL49" s="16" t="str">
        <v/>
      </c>
      <c r="AM49" s="16" t="str">
        <v/>
      </c>
      <c r="AN49" s="16" t="str">
        <v/>
      </c>
      <c r="AO49" s="16" t="str">
        <v/>
      </c>
      <c r="AP49" s="16" t="str">
        <v/>
      </c>
      <c r="AQ49" s="16" t="str">
        <v/>
      </c>
      <c r="AR49" s="16" t="str">
        <v/>
      </c>
      <c r="AS49" s="16" t="str">
        <v/>
      </c>
      <c r="AT49" s="16" t="str">
        <v/>
      </c>
      <c r="AU49" s="16" t="str">
        <v/>
      </c>
      <c r="AV49" s="16" t="str">
        <v/>
      </c>
      <c r="AW49" s="16" t="str">
        <v/>
      </c>
      <c r="AX49" s="16" t="str">
        <v/>
      </c>
      <c r="AY49" s="16" t="str">
        <v/>
      </c>
      <c r="AZ49" s="16" t="str">
        <v/>
      </c>
      <c r="BA49" s="16" t="str">
        <v/>
      </c>
      <c r="BB49" s="17"/>
      <c r="BC49" s="186">
        <f t="shared" si="1"/>
        <v>1</v>
      </c>
      <c r="BD49" s="187">
        <f t="shared" si="0"/>
        <v>1</v>
      </c>
      <c r="BE49" s="187"/>
      <c r="BF49" s="180">
        <f t="shared" si="2"/>
        <v>0</v>
      </c>
      <c r="BG49" s="181"/>
      <c r="BH49" s="182"/>
      <c r="BI49" s="182"/>
      <c r="BJ49" s="182"/>
    </row>
    <row r="50" spans="1:62" ht="13.5" customHeight="1" thickBot="1" x14ac:dyDescent="0.25">
      <c r="A50" s="375"/>
      <c r="B50" s="193" t="s">
        <v>1459</v>
      </c>
      <c r="C50" s="134" t="s">
        <v>477</v>
      </c>
      <c r="D50" s="54">
        <v>1</v>
      </c>
      <c r="E50" s="54" t="str">
        <v/>
      </c>
      <c r="F50" s="54" t="str">
        <v/>
      </c>
      <c r="G50" s="54" t="str">
        <v/>
      </c>
      <c r="H50" s="54" t="str">
        <v/>
      </c>
      <c r="I50" s="54" t="str">
        <v/>
      </c>
      <c r="J50" s="16" t="str">
        <v/>
      </c>
      <c r="K50" s="16" t="str">
        <v/>
      </c>
      <c r="L50" s="16" t="str">
        <v/>
      </c>
      <c r="M50" s="16" t="str">
        <v/>
      </c>
      <c r="N50" s="16" t="str">
        <v/>
      </c>
      <c r="O50" s="16" t="str">
        <v/>
      </c>
      <c r="P50" s="16" t="str">
        <v/>
      </c>
      <c r="Q50" s="16" t="str">
        <v/>
      </c>
      <c r="R50" s="16" t="str">
        <v/>
      </c>
      <c r="S50" s="16" t="str">
        <v/>
      </c>
      <c r="T50" s="16" t="str">
        <v/>
      </c>
      <c r="U50" s="16" t="str">
        <v/>
      </c>
      <c r="V50" s="16" t="str">
        <v/>
      </c>
      <c r="W50" s="16" t="str">
        <v/>
      </c>
      <c r="X50" s="16" t="str">
        <v/>
      </c>
      <c r="Y50" s="16" t="str">
        <v/>
      </c>
      <c r="Z50" s="16" t="str">
        <v/>
      </c>
      <c r="AA50" s="16" t="str">
        <v/>
      </c>
      <c r="AB50" s="16" t="str">
        <v/>
      </c>
      <c r="AC50" s="16" t="str">
        <v/>
      </c>
      <c r="AD50" s="16" t="str">
        <v/>
      </c>
      <c r="AE50" s="16" t="str">
        <v/>
      </c>
      <c r="AF50" s="16" t="str">
        <v/>
      </c>
      <c r="AG50" s="16" t="str">
        <v/>
      </c>
      <c r="AH50" s="16" t="str">
        <v/>
      </c>
      <c r="AI50" s="16" t="str">
        <v/>
      </c>
      <c r="AJ50" s="16" t="str">
        <v/>
      </c>
      <c r="AK50" s="16" t="str">
        <v/>
      </c>
      <c r="AL50" s="16" t="str">
        <v/>
      </c>
      <c r="AM50" s="16" t="str">
        <v/>
      </c>
      <c r="AN50" s="16" t="str">
        <v/>
      </c>
      <c r="AO50" s="16" t="str">
        <v/>
      </c>
      <c r="AP50" s="16" t="str">
        <v/>
      </c>
      <c r="AQ50" s="16" t="str">
        <v/>
      </c>
      <c r="AR50" s="16" t="str">
        <v/>
      </c>
      <c r="AS50" s="16" t="str">
        <v/>
      </c>
      <c r="AT50" s="16" t="str">
        <v/>
      </c>
      <c r="AU50" s="16" t="str">
        <v/>
      </c>
      <c r="AV50" s="16" t="str">
        <v/>
      </c>
      <c r="AW50" s="16" t="str">
        <v/>
      </c>
      <c r="AX50" s="16" t="str">
        <v/>
      </c>
      <c r="AY50" s="16" t="str">
        <v/>
      </c>
      <c r="AZ50" s="16" t="str">
        <v/>
      </c>
      <c r="BA50" s="16" t="str">
        <v/>
      </c>
      <c r="BB50" s="17"/>
      <c r="BC50" s="186">
        <f t="shared" si="1"/>
        <v>1</v>
      </c>
      <c r="BD50" s="187">
        <f t="shared" si="0"/>
        <v>1</v>
      </c>
      <c r="BE50" s="187"/>
      <c r="BF50" s="180">
        <f t="shared" si="2"/>
        <v>0</v>
      </c>
      <c r="BG50" s="181">
        <f>MIN(1,SUM(BF50:BF57)/SUM(BC50:BC57))</f>
        <v>0.15625</v>
      </c>
      <c r="BH50" s="182">
        <v>0.2</v>
      </c>
      <c r="BI50" s="182">
        <f>BG50*BH50</f>
        <v>3.125E-2</v>
      </c>
      <c r="BJ50" s="182"/>
    </row>
    <row r="51" spans="1:62" ht="13.5" customHeight="1" thickBot="1" x14ac:dyDescent="0.25">
      <c r="A51" s="375"/>
      <c r="B51" s="384" t="s">
        <v>1447</v>
      </c>
      <c r="C51" s="126" t="s">
        <v>57</v>
      </c>
      <c r="D51" s="54">
        <v>1</v>
      </c>
      <c r="E51" s="54" t="str">
        <v/>
      </c>
      <c r="F51" s="54" t="str">
        <v/>
      </c>
      <c r="G51" s="54" t="str">
        <v/>
      </c>
      <c r="H51" s="54" t="str">
        <v/>
      </c>
      <c r="I51" s="54" t="str">
        <v/>
      </c>
      <c r="J51" s="16" t="str">
        <v/>
      </c>
      <c r="K51" s="16" t="str">
        <v/>
      </c>
      <c r="L51" s="16" t="str">
        <v/>
      </c>
      <c r="M51" s="16" t="str">
        <v/>
      </c>
      <c r="N51" s="16" t="str">
        <v/>
      </c>
      <c r="O51" s="16" t="str">
        <v/>
      </c>
      <c r="P51" s="16" t="str">
        <v/>
      </c>
      <c r="Q51" s="16" t="str">
        <v/>
      </c>
      <c r="R51" s="16" t="str">
        <v/>
      </c>
      <c r="S51" s="16" t="str">
        <v/>
      </c>
      <c r="T51" s="16" t="str">
        <v/>
      </c>
      <c r="U51" s="16" t="str">
        <v/>
      </c>
      <c r="V51" s="16" t="str">
        <v/>
      </c>
      <c r="W51" s="16" t="str">
        <v/>
      </c>
      <c r="X51" s="16" t="str">
        <v/>
      </c>
      <c r="Y51" s="16" t="str">
        <v/>
      </c>
      <c r="Z51" s="16" t="str">
        <v/>
      </c>
      <c r="AA51" s="16" t="str">
        <v/>
      </c>
      <c r="AB51" s="16" t="str">
        <v/>
      </c>
      <c r="AC51" s="16" t="str">
        <v/>
      </c>
      <c r="AD51" s="16" t="str">
        <v/>
      </c>
      <c r="AE51" s="16" t="str">
        <v/>
      </c>
      <c r="AF51" s="16" t="str">
        <v/>
      </c>
      <c r="AG51" s="16" t="str">
        <v/>
      </c>
      <c r="AH51" s="16" t="str">
        <v/>
      </c>
      <c r="AI51" s="16" t="str">
        <v/>
      </c>
      <c r="AJ51" s="16" t="str">
        <v/>
      </c>
      <c r="AK51" s="16" t="str">
        <v/>
      </c>
      <c r="AL51" s="16" t="str">
        <v/>
      </c>
      <c r="AM51" s="16" t="str">
        <v/>
      </c>
      <c r="AN51" s="16" t="str">
        <v/>
      </c>
      <c r="AO51" s="16" t="str">
        <v/>
      </c>
      <c r="AP51" s="16" t="str">
        <v/>
      </c>
      <c r="AQ51" s="16" t="str">
        <v/>
      </c>
      <c r="AR51" s="16" t="str">
        <v/>
      </c>
      <c r="AS51" s="16" t="str">
        <v/>
      </c>
      <c r="AT51" s="16" t="str">
        <v/>
      </c>
      <c r="AU51" s="16" t="str">
        <v/>
      </c>
      <c r="AV51" s="16" t="str">
        <v/>
      </c>
      <c r="AW51" s="16" t="str">
        <v/>
      </c>
      <c r="AX51" s="16" t="str">
        <v/>
      </c>
      <c r="AY51" s="16" t="str">
        <v/>
      </c>
      <c r="AZ51" s="16" t="str">
        <v/>
      </c>
      <c r="BA51" s="16" t="str">
        <v/>
      </c>
      <c r="BB51" s="17"/>
      <c r="BC51" s="186">
        <f t="shared" si="1"/>
        <v>1</v>
      </c>
      <c r="BD51" s="187">
        <f t="shared" si="0"/>
        <v>1</v>
      </c>
      <c r="BE51" s="187">
        <v>0.25</v>
      </c>
      <c r="BF51" s="180">
        <f t="shared" si="2"/>
        <v>0.25</v>
      </c>
      <c r="BG51" s="181"/>
      <c r="BH51" s="182"/>
      <c r="BI51" s="182"/>
      <c r="BJ51" s="182"/>
    </row>
    <row r="52" spans="1:62" thickBot="1" x14ac:dyDescent="0.25">
      <c r="A52" s="375"/>
      <c r="B52" s="385"/>
      <c r="C52" s="126" t="s">
        <v>58</v>
      </c>
      <c r="D52" s="54">
        <v>1</v>
      </c>
      <c r="E52" s="54" t="str">
        <v/>
      </c>
      <c r="F52" s="54" t="str">
        <v/>
      </c>
      <c r="G52" s="54" t="str">
        <v/>
      </c>
      <c r="H52" s="54" t="str">
        <v/>
      </c>
      <c r="I52" s="54" t="str">
        <v/>
      </c>
      <c r="J52" s="54" t="str">
        <v/>
      </c>
      <c r="K52" s="54" t="str">
        <v/>
      </c>
      <c r="L52" s="16" t="str">
        <v/>
      </c>
      <c r="M52" s="16" t="str">
        <v/>
      </c>
      <c r="N52" s="16" t="str">
        <v/>
      </c>
      <c r="O52" s="16" t="str">
        <v/>
      </c>
      <c r="P52" s="16" t="str">
        <v/>
      </c>
      <c r="Q52" s="16" t="str">
        <v/>
      </c>
      <c r="R52" s="16" t="str">
        <v/>
      </c>
      <c r="S52" s="16" t="str">
        <v/>
      </c>
      <c r="T52" s="16" t="str">
        <v/>
      </c>
      <c r="U52" s="16" t="str">
        <v/>
      </c>
      <c r="V52" s="16" t="str">
        <v/>
      </c>
      <c r="W52" s="16" t="str">
        <v/>
      </c>
      <c r="X52" s="16" t="str">
        <v/>
      </c>
      <c r="Y52" s="16" t="str">
        <v/>
      </c>
      <c r="Z52" s="16" t="str">
        <v/>
      </c>
      <c r="AA52" s="16" t="str">
        <v/>
      </c>
      <c r="AB52" s="16" t="str">
        <v/>
      </c>
      <c r="AC52" s="16" t="str">
        <v/>
      </c>
      <c r="AD52" s="16" t="str">
        <v/>
      </c>
      <c r="AE52" s="16" t="str">
        <v/>
      </c>
      <c r="AF52" s="16" t="str">
        <v/>
      </c>
      <c r="AG52" s="16" t="str">
        <v/>
      </c>
      <c r="AH52" s="16" t="str">
        <v/>
      </c>
      <c r="AI52" s="16" t="str">
        <v/>
      </c>
      <c r="AJ52" s="53" t="str">
        <v/>
      </c>
      <c r="AK52" s="16" t="str">
        <v/>
      </c>
      <c r="AL52" s="16" t="str">
        <v/>
      </c>
      <c r="AM52" s="53" t="str">
        <v/>
      </c>
      <c r="AN52" s="16" t="str">
        <v/>
      </c>
      <c r="AO52" s="16" t="str">
        <v/>
      </c>
      <c r="AP52" s="16" t="str">
        <v/>
      </c>
      <c r="AQ52" s="16" t="str">
        <v/>
      </c>
      <c r="AR52" s="16" t="str">
        <v/>
      </c>
      <c r="AS52" s="16" t="str">
        <v/>
      </c>
      <c r="AT52" s="16" t="str">
        <v/>
      </c>
      <c r="AU52" s="16" t="str">
        <v/>
      </c>
      <c r="AV52" s="16" t="str">
        <v/>
      </c>
      <c r="AW52" s="16" t="str">
        <v/>
      </c>
      <c r="AX52" s="16" t="str">
        <v/>
      </c>
      <c r="AY52" s="16" t="str">
        <v/>
      </c>
      <c r="AZ52" s="16" t="str">
        <v/>
      </c>
      <c r="BA52" s="16" t="str">
        <v/>
      </c>
      <c r="BB52" s="16"/>
      <c r="BC52" s="186">
        <f t="shared" si="1"/>
        <v>1</v>
      </c>
      <c r="BD52" s="187">
        <f t="shared" si="0"/>
        <v>1</v>
      </c>
      <c r="BE52" s="187">
        <v>0.25</v>
      </c>
      <c r="BF52" s="180">
        <f t="shared" si="2"/>
        <v>0.25</v>
      </c>
      <c r="BG52" s="181"/>
      <c r="BH52" s="182"/>
      <c r="BI52" s="182"/>
      <c r="BJ52" s="182"/>
    </row>
    <row r="53" spans="1:62" ht="26.25" thickBot="1" x14ac:dyDescent="0.25">
      <c r="A53" s="375"/>
      <c r="B53" s="385"/>
      <c r="C53" s="126" t="s">
        <v>1008</v>
      </c>
      <c r="D53" s="54">
        <v>1</v>
      </c>
      <c r="E53" s="54" t="str">
        <v/>
      </c>
      <c r="F53" s="54" t="str">
        <v/>
      </c>
      <c r="G53" s="54" t="str">
        <v/>
      </c>
      <c r="H53" s="54" t="str">
        <v/>
      </c>
      <c r="I53" s="54" t="str">
        <v/>
      </c>
      <c r="J53" s="54" t="str">
        <v/>
      </c>
      <c r="K53" s="54" t="str">
        <v/>
      </c>
      <c r="L53" s="16" t="str">
        <v/>
      </c>
      <c r="M53" s="16" t="str">
        <v/>
      </c>
      <c r="N53" s="16" t="str">
        <v/>
      </c>
      <c r="O53" s="16" t="str">
        <v/>
      </c>
      <c r="P53" s="16" t="str">
        <v/>
      </c>
      <c r="Q53" s="16" t="str">
        <v/>
      </c>
      <c r="R53" s="16" t="str">
        <v/>
      </c>
      <c r="S53" s="16" t="str">
        <v/>
      </c>
      <c r="T53" s="16" t="str">
        <v/>
      </c>
      <c r="U53" s="16" t="str">
        <v/>
      </c>
      <c r="V53" s="16" t="str">
        <v/>
      </c>
      <c r="W53" s="16" t="str">
        <v/>
      </c>
      <c r="X53" s="16" t="str">
        <v/>
      </c>
      <c r="Y53" s="16" t="str">
        <v/>
      </c>
      <c r="Z53" s="16" t="str">
        <v/>
      </c>
      <c r="AA53" s="16" t="str">
        <v/>
      </c>
      <c r="AB53" s="16" t="str">
        <v/>
      </c>
      <c r="AC53" s="16" t="str">
        <v/>
      </c>
      <c r="AD53" s="16" t="str">
        <v/>
      </c>
      <c r="AE53" s="16" t="str">
        <v/>
      </c>
      <c r="AF53" s="16" t="str">
        <v/>
      </c>
      <c r="AG53" s="16" t="str">
        <v/>
      </c>
      <c r="AH53" s="16" t="str">
        <v/>
      </c>
      <c r="AI53" s="16" t="str">
        <v/>
      </c>
      <c r="AJ53" s="53" t="str">
        <v/>
      </c>
      <c r="AK53" s="16" t="str">
        <v/>
      </c>
      <c r="AL53" s="16" t="str">
        <v/>
      </c>
      <c r="AM53" s="53" t="str">
        <v/>
      </c>
      <c r="AN53" s="16" t="str">
        <v/>
      </c>
      <c r="AO53" s="16" t="str">
        <v/>
      </c>
      <c r="AP53" s="16" t="str">
        <v/>
      </c>
      <c r="AQ53" s="16" t="str">
        <v/>
      </c>
      <c r="AR53" s="16" t="str">
        <v/>
      </c>
      <c r="AS53" s="16" t="str">
        <v/>
      </c>
      <c r="AT53" s="16" t="str">
        <v/>
      </c>
      <c r="AU53" s="16" t="str">
        <v/>
      </c>
      <c r="AV53" s="16" t="str">
        <v/>
      </c>
      <c r="AW53" s="16" t="str">
        <v/>
      </c>
      <c r="AX53" s="16" t="str">
        <v/>
      </c>
      <c r="AY53" s="16" t="str">
        <v/>
      </c>
      <c r="AZ53" s="16" t="str">
        <v/>
      </c>
      <c r="BA53" s="16" t="str">
        <v/>
      </c>
      <c r="BB53" s="16"/>
      <c r="BC53" s="186">
        <f t="shared" si="1"/>
        <v>1</v>
      </c>
      <c r="BD53" s="187">
        <f t="shared" si="0"/>
        <v>1</v>
      </c>
      <c r="BE53" s="187">
        <v>0.25</v>
      </c>
      <c r="BF53" s="180">
        <f t="shared" si="2"/>
        <v>0.25</v>
      </c>
      <c r="BG53" s="181"/>
      <c r="BH53" s="182"/>
      <c r="BI53" s="181"/>
      <c r="BJ53" s="182"/>
    </row>
    <row r="54" spans="1:62" thickBot="1" x14ac:dyDescent="0.25">
      <c r="A54" s="375"/>
      <c r="B54" s="385"/>
      <c r="C54" s="126" t="s">
        <v>1009</v>
      </c>
      <c r="D54" s="54">
        <v>1</v>
      </c>
      <c r="E54" s="54" t="str">
        <v/>
      </c>
      <c r="F54" s="54" t="str">
        <v/>
      </c>
      <c r="G54" s="54" t="str">
        <v/>
      </c>
      <c r="H54" s="54" t="str">
        <v/>
      </c>
      <c r="I54" s="54" t="str">
        <v/>
      </c>
      <c r="J54" s="54" t="str">
        <v/>
      </c>
      <c r="K54" s="54" t="str">
        <v/>
      </c>
      <c r="L54" s="16" t="str">
        <v/>
      </c>
      <c r="M54" s="16" t="str">
        <v/>
      </c>
      <c r="N54" s="16" t="str">
        <v/>
      </c>
      <c r="O54" s="16" t="str">
        <v/>
      </c>
      <c r="P54" s="16" t="str">
        <v/>
      </c>
      <c r="Q54" s="16" t="str">
        <v/>
      </c>
      <c r="R54" s="16" t="str">
        <v/>
      </c>
      <c r="S54" s="16" t="str">
        <v/>
      </c>
      <c r="T54" s="16" t="str">
        <v/>
      </c>
      <c r="U54" s="16" t="str">
        <v/>
      </c>
      <c r="V54" s="16" t="str">
        <v/>
      </c>
      <c r="W54" s="16" t="str">
        <v/>
      </c>
      <c r="X54" s="16" t="str">
        <v/>
      </c>
      <c r="Y54" s="16" t="str">
        <v/>
      </c>
      <c r="Z54" s="16" t="str">
        <v/>
      </c>
      <c r="AA54" s="16" t="str">
        <v/>
      </c>
      <c r="AB54" s="16" t="str">
        <v/>
      </c>
      <c r="AC54" s="16" t="str">
        <v/>
      </c>
      <c r="AD54" s="16" t="str">
        <v/>
      </c>
      <c r="AE54" s="16" t="str">
        <v/>
      </c>
      <c r="AF54" s="16" t="str">
        <v/>
      </c>
      <c r="AG54" s="16" t="str">
        <v/>
      </c>
      <c r="AH54" s="16" t="str">
        <v/>
      </c>
      <c r="AI54" s="16" t="str">
        <v/>
      </c>
      <c r="AJ54" s="53" t="str">
        <v/>
      </c>
      <c r="AK54" s="16" t="str">
        <v/>
      </c>
      <c r="AL54" s="16" t="str">
        <v/>
      </c>
      <c r="AM54" s="53" t="str">
        <v/>
      </c>
      <c r="AN54" s="16" t="str">
        <v/>
      </c>
      <c r="AO54" s="16" t="str">
        <v/>
      </c>
      <c r="AP54" s="16" t="str">
        <v/>
      </c>
      <c r="AQ54" s="16" t="str">
        <v/>
      </c>
      <c r="AR54" s="16" t="str">
        <v/>
      </c>
      <c r="AS54" s="16" t="str">
        <v/>
      </c>
      <c r="AT54" s="16" t="str">
        <v/>
      </c>
      <c r="AU54" s="16" t="str">
        <v/>
      </c>
      <c r="AV54" s="16" t="str">
        <v/>
      </c>
      <c r="AW54" s="16" t="str">
        <v/>
      </c>
      <c r="AX54" s="16" t="str">
        <v/>
      </c>
      <c r="AY54" s="16" t="str">
        <v/>
      </c>
      <c r="AZ54" s="16" t="str">
        <v/>
      </c>
      <c r="BA54" s="16" t="str">
        <v/>
      </c>
      <c r="BB54" s="16"/>
      <c r="BC54" s="186">
        <f t="shared" si="1"/>
        <v>1</v>
      </c>
      <c r="BD54" s="187">
        <f t="shared" si="0"/>
        <v>1</v>
      </c>
      <c r="BE54" s="187"/>
      <c r="BF54" s="180">
        <f t="shared" si="2"/>
        <v>0</v>
      </c>
      <c r="BG54" s="181"/>
      <c r="BH54" s="182"/>
      <c r="BI54" s="181"/>
      <c r="BJ54" s="182"/>
    </row>
    <row r="55" spans="1:62" thickBot="1" x14ac:dyDescent="0.25">
      <c r="A55" s="375"/>
      <c r="B55" s="385"/>
      <c r="C55" s="126" t="s">
        <v>1010</v>
      </c>
      <c r="D55" s="54">
        <v>1</v>
      </c>
      <c r="E55" s="54" t="str">
        <v/>
      </c>
      <c r="F55" s="54" t="str">
        <v/>
      </c>
      <c r="G55" s="54" t="str">
        <v/>
      </c>
      <c r="H55" s="54" t="str">
        <v/>
      </c>
      <c r="I55" s="54" t="str">
        <v/>
      </c>
      <c r="J55" s="54" t="str">
        <v/>
      </c>
      <c r="K55" s="54" t="str">
        <v/>
      </c>
      <c r="L55" s="16" t="str">
        <v/>
      </c>
      <c r="M55" s="16" t="str">
        <v/>
      </c>
      <c r="N55" s="16" t="str">
        <v/>
      </c>
      <c r="O55" s="16" t="str">
        <v/>
      </c>
      <c r="P55" s="16" t="str">
        <v/>
      </c>
      <c r="Q55" s="16" t="str">
        <v/>
      </c>
      <c r="R55" s="16" t="str">
        <v/>
      </c>
      <c r="S55" s="16" t="str">
        <v/>
      </c>
      <c r="T55" s="16" t="str">
        <v/>
      </c>
      <c r="U55" s="16" t="str">
        <v/>
      </c>
      <c r="V55" s="16" t="str">
        <v/>
      </c>
      <c r="W55" s="16" t="str">
        <v/>
      </c>
      <c r="X55" s="16" t="str">
        <v/>
      </c>
      <c r="Y55" s="16" t="str">
        <v/>
      </c>
      <c r="Z55" s="16" t="str">
        <v/>
      </c>
      <c r="AA55" s="16" t="str">
        <v/>
      </c>
      <c r="AB55" s="16" t="str">
        <v/>
      </c>
      <c r="AC55" s="16" t="str">
        <v/>
      </c>
      <c r="AD55" s="16" t="str">
        <v/>
      </c>
      <c r="AE55" s="16" t="str">
        <v/>
      </c>
      <c r="AF55" s="16" t="str">
        <v/>
      </c>
      <c r="AG55" s="16" t="str">
        <v/>
      </c>
      <c r="AH55" s="16" t="str">
        <v/>
      </c>
      <c r="AI55" s="16" t="str">
        <v/>
      </c>
      <c r="AJ55" s="53" t="str">
        <v/>
      </c>
      <c r="AK55" s="16" t="str">
        <v/>
      </c>
      <c r="AL55" s="16" t="str">
        <v/>
      </c>
      <c r="AM55" s="53" t="str">
        <v/>
      </c>
      <c r="AN55" s="16" t="str">
        <v/>
      </c>
      <c r="AO55" s="16" t="str">
        <v/>
      </c>
      <c r="AP55" s="16" t="str">
        <v/>
      </c>
      <c r="AQ55" s="16" t="str">
        <v/>
      </c>
      <c r="AR55" s="16" t="str">
        <v/>
      </c>
      <c r="AS55" s="16" t="str">
        <v/>
      </c>
      <c r="AT55" s="16" t="str">
        <v/>
      </c>
      <c r="AU55" s="16" t="str">
        <v/>
      </c>
      <c r="AV55" s="16" t="str">
        <v/>
      </c>
      <c r="AW55" s="16" t="str">
        <v/>
      </c>
      <c r="AX55" s="16" t="str">
        <v/>
      </c>
      <c r="AY55" s="16" t="str">
        <v/>
      </c>
      <c r="AZ55" s="16" t="str">
        <v/>
      </c>
      <c r="BA55" s="16" t="str">
        <v/>
      </c>
      <c r="BB55" s="16"/>
      <c r="BC55" s="186">
        <f t="shared" si="1"/>
        <v>1</v>
      </c>
      <c r="BD55" s="187">
        <f t="shared" si="0"/>
        <v>1</v>
      </c>
      <c r="BE55" s="187">
        <v>0.5</v>
      </c>
      <c r="BF55" s="180">
        <f t="shared" si="2"/>
        <v>0.5</v>
      </c>
      <c r="BG55" s="181"/>
      <c r="BH55" s="182"/>
      <c r="BI55" s="181"/>
      <c r="BJ55" s="182"/>
    </row>
    <row r="56" spans="1:62" ht="39" thickBot="1" x14ac:dyDescent="0.25">
      <c r="A56" s="375"/>
      <c r="B56" s="385"/>
      <c r="C56" s="126" t="s">
        <v>1011</v>
      </c>
      <c r="D56" s="54">
        <v>1</v>
      </c>
      <c r="E56" s="54" t="str">
        <v/>
      </c>
      <c r="F56" s="54" t="str">
        <v/>
      </c>
      <c r="G56" s="54" t="str">
        <v/>
      </c>
      <c r="H56" s="54" t="str">
        <v/>
      </c>
      <c r="I56" s="54" t="str">
        <v/>
      </c>
      <c r="J56" s="54" t="str">
        <v/>
      </c>
      <c r="K56" s="54" t="str">
        <v/>
      </c>
      <c r="L56" s="16" t="str">
        <v/>
      </c>
      <c r="M56" s="16" t="str">
        <v/>
      </c>
      <c r="N56" s="16" t="str">
        <v/>
      </c>
      <c r="O56" s="16" t="str">
        <v/>
      </c>
      <c r="P56" s="16" t="str">
        <v/>
      </c>
      <c r="Q56" s="16" t="str">
        <v/>
      </c>
      <c r="R56" s="16" t="str">
        <v/>
      </c>
      <c r="S56" s="16" t="str">
        <v/>
      </c>
      <c r="T56" s="16" t="str">
        <v/>
      </c>
      <c r="U56" s="16" t="str">
        <v/>
      </c>
      <c r="V56" s="16" t="str">
        <v/>
      </c>
      <c r="W56" s="16" t="str">
        <v/>
      </c>
      <c r="X56" s="16" t="str">
        <v/>
      </c>
      <c r="Y56" s="16" t="str">
        <v/>
      </c>
      <c r="Z56" s="16" t="str">
        <v/>
      </c>
      <c r="AA56" s="16" t="str">
        <v/>
      </c>
      <c r="AB56" s="16" t="str">
        <v/>
      </c>
      <c r="AC56" s="16" t="str">
        <v/>
      </c>
      <c r="AD56" s="16" t="str">
        <v/>
      </c>
      <c r="AE56" s="16" t="str">
        <v/>
      </c>
      <c r="AF56" s="16" t="str">
        <v/>
      </c>
      <c r="AG56" s="16" t="str">
        <v/>
      </c>
      <c r="AH56" s="16" t="str">
        <v/>
      </c>
      <c r="AI56" s="16" t="str">
        <v/>
      </c>
      <c r="AJ56" s="53" t="str">
        <v/>
      </c>
      <c r="AK56" s="16" t="str">
        <v/>
      </c>
      <c r="AL56" s="16" t="str">
        <v/>
      </c>
      <c r="AM56" s="53" t="str">
        <v/>
      </c>
      <c r="AN56" s="16" t="str">
        <v/>
      </c>
      <c r="AO56" s="16" t="str">
        <v/>
      </c>
      <c r="AP56" s="16" t="str">
        <v/>
      </c>
      <c r="AQ56" s="16" t="str">
        <v/>
      </c>
      <c r="AR56" s="16" t="str">
        <v/>
      </c>
      <c r="AS56" s="16" t="str">
        <v/>
      </c>
      <c r="AT56" s="16" t="str">
        <v/>
      </c>
      <c r="AU56" s="16" t="str">
        <v/>
      </c>
      <c r="AV56" s="16" t="str">
        <v/>
      </c>
      <c r="AW56" s="16" t="str">
        <v/>
      </c>
      <c r="AX56" s="16" t="str">
        <v/>
      </c>
      <c r="AY56" s="16" t="str">
        <v/>
      </c>
      <c r="AZ56" s="16" t="str">
        <v/>
      </c>
      <c r="BA56" s="16" t="str">
        <v/>
      </c>
      <c r="BB56" s="16"/>
      <c r="BC56" s="186">
        <f t="shared" si="1"/>
        <v>1</v>
      </c>
      <c r="BD56" s="187">
        <f t="shared" si="0"/>
        <v>1</v>
      </c>
      <c r="BE56" s="187"/>
      <c r="BF56" s="180">
        <f t="shared" si="2"/>
        <v>0</v>
      </c>
      <c r="BG56" s="181"/>
      <c r="BH56" s="182"/>
      <c r="BI56" s="181"/>
      <c r="BJ56" s="182"/>
    </row>
    <row r="57" spans="1:62" thickBot="1" x14ac:dyDescent="0.25">
      <c r="A57" s="375"/>
      <c r="B57" s="386"/>
      <c r="C57" s="126" t="s">
        <v>897</v>
      </c>
      <c r="D57" s="54">
        <v>1</v>
      </c>
      <c r="E57" s="54" t="str">
        <v/>
      </c>
      <c r="F57" s="54" t="str">
        <v/>
      </c>
      <c r="G57" s="54" t="str">
        <v/>
      </c>
      <c r="H57" s="54" t="str">
        <v/>
      </c>
      <c r="I57" s="54" t="str">
        <v/>
      </c>
      <c r="J57" s="54" t="str">
        <v/>
      </c>
      <c r="K57" s="54" t="str">
        <v/>
      </c>
      <c r="L57" s="16" t="str">
        <v/>
      </c>
      <c r="M57" s="16" t="str">
        <v/>
      </c>
      <c r="N57" s="16" t="str">
        <v/>
      </c>
      <c r="O57" s="16" t="str">
        <v/>
      </c>
      <c r="P57" s="16" t="str">
        <v/>
      </c>
      <c r="Q57" s="16" t="str">
        <v/>
      </c>
      <c r="R57" s="16" t="str">
        <v/>
      </c>
      <c r="S57" s="16" t="str">
        <v/>
      </c>
      <c r="T57" s="16" t="str">
        <v/>
      </c>
      <c r="U57" s="16" t="str">
        <v/>
      </c>
      <c r="V57" s="16" t="str">
        <v/>
      </c>
      <c r="W57" s="16" t="str">
        <v/>
      </c>
      <c r="X57" s="16" t="str">
        <v/>
      </c>
      <c r="Y57" s="16" t="str">
        <v/>
      </c>
      <c r="Z57" s="16" t="str">
        <v/>
      </c>
      <c r="AA57" s="16" t="str">
        <v/>
      </c>
      <c r="AB57" s="16" t="str">
        <v/>
      </c>
      <c r="AC57" s="16" t="str">
        <v/>
      </c>
      <c r="AD57" s="16" t="str">
        <v/>
      </c>
      <c r="AE57" s="16" t="str">
        <v/>
      </c>
      <c r="AF57" s="16" t="str">
        <v/>
      </c>
      <c r="AG57" s="16" t="str">
        <v/>
      </c>
      <c r="AH57" s="16" t="str">
        <v/>
      </c>
      <c r="AI57" s="16" t="str">
        <v/>
      </c>
      <c r="AJ57" s="53" t="str">
        <v/>
      </c>
      <c r="AK57" s="16" t="str">
        <v/>
      </c>
      <c r="AL57" s="16" t="str">
        <v/>
      </c>
      <c r="AM57" s="53" t="str">
        <v/>
      </c>
      <c r="AN57" s="16" t="str">
        <v/>
      </c>
      <c r="AO57" s="16" t="str">
        <v/>
      </c>
      <c r="AP57" s="16" t="str">
        <v/>
      </c>
      <c r="AQ57" s="16" t="str">
        <v/>
      </c>
      <c r="AR57" s="16" t="str">
        <v/>
      </c>
      <c r="AS57" s="16" t="str">
        <v/>
      </c>
      <c r="AT57" s="16" t="str">
        <v/>
      </c>
      <c r="AU57" s="16" t="str">
        <v/>
      </c>
      <c r="AV57" s="16" t="str">
        <v/>
      </c>
      <c r="AW57" s="16" t="str">
        <v/>
      </c>
      <c r="AX57" s="16" t="str">
        <v/>
      </c>
      <c r="AY57" s="16" t="str">
        <v/>
      </c>
      <c r="AZ57" s="16" t="str">
        <v/>
      </c>
      <c r="BA57" s="16" t="str">
        <v/>
      </c>
      <c r="BB57" s="16"/>
      <c r="BC57" s="186">
        <f t="shared" si="1"/>
        <v>1</v>
      </c>
      <c r="BD57" s="187">
        <f t="shared" si="0"/>
        <v>1</v>
      </c>
      <c r="BE57" s="187"/>
      <c r="BF57" s="180">
        <f t="shared" si="2"/>
        <v>0</v>
      </c>
      <c r="BG57" s="181"/>
      <c r="BH57" s="182"/>
      <c r="BI57" s="181"/>
      <c r="BJ57" s="182"/>
    </row>
    <row r="58" spans="1:62" ht="13.5" customHeight="1" thickBot="1" x14ac:dyDescent="0.25">
      <c r="A58" s="375"/>
      <c r="B58" s="193" t="s">
        <v>1460</v>
      </c>
      <c r="C58" s="134" t="s">
        <v>477</v>
      </c>
      <c r="D58" s="54">
        <v>1</v>
      </c>
      <c r="E58" s="54" t="str">
        <v/>
      </c>
      <c r="F58" s="54" t="str">
        <v/>
      </c>
      <c r="G58" s="54" t="str">
        <v/>
      </c>
      <c r="H58" s="54" t="str">
        <v/>
      </c>
      <c r="I58" s="54" t="str">
        <v/>
      </c>
      <c r="J58" s="54" t="str">
        <v/>
      </c>
      <c r="K58" s="54" t="str">
        <v/>
      </c>
      <c r="L58" s="16" t="str">
        <v/>
      </c>
      <c r="M58" s="16" t="str">
        <v/>
      </c>
      <c r="N58" s="16" t="str">
        <v/>
      </c>
      <c r="O58" s="16" t="str">
        <v/>
      </c>
      <c r="P58" s="16" t="str">
        <v/>
      </c>
      <c r="Q58" s="16" t="str">
        <v/>
      </c>
      <c r="R58" s="16" t="str">
        <v/>
      </c>
      <c r="S58" s="16" t="str">
        <v/>
      </c>
      <c r="T58" s="16" t="str">
        <v/>
      </c>
      <c r="U58" s="16" t="str">
        <v/>
      </c>
      <c r="V58" s="16" t="str">
        <v/>
      </c>
      <c r="W58" s="16" t="str">
        <v/>
      </c>
      <c r="X58" s="16" t="str">
        <v/>
      </c>
      <c r="Y58" s="16" t="str">
        <v/>
      </c>
      <c r="Z58" s="16" t="str">
        <v/>
      </c>
      <c r="AA58" s="16" t="str">
        <v/>
      </c>
      <c r="AB58" s="16" t="str">
        <v/>
      </c>
      <c r="AC58" s="16" t="str">
        <v/>
      </c>
      <c r="AD58" s="16" t="str">
        <v/>
      </c>
      <c r="AE58" s="16" t="str">
        <v/>
      </c>
      <c r="AF58" s="16" t="str">
        <v/>
      </c>
      <c r="AG58" s="16" t="str">
        <v/>
      </c>
      <c r="AH58" s="16" t="str">
        <v/>
      </c>
      <c r="AI58" s="16" t="str">
        <v/>
      </c>
      <c r="AJ58" s="53" t="str">
        <v/>
      </c>
      <c r="AK58" s="16" t="str">
        <v/>
      </c>
      <c r="AL58" s="16" t="str">
        <v/>
      </c>
      <c r="AM58" s="53" t="str">
        <v/>
      </c>
      <c r="AN58" s="16" t="str">
        <v/>
      </c>
      <c r="AO58" s="16" t="str">
        <v/>
      </c>
      <c r="AP58" s="16" t="str">
        <v/>
      </c>
      <c r="AQ58" s="16" t="str">
        <v/>
      </c>
      <c r="AR58" s="16" t="str">
        <v/>
      </c>
      <c r="AS58" s="16" t="str">
        <v/>
      </c>
      <c r="AT58" s="16" t="str">
        <v/>
      </c>
      <c r="AU58" s="16" t="str">
        <v/>
      </c>
      <c r="AV58" s="16" t="str">
        <v/>
      </c>
      <c r="AW58" s="16" t="str">
        <v/>
      </c>
      <c r="AX58" s="16" t="str">
        <v/>
      </c>
      <c r="AY58" s="16" t="str">
        <v/>
      </c>
      <c r="AZ58" s="16" t="str">
        <v/>
      </c>
      <c r="BA58" s="16" t="str">
        <v/>
      </c>
      <c r="BB58" s="16"/>
      <c r="BC58" s="186">
        <f t="shared" si="1"/>
        <v>1</v>
      </c>
      <c r="BD58" s="187">
        <f t="shared" si="0"/>
        <v>1</v>
      </c>
      <c r="BE58" s="187">
        <v>0.3</v>
      </c>
      <c r="BF58" s="180">
        <f t="shared" si="2"/>
        <v>0.3</v>
      </c>
      <c r="BG58" s="181">
        <f>MIN(1,SUM(BF58:BF63)/SUM(BC58:BC63))</f>
        <v>0.16666666666666666</v>
      </c>
      <c r="BH58" s="182">
        <v>0.1</v>
      </c>
      <c r="BI58" s="181">
        <f>BG58*BH58</f>
        <v>1.6666666666666666E-2</v>
      </c>
      <c r="BJ58" s="182"/>
    </row>
    <row r="59" spans="1:62" ht="13.5" customHeight="1" thickBot="1" x14ac:dyDescent="0.25">
      <c r="A59" s="375"/>
      <c r="B59" s="384" t="s">
        <v>1447</v>
      </c>
      <c r="C59" s="126" t="s">
        <v>1012</v>
      </c>
      <c r="D59" s="54">
        <v>1</v>
      </c>
      <c r="E59" s="54" t="str">
        <v/>
      </c>
      <c r="F59" s="54" t="str">
        <v/>
      </c>
      <c r="G59" s="54" t="str">
        <v/>
      </c>
      <c r="H59" s="54" t="str">
        <v/>
      </c>
      <c r="I59" s="54" t="str">
        <v/>
      </c>
      <c r="J59" s="54" t="str">
        <v/>
      </c>
      <c r="K59" s="54" t="str">
        <v/>
      </c>
      <c r="L59" s="16" t="str">
        <v/>
      </c>
      <c r="M59" s="16" t="str">
        <v/>
      </c>
      <c r="N59" s="16" t="str">
        <v/>
      </c>
      <c r="O59" s="16" t="str">
        <v/>
      </c>
      <c r="P59" s="16" t="str">
        <v/>
      </c>
      <c r="Q59" s="16" t="str">
        <v/>
      </c>
      <c r="R59" s="16" t="str">
        <v/>
      </c>
      <c r="S59" s="16" t="str">
        <v/>
      </c>
      <c r="T59" s="16" t="str">
        <v/>
      </c>
      <c r="U59" s="16" t="str">
        <v/>
      </c>
      <c r="V59" s="16" t="str">
        <v/>
      </c>
      <c r="W59" s="16" t="str">
        <v/>
      </c>
      <c r="X59" s="16" t="str">
        <v/>
      </c>
      <c r="Y59" s="16" t="str">
        <v/>
      </c>
      <c r="Z59" s="16" t="str">
        <v/>
      </c>
      <c r="AA59" s="16" t="str">
        <v/>
      </c>
      <c r="AB59" s="16" t="str">
        <v/>
      </c>
      <c r="AC59" s="16" t="str">
        <v/>
      </c>
      <c r="AD59" s="16" t="str">
        <v/>
      </c>
      <c r="AE59" s="16" t="str">
        <v/>
      </c>
      <c r="AF59" s="16" t="str">
        <v/>
      </c>
      <c r="AG59" s="16" t="str">
        <v/>
      </c>
      <c r="AH59" s="16" t="str">
        <v/>
      </c>
      <c r="AI59" s="16" t="str">
        <v/>
      </c>
      <c r="AJ59" s="53" t="str">
        <v/>
      </c>
      <c r="AK59" s="16" t="str">
        <v/>
      </c>
      <c r="AL59" s="16" t="str">
        <v/>
      </c>
      <c r="AM59" s="53" t="str">
        <v/>
      </c>
      <c r="AN59" s="16" t="str">
        <v/>
      </c>
      <c r="AO59" s="16" t="str">
        <v/>
      </c>
      <c r="AP59" s="16" t="str">
        <v/>
      </c>
      <c r="AQ59" s="16" t="str">
        <v/>
      </c>
      <c r="AR59" s="16" t="str">
        <v/>
      </c>
      <c r="AS59" s="16" t="str">
        <v/>
      </c>
      <c r="AT59" s="16" t="str">
        <v/>
      </c>
      <c r="AU59" s="16" t="str">
        <v/>
      </c>
      <c r="AV59" s="16" t="str">
        <v/>
      </c>
      <c r="AW59" s="16" t="str">
        <v/>
      </c>
      <c r="AX59" s="16" t="str">
        <v/>
      </c>
      <c r="AY59" s="16" t="str">
        <v/>
      </c>
      <c r="AZ59" s="16" t="str">
        <v/>
      </c>
      <c r="BA59" s="16" t="str">
        <v/>
      </c>
      <c r="BB59" s="16"/>
      <c r="BC59" s="186">
        <f t="shared" si="1"/>
        <v>1</v>
      </c>
      <c r="BD59" s="187">
        <f t="shared" si="0"/>
        <v>1</v>
      </c>
      <c r="BE59" s="187">
        <v>0.1</v>
      </c>
      <c r="BF59" s="180">
        <f t="shared" si="2"/>
        <v>0.1</v>
      </c>
      <c r="BG59" s="181"/>
      <c r="BH59" s="182"/>
      <c r="BI59" s="181"/>
      <c r="BJ59" s="182"/>
    </row>
    <row r="60" spans="1:62" thickBot="1" x14ac:dyDescent="0.25">
      <c r="A60" s="375"/>
      <c r="B60" s="385"/>
      <c r="C60" s="126" t="s">
        <v>1013</v>
      </c>
      <c r="D60" s="54">
        <v>1</v>
      </c>
      <c r="E60" s="54" t="str">
        <v/>
      </c>
      <c r="F60" s="54" t="str">
        <v/>
      </c>
      <c r="G60" s="54" t="str">
        <v/>
      </c>
      <c r="H60" s="54" t="str">
        <v/>
      </c>
      <c r="I60" s="54" t="str">
        <v/>
      </c>
      <c r="J60" s="54" t="str">
        <v/>
      </c>
      <c r="K60" s="54" t="str">
        <v/>
      </c>
      <c r="L60" s="16" t="str">
        <v/>
      </c>
      <c r="M60" s="16" t="str">
        <v/>
      </c>
      <c r="N60" s="16" t="str">
        <v/>
      </c>
      <c r="O60" s="16" t="str">
        <v/>
      </c>
      <c r="P60" s="16" t="str">
        <v/>
      </c>
      <c r="Q60" s="16" t="str">
        <v/>
      </c>
      <c r="R60" s="16" t="str">
        <v/>
      </c>
      <c r="S60" s="16" t="str">
        <v/>
      </c>
      <c r="T60" s="16" t="str">
        <v/>
      </c>
      <c r="U60" s="16" t="str">
        <v/>
      </c>
      <c r="V60" s="16" t="str">
        <v/>
      </c>
      <c r="W60" s="16" t="str">
        <v/>
      </c>
      <c r="X60" s="16" t="str">
        <v/>
      </c>
      <c r="Y60" s="16" t="str">
        <v/>
      </c>
      <c r="Z60" s="16" t="str">
        <v/>
      </c>
      <c r="AA60" s="16" t="str">
        <v/>
      </c>
      <c r="AB60" s="16" t="str">
        <v/>
      </c>
      <c r="AC60" s="16" t="str">
        <v/>
      </c>
      <c r="AD60" s="16" t="str">
        <v/>
      </c>
      <c r="AE60" s="16" t="str">
        <v/>
      </c>
      <c r="AF60" s="16" t="str">
        <v/>
      </c>
      <c r="AG60" s="16" t="str">
        <v/>
      </c>
      <c r="AH60" s="16" t="str">
        <v/>
      </c>
      <c r="AI60" s="16" t="str">
        <v/>
      </c>
      <c r="AJ60" s="53" t="str">
        <v/>
      </c>
      <c r="AK60" s="16" t="str">
        <v/>
      </c>
      <c r="AL60" s="16" t="str">
        <v/>
      </c>
      <c r="AM60" s="53" t="str">
        <v/>
      </c>
      <c r="AN60" s="16" t="str">
        <v/>
      </c>
      <c r="AO60" s="16" t="str">
        <v/>
      </c>
      <c r="AP60" s="16" t="str">
        <v/>
      </c>
      <c r="AQ60" s="16" t="str">
        <v/>
      </c>
      <c r="AR60" s="16" t="str">
        <v/>
      </c>
      <c r="AS60" s="16" t="str">
        <v/>
      </c>
      <c r="AT60" s="16" t="str">
        <v/>
      </c>
      <c r="AU60" s="16" t="str">
        <v/>
      </c>
      <c r="AV60" s="16" t="str">
        <v/>
      </c>
      <c r="AW60" s="16" t="str">
        <v/>
      </c>
      <c r="AX60" s="16" t="str">
        <v/>
      </c>
      <c r="AY60" s="16" t="str">
        <v/>
      </c>
      <c r="AZ60" s="16" t="str">
        <v/>
      </c>
      <c r="BA60" s="16" t="str">
        <v/>
      </c>
      <c r="BB60" s="16"/>
      <c r="BC60" s="186">
        <f t="shared" si="1"/>
        <v>1</v>
      </c>
      <c r="BD60" s="187">
        <f t="shared" si="0"/>
        <v>1</v>
      </c>
      <c r="BE60" s="187">
        <v>0.2</v>
      </c>
      <c r="BF60" s="180">
        <f t="shared" si="2"/>
        <v>0.2</v>
      </c>
      <c r="BG60" s="181"/>
      <c r="BH60" s="182"/>
      <c r="BI60" s="181"/>
      <c r="BJ60" s="182"/>
    </row>
    <row r="61" spans="1:62" thickBot="1" x14ac:dyDescent="0.25">
      <c r="A61" s="375"/>
      <c r="B61" s="385"/>
      <c r="C61" s="126" t="s">
        <v>1014</v>
      </c>
      <c r="D61" s="54">
        <v>1</v>
      </c>
      <c r="E61" s="54" t="str">
        <v/>
      </c>
      <c r="F61" s="54" t="str">
        <v/>
      </c>
      <c r="G61" s="54" t="str">
        <v/>
      </c>
      <c r="H61" s="54" t="str">
        <v/>
      </c>
      <c r="I61" s="54" t="str">
        <v/>
      </c>
      <c r="J61" s="54" t="str">
        <v/>
      </c>
      <c r="K61" s="54" t="str">
        <v/>
      </c>
      <c r="L61" s="16" t="str">
        <v/>
      </c>
      <c r="M61" s="16" t="str">
        <v/>
      </c>
      <c r="N61" s="16" t="str">
        <v/>
      </c>
      <c r="O61" s="16" t="str">
        <v/>
      </c>
      <c r="P61" s="16" t="str">
        <v/>
      </c>
      <c r="Q61" s="16" t="str">
        <v/>
      </c>
      <c r="R61" s="16" t="str">
        <v/>
      </c>
      <c r="S61" s="16" t="str">
        <v/>
      </c>
      <c r="T61" s="16" t="str">
        <v/>
      </c>
      <c r="U61" s="16" t="str">
        <v/>
      </c>
      <c r="V61" s="16" t="str">
        <v/>
      </c>
      <c r="W61" s="16" t="str">
        <v/>
      </c>
      <c r="X61" s="16" t="str">
        <v/>
      </c>
      <c r="Y61" s="16" t="str">
        <v/>
      </c>
      <c r="Z61" s="16" t="str">
        <v/>
      </c>
      <c r="AA61" s="16" t="str">
        <v/>
      </c>
      <c r="AB61" s="16" t="str">
        <v/>
      </c>
      <c r="AC61" s="16" t="str">
        <v/>
      </c>
      <c r="AD61" s="16" t="str">
        <v/>
      </c>
      <c r="AE61" s="16" t="str">
        <v/>
      </c>
      <c r="AF61" s="16" t="str">
        <v/>
      </c>
      <c r="AG61" s="16" t="str">
        <v/>
      </c>
      <c r="AH61" s="16" t="str">
        <v/>
      </c>
      <c r="AI61" s="16" t="str">
        <v/>
      </c>
      <c r="AJ61" s="53" t="str">
        <v/>
      </c>
      <c r="AK61" s="16" t="str">
        <v/>
      </c>
      <c r="AL61" s="16" t="str">
        <v/>
      </c>
      <c r="AM61" s="53" t="str">
        <v/>
      </c>
      <c r="AN61" s="16" t="str">
        <v/>
      </c>
      <c r="AO61" s="16" t="str">
        <v/>
      </c>
      <c r="AP61" s="16" t="str">
        <v/>
      </c>
      <c r="AQ61" s="16" t="str">
        <v/>
      </c>
      <c r="AR61" s="16" t="str">
        <v/>
      </c>
      <c r="AS61" s="16" t="str">
        <v/>
      </c>
      <c r="AT61" s="16" t="str">
        <v/>
      </c>
      <c r="AU61" s="16" t="str">
        <v/>
      </c>
      <c r="AV61" s="16" t="str">
        <v/>
      </c>
      <c r="AW61" s="16" t="str">
        <v/>
      </c>
      <c r="AX61" s="16" t="str">
        <v/>
      </c>
      <c r="AY61" s="16" t="str">
        <v/>
      </c>
      <c r="AZ61" s="16" t="str">
        <v/>
      </c>
      <c r="BA61" s="16" t="str">
        <v/>
      </c>
      <c r="BB61" s="16"/>
      <c r="BC61" s="186">
        <f t="shared" si="1"/>
        <v>1</v>
      </c>
      <c r="BD61" s="187">
        <f t="shared" si="0"/>
        <v>1</v>
      </c>
      <c r="BE61" s="187">
        <v>0.4</v>
      </c>
      <c r="BF61" s="180">
        <f t="shared" si="2"/>
        <v>0.4</v>
      </c>
      <c r="BG61" s="181"/>
      <c r="BH61" s="182"/>
      <c r="BI61" s="181"/>
      <c r="BJ61" s="182"/>
    </row>
    <row r="62" spans="1:62" thickBot="1" x14ac:dyDescent="0.25">
      <c r="A62" s="375"/>
      <c r="B62" s="385"/>
      <c r="C62" s="126" t="s">
        <v>59</v>
      </c>
      <c r="D62" s="54">
        <v>1</v>
      </c>
      <c r="E62" s="54" t="str">
        <v/>
      </c>
      <c r="F62" s="54" t="str">
        <v/>
      </c>
      <c r="G62" s="54" t="str">
        <v/>
      </c>
      <c r="H62" s="54" t="str">
        <v/>
      </c>
      <c r="I62" s="54" t="str">
        <v/>
      </c>
      <c r="J62" s="54" t="str">
        <v/>
      </c>
      <c r="K62" s="54" t="str">
        <v/>
      </c>
      <c r="L62" s="16" t="str">
        <v/>
      </c>
      <c r="M62" s="16" t="str">
        <v/>
      </c>
      <c r="N62" s="16" t="str">
        <v/>
      </c>
      <c r="O62" s="16" t="str">
        <v/>
      </c>
      <c r="P62" s="16" t="str">
        <v/>
      </c>
      <c r="Q62" s="16" t="str">
        <v/>
      </c>
      <c r="R62" s="16" t="str">
        <v/>
      </c>
      <c r="S62" s="16" t="str">
        <v/>
      </c>
      <c r="T62" s="16" t="str">
        <v/>
      </c>
      <c r="U62" s="16" t="str">
        <v/>
      </c>
      <c r="V62" s="16" t="str">
        <v/>
      </c>
      <c r="W62" s="16" t="str">
        <v/>
      </c>
      <c r="X62" s="16" t="str">
        <v/>
      </c>
      <c r="Y62" s="16" t="str">
        <v/>
      </c>
      <c r="Z62" s="16" t="str">
        <v/>
      </c>
      <c r="AA62" s="16" t="str">
        <v/>
      </c>
      <c r="AB62" s="16" t="str">
        <v/>
      </c>
      <c r="AC62" s="16" t="str">
        <v/>
      </c>
      <c r="AD62" s="16" t="str">
        <v/>
      </c>
      <c r="AE62" s="16" t="str">
        <v/>
      </c>
      <c r="AF62" s="16" t="str">
        <v/>
      </c>
      <c r="AG62" s="16" t="str">
        <v/>
      </c>
      <c r="AH62" s="16" t="str">
        <v/>
      </c>
      <c r="AI62" s="16" t="str">
        <v/>
      </c>
      <c r="AJ62" s="53" t="str">
        <v/>
      </c>
      <c r="AK62" s="16" t="str">
        <v/>
      </c>
      <c r="AL62" s="16" t="str">
        <v/>
      </c>
      <c r="AM62" s="53" t="str">
        <v/>
      </c>
      <c r="AN62" s="16" t="str">
        <v/>
      </c>
      <c r="AO62" s="16" t="str">
        <v/>
      </c>
      <c r="AP62" s="16" t="str">
        <v/>
      </c>
      <c r="AQ62" s="16" t="str">
        <v/>
      </c>
      <c r="AR62" s="16" t="str">
        <v/>
      </c>
      <c r="AS62" s="16" t="str">
        <v/>
      </c>
      <c r="AT62" s="16" t="str">
        <v/>
      </c>
      <c r="AU62" s="16" t="str">
        <v/>
      </c>
      <c r="AV62" s="16" t="str">
        <v/>
      </c>
      <c r="AW62" s="16" t="str">
        <v/>
      </c>
      <c r="AX62" s="16" t="str">
        <v/>
      </c>
      <c r="AY62" s="16" t="str">
        <v/>
      </c>
      <c r="AZ62" s="16" t="str">
        <v/>
      </c>
      <c r="BA62" s="16" t="str">
        <v/>
      </c>
      <c r="BB62" s="16"/>
      <c r="BC62" s="186">
        <f t="shared" si="1"/>
        <v>1</v>
      </c>
      <c r="BD62" s="187">
        <f t="shared" si="0"/>
        <v>1</v>
      </c>
      <c r="BE62" s="187"/>
      <c r="BF62" s="180">
        <f t="shared" si="2"/>
        <v>0</v>
      </c>
      <c r="BG62" s="181"/>
      <c r="BH62" s="182"/>
      <c r="BI62" s="181"/>
      <c r="BJ62" s="182"/>
    </row>
    <row r="63" spans="1:62" ht="26.25" customHeight="1" thickBot="1" x14ac:dyDescent="0.25">
      <c r="A63" s="375"/>
      <c r="B63" s="386"/>
      <c r="C63" s="126" t="s">
        <v>897</v>
      </c>
      <c r="D63" s="54">
        <v>1</v>
      </c>
      <c r="E63" s="54" t="str">
        <v/>
      </c>
      <c r="F63" s="54" t="str">
        <v/>
      </c>
      <c r="G63" s="54" t="str">
        <v/>
      </c>
      <c r="H63" s="54" t="str">
        <v/>
      </c>
      <c r="I63" s="54" t="str">
        <v/>
      </c>
      <c r="J63" s="54" t="str">
        <v/>
      </c>
      <c r="K63" s="54" t="str">
        <v/>
      </c>
      <c r="L63" s="16" t="str">
        <v/>
      </c>
      <c r="M63" s="16" t="str">
        <v/>
      </c>
      <c r="N63" s="16" t="str">
        <v/>
      </c>
      <c r="O63" s="16" t="str">
        <v/>
      </c>
      <c r="P63" s="16" t="str">
        <v/>
      </c>
      <c r="Q63" s="16" t="str">
        <v/>
      </c>
      <c r="R63" s="16" t="str">
        <v/>
      </c>
      <c r="S63" s="16" t="str">
        <v/>
      </c>
      <c r="T63" s="16" t="str">
        <v/>
      </c>
      <c r="U63" s="16" t="str">
        <v/>
      </c>
      <c r="V63" s="16" t="str">
        <v/>
      </c>
      <c r="W63" s="16" t="str">
        <v/>
      </c>
      <c r="X63" s="16" t="str">
        <v/>
      </c>
      <c r="Y63" s="16" t="str">
        <v/>
      </c>
      <c r="Z63" s="16" t="str">
        <v/>
      </c>
      <c r="AA63" s="16" t="str">
        <v/>
      </c>
      <c r="AB63" s="16" t="str">
        <v/>
      </c>
      <c r="AC63" s="16" t="str">
        <v/>
      </c>
      <c r="AD63" s="16" t="str">
        <v/>
      </c>
      <c r="AE63" s="16" t="str">
        <v/>
      </c>
      <c r="AF63" s="16" t="str">
        <v/>
      </c>
      <c r="AG63" s="16" t="str">
        <v/>
      </c>
      <c r="AH63" s="16" t="str">
        <v/>
      </c>
      <c r="AI63" s="16" t="str">
        <v/>
      </c>
      <c r="AJ63" s="53" t="str">
        <v/>
      </c>
      <c r="AK63" s="16" t="str">
        <v/>
      </c>
      <c r="AL63" s="16" t="str">
        <v/>
      </c>
      <c r="AM63" s="53" t="str">
        <v/>
      </c>
      <c r="AN63" s="16" t="str">
        <v/>
      </c>
      <c r="AO63" s="16" t="str">
        <v/>
      </c>
      <c r="AP63" s="16" t="str">
        <v/>
      </c>
      <c r="AQ63" s="16" t="str">
        <v/>
      </c>
      <c r="AR63" s="16" t="str">
        <v/>
      </c>
      <c r="AS63" s="16" t="str">
        <v/>
      </c>
      <c r="AT63" s="16" t="str">
        <v/>
      </c>
      <c r="AU63" s="16" t="str">
        <v/>
      </c>
      <c r="AV63" s="16" t="str">
        <v/>
      </c>
      <c r="AW63" s="16" t="str">
        <v/>
      </c>
      <c r="AX63" s="16" t="str">
        <v/>
      </c>
      <c r="AY63" s="16" t="str">
        <v/>
      </c>
      <c r="AZ63" s="16" t="str">
        <v/>
      </c>
      <c r="BA63" s="16" t="str">
        <v/>
      </c>
      <c r="BB63" s="16"/>
      <c r="BC63" s="186">
        <f t="shared" si="1"/>
        <v>1</v>
      </c>
      <c r="BD63" s="187">
        <f t="shared" si="0"/>
        <v>1</v>
      </c>
      <c r="BE63" s="187"/>
      <c r="BF63" s="180">
        <f t="shared" si="2"/>
        <v>0</v>
      </c>
      <c r="BG63" s="181"/>
      <c r="BH63" s="182"/>
      <c r="BI63" s="181"/>
      <c r="BJ63" s="182"/>
    </row>
    <row r="64" spans="1:62" ht="26.25" customHeight="1" thickBot="1" x14ac:dyDescent="0.25">
      <c r="A64" s="375"/>
      <c r="B64" s="383" t="s">
        <v>1015</v>
      </c>
      <c r="C64" s="126" t="s">
        <v>1016</v>
      </c>
      <c r="D64" s="54">
        <v>1</v>
      </c>
      <c r="E64" s="54" t="str">
        <v/>
      </c>
      <c r="F64" s="54" t="str">
        <v/>
      </c>
      <c r="G64" s="54" t="str">
        <v/>
      </c>
      <c r="H64" s="54" t="str">
        <v/>
      </c>
      <c r="I64" s="54" t="str">
        <v/>
      </c>
      <c r="J64" s="54" t="str">
        <v/>
      </c>
      <c r="K64" s="54" t="str">
        <v/>
      </c>
      <c r="L64" s="16" t="str">
        <v/>
      </c>
      <c r="M64" s="16" t="str">
        <v/>
      </c>
      <c r="N64" s="16" t="str">
        <v/>
      </c>
      <c r="O64" s="16" t="str">
        <v/>
      </c>
      <c r="P64" s="16" t="str">
        <v/>
      </c>
      <c r="Q64" s="16" t="str">
        <v/>
      </c>
      <c r="R64" s="16" t="str">
        <v/>
      </c>
      <c r="S64" s="16" t="str">
        <v/>
      </c>
      <c r="T64" s="16" t="str">
        <v/>
      </c>
      <c r="U64" s="16" t="str">
        <v/>
      </c>
      <c r="V64" s="16" t="str">
        <v/>
      </c>
      <c r="W64" s="16" t="str">
        <v/>
      </c>
      <c r="X64" s="16" t="str">
        <v/>
      </c>
      <c r="Y64" s="16" t="str">
        <v/>
      </c>
      <c r="Z64" s="16" t="str">
        <v/>
      </c>
      <c r="AA64" s="16" t="str">
        <v/>
      </c>
      <c r="AB64" s="16" t="str">
        <v/>
      </c>
      <c r="AC64" s="16" t="str">
        <v/>
      </c>
      <c r="AD64" s="16" t="str">
        <v/>
      </c>
      <c r="AE64" s="16" t="str">
        <v/>
      </c>
      <c r="AF64" s="16" t="str">
        <v/>
      </c>
      <c r="AG64" s="16" t="str">
        <v/>
      </c>
      <c r="AH64" s="16" t="str">
        <v/>
      </c>
      <c r="AI64" s="16" t="str">
        <v/>
      </c>
      <c r="AJ64" s="53" t="str">
        <v/>
      </c>
      <c r="AK64" s="16" t="str">
        <v/>
      </c>
      <c r="AL64" s="16" t="str">
        <v/>
      </c>
      <c r="AM64" s="53" t="str">
        <v/>
      </c>
      <c r="AN64" s="16" t="str">
        <v/>
      </c>
      <c r="AO64" s="16" t="str">
        <v/>
      </c>
      <c r="AP64" s="16" t="str">
        <v/>
      </c>
      <c r="AQ64" s="16" t="str">
        <v/>
      </c>
      <c r="AR64" s="16" t="str">
        <v/>
      </c>
      <c r="AS64" s="16" t="str">
        <v/>
      </c>
      <c r="AT64" s="16" t="str">
        <v/>
      </c>
      <c r="AU64" s="16" t="str">
        <v/>
      </c>
      <c r="AV64" s="16" t="str">
        <v/>
      </c>
      <c r="AW64" s="16" t="str">
        <v/>
      </c>
      <c r="AX64" s="16" t="str">
        <v/>
      </c>
      <c r="AY64" s="16" t="str">
        <v/>
      </c>
      <c r="AZ64" s="16" t="str">
        <v/>
      </c>
      <c r="BA64" s="16" t="str">
        <v/>
      </c>
      <c r="BB64" s="16"/>
      <c r="BC64" s="186">
        <f t="shared" si="1"/>
        <v>1</v>
      </c>
      <c r="BD64" s="187">
        <f t="shared" si="0"/>
        <v>1</v>
      </c>
      <c r="BE64" s="187"/>
      <c r="BF64" s="180">
        <f t="shared" si="2"/>
        <v>0</v>
      </c>
      <c r="BG64" s="181">
        <f>MIN(1,SUM(BF64:BF73)/SUM(BC64:BC73))</f>
        <v>0.4</v>
      </c>
      <c r="BH64" s="182">
        <v>0.2</v>
      </c>
      <c r="BI64" s="181">
        <f>BG64*BH64</f>
        <v>8.0000000000000016E-2</v>
      </c>
      <c r="BJ64" s="182"/>
    </row>
    <row r="65" spans="1:62" ht="39" thickBot="1" x14ac:dyDescent="0.25">
      <c r="A65" s="375"/>
      <c r="B65" s="383"/>
      <c r="C65" s="126" t="s">
        <v>1017</v>
      </c>
      <c r="D65" s="54">
        <v>1</v>
      </c>
      <c r="E65" s="54" t="str">
        <v/>
      </c>
      <c r="F65" s="54" t="str">
        <v/>
      </c>
      <c r="G65" s="54" t="str">
        <v/>
      </c>
      <c r="H65" s="54" t="str">
        <v/>
      </c>
      <c r="I65" s="54" t="str">
        <v/>
      </c>
      <c r="J65" s="54" t="str">
        <v/>
      </c>
      <c r="K65" s="54" t="str">
        <v/>
      </c>
      <c r="L65" s="16" t="str">
        <v/>
      </c>
      <c r="M65" s="16" t="str">
        <v/>
      </c>
      <c r="N65" s="16" t="str">
        <v/>
      </c>
      <c r="O65" s="16" t="str">
        <v/>
      </c>
      <c r="P65" s="16" t="str">
        <v/>
      </c>
      <c r="Q65" s="16" t="str">
        <v/>
      </c>
      <c r="R65" s="16" t="str">
        <v/>
      </c>
      <c r="S65" s="16" t="str">
        <v/>
      </c>
      <c r="T65" s="16" t="str">
        <v/>
      </c>
      <c r="U65" s="16" t="str">
        <v/>
      </c>
      <c r="V65" s="16" t="str">
        <v/>
      </c>
      <c r="W65" s="16" t="str">
        <v/>
      </c>
      <c r="X65" s="16" t="str">
        <v/>
      </c>
      <c r="Y65" s="16" t="str">
        <v/>
      </c>
      <c r="Z65" s="16" t="str">
        <v/>
      </c>
      <c r="AA65" s="16" t="str">
        <v/>
      </c>
      <c r="AB65" s="16" t="str">
        <v/>
      </c>
      <c r="AC65" s="16" t="str">
        <v/>
      </c>
      <c r="AD65" s="16" t="str">
        <v/>
      </c>
      <c r="AE65" s="16" t="str">
        <v/>
      </c>
      <c r="AF65" s="16" t="str">
        <v/>
      </c>
      <c r="AG65" s="16" t="str">
        <v/>
      </c>
      <c r="AH65" s="16" t="str">
        <v/>
      </c>
      <c r="AI65" s="16" t="str">
        <v/>
      </c>
      <c r="AJ65" s="53" t="str">
        <v/>
      </c>
      <c r="AK65" s="16" t="str">
        <v/>
      </c>
      <c r="AL65" s="16" t="str">
        <v/>
      </c>
      <c r="AM65" s="53" t="str">
        <v/>
      </c>
      <c r="AN65" s="16" t="str">
        <v/>
      </c>
      <c r="AO65" s="16" t="str">
        <v/>
      </c>
      <c r="AP65" s="16" t="str">
        <v/>
      </c>
      <c r="AQ65" s="16" t="str">
        <v/>
      </c>
      <c r="AR65" s="16" t="str">
        <v/>
      </c>
      <c r="AS65" s="16" t="str">
        <v/>
      </c>
      <c r="AT65" s="16" t="str">
        <v/>
      </c>
      <c r="AU65" s="16" t="str">
        <v/>
      </c>
      <c r="AV65" s="16" t="str">
        <v/>
      </c>
      <c r="AW65" s="16" t="str">
        <v/>
      </c>
      <c r="AX65" s="16" t="str">
        <v/>
      </c>
      <c r="AY65" s="16" t="str">
        <v/>
      </c>
      <c r="AZ65" s="16" t="str">
        <v/>
      </c>
      <c r="BA65" s="16" t="str">
        <v/>
      </c>
      <c r="BB65" s="16"/>
      <c r="BC65" s="186">
        <f t="shared" si="1"/>
        <v>1</v>
      </c>
      <c r="BD65" s="187">
        <f t="shared" si="0"/>
        <v>1</v>
      </c>
      <c r="BE65" s="187">
        <v>0.1</v>
      </c>
      <c r="BF65" s="180">
        <f t="shared" si="2"/>
        <v>0.1</v>
      </c>
      <c r="BG65" s="181"/>
      <c r="BH65" s="182"/>
      <c r="BI65" s="181"/>
      <c r="BJ65" s="182"/>
    </row>
    <row r="66" spans="1:62" ht="26.25" thickBot="1" x14ac:dyDescent="0.25">
      <c r="A66" s="375"/>
      <c r="B66" s="383"/>
      <c r="C66" s="126" t="s">
        <v>1018</v>
      </c>
      <c r="D66" s="54">
        <v>1</v>
      </c>
      <c r="E66" s="54" t="str">
        <v/>
      </c>
      <c r="F66" s="54" t="str">
        <v/>
      </c>
      <c r="G66" s="54" t="str">
        <v/>
      </c>
      <c r="H66" s="54" t="str">
        <v/>
      </c>
      <c r="I66" s="54" t="str">
        <v/>
      </c>
      <c r="J66" s="54" t="str">
        <v/>
      </c>
      <c r="K66" s="54" t="str">
        <v/>
      </c>
      <c r="L66" s="16" t="str">
        <v/>
      </c>
      <c r="M66" s="16" t="str">
        <v/>
      </c>
      <c r="N66" s="16" t="str">
        <v/>
      </c>
      <c r="O66" s="16" t="str">
        <v/>
      </c>
      <c r="P66" s="16" t="str">
        <v/>
      </c>
      <c r="Q66" s="16" t="str">
        <v/>
      </c>
      <c r="R66" s="16" t="str">
        <v/>
      </c>
      <c r="S66" s="16" t="str">
        <v/>
      </c>
      <c r="T66" s="16" t="str">
        <v/>
      </c>
      <c r="U66" s="16" t="str">
        <v/>
      </c>
      <c r="V66" s="16" t="str">
        <v/>
      </c>
      <c r="W66" s="16" t="str">
        <v/>
      </c>
      <c r="X66" s="16" t="str">
        <v/>
      </c>
      <c r="Y66" s="16" t="str">
        <v/>
      </c>
      <c r="Z66" s="16" t="str">
        <v/>
      </c>
      <c r="AA66" s="16" t="str">
        <v/>
      </c>
      <c r="AB66" s="16" t="str">
        <v/>
      </c>
      <c r="AC66" s="16" t="str">
        <v/>
      </c>
      <c r="AD66" s="16" t="str">
        <v/>
      </c>
      <c r="AE66" s="16" t="str">
        <v/>
      </c>
      <c r="AF66" s="16" t="str">
        <v/>
      </c>
      <c r="AG66" s="16" t="str">
        <v/>
      </c>
      <c r="AH66" s="16" t="str">
        <v/>
      </c>
      <c r="AI66" s="16" t="str">
        <v/>
      </c>
      <c r="AJ66" s="53" t="str">
        <v/>
      </c>
      <c r="AK66" s="16" t="str">
        <v/>
      </c>
      <c r="AL66" s="16" t="str">
        <v/>
      </c>
      <c r="AM66" s="53" t="str">
        <v/>
      </c>
      <c r="AN66" s="16" t="str">
        <v/>
      </c>
      <c r="AO66" s="16" t="str">
        <v/>
      </c>
      <c r="AP66" s="16" t="str">
        <v/>
      </c>
      <c r="AQ66" s="16" t="str">
        <v/>
      </c>
      <c r="AR66" s="16" t="str">
        <v/>
      </c>
      <c r="AS66" s="16" t="str">
        <v/>
      </c>
      <c r="AT66" s="16" t="str">
        <v/>
      </c>
      <c r="AU66" s="16" t="str">
        <v/>
      </c>
      <c r="AV66" s="16" t="str">
        <v/>
      </c>
      <c r="AW66" s="16" t="str">
        <v/>
      </c>
      <c r="AX66" s="16" t="str">
        <v/>
      </c>
      <c r="AY66" s="16" t="str">
        <v/>
      </c>
      <c r="AZ66" s="16" t="str">
        <v/>
      </c>
      <c r="BA66" s="16" t="str">
        <v/>
      </c>
      <c r="BB66" s="16"/>
      <c r="BC66" s="186">
        <f t="shared" si="1"/>
        <v>1</v>
      </c>
      <c r="BD66" s="187">
        <f t="shared" ref="BD66:BD129" si="3">BC66/NBR</f>
        <v>1</v>
      </c>
      <c r="BE66" s="187">
        <v>0.8</v>
      </c>
      <c r="BF66" s="180">
        <f t="shared" si="2"/>
        <v>0.8</v>
      </c>
      <c r="BG66" s="181"/>
      <c r="BH66" s="182"/>
      <c r="BI66" s="181"/>
      <c r="BJ66" s="182"/>
    </row>
    <row r="67" spans="1:62" ht="26.25" thickBot="1" x14ac:dyDescent="0.25">
      <c r="A67" s="375"/>
      <c r="B67" s="383"/>
      <c r="C67" s="126" t="s">
        <v>1019</v>
      </c>
      <c r="D67" s="54">
        <v>1</v>
      </c>
      <c r="E67" s="54" t="str">
        <v/>
      </c>
      <c r="F67" s="54" t="str">
        <v/>
      </c>
      <c r="G67" s="54" t="str">
        <v/>
      </c>
      <c r="H67" s="54" t="str">
        <v/>
      </c>
      <c r="I67" s="54" t="str">
        <v/>
      </c>
      <c r="J67" s="54" t="str">
        <v/>
      </c>
      <c r="K67" s="54" t="str">
        <v/>
      </c>
      <c r="L67" s="16" t="str">
        <v/>
      </c>
      <c r="M67" s="16" t="str">
        <v/>
      </c>
      <c r="N67" s="16" t="str">
        <v/>
      </c>
      <c r="O67" s="16" t="str">
        <v/>
      </c>
      <c r="P67" s="16" t="str">
        <v/>
      </c>
      <c r="Q67" s="16" t="str">
        <v/>
      </c>
      <c r="R67" s="16" t="str">
        <v/>
      </c>
      <c r="S67" s="16" t="str">
        <v/>
      </c>
      <c r="T67" s="16" t="str">
        <v/>
      </c>
      <c r="U67" s="16" t="str">
        <v/>
      </c>
      <c r="V67" s="16" t="str">
        <v/>
      </c>
      <c r="W67" s="16" t="str">
        <v/>
      </c>
      <c r="X67" s="16" t="str">
        <v/>
      </c>
      <c r="Y67" s="16" t="str">
        <v/>
      </c>
      <c r="Z67" s="16" t="str">
        <v/>
      </c>
      <c r="AA67" s="16" t="str">
        <v/>
      </c>
      <c r="AB67" s="16" t="str">
        <v/>
      </c>
      <c r="AC67" s="16" t="str">
        <v/>
      </c>
      <c r="AD67" s="16" t="str">
        <v/>
      </c>
      <c r="AE67" s="16" t="str">
        <v/>
      </c>
      <c r="AF67" s="16" t="str">
        <v/>
      </c>
      <c r="AG67" s="16" t="str">
        <v/>
      </c>
      <c r="AH67" s="16" t="str">
        <v/>
      </c>
      <c r="AI67" s="16" t="str">
        <v/>
      </c>
      <c r="AJ67" s="53" t="str">
        <v/>
      </c>
      <c r="AK67" s="16" t="str">
        <v/>
      </c>
      <c r="AL67" s="16" t="str">
        <v/>
      </c>
      <c r="AM67" s="53" t="str">
        <v/>
      </c>
      <c r="AN67" s="16" t="str">
        <v/>
      </c>
      <c r="AO67" s="16" t="str">
        <v/>
      </c>
      <c r="AP67" s="16" t="str">
        <v/>
      </c>
      <c r="AQ67" s="16" t="str">
        <v/>
      </c>
      <c r="AR67" s="16" t="str">
        <v/>
      </c>
      <c r="AS67" s="16" t="str">
        <v/>
      </c>
      <c r="AT67" s="16" t="str">
        <v/>
      </c>
      <c r="AU67" s="16" t="str">
        <v/>
      </c>
      <c r="AV67" s="16" t="str">
        <v/>
      </c>
      <c r="AW67" s="16" t="str">
        <v/>
      </c>
      <c r="AX67" s="16" t="str">
        <v/>
      </c>
      <c r="AY67" s="16" t="str">
        <v/>
      </c>
      <c r="AZ67" s="16" t="str">
        <v/>
      </c>
      <c r="BA67" s="16" t="str">
        <v/>
      </c>
      <c r="BB67" s="16"/>
      <c r="BC67" s="186">
        <f t="shared" ref="BC67:BC130" si="4">SUM(D67:BA67)</f>
        <v>1</v>
      </c>
      <c r="BD67" s="187">
        <f t="shared" si="3"/>
        <v>1</v>
      </c>
      <c r="BE67" s="187">
        <v>1.1000000000000001</v>
      </c>
      <c r="BF67" s="180">
        <f t="shared" ref="BF67:BF130" si="5">BC67*BE67</f>
        <v>1.1000000000000001</v>
      </c>
      <c r="BG67" s="181"/>
      <c r="BH67" s="182"/>
      <c r="BI67" s="181"/>
      <c r="BJ67" s="182"/>
    </row>
    <row r="68" spans="1:62" ht="26.25" thickBot="1" x14ac:dyDescent="0.25">
      <c r="A68" s="375"/>
      <c r="B68" s="383"/>
      <c r="C68" s="126" t="s">
        <v>1020</v>
      </c>
      <c r="D68" s="54">
        <v>1</v>
      </c>
      <c r="E68" s="54" t="str">
        <v/>
      </c>
      <c r="F68" s="54" t="str">
        <v/>
      </c>
      <c r="G68" s="54" t="str">
        <v/>
      </c>
      <c r="H68" s="54" t="str">
        <v/>
      </c>
      <c r="I68" s="54" t="str">
        <v/>
      </c>
      <c r="J68" s="54" t="str">
        <v/>
      </c>
      <c r="K68" s="54" t="str">
        <v/>
      </c>
      <c r="L68" s="16" t="str">
        <v/>
      </c>
      <c r="M68" s="16" t="str">
        <v/>
      </c>
      <c r="N68" s="16" t="str">
        <v/>
      </c>
      <c r="O68" s="16" t="str">
        <v/>
      </c>
      <c r="P68" s="16" t="str">
        <v/>
      </c>
      <c r="Q68" s="16" t="str">
        <v/>
      </c>
      <c r="R68" s="16" t="str">
        <v/>
      </c>
      <c r="S68" s="16" t="str">
        <v/>
      </c>
      <c r="T68" s="16" t="str">
        <v/>
      </c>
      <c r="U68" s="16" t="str">
        <v/>
      </c>
      <c r="V68" s="16" t="str">
        <v/>
      </c>
      <c r="W68" s="16" t="str">
        <v/>
      </c>
      <c r="X68" s="16" t="str">
        <v/>
      </c>
      <c r="Y68" s="16" t="str">
        <v/>
      </c>
      <c r="Z68" s="16" t="str">
        <v/>
      </c>
      <c r="AA68" s="16" t="str">
        <v/>
      </c>
      <c r="AB68" s="16" t="str">
        <v/>
      </c>
      <c r="AC68" s="16" t="str">
        <v/>
      </c>
      <c r="AD68" s="16" t="str">
        <v/>
      </c>
      <c r="AE68" s="16" t="str">
        <v/>
      </c>
      <c r="AF68" s="16" t="str">
        <v/>
      </c>
      <c r="AG68" s="16" t="str">
        <v/>
      </c>
      <c r="AH68" s="16" t="str">
        <v/>
      </c>
      <c r="AI68" s="16" t="str">
        <v/>
      </c>
      <c r="AJ68" s="53" t="str">
        <v/>
      </c>
      <c r="AK68" s="16" t="str">
        <v/>
      </c>
      <c r="AL68" s="16" t="str">
        <v/>
      </c>
      <c r="AM68" s="53" t="str">
        <v/>
      </c>
      <c r="AN68" s="16" t="str">
        <v/>
      </c>
      <c r="AO68" s="16" t="str">
        <v/>
      </c>
      <c r="AP68" s="16" t="str">
        <v/>
      </c>
      <c r="AQ68" s="16" t="str">
        <v/>
      </c>
      <c r="AR68" s="16" t="str">
        <v/>
      </c>
      <c r="AS68" s="16" t="str">
        <v/>
      </c>
      <c r="AT68" s="16" t="str">
        <v/>
      </c>
      <c r="AU68" s="16" t="str">
        <v/>
      </c>
      <c r="AV68" s="16" t="str">
        <v/>
      </c>
      <c r="AW68" s="16" t="str">
        <v/>
      </c>
      <c r="AX68" s="16" t="str">
        <v/>
      </c>
      <c r="AY68" s="16" t="str">
        <v/>
      </c>
      <c r="AZ68" s="16" t="str">
        <v/>
      </c>
      <c r="BA68" s="16" t="str">
        <v/>
      </c>
      <c r="BB68" s="16"/>
      <c r="BC68" s="186">
        <f t="shared" si="4"/>
        <v>1</v>
      </c>
      <c r="BD68" s="187">
        <f t="shared" si="3"/>
        <v>1</v>
      </c>
      <c r="BE68" s="187"/>
      <c r="BF68" s="180">
        <f t="shared" si="5"/>
        <v>0</v>
      </c>
      <c r="BG68" s="181"/>
      <c r="BH68" s="182"/>
      <c r="BI68" s="181"/>
      <c r="BJ68" s="182"/>
    </row>
    <row r="69" spans="1:62" ht="26.25" thickBot="1" x14ac:dyDescent="0.25">
      <c r="A69" s="375"/>
      <c r="B69" s="383"/>
      <c r="C69" s="126" t="s">
        <v>1021</v>
      </c>
      <c r="D69" s="54">
        <v>1</v>
      </c>
      <c r="E69" s="54" t="str">
        <v/>
      </c>
      <c r="F69" s="54" t="str">
        <v/>
      </c>
      <c r="G69" s="54" t="str">
        <v/>
      </c>
      <c r="H69" s="54" t="str">
        <v/>
      </c>
      <c r="I69" s="54" t="str">
        <v/>
      </c>
      <c r="J69" s="54" t="str">
        <v/>
      </c>
      <c r="K69" s="54" t="str">
        <v/>
      </c>
      <c r="L69" s="16" t="str">
        <v/>
      </c>
      <c r="M69" s="16" t="str">
        <v/>
      </c>
      <c r="N69" s="16" t="str">
        <v/>
      </c>
      <c r="O69" s="16" t="str">
        <v/>
      </c>
      <c r="P69" s="16" t="str">
        <v/>
      </c>
      <c r="Q69" s="16" t="str">
        <v/>
      </c>
      <c r="R69" s="16" t="str">
        <v/>
      </c>
      <c r="S69" s="16" t="str">
        <v/>
      </c>
      <c r="T69" s="16" t="str">
        <v/>
      </c>
      <c r="U69" s="16" t="str">
        <v/>
      </c>
      <c r="V69" s="16" t="str">
        <v/>
      </c>
      <c r="W69" s="16" t="str">
        <v/>
      </c>
      <c r="X69" s="16" t="str">
        <v/>
      </c>
      <c r="Y69" s="16" t="str">
        <v/>
      </c>
      <c r="Z69" s="16" t="str">
        <v/>
      </c>
      <c r="AA69" s="16" t="str">
        <v/>
      </c>
      <c r="AB69" s="16" t="str">
        <v/>
      </c>
      <c r="AC69" s="16" t="str">
        <v/>
      </c>
      <c r="AD69" s="16" t="str">
        <v/>
      </c>
      <c r="AE69" s="16" t="str">
        <v/>
      </c>
      <c r="AF69" s="16" t="str">
        <v/>
      </c>
      <c r="AG69" s="16" t="str">
        <v/>
      </c>
      <c r="AH69" s="16" t="str">
        <v/>
      </c>
      <c r="AI69" s="16" t="str">
        <v/>
      </c>
      <c r="AJ69" s="53" t="str">
        <v/>
      </c>
      <c r="AK69" s="16" t="str">
        <v/>
      </c>
      <c r="AL69" s="16" t="str">
        <v/>
      </c>
      <c r="AM69" s="53" t="str">
        <v/>
      </c>
      <c r="AN69" s="16" t="str">
        <v/>
      </c>
      <c r="AO69" s="16" t="str">
        <v/>
      </c>
      <c r="AP69" s="16" t="str">
        <v/>
      </c>
      <c r="AQ69" s="16" t="str">
        <v/>
      </c>
      <c r="AR69" s="16" t="str">
        <v/>
      </c>
      <c r="AS69" s="16" t="str">
        <v/>
      </c>
      <c r="AT69" s="16" t="str">
        <v/>
      </c>
      <c r="AU69" s="16" t="str">
        <v/>
      </c>
      <c r="AV69" s="16" t="str">
        <v/>
      </c>
      <c r="AW69" s="16" t="str">
        <v/>
      </c>
      <c r="AX69" s="16" t="str">
        <v/>
      </c>
      <c r="AY69" s="16" t="str">
        <v/>
      </c>
      <c r="AZ69" s="16" t="str">
        <v/>
      </c>
      <c r="BA69" s="16" t="str">
        <v/>
      </c>
      <c r="BB69" s="16"/>
      <c r="BC69" s="186">
        <f t="shared" si="4"/>
        <v>1</v>
      </c>
      <c r="BD69" s="187">
        <f t="shared" si="3"/>
        <v>1</v>
      </c>
      <c r="BE69" s="187"/>
      <c r="BF69" s="180">
        <f t="shared" si="5"/>
        <v>0</v>
      </c>
      <c r="BG69" s="181"/>
      <c r="BH69" s="182"/>
      <c r="BI69" s="181"/>
      <c r="BJ69" s="182"/>
    </row>
    <row r="70" spans="1:62" ht="39" thickBot="1" x14ac:dyDescent="0.25">
      <c r="A70" s="375"/>
      <c r="B70" s="383"/>
      <c r="C70" s="126" t="s">
        <v>1022</v>
      </c>
      <c r="D70" s="54">
        <v>1</v>
      </c>
      <c r="E70" s="54" t="str">
        <v/>
      </c>
      <c r="F70" s="54" t="str">
        <v/>
      </c>
      <c r="G70" s="54" t="str">
        <v/>
      </c>
      <c r="H70" s="54" t="str">
        <v/>
      </c>
      <c r="I70" s="54" t="str">
        <v/>
      </c>
      <c r="J70" s="54" t="str">
        <v/>
      </c>
      <c r="K70" s="54" t="str">
        <v/>
      </c>
      <c r="L70" s="16" t="str">
        <v/>
      </c>
      <c r="M70" s="16" t="str">
        <v/>
      </c>
      <c r="N70" s="16" t="str">
        <v/>
      </c>
      <c r="O70" s="16" t="str">
        <v/>
      </c>
      <c r="P70" s="16" t="str">
        <v/>
      </c>
      <c r="Q70" s="16" t="str">
        <v/>
      </c>
      <c r="R70" s="16" t="str">
        <v/>
      </c>
      <c r="S70" s="16" t="str">
        <v/>
      </c>
      <c r="T70" s="16" t="str">
        <v/>
      </c>
      <c r="U70" s="16" t="str">
        <v/>
      </c>
      <c r="V70" s="16" t="str">
        <v/>
      </c>
      <c r="W70" s="16" t="str">
        <v/>
      </c>
      <c r="X70" s="16" t="str">
        <v/>
      </c>
      <c r="Y70" s="16" t="str">
        <v/>
      </c>
      <c r="Z70" s="16" t="str">
        <v/>
      </c>
      <c r="AA70" s="16" t="str">
        <v/>
      </c>
      <c r="AB70" s="16" t="str">
        <v/>
      </c>
      <c r="AC70" s="16" t="str">
        <v/>
      </c>
      <c r="AD70" s="16" t="str">
        <v/>
      </c>
      <c r="AE70" s="16" t="str">
        <v/>
      </c>
      <c r="AF70" s="16" t="str">
        <v/>
      </c>
      <c r="AG70" s="16" t="str">
        <v/>
      </c>
      <c r="AH70" s="16" t="str">
        <v/>
      </c>
      <c r="AI70" s="16" t="str">
        <v/>
      </c>
      <c r="AJ70" s="53" t="str">
        <v/>
      </c>
      <c r="AK70" s="16" t="str">
        <v/>
      </c>
      <c r="AL70" s="16" t="str">
        <v/>
      </c>
      <c r="AM70" s="53" t="str">
        <v/>
      </c>
      <c r="AN70" s="16" t="str">
        <v/>
      </c>
      <c r="AO70" s="16" t="str">
        <v/>
      </c>
      <c r="AP70" s="16" t="str">
        <v/>
      </c>
      <c r="AQ70" s="16" t="str">
        <v/>
      </c>
      <c r="AR70" s="16" t="str">
        <v/>
      </c>
      <c r="AS70" s="16" t="str">
        <v/>
      </c>
      <c r="AT70" s="16" t="str">
        <v/>
      </c>
      <c r="AU70" s="16" t="str">
        <v/>
      </c>
      <c r="AV70" s="16" t="str">
        <v/>
      </c>
      <c r="AW70" s="16" t="str">
        <v/>
      </c>
      <c r="AX70" s="16" t="str">
        <v/>
      </c>
      <c r="AY70" s="16" t="str">
        <v/>
      </c>
      <c r="AZ70" s="16" t="str">
        <v/>
      </c>
      <c r="BA70" s="16" t="str">
        <v/>
      </c>
      <c r="BB70" s="16"/>
      <c r="BC70" s="186">
        <f t="shared" si="4"/>
        <v>1</v>
      </c>
      <c r="BD70" s="187">
        <f t="shared" si="3"/>
        <v>1</v>
      </c>
      <c r="BE70" s="187">
        <v>0.1</v>
      </c>
      <c r="BF70" s="180">
        <f t="shared" si="5"/>
        <v>0.1</v>
      </c>
      <c r="BG70" s="181"/>
      <c r="BH70" s="182"/>
      <c r="BI70" s="181"/>
      <c r="BJ70" s="182"/>
    </row>
    <row r="71" spans="1:62" ht="26.25" thickBot="1" x14ac:dyDescent="0.25">
      <c r="A71" s="375"/>
      <c r="B71" s="383"/>
      <c r="C71" s="126" t="s">
        <v>1023</v>
      </c>
      <c r="D71" s="54">
        <v>1</v>
      </c>
      <c r="E71" s="54" t="str">
        <v/>
      </c>
      <c r="F71" s="54" t="str">
        <v/>
      </c>
      <c r="G71" s="54" t="str">
        <v/>
      </c>
      <c r="H71" s="54" t="str">
        <v/>
      </c>
      <c r="I71" s="54" t="str">
        <v/>
      </c>
      <c r="J71" s="54" t="str">
        <v/>
      </c>
      <c r="K71" s="54" t="str">
        <v/>
      </c>
      <c r="L71" s="16" t="str">
        <v/>
      </c>
      <c r="M71" s="16" t="str">
        <v/>
      </c>
      <c r="N71" s="16" t="str">
        <v/>
      </c>
      <c r="O71" s="16" t="str">
        <v/>
      </c>
      <c r="P71" s="16" t="str">
        <v/>
      </c>
      <c r="Q71" s="16" t="str">
        <v/>
      </c>
      <c r="R71" s="16" t="str">
        <v/>
      </c>
      <c r="S71" s="16" t="str">
        <v/>
      </c>
      <c r="T71" s="16" t="str">
        <v/>
      </c>
      <c r="U71" s="16" t="str">
        <v/>
      </c>
      <c r="V71" s="16" t="str">
        <v/>
      </c>
      <c r="W71" s="16" t="str">
        <v/>
      </c>
      <c r="X71" s="16" t="str">
        <v/>
      </c>
      <c r="Y71" s="16" t="str">
        <v/>
      </c>
      <c r="Z71" s="16" t="str">
        <v/>
      </c>
      <c r="AA71" s="16" t="str">
        <v/>
      </c>
      <c r="AB71" s="16" t="str">
        <v/>
      </c>
      <c r="AC71" s="16" t="str">
        <v/>
      </c>
      <c r="AD71" s="16" t="str">
        <v/>
      </c>
      <c r="AE71" s="16" t="str">
        <v/>
      </c>
      <c r="AF71" s="16" t="str">
        <v/>
      </c>
      <c r="AG71" s="16" t="str">
        <v/>
      </c>
      <c r="AH71" s="16" t="str">
        <v/>
      </c>
      <c r="AI71" s="16" t="str">
        <v/>
      </c>
      <c r="AJ71" s="53" t="str">
        <v/>
      </c>
      <c r="AK71" s="16" t="str">
        <v/>
      </c>
      <c r="AL71" s="16" t="str">
        <v/>
      </c>
      <c r="AM71" s="53" t="str">
        <v/>
      </c>
      <c r="AN71" s="16" t="str">
        <v/>
      </c>
      <c r="AO71" s="16" t="str">
        <v/>
      </c>
      <c r="AP71" s="16" t="str">
        <v/>
      </c>
      <c r="AQ71" s="16" t="str">
        <v/>
      </c>
      <c r="AR71" s="16" t="str">
        <v/>
      </c>
      <c r="AS71" s="16" t="str">
        <v/>
      </c>
      <c r="AT71" s="16" t="str">
        <v/>
      </c>
      <c r="AU71" s="16" t="str">
        <v/>
      </c>
      <c r="AV71" s="16" t="str">
        <v/>
      </c>
      <c r="AW71" s="16" t="str">
        <v/>
      </c>
      <c r="AX71" s="16" t="str">
        <v/>
      </c>
      <c r="AY71" s="16" t="str">
        <v/>
      </c>
      <c r="AZ71" s="16" t="str">
        <v/>
      </c>
      <c r="BA71" s="16" t="str">
        <v/>
      </c>
      <c r="BB71" s="16"/>
      <c r="BC71" s="186">
        <f t="shared" si="4"/>
        <v>1</v>
      </c>
      <c r="BD71" s="187">
        <f t="shared" si="3"/>
        <v>1</v>
      </c>
      <c r="BE71" s="187">
        <v>0.8</v>
      </c>
      <c r="BF71" s="180">
        <f t="shared" si="5"/>
        <v>0.8</v>
      </c>
      <c r="BG71" s="181"/>
      <c r="BH71" s="182"/>
      <c r="BI71" s="181"/>
      <c r="BJ71" s="182"/>
    </row>
    <row r="72" spans="1:62" ht="26.25" thickBot="1" x14ac:dyDescent="0.25">
      <c r="A72" s="375"/>
      <c r="B72" s="383"/>
      <c r="C72" s="126" t="s">
        <v>1024</v>
      </c>
      <c r="D72" s="54">
        <v>1</v>
      </c>
      <c r="E72" s="54" t="str">
        <v/>
      </c>
      <c r="F72" s="54" t="str">
        <v/>
      </c>
      <c r="G72" s="54" t="str">
        <v/>
      </c>
      <c r="H72" s="54" t="str">
        <v/>
      </c>
      <c r="I72" s="54" t="str">
        <v/>
      </c>
      <c r="J72" s="54" t="str">
        <v/>
      </c>
      <c r="K72" s="54" t="str">
        <v/>
      </c>
      <c r="L72" s="16" t="str">
        <v/>
      </c>
      <c r="M72" s="16" t="str">
        <v/>
      </c>
      <c r="N72" s="16" t="str">
        <v/>
      </c>
      <c r="O72" s="16" t="str">
        <v/>
      </c>
      <c r="P72" s="16" t="str">
        <v/>
      </c>
      <c r="Q72" s="16" t="str">
        <v/>
      </c>
      <c r="R72" s="16" t="str">
        <v/>
      </c>
      <c r="S72" s="16" t="str">
        <v/>
      </c>
      <c r="T72" s="16" t="str">
        <v/>
      </c>
      <c r="U72" s="16" t="str">
        <v/>
      </c>
      <c r="V72" s="16" t="str">
        <v/>
      </c>
      <c r="W72" s="16" t="str">
        <v/>
      </c>
      <c r="X72" s="16" t="str">
        <v/>
      </c>
      <c r="Y72" s="16" t="str">
        <v/>
      </c>
      <c r="Z72" s="16" t="str">
        <v/>
      </c>
      <c r="AA72" s="16" t="str">
        <v/>
      </c>
      <c r="AB72" s="16" t="str">
        <v/>
      </c>
      <c r="AC72" s="16" t="str">
        <v/>
      </c>
      <c r="AD72" s="16" t="str">
        <v/>
      </c>
      <c r="AE72" s="16" t="str">
        <v/>
      </c>
      <c r="AF72" s="16" t="str">
        <v/>
      </c>
      <c r="AG72" s="16" t="str">
        <v/>
      </c>
      <c r="AH72" s="16" t="str">
        <v/>
      </c>
      <c r="AI72" s="16" t="str">
        <v/>
      </c>
      <c r="AJ72" s="53" t="str">
        <v/>
      </c>
      <c r="AK72" s="16" t="str">
        <v/>
      </c>
      <c r="AL72" s="16" t="str">
        <v/>
      </c>
      <c r="AM72" s="53" t="str">
        <v/>
      </c>
      <c r="AN72" s="16" t="str">
        <v/>
      </c>
      <c r="AO72" s="16" t="str">
        <v/>
      </c>
      <c r="AP72" s="16" t="str">
        <v/>
      </c>
      <c r="AQ72" s="16" t="str">
        <v/>
      </c>
      <c r="AR72" s="16" t="str">
        <v/>
      </c>
      <c r="AS72" s="16" t="str">
        <v/>
      </c>
      <c r="AT72" s="16" t="str">
        <v/>
      </c>
      <c r="AU72" s="16" t="str">
        <v/>
      </c>
      <c r="AV72" s="16" t="str">
        <v/>
      </c>
      <c r="AW72" s="16" t="str">
        <v/>
      </c>
      <c r="AX72" s="16" t="str">
        <v/>
      </c>
      <c r="AY72" s="16" t="str">
        <v/>
      </c>
      <c r="AZ72" s="16" t="str">
        <v/>
      </c>
      <c r="BA72" s="16" t="str">
        <v/>
      </c>
      <c r="BB72" s="16"/>
      <c r="BC72" s="186">
        <f t="shared" si="4"/>
        <v>1</v>
      </c>
      <c r="BD72" s="187">
        <f t="shared" si="3"/>
        <v>1</v>
      </c>
      <c r="BE72" s="187">
        <v>1.1000000000000001</v>
      </c>
      <c r="BF72" s="180">
        <f t="shared" si="5"/>
        <v>1.1000000000000001</v>
      </c>
      <c r="BG72" s="181"/>
      <c r="BH72" s="182"/>
      <c r="BI72" s="181"/>
      <c r="BJ72" s="182"/>
    </row>
    <row r="73" spans="1:62" ht="13.5" customHeight="1" thickBot="1" x14ac:dyDescent="0.25">
      <c r="A73" s="375"/>
      <c r="B73" s="383"/>
      <c r="C73" s="126" t="s">
        <v>1025</v>
      </c>
      <c r="D73" s="54">
        <v>1</v>
      </c>
      <c r="E73" s="54" t="str">
        <v/>
      </c>
      <c r="F73" s="54" t="str">
        <v/>
      </c>
      <c r="G73" s="54" t="str">
        <v/>
      </c>
      <c r="H73" s="54" t="str">
        <v/>
      </c>
      <c r="I73" s="54" t="str">
        <v/>
      </c>
      <c r="J73" s="54" t="str">
        <v/>
      </c>
      <c r="K73" s="54" t="str">
        <v/>
      </c>
      <c r="L73" s="16" t="str">
        <v/>
      </c>
      <c r="M73" s="16" t="str">
        <v/>
      </c>
      <c r="N73" s="16" t="str">
        <v/>
      </c>
      <c r="O73" s="16" t="str">
        <v/>
      </c>
      <c r="P73" s="16" t="str">
        <v/>
      </c>
      <c r="Q73" s="16" t="str">
        <v/>
      </c>
      <c r="R73" s="16" t="str">
        <v/>
      </c>
      <c r="S73" s="16" t="str">
        <v/>
      </c>
      <c r="T73" s="16" t="str">
        <v/>
      </c>
      <c r="U73" s="16" t="str">
        <v/>
      </c>
      <c r="V73" s="16" t="str">
        <v/>
      </c>
      <c r="W73" s="16" t="str">
        <v/>
      </c>
      <c r="X73" s="16" t="str">
        <v/>
      </c>
      <c r="Y73" s="16" t="str">
        <v/>
      </c>
      <c r="Z73" s="16" t="str">
        <v/>
      </c>
      <c r="AA73" s="16" t="str">
        <v/>
      </c>
      <c r="AB73" s="16" t="str">
        <v/>
      </c>
      <c r="AC73" s="16" t="str">
        <v/>
      </c>
      <c r="AD73" s="16" t="str">
        <v/>
      </c>
      <c r="AE73" s="16" t="str">
        <v/>
      </c>
      <c r="AF73" s="16" t="str">
        <v/>
      </c>
      <c r="AG73" s="16" t="str">
        <v/>
      </c>
      <c r="AH73" s="16" t="str">
        <v/>
      </c>
      <c r="AI73" s="16" t="str">
        <v/>
      </c>
      <c r="AJ73" s="53" t="str">
        <v/>
      </c>
      <c r="AK73" s="16" t="str">
        <v/>
      </c>
      <c r="AL73" s="16" t="str">
        <v/>
      </c>
      <c r="AM73" s="53" t="str">
        <v/>
      </c>
      <c r="AN73" s="16" t="str">
        <v/>
      </c>
      <c r="AO73" s="16" t="str">
        <v/>
      </c>
      <c r="AP73" s="16" t="str">
        <v/>
      </c>
      <c r="AQ73" s="16" t="str">
        <v/>
      </c>
      <c r="AR73" s="16" t="str">
        <v/>
      </c>
      <c r="AS73" s="16" t="str">
        <v/>
      </c>
      <c r="AT73" s="16" t="str">
        <v/>
      </c>
      <c r="AU73" s="16" t="str">
        <v/>
      </c>
      <c r="AV73" s="16" t="str">
        <v/>
      </c>
      <c r="AW73" s="16" t="str">
        <v/>
      </c>
      <c r="AX73" s="16" t="str">
        <v/>
      </c>
      <c r="AY73" s="16" t="str">
        <v/>
      </c>
      <c r="AZ73" s="16" t="str">
        <v/>
      </c>
      <c r="BA73" s="16" t="str">
        <v/>
      </c>
      <c r="BB73" s="16"/>
      <c r="BC73" s="186">
        <f t="shared" si="4"/>
        <v>1</v>
      </c>
      <c r="BD73" s="187">
        <f t="shared" si="3"/>
        <v>1</v>
      </c>
      <c r="BE73" s="187"/>
      <c r="BF73" s="180">
        <f t="shared" si="5"/>
        <v>0</v>
      </c>
      <c r="BG73" s="181"/>
      <c r="BH73" s="182"/>
      <c r="BI73" s="181"/>
      <c r="BJ73" s="182"/>
    </row>
    <row r="74" spans="1:62" ht="13.5" customHeight="1" thickBot="1" x14ac:dyDescent="0.25">
      <c r="A74" s="375"/>
      <c r="B74" s="384" t="s">
        <v>1461</v>
      </c>
      <c r="C74" s="134" t="s">
        <v>477</v>
      </c>
      <c r="D74" s="54">
        <v>1</v>
      </c>
      <c r="E74" s="54" t="str">
        <v/>
      </c>
      <c r="F74" s="54" t="str">
        <v/>
      </c>
      <c r="G74" s="54" t="str">
        <v/>
      </c>
      <c r="H74" s="54" t="str">
        <v/>
      </c>
      <c r="I74" s="54" t="str">
        <v/>
      </c>
      <c r="J74" s="54" t="str">
        <v/>
      </c>
      <c r="K74" s="54" t="str">
        <v/>
      </c>
      <c r="L74" s="16" t="str">
        <v/>
      </c>
      <c r="M74" s="16" t="str">
        <v/>
      </c>
      <c r="N74" s="16" t="str">
        <v/>
      </c>
      <c r="O74" s="16" t="str">
        <v/>
      </c>
      <c r="P74" s="16" t="str">
        <v/>
      </c>
      <c r="Q74" s="16" t="str">
        <v/>
      </c>
      <c r="R74" s="16" t="str">
        <v/>
      </c>
      <c r="S74" s="16" t="str">
        <v/>
      </c>
      <c r="T74" s="16" t="str">
        <v/>
      </c>
      <c r="U74" s="16" t="str">
        <v/>
      </c>
      <c r="V74" s="16" t="str">
        <v/>
      </c>
      <c r="W74" s="16" t="str">
        <v/>
      </c>
      <c r="X74" s="16" t="str">
        <v/>
      </c>
      <c r="Y74" s="16" t="str">
        <v/>
      </c>
      <c r="Z74" s="16" t="str">
        <v/>
      </c>
      <c r="AA74" s="16" t="str">
        <v/>
      </c>
      <c r="AB74" s="16" t="str">
        <v/>
      </c>
      <c r="AC74" s="16" t="str">
        <v/>
      </c>
      <c r="AD74" s="16" t="str">
        <v/>
      </c>
      <c r="AE74" s="16" t="str">
        <v/>
      </c>
      <c r="AF74" s="16" t="str">
        <v/>
      </c>
      <c r="AG74" s="16" t="str">
        <v/>
      </c>
      <c r="AH74" s="16" t="str">
        <v/>
      </c>
      <c r="AI74" s="16" t="str">
        <v/>
      </c>
      <c r="AJ74" s="53" t="str">
        <v/>
      </c>
      <c r="AK74" s="16" t="str">
        <v/>
      </c>
      <c r="AL74" s="16" t="str">
        <v/>
      </c>
      <c r="AM74" s="53" t="str">
        <v/>
      </c>
      <c r="AN74" s="16" t="str">
        <v/>
      </c>
      <c r="AO74" s="16" t="str">
        <v/>
      </c>
      <c r="AP74" s="16" t="str">
        <v/>
      </c>
      <c r="AQ74" s="16" t="str">
        <v/>
      </c>
      <c r="AR74" s="16" t="str">
        <v/>
      </c>
      <c r="AS74" s="16" t="str">
        <v/>
      </c>
      <c r="AT74" s="16" t="str">
        <v/>
      </c>
      <c r="AU74" s="16" t="str">
        <v/>
      </c>
      <c r="AV74" s="16" t="str">
        <v/>
      </c>
      <c r="AW74" s="16" t="str">
        <v/>
      </c>
      <c r="AX74" s="16" t="str">
        <v/>
      </c>
      <c r="AY74" s="16" t="str">
        <v/>
      </c>
      <c r="AZ74" s="16" t="str">
        <v/>
      </c>
      <c r="BA74" s="16" t="str">
        <v/>
      </c>
      <c r="BB74" s="16"/>
      <c r="BC74" s="186">
        <f t="shared" si="4"/>
        <v>1</v>
      </c>
      <c r="BD74" s="187">
        <f t="shared" si="3"/>
        <v>1</v>
      </c>
      <c r="BE74" s="187"/>
      <c r="BF74" s="180">
        <f t="shared" si="5"/>
        <v>0</v>
      </c>
      <c r="BG74" s="181">
        <f>MIN(1,SUM(BF74:BF80)/SUM(BC74:BC80))</f>
        <v>0.14285714285714285</v>
      </c>
      <c r="BH74" s="182">
        <v>0.2</v>
      </c>
      <c r="BI74" s="181">
        <f>BG74*BH74</f>
        <v>2.8571428571428571E-2</v>
      </c>
      <c r="BJ74" s="182"/>
    </row>
    <row r="75" spans="1:62" thickBot="1" x14ac:dyDescent="0.25">
      <c r="A75" s="375"/>
      <c r="B75" s="386"/>
      <c r="C75" s="140" t="s">
        <v>1049</v>
      </c>
      <c r="D75" s="54">
        <v>1</v>
      </c>
      <c r="E75" s="54" t="str">
        <v/>
      </c>
      <c r="F75" s="54" t="str">
        <v/>
      </c>
      <c r="G75" s="54" t="str">
        <v/>
      </c>
      <c r="H75" s="54" t="str">
        <v/>
      </c>
      <c r="I75" s="54" t="str">
        <v/>
      </c>
      <c r="J75" s="54" t="str">
        <v/>
      </c>
      <c r="K75" s="54" t="str">
        <v/>
      </c>
      <c r="L75" s="16" t="str">
        <v/>
      </c>
      <c r="M75" s="16" t="str">
        <v/>
      </c>
      <c r="N75" s="16" t="str">
        <v/>
      </c>
      <c r="O75" s="16" t="str">
        <v/>
      </c>
      <c r="P75" s="16" t="str">
        <v/>
      </c>
      <c r="Q75" s="16" t="str">
        <v/>
      </c>
      <c r="R75" s="16" t="str">
        <v/>
      </c>
      <c r="S75" s="16" t="str">
        <v/>
      </c>
      <c r="T75" s="16" t="str">
        <v/>
      </c>
      <c r="U75" s="16" t="str">
        <v/>
      </c>
      <c r="V75" s="16" t="str">
        <v/>
      </c>
      <c r="W75" s="16" t="str">
        <v/>
      </c>
      <c r="X75" s="16" t="str">
        <v/>
      </c>
      <c r="Y75" s="16" t="str">
        <v/>
      </c>
      <c r="Z75" s="16" t="str">
        <v/>
      </c>
      <c r="AA75" s="16" t="str">
        <v/>
      </c>
      <c r="AB75" s="16" t="str">
        <v/>
      </c>
      <c r="AC75" s="16" t="str">
        <v/>
      </c>
      <c r="AD75" s="16" t="str">
        <v/>
      </c>
      <c r="AE75" s="16" t="str">
        <v/>
      </c>
      <c r="AF75" s="16" t="str">
        <v/>
      </c>
      <c r="AG75" s="16" t="str">
        <v/>
      </c>
      <c r="AH75" s="16" t="str">
        <v/>
      </c>
      <c r="AI75" s="16" t="str">
        <v/>
      </c>
      <c r="AJ75" s="53" t="str">
        <v/>
      </c>
      <c r="AK75" s="16" t="str">
        <v/>
      </c>
      <c r="AL75" s="16" t="str">
        <v/>
      </c>
      <c r="AM75" s="53" t="str">
        <v/>
      </c>
      <c r="AN75" s="16" t="str">
        <v/>
      </c>
      <c r="AO75" s="16" t="str">
        <v/>
      </c>
      <c r="AP75" s="16" t="str">
        <v/>
      </c>
      <c r="AQ75" s="16" t="str">
        <v/>
      </c>
      <c r="AR75" s="16" t="str">
        <v/>
      </c>
      <c r="AS75" s="16" t="str">
        <v/>
      </c>
      <c r="AT75" s="16" t="str">
        <v/>
      </c>
      <c r="AU75" s="16" t="str">
        <v/>
      </c>
      <c r="AV75" s="16" t="str">
        <v/>
      </c>
      <c r="AW75" s="16" t="str">
        <v/>
      </c>
      <c r="AX75" s="16" t="str">
        <v/>
      </c>
      <c r="AY75" s="16" t="str">
        <v/>
      </c>
      <c r="AZ75" s="16" t="str">
        <v/>
      </c>
      <c r="BA75" s="16" t="str">
        <v/>
      </c>
      <c r="BB75" s="16"/>
      <c r="BC75" s="186">
        <f t="shared" si="4"/>
        <v>1</v>
      </c>
      <c r="BD75" s="187">
        <f t="shared" si="3"/>
        <v>1</v>
      </c>
      <c r="BE75" s="187"/>
      <c r="BF75" s="180">
        <f t="shared" si="5"/>
        <v>0</v>
      </c>
      <c r="BG75" s="181"/>
      <c r="BH75" s="182"/>
      <c r="BI75" s="181"/>
      <c r="BJ75" s="182"/>
    </row>
    <row r="76" spans="1:62" ht="26.25" thickBot="1" x14ac:dyDescent="0.25">
      <c r="A76" s="375"/>
      <c r="B76" s="384" t="s">
        <v>1447</v>
      </c>
      <c r="C76" s="126" t="s">
        <v>1045</v>
      </c>
      <c r="D76" s="54">
        <v>1</v>
      </c>
      <c r="E76" s="54" t="str">
        <v/>
      </c>
      <c r="F76" s="54" t="str">
        <v/>
      </c>
      <c r="G76" s="54" t="str">
        <v/>
      </c>
      <c r="H76" s="54" t="str">
        <v/>
      </c>
      <c r="I76" s="54" t="str">
        <v/>
      </c>
      <c r="J76" s="54" t="str">
        <v/>
      </c>
      <c r="K76" s="54" t="str">
        <v/>
      </c>
      <c r="L76" s="16" t="str">
        <v/>
      </c>
      <c r="M76" s="16" t="str">
        <v/>
      </c>
      <c r="N76" s="16" t="str">
        <v/>
      </c>
      <c r="O76" s="16" t="str">
        <v/>
      </c>
      <c r="P76" s="16" t="str">
        <v/>
      </c>
      <c r="Q76" s="16" t="str">
        <v/>
      </c>
      <c r="R76" s="16" t="str">
        <v/>
      </c>
      <c r="S76" s="16" t="str">
        <v/>
      </c>
      <c r="T76" s="16" t="str">
        <v/>
      </c>
      <c r="U76" s="16" t="str">
        <v/>
      </c>
      <c r="V76" s="16" t="str">
        <v/>
      </c>
      <c r="W76" s="16" t="str">
        <v/>
      </c>
      <c r="X76" s="16" t="str">
        <v/>
      </c>
      <c r="Y76" s="16" t="str">
        <v/>
      </c>
      <c r="Z76" s="16" t="str">
        <v/>
      </c>
      <c r="AA76" s="16" t="str">
        <v/>
      </c>
      <c r="AB76" s="16" t="str">
        <v/>
      </c>
      <c r="AC76" s="16" t="str">
        <v/>
      </c>
      <c r="AD76" s="16" t="str">
        <v/>
      </c>
      <c r="AE76" s="16" t="str">
        <v/>
      </c>
      <c r="AF76" s="16" t="str">
        <v/>
      </c>
      <c r="AG76" s="16" t="str">
        <v/>
      </c>
      <c r="AH76" s="16" t="str">
        <v/>
      </c>
      <c r="AI76" s="16" t="str">
        <v/>
      </c>
      <c r="AJ76" s="53" t="str">
        <v/>
      </c>
      <c r="AK76" s="16" t="str">
        <v/>
      </c>
      <c r="AL76" s="16" t="str">
        <v/>
      </c>
      <c r="AM76" s="53" t="str">
        <v/>
      </c>
      <c r="AN76" s="16" t="str">
        <v/>
      </c>
      <c r="AO76" s="16" t="str">
        <v/>
      </c>
      <c r="AP76" s="16" t="str">
        <v/>
      </c>
      <c r="AQ76" s="16" t="str">
        <v/>
      </c>
      <c r="AR76" s="16" t="str">
        <v/>
      </c>
      <c r="AS76" s="16" t="str">
        <v/>
      </c>
      <c r="AT76" s="16" t="str">
        <v/>
      </c>
      <c r="AU76" s="16" t="str">
        <v/>
      </c>
      <c r="AV76" s="16" t="str">
        <v/>
      </c>
      <c r="AW76" s="16" t="str">
        <v/>
      </c>
      <c r="AX76" s="16" t="str">
        <v/>
      </c>
      <c r="AY76" s="16" t="str">
        <v/>
      </c>
      <c r="AZ76" s="16" t="str">
        <v/>
      </c>
      <c r="BA76" s="16" t="str">
        <v/>
      </c>
      <c r="BB76" s="16"/>
      <c r="BC76" s="186">
        <f t="shared" si="4"/>
        <v>1</v>
      </c>
      <c r="BD76" s="187">
        <f t="shared" si="3"/>
        <v>1</v>
      </c>
      <c r="BE76" s="187">
        <v>0.1</v>
      </c>
      <c r="BF76" s="180">
        <f t="shared" si="5"/>
        <v>0.1</v>
      </c>
      <c r="BG76" s="181"/>
      <c r="BH76" s="182"/>
      <c r="BI76" s="181"/>
      <c r="BJ76" s="182"/>
    </row>
    <row r="77" spans="1:62" thickBot="1" x14ac:dyDescent="0.25">
      <c r="A77" s="375"/>
      <c r="B77" s="385"/>
      <c r="C77" s="126" t="s">
        <v>1046</v>
      </c>
      <c r="D77" s="54">
        <v>1</v>
      </c>
      <c r="E77" s="54" t="str">
        <v/>
      </c>
      <c r="F77" s="54" t="str">
        <v/>
      </c>
      <c r="G77" s="54" t="str">
        <v/>
      </c>
      <c r="H77" s="54" t="str">
        <v/>
      </c>
      <c r="I77" s="54" t="str">
        <v/>
      </c>
      <c r="J77" s="54" t="str">
        <v/>
      </c>
      <c r="K77" s="54" t="str">
        <v/>
      </c>
      <c r="L77" s="16" t="str">
        <v/>
      </c>
      <c r="M77" s="16" t="str">
        <v/>
      </c>
      <c r="N77" s="16" t="str">
        <v/>
      </c>
      <c r="O77" s="16" t="str">
        <v/>
      </c>
      <c r="P77" s="16" t="str">
        <v/>
      </c>
      <c r="Q77" s="16" t="str">
        <v/>
      </c>
      <c r="R77" s="16" t="str">
        <v/>
      </c>
      <c r="S77" s="16" t="str">
        <v/>
      </c>
      <c r="T77" s="16" t="str">
        <v/>
      </c>
      <c r="U77" s="16" t="str">
        <v/>
      </c>
      <c r="V77" s="16" t="str">
        <v/>
      </c>
      <c r="W77" s="16" t="str">
        <v/>
      </c>
      <c r="X77" s="16" t="str">
        <v/>
      </c>
      <c r="Y77" s="16" t="str">
        <v/>
      </c>
      <c r="Z77" s="16" t="str">
        <v/>
      </c>
      <c r="AA77" s="16" t="str">
        <v/>
      </c>
      <c r="AB77" s="16" t="str">
        <v/>
      </c>
      <c r="AC77" s="16" t="str">
        <v/>
      </c>
      <c r="AD77" s="16" t="str">
        <v/>
      </c>
      <c r="AE77" s="16" t="str">
        <v/>
      </c>
      <c r="AF77" s="16" t="str">
        <v/>
      </c>
      <c r="AG77" s="16" t="str">
        <v/>
      </c>
      <c r="AH77" s="16" t="str">
        <v/>
      </c>
      <c r="AI77" s="16" t="str">
        <v/>
      </c>
      <c r="AJ77" s="53" t="str">
        <v/>
      </c>
      <c r="AK77" s="16" t="str">
        <v/>
      </c>
      <c r="AL77" s="16" t="str">
        <v/>
      </c>
      <c r="AM77" s="53" t="str">
        <v/>
      </c>
      <c r="AN77" s="16" t="str">
        <v/>
      </c>
      <c r="AO77" s="16" t="str">
        <v/>
      </c>
      <c r="AP77" s="16" t="str">
        <v/>
      </c>
      <c r="AQ77" s="16" t="str">
        <v/>
      </c>
      <c r="AR77" s="16" t="str">
        <v/>
      </c>
      <c r="AS77" s="16" t="str">
        <v/>
      </c>
      <c r="AT77" s="16" t="str">
        <v/>
      </c>
      <c r="AU77" s="16" t="str">
        <v/>
      </c>
      <c r="AV77" s="16" t="str">
        <v/>
      </c>
      <c r="AW77" s="16" t="str">
        <v/>
      </c>
      <c r="AX77" s="16" t="str">
        <v/>
      </c>
      <c r="AY77" s="16" t="str">
        <v/>
      </c>
      <c r="AZ77" s="16" t="str">
        <v/>
      </c>
      <c r="BA77" s="16" t="str">
        <v/>
      </c>
      <c r="BB77" s="16"/>
      <c r="BC77" s="186">
        <f t="shared" si="4"/>
        <v>1</v>
      </c>
      <c r="BD77" s="187">
        <f t="shared" si="3"/>
        <v>1</v>
      </c>
      <c r="BE77" s="187">
        <v>0.1</v>
      </c>
      <c r="BF77" s="180">
        <f t="shared" si="5"/>
        <v>0.1</v>
      </c>
      <c r="BG77" s="181"/>
      <c r="BH77" s="182"/>
      <c r="BI77" s="181"/>
      <c r="BJ77" s="182"/>
    </row>
    <row r="78" spans="1:62" thickBot="1" x14ac:dyDescent="0.25">
      <c r="A78" s="375"/>
      <c r="B78" s="385"/>
      <c r="C78" s="126" t="s">
        <v>1047</v>
      </c>
      <c r="D78" s="54">
        <v>1</v>
      </c>
      <c r="E78" s="54" t="str">
        <v/>
      </c>
      <c r="F78" s="54" t="str">
        <v/>
      </c>
      <c r="G78" s="54" t="str">
        <v/>
      </c>
      <c r="H78" s="54" t="str">
        <v/>
      </c>
      <c r="I78" s="54" t="str">
        <v/>
      </c>
      <c r="J78" s="54" t="str">
        <v/>
      </c>
      <c r="K78" s="54" t="str">
        <v/>
      </c>
      <c r="L78" s="16" t="str">
        <v/>
      </c>
      <c r="M78" s="16" t="str">
        <v/>
      </c>
      <c r="N78" s="16" t="str">
        <v/>
      </c>
      <c r="O78" s="16" t="str">
        <v/>
      </c>
      <c r="P78" s="16" t="str">
        <v/>
      </c>
      <c r="Q78" s="16" t="str">
        <v/>
      </c>
      <c r="R78" s="16" t="str">
        <v/>
      </c>
      <c r="S78" s="16" t="str">
        <v/>
      </c>
      <c r="T78" s="16" t="str">
        <v/>
      </c>
      <c r="U78" s="16" t="str">
        <v/>
      </c>
      <c r="V78" s="16" t="str">
        <v/>
      </c>
      <c r="W78" s="16" t="str">
        <v/>
      </c>
      <c r="X78" s="16" t="str">
        <v/>
      </c>
      <c r="Y78" s="16" t="str">
        <v/>
      </c>
      <c r="Z78" s="16" t="str">
        <v/>
      </c>
      <c r="AA78" s="16" t="str">
        <v/>
      </c>
      <c r="AB78" s="16" t="str">
        <v/>
      </c>
      <c r="AC78" s="16" t="str">
        <v/>
      </c>
      <c r="AD78" s="16" t="str">
        <v/>
      </c>
      <c r="AE78" s="16" t="str">
        <v/>
      </c>
      <c r="AF78" s="16" t="str">
        <v/>
      </c>
      <c r="AG78" s="16" t="str">
        <v/>
      </c>
      <c r="AH78" s="16" t="str">
        <v/>
      </c>
      <c r="AI78" s="16" t="str">
        <v/>
      </c>
      <c r="AJ78" s="53" t="str">
        <v/>
      </c>
      <c r="AK78" s="16" t="str">
        <v/>
      </c>
      <c r="AL78" s="16" t="str">
        <v/>
      </c>
      <c r="AM78" s="53" t="str">
        <v/>
      </c>
      <c r="AN78" s="16" t="str">
        <v/>
      </c>
      <c r="AO78" s="16" t="str">
        <v/>
      </c>
      <c r="AP78" s="16" t="str">
        <v/>
      </c>
      <c r="AQ78" s="16" t="str">
        <v/>
      </c>
      <c r="AR78" s="16" t="str">
        <v/>
      </c>
      <c r="AS78" s="16" t="str">
        <v/>
      </c>
      <c r="AT78" s="16" t="str">
        <v/>
      </c>
      <c r="AU78" s="16" t="str">
        <v/>
      </c>
      <c r="AV78" s="16" t="str">
        <v/>
      </c>
      <c r="AW78" s="16" t="str">
        <v/>
      </c>
      <c r="AX78" s="16" t="str">
        <v/>
      </c>
      <c r="AY78" s="16" t="str">
        <v/>
      </c>
      <c r="AZ78" s="16" t="str">
        <v/>
      </c>
      <c r="BA78" s="16" t="str">
        <v/>
      </c>
      <c r="BB78" s="16"/>
      <c r="BC78" s="186">
        <f t="shared" si="4"/>
        <v>1</v>
      </c>
      <c r="BD78" s="187">
        <f t="shared" si="3"/>
        <v>1</v>
      </c>
      <c r="BE78" s="187">
        <v>0.2</v>
      </c>
      <c r="BF78" s="180">
        <f t="shared" si="5"/>
        <v>0.2</v>
      </c>
      <c r="BG78" s="181"/>
      <c r="BH78" s="182"/>
      <c r="BI78" s="181"/>
      <c r="BJ78" s="182"/>
    </row>
    <row r="79" spans="1:62" thickBot="1" x14ac:dyDescent="0.25">
      <c r="A79" s="375"/>
      <c r="B79" s="385"/>
      <c r="C79" s="126" t="s">
        <v>1048</v>
      </c>
      <c r="D79" s="54">
        <v>1</v>
      </c>
      <c r="E79" s="54" t="str">
        <v/>
      </c>
      <c r="F79" s="54" t="str">
        <v/>
      </c>
      <c r="G79" s="54" t="str">
        <v/>
      </c>
      <c r="H79" s="54" t="str">
        <v/>
      </c>
      <c r="I79" s="54" t="str">
        <v/>
      </c>
      <c r="J79" s="54" t="str">
        <v/>
      </c>
      <c r="K79" s="54" t="str">
        <v/>
      </c>
      <c r="L79" s="16" t="str">
        <v/>
      </c>
      <c r="M79" s="16" t="str">
        <v/>
      </c>
      <c r="N79" s="16" t="str">
        <v/>
      </c>
      <c r="O79" s="16" t="str">
        <v/>
      </c>
      <c r="P79" s="16" t="str">
        <v/>
      </c>
      <c r="Q79" s="16" t="str">
        <v/>
      </c>
      <c r="R79" s="16" t="str">
        <v/>
      </c>
      <c r="S79" s="16" t="str">
        <v/>
      </c>
      <c r="T79" s="16" t="str">
        <v/>
      </c>
      <c r="U79" s="16" t="str">
        <v/>
      </c>
      <c r="V79" s="16" t="str">
        <v/>
      </c>
      <c r="W79" s="16" t="str">
        <v/>
      </c>
      <c r="X79" s="16" t="str">
        <v/>
      </c>
      <c r="Y79" s="16" t="str">
        <v/>
      </c>
      <c r="Z79" s="16" t="str">
        <v/>
      </c>
      <c r="AA79" s="16" t="str">
        <v/>
      </c>
      <c r="AB79" s="16" t="str">
        <v/>
      </c>
      <c r="AC79" s="16" t="str">
        <v/>
      </c>
      <c r="AD79" s="16" t="str">
        <v/>
      </c>
      <c r="AE79" s="16" t="str">
        <v/>
      </c>
      <c r="AF79" s="16" t="str">
        <v/>
      </c>
      <c r="AG79" s="16" t="str">
        <v/>
      </c>
      <c r="AH79" s="16" t="str">
        <v/>
      </c>
      <c r="AI79" s="16" t="str">
        <v/>
      </c>
      <c r="AJ79" s="53" t="str">
        <v/>
      </c>
      <c r="AK79" s="16" t="str">
        <v/>
      </c>
      <c r="AL79" s="16" t="str">
        <v/>
      </c>
      <c r="AM79" s="53" t="str">
        <v/>
      </c>
      <c r="AN79" s="16" t="str">
        <v/>
      </c>
      <c r="AO79" s="16" t="str">
        <v/>
      </c>
      <c r="AP79" s="16" t="str">
        <v/>
      </c>
      <c r="AQ79" s="16" t="str">
        <v/>
      </c>
      <c r="AR79" s="16" t="str">
        <v/>
      </c>
      <c r="AS79" s="16" t="str">
        <v/>
      </c>
      <c r="AT79" s="16" t="str">
        <v/>
      </c>
      <c r="AU79" s="16" t="str">
        <v/>
      </c>
      <c r="AV79" s="16" t="str">
        <v/>
      </c>
      <c r="AW79" s="16" t="str">
        <v/>
      </c>
      <c r="AX79" s="16" t="str">
        <v/>
      </c>
      <c r="AY79" s="16" t="str">
        <v/>
      </c>
      <c r="AZ79" s="16" t="str">
        <v/>
      </c>
      <c r="BA79" s="16" t="str">
        <v/>
      </c>
      <c r="BB79" s="16"/>
      <c r="BC79" s="186">
        <f t="shared" si="4"/>
        <v>1</v>
      </c>
      <c r="BD79" s="187">
        <f t="shared" si="3"/>
        <v>1</v>
      </c>
      <c r="BE79" s="187">
        <v>0.6</v>
      </c>
      <c r="BF79" s="180">
        <f t="shared" si="5"/>
        <v>0.6</v>
      </c>
      <c r="BG79" s="181"/>
      <c r="BH79" s="182"/>
      <c r="BI79" s="181"/>
      <c r="BJ79" s="182"/>
    </row>
    <row r="80" spans="1:62" ht="13.5" customHeight="1" thickBot="1" x14ac:dyDescent="0.25">
      <c r="A80" s="375"/>
      <c r="B80" s="386"/>
      <c r="C80" s="126" t="s">
        <v>897</v>
      </c>
      <c r="D80" s="54">
        <v>1</v>
      </c>
      <c r="E80" s="54" t="str">
        <v/>
      </c>
      <c r="F80" s="54" t="str">
        <v/>
      </c>
      <c r="G80" s="54" t="str">
        <v/>
      </c>
      <c r="H80" s="54" t="str">
        <v/>
      </c>
      <c r="I80" s="54" t="str">
        <v/>
      </c>
      <c r="J80" s="54" t="str">
        <v/>
      </c>
      <c r="K80" s="54" t="str">
        <v/>
      </c>
      <c r="L80" s="16" t="str">
        <v/>
      </c>
      <c r="M80" s="16" t="str">
        <v/>
      </c>
      <c r="N80" s="16" t="str">
        <v/>
      </c>
      <c r="O80" s="16" t="str">
        <v/>
      </c>
      <c r="P80" s="16" t="str">
        <v/>
      </c>
      <c r="Q80" s="16" t="str">
        <v/>
      </c>
      <c r="R80" s="16" t="str">
        <v/>
      </c>
      <c r="S80" s="16" t="str">
        <v/>
      </c>
      <c r="T80" s="16" t="str">
        <v/>
      </c>
      <c r="U80" s="16" t="str">
        <v/>
      </c>
      <c r="V80" s="16" t="str">
        <v/>
      </c>
      <c r="W80" s="16" t="str">
        <v/>
      </c>
      <c r="X80" s="16" t="str">
        <v/>
      </c>
      <c r="Y80" s="16" t="str">
        <v/>
      </c>
      <c r="Z80" s="16" t="str">
        <v/>
      </c>
      <c r="AA80" s="16" t="str">
        <v/>
      </c>
      <c r="AB80" s="16" t="str">
        <v/>
      </c>
      <c r="AC80" s="16" t="str">
        <v/>
      </c>
      <c r="AD80" s="16" t="str">
        <v/>
      </c>
      <c r="AE80" s="16" t="str">
        <v/>
      </c>
      <c r="AF80" s="16" t="str">
        <v/>
      </c>
      <c r="AG80" s="16" t="str">
        <v/>
      </c>
      <c r="AH80" s="16" t="str">
        <v/>
      </c>
      <c r="AI80" s="16" t="str">
        <v/>
      </c>
      <c r="AJ80" s="53" t="str">
        <v/>
      </c>
      <c r="AK80" s="16" t="str">
        <v/>
      </c>
      <c r="AL80" s="16" t="str">
        <v/>
      </c>
      <c r="AM80" s="53" t="str">
        <v/>
      </c>
      <c r="AN80" s="16" t="str">
        <v/>
      </c>
      <c r="AO80" s="16" t="str">
        <v/>
      </c>
      <c r="AP80" s="16" t="str">
        <v/>
      </c>
      <c r="AQ80" s="16" t="str">
        <v/>
      </c>
      <c r="AR80" s="16" t="str">
        <v/>
      </c>
      <c r="AS80" s="16" t="str">
        <v/>
      </c>
      <c r="AT80" s="16" t="str">
        <v/>
      </c>
      <c r="AU80" s="16" t="str">
        <v/>
      </c>
      <c r="AV80" s="16" t="str">
        <v/>
      </c>
      <c r="AW80" s="16" t="str">
        <v/>
      </c>
      <c r="AX80" s="16" t="str">
        <v/>
      </c>
      <c r="AY80" s="16" t="str">
        <v/>
      </c>
      <c r="AZ80" s="16" t="str">
        <v/>
      </c>
      <c r="BA80" s="16" t="str">
        <v/>
      </c>
      <c r="BB80" s="16"/>
      <c r="BC80" s="186">
        <f t="shared" si="4"/>
        <v>1</v>
      </c>
      <c r="BD80" s="187">
        <f t="shared" si="3"/>
        <v>1</v>
      </c>
      <c r="BE80" s="187"/>
      <c r="BF80" s="180">
        <f t="shared" si="5"/>
        <v>0</v>
      </c>
      <c r="BG80" s="181"/>
      <c r="BH80" s="182"/>
      <c r="BI80" s="181"/>
      <c r="BJ80" s="182"/>
    </row>
    <row r="81" spans="1:62" ht="13.5" customHeight="1" thickBot="1" x14ac:dyDescent="0.25">
      <c r="A81" s="375" t="s">
        <v>270</v>
      </c>
      <c r="B81" s="384" t="s">
        <v>1462</v>
      </c>
      <c r="C81" s="140" t="s">
        <v>477</v>
      </c>
      <c r="D81" s="54">
        <v>1</v>
      </c>
      <c r="E81" s="54" t="str">
        <v/>
      </c>
      <c r="F81" s="54" t="str">
        <v/>
      </c>
      <c r="G81" s="54" t="str">
        <v/>
      </c>
      <c r="H81" s="54" t="str">
        <v/>
      </c>
      <c r="I81" s="54" t="str">
        <v/>
      </c>
      <c r="J81" s="54" t="str">
        <v/>
      </c>
      <c r="K81" s="54" t="str">
        <v/>
      </c>
      <c r="L81" s="16" t="str">
        <v/>
      </c>
      <c r="M81" s="16" t="str">
        <v/>
      </c>
      <c r="N81" s="16" t="str">
        <v/>
      </c>
      <c r="O81" s="16" t="str">
        <v/>
      </c>
      <c r="P81" s="16" t="str">
        <v/>
      </c>
      <c r="Q81" s="16" t="str">
        <v/>
      </c>
      <c r="R81" s="16" t="str">
        <v/>
      </c>
      <c r="S81" s="16" t="str">
        <v/>
      </c>
      <c r="T81" s="16" t="str">
        <v/>
      </c>
      <c r="U81" s="16" t="str">
        <v/>
      </c>
      <c r="V81" s="16" t="str">
        <v/>
      </c>
      <c r="W81" s="16" t="str">
        <v/>
      </c>
      <c r="X81" s="16" t="str">
        <v/>
      </c>
      <c r="Y81" s="16" t="str">
        <v/>
      </c>
      <c r="Z81" s="16" t="str">
        <v/>
      </c>
      <c r="AA81" s="16" t="str">
        <v/>
      </c>
      <c r="AB81" s="16" t="str">
        <v/>
      </c>
      <c r="AC81" s="16" t="str">
        <v/>
      </c>
      <c r="AD81" s="16" t="str">
        <v/>
      </c>
      <c r="AE81" s="16" t="str">
        <v/>
      </c>
      <c r="AF81" s="16" t="str">
        <v/>
      </c>
      <c r="AG81" s="16" t="str">
        <v/>
      </c>
      <c r="AH81" s="16" t="str">
        <v/>
      </c>
      <c r="AI81" s="16" t="str">
        <v/>
      </c>
      <c r="AJ81" s="53" t="str">
        <v/>
      </c>
      <c r="AK81" s="16" t="str">
        <v/>
      </c>
      <c r="AL81" s="16" t="str">
        <v/>
      </c>
      <c r="AM81" s="53" t="str">
        <v/>
      </c>
      <c r="AN81" s="16" t="str">
        <v/>
      </c>
      <c r="AO81" s="16" t="str">
        <v/>
      </c>
      <c r="AP81" s="16" t="str">
        <v/>
      </c>
      <c r="AQ81" s="16" t="str">
        <v/>
      </c>
      <c r="AR81" s="16" t="str">
        <v/>
      </c>
      <c r="AS81" s="16" t="str">
        <v/>
      </c>
      <c r="AT81" s="16" t="str">
        <v/>
      </c>
      <c r="AU81" s="16" t="str">
        <v/>
      </c>
      <c r="AV81" s="16" t="str">
        <v/>
      </c>
      <c r="AW81" s="16" t="str">
        <v/>
      </c>
      <c r="AX81" s="16" t="str">
        <v/>
      </c>
      <c r="AY81" s="16" t="str">
        <v/>
      </c>
      <c r="AZ81" s="16" t="str">
        <v/>
      </c>
      <c r="BA81" s="16" t="str">
        <v/>
      </c>
      <c r="BB81" s="16"/>
      <c r="BC81" s="186">
        <f t="shared" si="4"/>
        <v>1</v>
      </c>
      <c r="BD81" s="187">
        <f t="shared" si="3"/>
        <v>1</v>
      </c>
      <c r="BE81" s="187"/>
      <c r="BF81" s="180">
        <f t="shared" si="5"/>
        <v>0</v>
      </c>
      <c r="BG81" s="181">
        <f>MIN(1,SUM(BF81:BF89)/SUM(BC81:BC89))</f>
        <v>0.1111111111111111</v>
      </c>
      <c r="BH81" s="182">
        <v>0.4</v>
      </c>
      <c r="BI81" s="181">
        <f>BG81*BH81</f>
        <v>4.4444444444444446E-2</v>
      </c>
      <c r="BJ81" s="182">
        <f>SUM(BI81:BI117)</f>
        <v>0.28579059829059827</v>
      </c>
    </row>
    <row r="82" spans="1:62" ht="39" thickBot="1" x14ac:dyDescent="0.25">
      <c r="A82" s="375"/>
      <c r="B82" s="385"/>
      <c r="C82" s="140" t="s">
        <v>1055</v>
      </c>
      <c r="D82" s="54">
        <v>1</v>
      </c>
      <c r="E82" s="54" t="str">
        <v/>
      </c>
      <c r="F82" s="54" t="str">
        <v/>
      </c>
      <c r="G82" s="54" t="str">
        <v/>
      </c>
      <c r="H82" s="54" t="str">
        <v/>
      </c>
      <c r="I82" s="54" t="str">
        <v/>
      </c>
      <c r="J82" s="54" t="str">
        <v/>
      </c>
      <c r="K82" s="54" t="str">
        <v/>
      </c>
      <c r="L82" s="16" t="str">
        <v/>
      </c>
      <c r="M82" s="16" t="str">
        <v/>
      </c>
      <c r="N82" s="16" t="str">
        <v/>
      </c>
      <c r="O82" s="16" t="str">
        <v/>
      </c>
      <c r="P82" s="16" t="str">
        <v/>
      </c>
      <c r="Q82" s="16" t="str">
        <v/>
      </c>
      <c r="R82" s="16" t="str">
        <v/>
      </c>
      <c r="S82" s="16" t="str">
        <v/>
      </c>
      <c r="T82" s="16" t="str">
        <v/>
      </c>
      <c r="U82" s="16" t="str">
        <v/>
      </c>
      <c r="V82" s="16" t="str">
        <v/>
      </c>
      <c r="W82" s="16" t="str">
        <v/>
      </c>
      <c r="X82" s="16" t="str">
        <v/>
      </c>
      <c r="Y82" s="16" t="str">
        <v/>
      </c>
      <c r="Z82" s="16" t="str">
        <v/>
      </c>
      <c r="AA82" s="16" t="str">
        <v/>
      </c>
      <c r="AB82" s="16" t="str">
        <v/>
      </c>
      <c r="AC82" s="16" t="str">
        <v/>
      </c>
      <c r="AD82" s="16" t="str">
        <v/>
      </c>
      <c r="AE82" s="16" t="str">
        <v/>
      </c>
      <c r="AF82" s="16" t="str">
        <v/>
      </c>
      <c r="AG82" s="16" t="str">
        <v/>
      </c>
      <c r="AH82" s="16" t="str">
        <v/>
      </c>
      <c r="AI82" s="16" t="str">
        <v/>
      </c>
      <c r="AJ82" s="53" t="str">
        <v/>
      </c>
      <c r="AK82" s="16" t="str">
        <v/>
      </c>
      <c r="AL82" s="16" t="str">
        <v/>
      </c>
      <c r="AM82" s="53" t="str">
        <v/>
      </c>
      <c r="AN82" s="16" t="str">
        <v/>
      </c>
      <c r="AO82" s="16" t="str">
        <v/>
      </c>
      <c r="AP82" s="16" t="str">
        <v/>
      </c>
      <c r="AQ82" s="16" t="str">
        <v/>
      </c>
      <c r="AR82" s="16" t="str">
        <v/>
      </c>
      <c r="AS82" s="16" t="str">
        <v/>
      </c>
      <c r="AT82" s="16" t="str">
        <v/>
      </c>
      <c r="AU82" s="16" t="str">
        <v/>
      </c>
      <c r="AV82" s="16" t="str">
        <v/>
      </c>
      <c r="AW82" s="16" t="str">
        <v/>
      </c>
      <c r="AX82" s="16" t="str">
        <v/>
      </c>
      <c r="AY82" s="16" t="str">
        <v/>
      </c>
      <c r="AZ82" s="16" t="str">
        <v/>
      </c>
      <c r="BA82" s="16" t="str">
        <v/>
      </c>
      <c r="BB82" s="16"/>
      <c r="BC82" s="186">
        <f t="shared" si="4"/>
        <v>1</v>
      </c>
      <c r="BD82" s="187">
        <f t="shared" si="3"/>
        <v>1</v>
      </c>
      <c r="BE82" s="187"/>
      <c r="BF82" s="180">
        <f t="shared" si="5"/>
        <v>0</v>
      </c>
      <c r="BG82" s="181"/>
      <c r="BH82" s="182"/>
      <c r="BI82" s="181"/>
      <c r="BJ82" s="182"/>
    </row>
    <row r="83" spans="1:62" thickBot="1" x14ac:dyDescent="0.25">
      <c r="A83" s="375"/>
      <c r="B83" s="386"/>
      <c r="C83" s="140" t="s">
        <v>900</v>
      </c>
      <c r="D83" s="54">
        <v>1</v>
      </c>
      <c r="E83" s="54" t="str">
        <v/>
      </c>
      <c r="F83" s="54" t="str">
        <v/>
      </c>
      <c r="G83" s="54" t="str">
        <v/>
      </c>
      <c r="H83" s="54" t="str">
        <v/>
      </c>
      <c r="I83" s="54" t="str">
        <v/>
      </c>
      <c r="J83" s="54" t="str">
        <v/>
      </c>
      <c r="K83" s="54" t="str">
        <v/>
      </c>
      <c r="L83" s="16" t="str">
        <v/>
      </c>
      <c r="M83" s="16" t="str">
        <v/>
      </c>
      <c r="N83" s="16" t="str">
        <v/>
      </c>
      <c r="O83" s="16" t="str">
        <v/>
      </c>
      <c r="P83" s="16" t="str">
        <v/>
      </c>
      <c r="Q83" s="16" t="str">
        <v/>
      </c>
      <c r="R83" s="16" t="str">
        <v/>
      </c>
      <c r="S83" s="16" t="str">
        <v/>
      </c>
      <c r="T83" s="16" t="str">
        <v/>
      </c>
      <c r="U83" s="16" t="str">
        <v/>
      </c>
      <c r="V83" s="16" t="str">
        <v/>
      </c>
      <c r="W83" s="16" t="str">
        <v/>
      </c>
      <c r="X83" s="16" t="str">
        <v/>
      </c>
      <c r="Y83" s="16" t="str">
        <v/>
      </c>
      <c r="Z83" s="16" t="str">
        <v/>
      </c>
      <c r="AA83" s="16" t="str">
        <v/>
      </c>
      <c r="AB83" s="16" t="str">
        <v/>
      </c>
      <c r="AC83" s="16" t="str">
        <v/>
      </c>
      <c r="AD83" s="16" t="str">
        <v/>
      </c>
      <c r="AE83" s="16" t="str">
        <v/>
      </c>
      <c r="AF83" s="16" t="str">
        <v/>
      </c>
      <c r="AG83" s="16" t="str">
        <v/>
      </c>
      <c r="AH83" s="16" t="str">
        <v/>
      </c>
      <c r="AI83" s="16" t="str">
        <v/>
      </c>
      <c r="AJ83" s="53" t="str">
        <v/>
      </c>
      <c r="AK83" s="16" t="str">
        <v/>
      </c>
      <c r="AL83" s="16" t="str">
        <v/>
      </c>
      <c r="AM83" s="53" t="str">
        <v/>
      </c>
      <c r="AN83" s="16" t="str">
        <v/>
      </c>
      <c r="AO83" s="16" t="str">
        <v/>
      </c>
      <c r="AP83" s="16" t="str">
        <v/>
      </c>
      <c r="AQ83" s="16" t="str">
        <v/>
      </c>
      <c r="AR83" s="16" t="str">
        <v/>
      </c>
      <c r="AS83" s="16" t="str">
        <v/>
      </c>
      <c r="AT83" s="16" t="str">
        <v/>
      </c>
      <c r="AU83" s="16" t="str">
        <v/>
      </c>
      <c r="AV83" s="16" t="str">
        <v/>
      </c>
      <c r="AW83" s="16" t="str">
        <v/>
      </c>
      <c r="AX83" s="16" t="str">
        <v/>
      </c>
      <c r="AY83" s="16" t="str">
        <v/>
      </c>
      <c r="AZ83" s="16" t="str">
        <v/>
      </c>
      <c r="BA83" s="16" t="str">
        <v/>
      </c>
      <c r="BB83" s="16"/>
      <c r="BC83" s="186">
        <f t="shared" si="4"/>
        <v>1</v>
      </c>
      <c r="BD83" s="187">
        <f t="shared" si="3"/>
        <v>1</v>
      </c>
      <c r="BE83" s="187">
        <v>0</v>
      </c>
      <c r="BF83" s="180">
        <f t="shared" si="5"/>
        <v>0</v>
      </c>
      <c r="BG83" s="181"/>
      <c r="BH83" s="182"/>
      <c r="BI83" s="181"/>
      <c r="BJ83" s="182"/>
    </row>
    <row r="84" spans="1:62" ht="39" thickBot="1" x14ac:dyDescent="0.25">
      <c r="A84" s="375"/>
      <c r="B84" s="384" t="s">
        <v>1447</v>
      </c>
      <c r="C84" s="126" t="s">
        <v>1050</v>
      </c>
      <c r="D84" s="54">
        <v>1</v>
      </c>
      <c r="E84" s="54" t="str">
        <v/>
      </c>
      <c r="F84" s="54" t="str">
        <v/>
      </c>
      <c r="G84" s="54" t="str">
        <v/>
      </c>
      <c r="H84" s="54" t="str">
        <v/>
      </c>
      <c r="I84" s="54" t="str">
        <v/>
      </c>
      <c r="J84" s="54" t="str">
        <v/>
      </c>
      <c r="K84" s="54" t="str">
        <v/>
      </c>
      <c r="L84" s="16" t="str">
        <v/>
      </c>
      <c r="M84" s="16" t="str">
        <v/>
      </c>
      <c r="N84" s="16" t="str">
        <v/>
      </c>
      <c r="O84" s="16" t="str">
        <v/>
      </c>
      <c r="P84" s="16" t="str">
        <v/>
      </c>
      <c r="Q84" s="16" t="str">
        <v/>
      </c>
      <c r="R84" s="16" t="str">
        <v/>
      </c>
      <c r="S84" s="16" t="str">
        <v/>
      </c>
      <c r="T84" s="16" t="str">
        <v/>
      </c>
      <c r="U84" s="16" t="str">
        <v/>
      </c>
      <c r="V84" s="16" t="str">
        <v/>
      </c>
      <c r="W84" s="16" t="str">
        <v/>
      </c>
      <c r="X84" s="16" t="str">
        <v/>
      </c>
      <c r="Y84" s="16" t="str">
        <v/>
      </c>
      <c r="Z84" s="16" t="str">
        <v/>
      </c>
      <c r="AA84" s="16" t="str">
        <v/>
      </c>
      <c r="AB84" s="16" t="str">
        <v/>
      </c>
      <c r="AC84" s="16" t="str">
        <v/>
      </c>
      <c r="AD84" s="16" t="str">
        <v/>
      </c>
      <c r="AE84" s="16" t="str">
        <v/>
      </c>
      <c r="AF84" s="16" t="str">
        <v/>
      </c>
      <c r="AG84" s="16" t="str">
        <v/>
      </c>
      <c r="AH84" s="16" t="str">
        <v/>
      </c>
      <c r="AI84" s="16" t="str">
        <v/>
      </c>
      <c r="AJ84" s="53" t="str">
        <v/>
      </c>
      <c r="AK84" s="16" t="str">
        <v/>
      </c>
      <c r="AL84" s="16" t="str">
        <v/>
      </c>
      <c r="AM84" s="53" t="str">
        <v/>
      </c>
      <c r="AN84" s="16" t="str">
        <v/>
      </c>
      <c r="AO84" s="16" t="str">
        <v/>
      </c>
      <c r="AP84" s="16" t="str">
        <v/>
      </c>
      <c r="AQ84" s="16" t="str">
        <v/>
      </c>
      <c r="AR84" s="16" t="str">
        <v/>
      </c>
      <c r="AS84" s="16" t="str">
        <v/>
      </c>
      <c r="AT84" s="16" t="str">
        <v/>
      </c>
      <c r="AU84" s="16" t="str">
        <v/>
      </c>
      <c r="AV84" s="16" t="str">
        <v/>
      </c>
      <c r="AW84" s="16" t="str">
        <v/>
      </c>
      <c r="AX84" s="16" t="str">
        <v/>
      </c>
      <c r="AY84" s="16" t="str">
        <v/>
      </c>
      <c r="AZ84" s="16" t="str">
        <v/>
      </c>
      <c r="BA84" s="16" t="str">
        <v/>
      </c>
      <c r="BB84" s="16"/>
      <c r="BC84" s="186">
        <f t="shared" si="4"/>
        <v>1</v>
      </c>
      <c r="BD84" s="187">
        <f t="shared" si="3"/>
        <v>1</v>
      </c>
      <c r="BE84" s="187">
        <v>0.2</v>
      </c>
      <c r="BF84" s="180">
        <f t="shared" si="5"/>
        <v>0.2</v>
      </c>
      <c r="BG84" s="181"/>
      <c r="BH84" s="182"/>
      <c r="BI84" s="181"/>
      <c r="BJ84" s="182"/>
    </row>
    <row r="85" spans="1:62" thickBot="1" x14ac:dyDescent="0.25">
      <c r="A85" s="375"/>
      <c r="B85" s="385"/>
      <c r="C85" s="126" t="s">
        <v>1051</v>
      </c>
      <c r="D85" s="54">
        <v>1</v>
      </c>
      <c r="E85" s="54" t="str">
        <v/>
      </c>
      <c r="F85" s="54" t="str">
        <v/>
      </c>
      <c r="G85" s="54" t="str">
        <v/>
      </c>
      <c r="H85" s="54" t="str">
        <v/>
      </c>
      <c r="I85" s="54" t="str">
        <v/>
      </c>
      <c r="J85" s="54" t="str">
        <v/>
      </c>
      <c r="K85" s="54" t="str">
        <v/>
      </c>
      <c r="L85" s="16" t="str">
        <v/>
      </c>
      <c r="M85" s="16" t="str">
        <v/>
      </c>
      <c r="N85" s="16" t="str">
        <v/>
      </c>
      <c r="O85" s="16" t="str">
        <v/>
      </c>
      <c r="P85" s="16" t="str">
        <v/>
      </c>
      <c r="Q85" s="16" t="str">
        <v/>
      </c>
      <c r="R85" s="16" t="str">
        <v/>
      </c>
      <c r="S85" s="16" t="str">
        <v/>
      </c>
      <c r="T85" s="16" t="str">
        <v/>
      </c>
      <c r="U85" s="16" t="str">
        <v/>
      </c>
      <c r="V85" s="16" t="str">
        <v/>
      </c>
      <c r="W85" s="16" t="str">
        <v/>
      </c>
      <c r="X85" s="16" t="str">
        <v/>
      </c>
      <c r="Y85" s="16" t="str">
        <v/>
      </c>
      <c r="Z85" s="16" t="str">
        <v/>
      </c>
      <c r="AA85" s="16" t="str">
        <v/>
      </c>
      <c r="AB85" s="16" t="str">
        <v/>
      </c>
      <c r="AC85" s="16" t="str">
        <v/>
      </c>
      <c r="AD85" s="16" t="str">
        <v/>
      </c>
      <c r="AE85" s="16" t="str">
        <v/>
      </c>
      <c r="AF85" s="16" t="str">
        <v/>
      </c>
      <c r="AG85" s="16" t="str">
        <v/>
      </c>
      <c r="AH85" s="16" t="str">
        <v/>
      </c>
      <c r="AI85" s="16" t="str">
        <v/>
      </c>
      <c r="AJ85" s="53" t="str">
        <v/>
      </c>
      <c r="AK85" s="16" t="str">
        <v/>
      </c>
      <c r="AL85" s="16" t="str">
        <v/>
      </c>
      <c r="AM85" s="53" t="str">
        <v/>
      </c>
      <c r="AN85" s="16" t="str">
        <v/>
      </c>
      <c r="AO85" s="16" t="str">
        <v/>
      </c>
      <c r="AP85" s="16" t="str">
        <v/>
      </c>
      <c r="AQ85" s="16" t="str">
        <v/>
      </c>
      <c r="AR85" s="16" t="str">
        <v/>
      </c>
      <c r="AS85" s="16" t="str">
        <v/>
      </c>
      <c r="AT85" s="16" t="str">
        <v/>
      </c>
      <c r="AU85" s="16" t="str">
        <v/>
      </c>
      <c r="AV85" s="16" t="str">
        <v/>
      </c>
      <c r="AW85" s="16" t="str">
        <v/>
      </c>
      <c r="AX85" s="16" t="str">
        <v/>
      </c>
      <c r="AY85" s="16" t="str">
        <v/>
      </c>
      <c r="AZ85" s="16" t="str">
        <v/>
      </c>
      <c r="BA85" s="16" t="str">
        <v/>
      </c>
      <c r="BB85" s="16"/>
      <c r="BC85" s="186">
        <f t="shared" si="4"/>
        <v>1</v>
      </c>
      <c r="BD85" s="187">
        <f t="shared" si="3"/>
        <v>1</v>
      </c>
      <c r="BE85" s="187">
        <v>0.1</v>
      </c>
      <c r="BF85" s="180">
        <f t="shared" si="5"/>
        <v>0.1</v>
      </c>
      <c r="BG85" s="181"/>
      <c r="BH85" s="182"/>
      <c r="BI85" s="181"/>
      <c r="BJ85" s="182"/>
    </row>
    <row r="86" spans="1:62" thickBot="1" x14ac:dyDescent="0.25">
      <c r="A86" s="375"/>
      <c r="B86" s="385"/>
      <c r="C86" s="126" t="s">
        <v>1052</v>
      </c>
      <c r="D86" s="54">
        <v>1</v>
      </c>
      <c r="E86" s="54" t="str">
        <v/>
      </c>
      <c r="F86" s="54" t="str">
        <v/>
      </c>
      <c r="G86" s="54" t="str">
        <v/>
      </c>
      <c r="H86" s="54" t="str">
        <v/>
      </c>
      <c r="I86" s="54" t="str">
        <v/>
      </c>
      <c r="J86" s="54" t="str">
        <v/>
      </c>
      <c r="K86" s="54" t="str">
        <v/>
      </c>
      <c r="L86" s="16" t="str">
        <v/>
      </c>
      <c r="M86" s="16" t="str">
        <v/>
      </c>
      <c r="N86" s="16" t="str">
        <v/>
      </c>
      <c r="O86" s="16" t="str">
        <v/>
      </c>
      <c r="P86" s="16" t="str">
        <v/>
      </c>
      <c r="Q86" s="16" t="str">
        <v/>
      </c>
      <c r="R86" s="16" t="str">
        <v/>
      </c>
      <c r="S86" s="16" t="str">
        <v/>
      </c>
      <c r="T86" s="16" t="str">
        <v/>
      </c>
      <c r="U86" s="16" t="str">
        <v/>
      </c>
      <c r="V86" s="16" t="str">
        <v/>
      </c>
      <c r="W86" s="16" t="str">
        <v/>
      </c>
      <c r="X86" s="16" t="str">
        <v/>
      </c>
      <c r="Y86" s="16" t="str">
        <v/>
      </c>
      <c r="Z86" s="16" t="str">
        <v/>
      </c>
      <c r="AA86" s="16" t="str">
        <v/>
      </c>
      <c r="AB86" s="16" t="str">
        <v/>
      </c>
      <c r="AC86" s="16" t="str">
        <v/>
      </c>
      <c r="AD86" s="16" t="str">
        <v/>
      </c>
      <c r="AE86" s="16" t="str">
        <v/>
      </c>
      <c r="AF86" s="16" t="str">
        <v/>
      </c>
      <c r="AG86" s="16" t="str">
        <v/>
      </c>
      <c r="AH86" s="16" t="str">
        <v/>
      </c>
      <c r="AI86" s="16" t="str">
        <v/>
      </c>
      <c r="AJ86" s="53" t="str">
        <v/>
      </c>
      <c r="AK86" s="16" t="str">
        <v/>
      </c>
      <c r="AL86" s="16" t="str">
        <v/>
      </c>
      <c r="AM86" s="53" t="str">
        <v/>
      </c>
      <c r="AN86" s="16" t="str">
        <v/>
      </c>
      <c r="AO86" s="16" t="str">
        <v/>
      </c>
      <c r="AP86" s="16" t="str">
        <v/>
      </c>
      <c r="AQ86" s="16" t="str">
        <v/>
      </c>
      <c r="AR86" s="16" t="str">
        <v/>
      </c>
      <c r="AS86" s="16" t="str">
        <v/>
      </c>
      <c r="AT86" s="16" t="str">
        <v/>
      </c>
      <c r="AU86" s="16" t="str">
        <v/>
      </c>
      <c r="AV86" s="16" t="str">
        <v/>
      </c>
      <c r="AW86" s="16" t="str">
        <v/>
      </c>
      <c r="AX86" s="16" t="str">
        <v/>
      </c>
      <c r="AY86" s="16" t="str">
        <v/>
      </c>
      <c r="AZ86" s="16" t="str">
        <v/>
      </c>
      <c r="BA86" s="16" t="str">
        <v/>
      </c>
      <c r="BB86" s="16"/>
      <c r="BC86" s="186">
        <f t="shared" si="4"/>
        <v>1</v>
      </c>
      <c r="BD86" s="187">
        <f t="shared" si="3"/>
        <v>1</v>
      </c>
      <c r="BE86" s="187">
        <v>0</v>
      </c>
      <c r="BF86" s="180">
        <f t="shared" si="5"/>
        <v>0</v>
      </c>
      <c r="BG86" s="181"/>
      <c r="BH86" s="182"/>
      <c r="BI86" s="181"/>
      <c r="BJ86" s="182"/>
    </row>
    <row r="87" spans="1:62" thickBot="1" x14ac:dyDescent="0.25">
      <c r="A87" s="375"/>
      <c r="B87" s="385"/>
      <c r="C87" s="126" t="s">
        <v>1053</v>
      </c>
      <c r="D87" s="54">
        <v>1</v>
      </c>
      <c r="E87" s="54" t="str">
        <v/>
      </c>
      <c r="F87" s="54" t="str">
        <v/>
      </c>
      <c r="G87" s="54" t="str">
        <v/>
      </c>
      <c r="H87" s="54" t="str">
        <v/>
      </c>
      <c r="I87" s="54" t="str">
        <v/>
      </c>
      <c r="J87" s="54" t="str">
        <v/>
      </c>
      <c r="K87" s="54" t="str">
        <v/>
      </c>
      <c r="L87" s="16" t="str">
        <v/>
      </c>
      <c r="M87" s="16" t="str">
        <v/>
      </c>
      <c r="N87" s="16" t="str">
        <v/>
      </c>
      <c r="O87" s="16" t="str">
        <v/>
      </c>
      <c r="P87" s="16" t="str">
        <v/>
      </c>
      <c r="Q87" s="16" t="str">
        <v/>
      </c>
      <c r="R87" s="16" t="str">
        <v/>
      </c>
      <c r="S87" s="16" t="str">
        <v/>
      </c>
      <c r="T87" s="16" t="str">
        <v/>
      </c>
      <c r="U87" s="16" t="str">
        <v/>
      </c>
      <c r="V87" s="16" t="str">
        <v/>
      </c>
      <c r="W87" s="16" t="str">
        <v/>
      </c>
      <c r="X87" s="16" t="str">
        <v/>
      </c>
      <c r="Y87" s="16" t="str">
        <v/>
      </c>
      <c r="Z87" s="16" t="str">
        <v/>
      </c>
      <c r="AA87" s="16" t="str">
        <v/>
      </c>
      <c r="AB87" s="16" t="str">
        <v/>
      </c>
      <c r="AC87" s="16" t="str">
        <v/>
      </c>
      <c r="AD87" s="16" t="str">
        <v/>
      </c>
      <c r="AE87" s="16" t="str">
        <v/>
      </c>
      <c r="AF87" s="16" t="str">
        <v/>
      </c>
      <c r="AG87" s="16" t="str">
        <v/>
      </c>
      <c r="AH87" s="16" t="str">
        <v/>
      </c>
      <c r="AI87" s="16" t="str">
        <v/>
      </c>
      <c r="AJ87" s="53" t="str">
        <v/>
      </c>
      <c r="AK87" s="16" t="str">
        <v/>
      </c>
      <c r="AL87" s="16" t="str">
        <v/>
      </c>
      <c r="AM87" s="53" t="str">
        <v/>
      </c>
      <c r="AN87" s="16" t="str">
        <v/>
      </c>
      <c r="AO87" s="16" t="str">
        <v/>
      </c>
      <c r="AP87" s="16" t="str">
        <v/>
      </c>
      <c r="AQ87" s="16" t="str">
        <v/>
      </c>
      <c r="AR87" s="16" t="str">
        <v/>
      </c>
      <c r="AS87" s="16" t="str">
        <v/>
      </c>
      <c r="AT87" s="16" t="str">
        <v/>
      </c>
      <c r="AU87" s="16" t="str">
        <v/>
      </c>
      <c r="AV87" s="16" t="str">
        <v/>
      </c>
      <c r="AW87" s="16" t="str">
        <v/>
      </c>
      <c r="AX87" s="16" t="str">
        <v/>
      </c>
      <c r="AY87" s="16" t="str">
        <v/>
      </c>
      <c r="AZ87" s="16" t="str">
        <v/>
      </c>
      <c r="BA87" s="16" t="str">
        <v/>
      </c>
      <c r="BB87" s="16"/>
      <c r="BC87" s="186">
        <f t="shared" si="4"/>
        <v>1</v>
      </c>
      <c r="BD87" s="187">
        <f t="shared" si="3"/>
        <v>1</v>
      </c>
      <c r="BE87" s="187">
        <v>0.3</v>
      </c>
      <c r="BF87" s="180">
        <f t="shared" si="5"/>
        <v>0.3</v>
      </c>
      <c r="BG87" s="181"/>
      <c r="BH87" s="182"/>
      <c r="BI87" s="181"/>
      <c r="BJ87" s="182"/>
    </row>
    <row r="88" spans="1:62" thickBot="1" x14ac:dyDescent="0.25">
      <c r="A88" s="375"/>
      <c r="B88" s="385"/>
      <c r="C88" s="126" t="s">
        <v>1054</v>
      </c>
      <c r="D88" s="54">
        <v>1</v>
      </c>
      <c r="E88" s="54" t="str">
        <v/>
      </c>
      <c r="F88" s="54" t="str">
        <v/>
      </c>
      <c r="G88" s="54" t="str">
        <v/>
      </c>
      <c r="H88" s="54" t="str">
        <v/>
      </c>
      <c r="I88" s="54" t="str">
        <v/>
      </c>
      <c r="J88" s="54" t="str">
        <v/>
      </c>
      <c r="K88" s="54" t="str">
        <v/>
      </c>
      <c r="L88" s="16" t="str">
        <v/>
      </c>
      <c r="M88" s="16" t="str">
        <v/>
      </c>
      <c r="N88" s="16" t="str">
        <v/>
      </c>
      <c r="O88" s="16" t="str">
        <v/>
      </c>
      <c r="P88" s="16" t="str">
        <v/>
      </c>
      <c r="Q88" s="16" t="str">
        <v/>
      </c>
      <c r="R88" s="16" t="str">
        <v/>
      </c>
      <c r="S88" s="16" t="str">
        <v/>
      </c>
      <c r="T88" s="16" t="str">
        <v/>
      </c>
      <c r="U88" s="16" t="str">
        <v/>
      </c>
      <c r="V88" s="16" t="str">
        <v/>
      </c>
      <c r="W88" s="16" t="str">
        <v/>
      </c>
      <c r="X88" s="16" t="str">
        <v/>
      </c>
      <c r="Y88" s="16" t="str">
        <v/>
      </c>
      <c r="Z88" s="16" t="str">
        <v/>
      </c>
      <c r="AA88" s="16" t="str">
        <v/>
      </c>
      <c r="AB88" s="16" t="str">
        <v/>
      </c>
      <c r="AC88" s="16" t="str">
        <v/>
      </c>
      <c r="AD88" s="16" t="str">
        <v/>
      </c>
      <c r="AE88" s="16" t="str">
        <v/>
      </c>
      <c r="AF88" s="16" t="str">
        <v/>
      </c>
      <c r="AG88" s="16" t="str">
        <v/>
      </c>
      <c r="AH88" s="16" t="str">
        <v/>
      </c>
      <c r="AI88" s="16" t="str">
        <v/>
      </c>
      <c r="AJ88" s="53" t="str">
        <v/>
      </c>
      <c r="AK88" s="16" t="str">
        <v/>
      </c>
      <c r="AL88" s="16" t="str">
        <v/>
      </c>
      <c r="AM88" s="53" t="str">
        <v/>
      </c>
      <c r="AN88" s="16" t="str">
        <v/>
      </c>
      <c r="AO88" s="16" t="str">
        <v/>
      </c>
      <c r="AP88" s="16" t="str">
        <v/>
      </c>
      <c r="AQ88" s="16" t="str">
        <v/>
      </c>
      <c r="AR88" s="16" t="str">
        <v/>
      </c>
      <c r="AS88" s="16" t="str">
        <v/>
      </c>
      <c r="AT88" s="16" t="str">
        <v/>
      </c>
      <c r="AU88" s="16" t="str">
        <v/>
      </c>
      <c r="AV88" s="16" t="str">
        <v/>
      </c>
      <c r="AW88" s="16" t="str">
        <v/>
      </c>
      <c r="AX88" s="16" t="str">
        <v/>
      </c>
      <c r="AY88" s="16" t="str">
        <v/>
      </c>
      <c r="AZ88" s="16" t="str">
        <v/>
      </c>
      <c r="BA88" s="16" t="str">
        <v/>
      </c>
      <c r="BB88" s="16"/>
      <c r="BC88" s="186">
        <f t="shared" si="4"/>
        <v>1</v>
      </c>
      <c r="BD88" s="187">
        <f t="shared" si="3"/>
        <v>1</v>
      </c>
      <c r="BE88" s="187">
        <v>0.4</v>
      </c>
      <c r="BF88" s="180">
        <f t="shared" si="5"/>
        <v>0.4</v>
      </c>
      <c r="BG88" s="181"/>
      <c r="BH88" s="182"/>
      <c r="BI88" s="181"/>
      <c r="BJ88" s="182"/>
    </row>
    <row r="89" spans="1:62" ht="51.75" customHeight="1" thickBot="1" x14ac:dyDescent="0.25">
      <c r="A89" s="375"/>
      <c r="B89" s="386"/>
      <c r="C89" s="126" t="s">
        <v>897</v>
      </c>
      <c r="D89" s="54">
        <v>1</v>
      </c>
      <c r="E89" s="54" t="str">
        <v/>
      </c>
      <c r="F89" s="54" t="str">
        <v/>
      </c>
      <c r="G89" s="54" t="str">
        <v/>
      </c>
      <c r="H89" s="54" t="str">
        <v/>
      </c>
      <c r="I89" s="54" t="str">
        <v/>
      </c>
      <c r="J89" s="54" t="str">
        <v/>
      </c>
      <c r="K89" s="54" t="str">
        <v/>
      </c>
      <c r="L89" s="16" t="str">
        <v/>
      </c>
      <c r="M89" s="16" t="str">
        <v/>
      </c>
      <c r="N89" s="16" t="str">
        <v/>
      </c>
      <c r="O89" s="16" t="str">
        <v/>
      </c>
      <c r="P89" s="16" t="str">
        <v/>
      </c>
      <c r="Q89" s="16" t="str">
        <v/>
      </c>
      <c r="R89" s="16" t="str">
        <v/>
      </c>
      <c r="S89" s="16" t="str">
        <v/>
      </c>
      <c r="T89" s="16" t="str">
        <v/>
      </c>
      <c r="U89" s="16" t="str">
        <v/>
      </c>
      <c r="V89" s="16" t="str">
        <v/>
      </c>
      <c r="W89" s="16" t="str">
        <v/>
      </c>
      <c r="X89" s="16" t="str">
        <v/>
      </c>
      <c r="Y89" s="16" t="str">
        <v/>
      </c>
      <c r="Z89" s="16" t="str">
        <v/>
      </c>
      <c r="AA89" s="16" t="str">
        <v/>
      </c>
      <c r="AB89" s="16" t="str">
        <v/>
      </c>
      <c r="AC89" s="16" t="str">
        <v/>
      </c>
      <c r="AD89" s="16" t="str">
        <v/>
      </c>
      <c r="AE89" s="16" t="str">
        <v/>
      </c>
      <c r="AF89" s="16" t="str">
        <v/>
      </c>
      <c r="AG89" s="16" t="str">
        <v/>
      </c>
      <c r="AH89" s="16" t="str">
        <v/>
      </c>
      <c r="AI89" s="16" t="str">
        <v/>
      </c>
      <c r="AJ89" s="53" t="str">
        <v/>
      </c>
      <c r="AK89" s="16" t="str">
        <v/>
      </c>
      <c r="AL89" s="16" t="str">
        <v/>
      </c>
      <c r="AM89" s="53" t="str">
        <v/>
      </c>
      <c r="AN89" s="16" t="str">
        <v/>
      </c>
      <c r="AO89" s="16" t="str">
        <v/>
      </c>
      <c r="AP89" s="16" t="str">
        <v/>
      </c>
      <c r="AQ89" s="16" t="str">
        <v/>
      </c>
      <c r="AR89" s="16" t="str">
        <v/>
      </c>
      <c r="AS89" s="16" t="str">
        <v/>
      </c>
      <c r="AT89" s="16" t="str">
        <v/>
      </c>
      <c r="AU89" s="16" t="str">
        <v/>
      </c>
      <c r="AV89" s="16" t="str">
        <v/>
      </c>
      <c r="AW89" s="16" t="str">
        <v/>
      </c>
      <c r="AX89" s="16" t="str">
        <v/>
      </c>
      <c r="AY89" s="16" t="str">
        <v/>
      </c>
      <c r="AZ89" s="16" t="str">
        <v/>
      </c>
      <c r="BA89" s="16" t="str">
        <v/>
      </c>
      <c r="BB89" s="16"/>
      <c r="BC89" s="186">
        <f t="shared" si="4"/>
        <v>1</v>
      </c>
      <c r="BD89" s="187">
        <f t="shared" si="3"/>
        <v>1</v>
      </c>
      <c r="BE89" s="187"/>
      <c r="BF89" s="180">
        <f t="shared" si="5"/>
        <v>0</v>
      </c>
      <c r="BG89" s="181"/>
      <c r="BH89" s="182"/>
      <c r="BI89" s="181"/>
      <c r="BJ89" s="182"/>
    </row>
    <row r="90" spans="1:62" ht="51.75" customHeight="1" thickBot="1" x14ac:dyDescent="0.25">
      <c r="A90" s="375"/>
      <c r="B90" s="379" t="s">
        <v>1026</v>
      </c>
      <c r="C90" s="126" t="s">
        <v>1056</v>
      </c>
      <c r="D90" s="54">
        <v>1</v>
      </c>
      <c r="E90" s="54" t="str">
        <v/>
      </c>
      <c r="F90" s="54" t="str">
        <v/>
      </c>
      <c r="G90" s="54" t="str">
        <v/>
      </c>
      <c r="H90" s="54" t="str">
        <v/>
      </c>
      <c r="I90" s="54" t="str">
        <v/>
      </c>
      <c r="J90" s="54" t="str">
        <v/>
      </c>
      <c r="K90" s="54" t="str">
        <v/>
      </c>
      <c r="L90" s="16" t="str">
        <v/>
      </c>
      <c r="M90" s="16" t="str">
        <v/>
      </c>
      <c r="N90" s="16" t="str">
        <v/>
      </c>
      <c r="O90" s="16" t="str">
        <v/>
      </c>
      <c r="P90" s="16" t="str">
        <v/>
      </c>
      <c r="Q90" s="16" t="str">
        <v/>
      </c>
      <c r="R90" s="16" t="str">
        <v/>
      </c>
      <c r="S90" s="16" t="str">
        <v/>
      </c>
      <c r="T90" s="16" t="str">
        <v/>
      </c>
      <c r="U90" s="16" t="str">
        <v/>
      </c>
      <c r="V90" s="16" t="str">
        <v/>
      </c>
      <c r="W90" s="16" t="str">
        <v/>
      </c>
      <c r="X90" s="16" t="str">
        <v/>
      </c>
      <c r="Y90" s="16" t="str">
        <v/>
      </c>
      <c r="Z90" s="16" t="str">
        <v/>
      </c>
      <c r="AA90" s="16" t="str">
        <v/>
      </c>
      <c r="AB90" s="16" t="str">
        <v/>
      </c>
      <c r="AC90" s="16" t="str">
        <v/>
      </c>
      <c r="AD90" s="16" t="str">
        <v/>
      </c>
      <c r="AE90" s="16" t="str">
        <v/>
      </c>
      <c r="AF90" s="16" t="str">
        <v/>
      </c>
      <c r="AG90" s="16" t="str">
        <v/>
      </c>
      <c r="AH90" s="16" t="str">
        <v/>
      </c>
      <c r="AI90" s="16" t="str">
        <v/>
      </c>
      <c r="AJ90" s="53" t="str">
        <v/>
      </c>
      <c r="AK90" s="16" t="str">
        <v/>
      </c>
      <c r="AL90" s="16" t="str">
        <v/>
      </c>
      <c r="AM90" s="53" t="str">
        <v/>
      </c>
      <c r="AN90" s="16" t="str">
        <v/>
      </c>
      <c r="AO90" s="16" t="str">
        <v/>
      </c>
      <c r="AP90" s="16" t="str">
        <v/>
      </c>
      <c r="AQ90" s="16" t="str">
        <v/>
      </c>
      <c r="AR90" s="16" t="str">
        <v/>
      </c>
      <c r="AS90" s="16" t="str">
        <v/>
      </c>
      <c r="AT90" s="16" t="str">
        <v/>
      </c>
      <c r="AU90" s="16" t="str">
        <v/>
      </c>
      <c r="AV90" s="16" t="str">
        <v/>
      </c>
      <c r="AW90" s="16" t="str">
        <v/>
      </c>
      <c r="AX90" s="16" t="str">
        <v/>
      </c>
      <c r="AY90" s="16" t="str">
        <v/>
      </c>
      <c r="AZ90" s="16" t="str">
        <v/>
      </c>
      <c r="BA90" s="16" t="str">
        <v/>
      </c>
      <c r="BB90" s="16"/>
      <c r="BC90" s="186">
        <f t="shared" si="4"/>
        <v>1</v>
      </c>
      <c r="BD90" s="187">
        <f t="shared" si="3"/>
        <v>1</v>
      </c>
      <c r="BE90" s="187">
        <v>0.5</v>
      </c>
      <c r="BF90" s="180">
        <f t="shared" si="5"/>
        <v>0.5</v>
      </c>
      <c r="BG90" s="181">
        <f>MIN(1,SUM(BF90:BF95)/SUM(BC90:BC95))</f>
        <v>0.5</v>
      </c>
      <c r="BH90" s="182">
        <v>0.1</v>
      </c>
      <c r="BI90" s="181">
        <f>BG90*BH90</f>
        <v>0.05</v>
      </c>
      <c r="BJ90" s="182"/>
    </row>
    <row r="91" spans="1:62" ht="39" thickBot="1" x14ac:dyDescent="0.25">
      <c r="A91" s="375"/>
      <c r="B91" s="379"/>
      <c r="C91" s="126" t="s">
        <v>1057</v>
      </c>
      <c r="D91" s="54">
        <v>1</v>
      </c>
      <c r="E91" s="54" t="str">
        <v/>
      </c>
      <c r="F91" s="54" t="str">
        <v/>
      </c>
      <c r="G91" s="54" t="str">
        <v/>
      </c>
      <c r="H91" s="54" t="str">
        <v/>
      </c>
      <c r="I91" s="54" t="str">
        <v/>
      </c>
      <c r="J91" s="54" t="str">
        <v/>
      </c>
      <c r="K91" s="54" t="str">
        <v/>
      </c>
      <c r="L91" s="16" t="str">
        <v/>
      </c>
      <c r="M91" s="16" t="str">
        <v/>
      </c>
      <c r="N91" s="16" t="str">
        <v/>
      </c>
      <c r="O91" s="16" t="str">
        <v/>
      </c>
      <c r="P91" s="16" t="str">
        <v/>
      </c>
      <c r="Q91" s="16" t="str">
        <v/>
      </c>
      <c r="R91" s="16" t="str">
        <v/>
      </c>
      <c r="S91" s="16" t="str">
        <v/>
      </c>
      <c r="T91" s="16" t="str">
        <v/>
      </c>
      <c r="U91" s="16" t="str">
        <v/>
      </c>
      <c r="V91" s="16" t="str">
        <v/>
      </c>
      <c r="W91" s="16" t="str">
        <v/>
      </c>
      <c r="X91" s="16" t="str">
        <v/>
      </c>
      <c r="Y91" s="16" t="str">
        <v/>
      </c>
      <c r="Z91" s="16" t="str">
        <v/>
      </c>
      <c r="AA91" s="16" t="str">
        <v/>
      </c>
      <c r="AB91" s="16" t="str">
        <v/>
      </c>
      <c r="AC91" s="16" t="str">
        <v/>
      </c>
      <c r="AD91" s="16" t="str">
        <v/>
      </c>
      <c r="AE91" s="16" t="str">
        <v/>
      </c>
      <c r="AF91" s="16" t="str">
        <v/>
      </c>
      <c r="AG91" s="16" t="str">
        <v/>
      </c>
      <c r="AH91" s="16" t="str">
        <v/>
      </c>
      <c r="AI91" s="16" t="str">
        <v/>
      </c>
      <c r="AJ91" s="53" t="str">
        <v/>
      </c>
      <c r="AK91" s="16" t="str">
        <v/>
      </c>
      <c r="AL91" s="16" t="str">
        <v/>
      </c>
      <c r="AM91" s="53" t="str">
        <v/>
      </c>
      <c r="AN91" s="16" t="str">
        <v/>
      </c>
      <c r="AO91" s="16" t="str">
        <v/>
      </c>
      <c r="AP91" s="16" t="str">
        <v/>
      </c>
      <c r="AQ91" s="16" t="str">
        <v/>
      </c>
      <c r="AR91" s="16" t="str">
        <v/>
      </c>
      <c r="AS91" s="16" t="str">
        <v/>
      </c>
      <c r="AT91" s="16" t="str">
        <v/>
      </c>
      <c r="AU91" s="16" t="str">
        <v/>
      </c>
      <c r="AV91" s="16" t="str">
        <v/>
      </c>
      <c r="AW91" s="16" t="str">
        <v/>
      </c>
      <c r="AX91" s="16" t="str">
        <v/>
      </c>
      <c r="AY91" s="16" t="str">
        <v/>
      </c>
      <c r="AZ91" s="16" t="str">
        <v/>
      </c>
      <c r="BA91" s="16" t="str">
        <v/>
      </c>
      <c r="BB91" s="16"/>
      <c r="BC91" s="186">
        <f t="shared" si="4"/>
        <v>1</v>
      </c>
      <c r="BD91" s="187">
        <f t="shared" si="3"/>
        <v>1</v>
      </c>
      <c r="BE91" s="187">
        <v>1</v>
      </c>
      <c r="BF91" s="180">
        <f t="shared" si="5"/>
        <v>1</v>
      </c>
      <c r="BG91" s="181"/>
      <c r="BH91" s="182"/>
      <c r="BI91" s="181"/>
      <c r="BJ91" s="182"/>
    </row>
    <row r="92" spans="1:62" ht="77.25" thickBot="1" x14ac:dyDescent="0.25">
      <c r="A92" s="375"/>
      <c r="B92" s="379"/>
      <c r="C92" s="126" t="s">
        <v>1058</v>
      </c>
      <c r="D92" s="54">
        <v>1</v>
      </c>
      <c r="E92" s="54" t="str">
        <v/>
      </c>
      <c r="F92" s="54" t="str">
        <v/>
      </c>
      <c r="G92" s="54" t="str">
        <v/>
      </c>
      <c r="H92" s="54" t="str">
        <v/>
      </c>
      <c r="I92" s="54" t="str">
        <v/>
      </c>
      <c r="J92" s="54" t="str">
        <v/>
      </c>
      <c r="K92" s="54" t="str">
        <v/>
      </c>
      <c r="L92" s="16" t="str">
        <v/>
      </c>
      <c r="M92" s="16" t="str">
        <v/>
      </c>
      <c r="N92" s="16" t="str">
        <v/>
      </c>
      <c r="O92" s="16" t="str">
        <v/>
      </c>
      <c r="P92" s="16" t="str">
        <v/>
      </c>
      <c r="Q92" s="16" t="str">
        <v/>
      </c>
      <c r="R92" s="16" t="str">
        <v/>
      </c>
      <c r="S92" s="16" t="str">
        <v/>
      </c>
      <c r="T92" s="16" t="str">
        <v/>
      </c>
      <c r="U92" s="16" t="str">
        <v/>
      </c>
      <c r="V92" s="16" t="str">
        <v/>
      </c>
      <c r="W92" s="16" t="str">
        <v/>
      </c>
      <c r="X92" s="16" t="str">
        <v/>
      </c>
      <c r="Y92" s="16" t="str">
        <v/>
      </c>
      <c r="Z92" s="16" t="str">
        <v/>
      </c>
      <c r="AA92" s="16" t="str">
        <v/>
      </c>
      <c r="AB92" s="16" t="str">
        <v/>
      </c>
      <c r="AC92" s="16" t="str">
        <v/>
      </c>
      <c r="AD92" s="16" t="str">
        <v/>
      </c>
      <c r="AE92" s="16" t="str">
        <v/>
      </c>
      <c r="AF92" s="16" t="str">
        <v/>
      </c>
      <c r="AG92" s="16" t="str">
        <v/>
      </c>
      <c r="AH92" s="16" t="str">
        <v/>
      </c>
      <c r="AI92" s="16" t="str">
        <v/>
      </c>
      <c r="AJ92" s="53" t="str">
        <v/>
      </c>
      <c r="AK92" s="16" t="str">
        <v/>
      </c>
      <c r="AL92" s="16" t="str">
        <v/>
      </c>
      <c r="AM92" s="53" t="str">
        <v/>
      </c>
      <c r="AN92" s="16" t="str">
        <v/>
      </c>
      <c r="AO92" s="16" t="str">
        <v/>
      </c>
      <c r="AP92" s="16" t="str">
        <v/>
      </c>
      <c r="AQ92" s="16" t="str">
        <v/>
      </c>
      <c r="AR92" s="16" t="str">
        <v/>
      </c>
      <c r="AS92" s="16" t="str">
        <v/>
      </c>
      <c r="AT92" s="16" t="str">
        <v/>
      </c>
      <c r="AU92" s="16" t="str">
        <v/>
      </c>
      <c r="AV92" s="16" t="str">
        <v/>
      </c>
      <c r="AW92" s="16" t="str">
        <v/>
      </c>
      <c r="AX92" s="16" t="str">
        <v/>
      </c>
      <c r="AY92" s="16" t="str">
        <v/>
      </c>
      <c r="AZ92" s="16" t="str">
        <v/>
      </c>
      <c r="BA92" s="16" t="str">
        <v/>
      </c>
      <c r="BB92" s="16"/>
      <c r="BC92" s="186">
        <f t="shared" si="4"/>
        <v>1</v>
      </c>
      <c r="BD92" s="187">
        <f t="shared" si="3"/>
        <v>1</v>
      </c>
      <c r="BE92" s="187">
        <v>1</v>
      </c>
      <c r="BF92" s="180">
        <f t="shared" si="5"/>
        <v>1</v>
      </c>
      <c r="BG92" s="181"/>
      <c r="BH92" s="182"/>
      <c r="BI92" s="181"/>
      <c r="BJ92" s="182"/>
    </row>
    <row r="93" spans="1:62" ht="90" thickBot="1" x14ac:dyDescent="0.25">
      <c r="A93" s="375"/>
      <c r="B93" s="379"/>
      <c r="C93" s="126" t="s">
        <v>1059</v>
      </c>
      <c r="D93" s="54">
        <v>1</v>
      </c>
      <c r="E93" s="54" t="str">
        <v/>
      </c>
      <c r="F93" s="54" t="str">
        <v/>
      </c>
      <c r="G93" s="54" t="str">
        <v/>
      </c>
      <c r="H93" s="54" t="str">
        <v/>
      </c>
      <c r="I93" s="54" t="str">
        <v/>
      </c>
      <c r="J93" s="54" t="str">
        <v/>
      </c>
      <c r="K93" s="54" t="str">
        <v/>
      </c>
      <c r="L93" s="16" t="str">
        <v/>
      </c>
      <c r="M93" s="16" t="str">
        <v/>
      </c>
      <c r="N93" s="16" t="str">
        <v/>
      </c>
      <c r="O93" s="16" t="str">
        <v/>
      </c>
      <c r="P93" s="16" t="str">
        <v/>
      </c>
      <c r="Q93" s="16" t="str">
        <v/>
      </c>
      <c r="R93" s="16" t="str">
        <v/>
      </c>
      <c r="S93" s="16" t="str">
        <v/>
      </c>
      <c r="T93" s="16" t="str">
        <v/>
      </c>
      <c r="U93" s="16" t="str">
        <v/>
      </c>
      <c r="V93" s="16" t="str">
        <v/>
      </c>
      <c r="W93" s="16" t="str">
        <v/>
      </c>
      <c r="X93" s="16" t="str">
        <v/>
      </c>
      <c r="Y93" s="16" t="str">
        <v/>
      </c>
      <c r="Z93" s="16" t="str">
        <v/>
      </c>
      <c r="AA93" s="16" t="str">
        <v/>
      </c>
      <c r="AB93" s="16" t="str">
        <v/>
      </c>
      <c r="AC93" s="16" t="str">
        <v/>
      </c>
      <c r="AD93" s="16" t="str">
        <v/>
      </c>
      <c r="AE93" s="16" t="str">
        <v/>
      </c>
      <c r="AF93" s="16" t="str">
        <v/>
      </c>
      <c r="AG93" s="16" t="str">
        <v/>
      </c>
      <c r="AH93" s="16" t="str">
        <v/>
      </c>
      <c r="AI93" s="16" t="str">
        <v/>
      </c>
      <c r="AJ93" s="53" t="str">
        <v/>
      </c>
      <c r="AK93" s="16" t="str">
        <v/>
      </c>
      <c r="AL93" s="16" t="str">
        <v/>
      </c>
      <c r="AM93" s="53" t="str">
        <v/>
      </c>
      <c r="AN93" s="16" t="str">
        <v/>
      </c>
      <c r="AO93" s="16" t="str">
        <v/>
      </c>
      <c r="AP93" s="16" t="str">
        <v/>
      </c>
      <c r="AQ93" s="16" t="str">
        <v/>
      </c>
      <c r="AR93" s="16" t="str">
        <v/>
      </c>
      <c r="AS93" s="16" t="str">
        <v/>
      </c>
      <c r="AT93" s="16" t="str">
        <v/>
      </c>
      <c r="AU93" s="16" t="str">
        <v/>
      </c>
      <c r="AV93" s="16" t="str">
        <v/>
      </c>
      <c r="AW93" s="16" t="str">
        <v/>
      </c>
      <c r="AX93" s="16" t="str">
        <v/>
      </c>
      <c r="AY93" s="16" t="str">
        <v/>
      </c>
      <c r="AZ93" s="16" t="str">
        <v/>
      </c>
      <c r="BA93" s="16" t="str">
        <v/>
      </c>
      <c r="BB93" s="16"/>
      <c r="BC93" s="186">
        <f t="shared" si="4"/>
        <v>1</v>
      </c>
      <c r="BD93" s="187">
        <f t="shared" si="3"/>
        <v>1</v>
      </c>
      <c r="BE93" s="187">
        <v>0.5</v>
      </c>
      <c r="BF93" s="180">
        <f t="shared" si="5"/>
        <v>0.5</v>
      </c>
      <c r="BG93" s="181"/>
      <c r="BH93" s="182"/>
      <c r="BI93" s="181"/>
      <c r="BJ93" s="182"/>
    </row>
    <row r="94" spans="1:62" thickBot="1" x14ac:dyDescent="0.25">
      <c r="A94" s="375"/>
      <c r="B94" s="379"/>
      <c r="C94" s="126" t="s">
        <v>477</v>
      </c>
      <c r="D94" s="54">
        <v>1</v>
      </c>
      <c r="E94" s="54" t="str">
        <v/>
      </c>
      <c r="F94" s="54" t="str">
        <v/>
      </c>
      <c r="G94" s="54" t="str">
        <v/>
      </c>
      <c r="H94" s="54" t="str">
        <v/>
      </c>
      <c r="I94" s="54" t="str">
        <v/>
      </c>
      <c r="J94" s="54" t="str">
        <v/>
      </c>
      <c r="K94" s="54" t="str">
        <v/>
      </c>
      <c r="L94" s="16" t="str">
        <v/>
      </c>
      <c r="M94" s="16" t="str">
        <v/>
      </c>
      <c r="N94" s="16" t="str">
        <v/>
      </c>
      <c r="O94" s="16" t="str">
        <v/>
      </c>
      <c r="P94" s="16" t="str">
        <v/>
      </c>
      <c r="Q94" s="16" t="str">
        <v/>
      </c>
      <c r="R94" s="16" t="str">
        <v/>
      </c>
      <c r="S94" s="16" t="str">
        <v/>
      </c>
      <c r="T94" s="16" t="str">
        <v/>
      </c>
      <c r="U94" s="16" t="str">
        <v/>
      </c>
      <c r="V94" s="16" t="str">
        <v/>
      </c>
      <c r="W94" s="16" t="str">
        <v/>
      </c>
      <c r="X94" s="16" t="str">
        <v/>
      </c>
      <c r="Y94" s="16" t="str">
        <v/>
      </c>
      <c r="Z94" s="16" t="str">
        <v/>
      </c>
      <c r="AA94" s="16" t="str">
        <v/>
      </c>
      <c r="AB94" s="16" t="str">
        <v/>
      </c>
      <c r="AC94" s="16" t="str">
        <v/>
      </c>
      <c r="AD94" s="16" t="str">
        <v/>
      </c>
      <c r="AE94" s="16" t="str">
        <v/>
      </c>
      <c r="AF94" s="16" t="str">
        <v/>
      </c>
      <c r="AG94" s="16" t="str">
        <v/>
      </c>
      <c r="AH94" s="16" t="str">
        <v/>
      </c>
      <c r="AI94" s="16" t="str">
        <v/>
      </c>
      <c r="AJ94" s="53" t="str">
        <v/>
      </c>
      <c r="AK94" s="16" t="str">
        <v/>
      </c>
      <c r="AL94" s="16" t="str">
        <v/>
      </c>
      <c r="AM94" s="53" t="str">
        <v/>
      </c>
      <c r="AN94" s="16" t="str">
        <v/>
      </c>
      <c r="AO94" s="16" t="str">
        <v/>
      </c>
      <c r="AP94" s="16" t="str">
        <v/>
      </c>
      <c r="AQ94" s="16" t="str">
        <v/>
      </c>
      <c r="AR94" s="16" t="str">
        <v/>
      </c>
      <c r="AS94" s="16" t="str">
        <v/>
      </c>
      <c r="AT94" s="16" t="str">
        <v/>
      </c>
      <c r="AU94" s="16" t="str">
        <v/>
      </c>
      <c r="AV94" s="16" t="str">
        <v/>
      </c>
      <c r="AW94" s="16" t="str">
        <v/>
      </c>
      <c r="AX94" s="16" t="str">
        <v/>
      </c>
      <c r="AY94" s="16" t="str">
        <v/>
      </c>
      <c r="AZ94" s="16" t="str">
        <v/>
      </c>
      <c r="BA94" s="16" t="str">
        <v/>
      </c>
      <c r="BB94" s="16"/>
      <c r="BC94" s="186">
        <f t="shared" si="4"/>
        <v>1</v>
      </c>
      <c r="BD94" s="187">
        <f t="shared" si="3"/>
        <v>1</v>
      </c>
      <c r="BE94" s="187"/>
      <c r="BF94" s="180">
        <f t="shared" si="5"/>
        <v>0</v>
      </c>
      <c r="BG94" s="181"/>
      <c r="BH94" s="182"/>
      <c r="BI94" s="181"/>
      <c r="BJ94" s="182"/>
    </row>
    <row r="95" spans="1:62" thickBot="1" x14ac:dyDescent="0.25">
      <c r="A95" s="375"/>
      <c r="B95" s="379"/>
      <c r="C95" s="126" t="s">
        <v>897</v>
      </c>
      <c r="D95" s="54">
        <v>1</v>
      </c>
      <c r="E95" s="54" t="str">
        <v/>
      </c>
      <c r="F95" s="54" t="str">
        <v/>
      </c>
      <c r="G95" s="54" t="str">
        <v/>
      </c>
      <c r="H95" s="54" t="str">
        <v/>
      </c>
      <c r="I95" s="54" t="str">
        <v/>
      </c>
      <c r="J95" s="54" t="str">
        <v/>
      </c>
      <c r="K95" s="54" t="str">
        <v/>
      </c>
      <c r="L95" s="16" t="str">
        <v/>
      </c>
      <c r="M95" s="16" t="str">
        <v/>
      </c>
      <c r="N95" s="16" t="str">
        <v/>
      </c>
      <c r="O95" s="16" t="str">
        <v/>
      </c>
      <c r="P95" s="16" t="str">
        <v/>
      </c>
      <c r="Q95" s="16" t="str">
        <v/>
      </c>
      <c r="R95" s="16" t="str">
        <v/>
      </c>
      <c r="S95" s="16" t="str">
        <v/>
      </c>
      <c r="T95" s="16" t="str">
        <v/>
      </c>
      <c r="U95" s="16" t="str">
        <v/>
      </c>
      <c r="V95" s="16" t="str">
        <v/>
      </c>
      <c r="W95" s="16" t="str">
        <v/>
      </c>
      <c r="X95" s="16" t="str">
        <v/>
      </c>
      <c r="Y95" s="16" t="str">
        <v/>
      </c>
      <c r="Z95" s="16" t="str">
        <v/>
      </c>
      <c r="AA95" s="16" t="str">
        <v/>
      </c>
      <c r="AB95" s="16" t="str">
        <v/>
      </c>
      <c r="AC95" s="16" t="str">
        <v/>
      </c>
      <c r="AD95" s="16" t="str">
        <v/>
      </c>
      <c r="AE95" s="16" t="str">
        <v/>
      </c>
      <c r="AF95" s="16" t="str">
        <v/>
      </c>
      <c r="AG95" s="16" t="str">
        <v/>
      </c>
      <c r="AH95" s="16" t="str">
        <v/>
      </c>
      <c r="AI95" s="16" t="str">
        <v/>
      </c>
      <c r="AJ95" s="53" t="str">
        <v/>
      </c>
      <c r="AK95" s="16" t="str">
        <v/>
      </c>
      <c r="AL95" s="16" t="str">
        <v/>
      </c>
      <c r="AM95" s="53" t="str">
        <v/>
      </c>
      <c r="AN95" s="16" t="str">
        <v/>
      </c>
      <c r="AO95" s="16" t="str">
        <v/>
      </c>
      <c r="AP95" s="16" t="str">
        <v/>
      </c>
      <c r="AQ95" s="16" t="str">
        <v/>
      </c>
      <c r="AR95" s="16" t="str">
        <v/>
      </c>
      <c r="AS95" s="16" t="str">
        <v/>
      </c>
      <c r="AT95" s="16" t="str">
        <v/>
      </c>
      <c r="AU95" s="16" t="str">
        <v/>
      </c>
      <c r="AV95" s="16" t="str">
        <v/>
      </c>
      <c r="AW95" s="16" t="str">
        <v/>
      </c>
      <c r="AX95" s="16" t="str">
        <v/>
      </c>
      <c r="AY95" s="16" t="str">
        <v/>
      </c>
      <c r="AZ95" s="16" t="str">
        <v/>
      </c>
      <c r="BA95" s="16" t="str">
        <v/>
      </c>
      <c r="BB95" s="16"/>
      <c r="BC95" s="186">
        <f t="shared" si="4"/>
        <v>1</v>
      </c>
      <c r="BD95" s="187">
        <f t="shared" si="3"/>
        <v>1</v>
      </c>
      <c r="BE95" s="187"/>
      <c r="BF95" s="180">
        <f t="shared" si="5"/>
        <v>0</v>
      </c>
      <c r="BG95" s="181"/>
      <c r="BH95" s="182"/>
      <c r="BI95" s="181"/>
      <c r="BJ95" s="182"/>
    </row>
    <row r="96" spans="1:62" ht="64.5" thickBot="1" x14ac:dyDescent="0.25">
      <c r="A96" s="375"/>
      <c r="B96" s="193" t="s">
        <v>1463</v>
      </c>
      <c r="C96" s="134" t="s">
        <v>477</v>
      </c>
      <c r="D96" s="54">
        <v>1</v>
      </c>
      <c r="E96" s="54" t="str">
        <v/>
      </c>
      <c r="F96" s="54" t="str">
        <v/>
      </c>
      <c r="G96" s="54" t="str">
        <v/>
      </c>
      <c r="H96" s="54" t="str">
        <v/>
      </c>
      <c r="I96" s="54" t="str">
        <v/>
      </c>
      <c r="J96" s="54" t="str">
        <v/>
      </c>
      <c r="K96" s="54" t="str">
        <v/>
      </c>
      <c r="L96" s="16" t="str">
        <v/>
      </c>
      <c r="M96" s="16" t="str">
        <v/>
      </c>
      <c r="N96" s="16" t="str">
        <v/>
      </c>
      <c r="O96" s="16" t="str">
        <v/>
      </c>
      <c r="P96" s="16" t="str">
        <v/>
      </c>
      <c r="Q96" s="16" t="str">
        <v/>
      </c>
      <c r="R96" s="16" t="str">
        <v/>
      </c>
      <c r="S96" s="16" t="str">
        <v/>
      </c>
      <c r="T96" s="16" t="str">
        <v/>
      </c>
      <c r="U96" s="16" t="str">
        <v/>
      </c>
      <c r="V96" s="16" t="str">
        <v/>
      </c>
      <c r="W96" s="16" t="str">
        <v/>
      </c>
      <c r="X96" s="16" t="str">
        <v/>
      </c>
      <c r="Y96" s="16" t="str">
        <v/>
      </c>
      <c r="Z96" s="16" t="str">
        <v/>
      </c>
      <c r="AA96" s="16" t="str">
        <v/>
      </c>
      <c r="AB96" s="16" t="str">
        <v/>
      </c>
      <c r="AC96" s="16" t="str">
        <v/>
      </c>
      <c r="AD96" s="16" t="str">
        <v/>
      </c>
      <c r="AE96" s="16" t="str">
        <v/>
      </c>
      <c r="AF96" s="16" t="str">
        <v/>
      </c>
      <c r="AG96" s="16" t="str">
        <v/>
      </c>
      <c r="AH96" s="16" t="str">
        <v/>
      </c>
      <c r="AI96" s="16" t="str">
        <v/>
      </c>
      <c r="AJ96" s="53" t="str">
        <v/>
      </c>
      <c r="AK96" s="16" t="str">
        <v/>
      </c>
      <c r="AL96" s="16" t="str">
        <v/>
      </c>
      <c r="AM96" s="53" t="str">
        <v/>
      </c>
      <c r="AN96" s="16" t="str">
        <v/>
      </c>
      <c r="AO96" s="16" t="str">
        <v/>
      </c>
      <c r="AP96" s="16" t="str">
        <v/>
      </c>
      <c r="AQ96" s="16" t="str">
        <v/>
      </c>
      <c r="AR96" s="16" t="str">
        <v/>
      </c>
      <c r="AS96" s="16" t="str">
        <v/>
      </c>
      <c r="AT96" s="16" t="str">
        <v/>
      </c>
      <c r="AU96" s="16" t="str">
        <v/>
      </c>
      <c r="AV96" s="16" t="str">
        <v/>
      </c>
      <c r="AW96" s="16" t="str">
        <v/>
      </c>
      <c r="AX96" s="16" t="str">
        <v/>
      </c>
      <c r="AY96" s="16" t="str">
        <v/>
      </c>
      <c r="AZ96" s="16" t="str">
        <v/>
      </c>
      <c r="BA96" s="16" t="str">
        <v/>
      </c>
      <c r="BB96" s="16"/>
      <c r="BC96" s="186">
        <f t="shared" si="4"/>
        <v>1</v>
      </c>
      <c r="BD96" s="187">
        <f t="shared" si="3"/>
        <v>1</v>
      </c>
      <c r="BE96" s="187"/>
      <c r="BF96" s="180">
        <f t="shared" si="5"/>
        <v>0</v>
      </c>
      <c r="BG96" s="181">
        <f>MIN(1,SUM(BF96:BF104)/SUM(BC96:BC104))</f>
        <v>0.125</v>
      </c>
      <c r="BH96" s="182">
        <v>0.3</v>
      </c>
      <c r="BI96" s="181">
        <f>BG96*BH96</f>
        <v>3.7499999999999999E-2</v>
      </c>
      <c r="BJ96" s="182"/>
    </row>
    <row r="97" spans="1:62" ht="26.25" thickBot="1" x14ac:dyDescent="0.25">
      <c r="A97" s="375"/>
      <c r="B97" s="384" t="s">
        <v>1447</v>
      </c>
      <c r="C97" s="126" t="s">
        <v>1060</v>
      </c>
      <c r="D97" s="54">
        <v>1</v>
      </c>
      <c r="E97" s="54" t="str">
        <v/>
      </c>
      <c r="F97" s="54" t="str">
        <v/>
      </c>
      <c r="G97" s="54" t="str">
        <v/>
      </c>
      <c r="H97" s="54" t="str">
        <v/>
      </c>
      <c r="I97" s="54" t="str">
        <v/>
      </c>
      <c r="J97" s="54" t="str">
        <v/>
      </c>
      <c r="K97" s="54" t="str">
        <v/>
      </c>
      <c r="L97" s="16" t="str">
        <v/>
      </c>
      <c r="M97" s="16" t="str">
        <v/>
      </c>
      <c r="N97" s="16" t="str">
        <v/>
      </c>
      <c r="O97" s="16" t="str">
        <v/>
      </c>
      <c r="P97" s="16" t="str">
        <v/>
      </c>
      <c r="Q97" s="16" t="str">
        <v/>
      </c>
      <c r="R97" s="16" t="str">
        <v/>
      </c>
      <c r="S97" s="16" t="str">
        <v/>
      </c>
      <c r="T97" s="16" t="str">
        <v/>
      </c>
      <c r="U97" s="16" t="str">
        <v/>
      </c>
      <c r="V97" s="16" t="str">
        <v/>
      </c>
      <c r="W97" s="16" t="str">
        <v/>
      </c>
      <c r="X97" s="16" t="str">
        <v/>
      </c>
      <c r="Y97" s="16" t="str">
        <v/>
      </c>
      <c r="Z97" s="16" t="str">
        <v/>
      </c>
      <c r="AA97" s="16" t="str">
        <v/>
      </c>
      <c r="AB97" s="16" t="str">
        <v/>
      </c>
      <c r="AC97" s="16" t="str">
        <v/>
      </c>
      <c r="AD97" s="16" t="str">
        <v/>
      </c>
      <c r="AE97" s="16" t="str">
        <v/>
      </c>
      <c r="AF97" s="16" t="str">
        <v/>
      </c>
      <c r="AG97" s="16" t="str">
        <v/>
      </c>
      <c r="AH97" s="16" t="str">
        <v/>
      </c>
      <c r="AI97" s="16" t="str">
        <v/>
      </c>
      <c r="AJ97" s="53" t="str">
        <v/>
      </c>
      <c r="AK97" s="16" t="str">
        <v/>
      </c>
      <c r="AL97" s="16" t="str">
        <v/>
      </c>
      <c r="AM97" s="53" t="str">
        <v/>
      </c>
      <c r="AN97" s="16" t="str">
        <v/>
      </c>
      <c r="AO97" s="16" t="str">
        <v/>
      </c>
      <c r="AP97" s="16" t="str">
        <v/>
      </c>
      <c r="AQ97" s="16" t="str">
        <v/>
      </c>
      <c r="AR97" s="16" t="str">
        <v/>
      </c>
      <c r="AS97" s="16" t="str">
        <v/>
      </c>
      <c r="AT97" s="16" t="str">
        <v/>
      </c>
      <c r="AU97" s="16" t="str">
        <v/>
      </c>
      <c r="AV97" s="16" t="str">
        <v/>
      </c>
      <c r="AW97" s="16" t="str">
        <v/>
      </c>
      <c r="AX97" s="16" t="str">
        <v/>
      </c>
      <c r="AY97" s="16" t="str">
        <v/>
      </c>
      <c r="AZ97" s="16" t="str">
        <v/>
      </c>
      <c r="BA97" s="16" t="str">
        <v/>
      </c>
      <c r="BB97" s="16"/>
      <c r="BC97" s="186">
        <f t="shared" si="4"/>
        <v>1</v>
      </c>
      <c r="BD97" s="187">
        <f t="shared" si="3"/>
        <v>1</v>
      </c>
      <c r="BE97" s="187">
        <v>0.1</v>
      </c>
      <c r="BF97" s="180">
        <f t="shared" si="5"/>
        <v>0.1</v>
      </c>
      <c r="BG97" s="181"/>
      <c r="BH97" s="182"/>
      <c r="BI97" s="181"/>
      <c r="BJ97" s="182"/>
    </row>
    <row r="98" spans="1:62" ht="26.25" thickBot="1" x14ac:dyDescent="0.25">
      <c r="A98" s="375"/>
      <c r="B98" s="385"/>
      <c r="C98" s="126" t="s">
        <v>1061</v>
      </c>
      <c r="D98" s="54">
        <v>1</v>
      </c>
      <c r="E98" s="54" t="str">
        <v/>
      </c>
      <c r="F98" s="54" t="str">
        <v/>
      </c>
      <c r="G98" s="54" t="str">
        <v/>
      </c>
      <c r="H98" s="54" t="str">
        <v/>
      </c>
      <c r="I98" s="54" t="str">
        <v/>
      </c>
      <c r="J98" s="54" t="str">
        <v/>
      </c>
      <c r="K98" s="54" t="str">
        <v/>
      </c>
      <c r="L98" s="16" t="str">
        <v/>
      </c>
      <c r="M98" s="16" t="str">
        <v/>
      </c>
      <c r="N98" s="16" t="str">
        <v/>
      </c>
      <c r="O98" s="16" t="str">
        <v/>
      </c>
      <c r="P98" s="16" t="str">
        <v/>
      </c>
      <c r="Q98" s="16" t="str">
        <v/>
      </c>
      <c r="R98" s="16" t="str">
        <v/>
      </c>
      <c r="S98" s="16" t="str">
        <v/>
      </c>
      <c r="T98" s="16" t="str">
        <v/>
      </c>
      <c r="U98" s="16" t="str">
        <v/>
      </c>
      <c r="V98" s="16" t="str">
        <v/>
      </c>
      <c r="W98" s="16" t="str">
        <v/>
      </c>
      <c r="X98" s="16" t="str">
        <v/>
      </c>
      <c r="Y98" s="16" t="str">
        <v/>
      </c>
      <c r="Z98" s="16" t="str">
        <v/>
      </c>
      <c r="AA98" s="16" t="str">
        <v/>
      </c>
      <c r="AB98" s="16" t="str">
        <v/>
      </c>
      <c r="AC98" s="16" t="str">
        <v/>
      </c>
      <c r="AD98" s="16" t="str">
        <v/>
      </c>
      <c r="AE98" s="16" t="str">
        <v/>
      </c>
      <c r="AF98" s="16" t="str">
        <v/>
      </c>
      <c r="AG98" s="16" t="str">
        <v/>
      </c>
      <c r="AH98" s="16" t="str">
        <v/>
      </c>
      <c r="AI98" s="16" t="str">
        <v/>
      </c>
      <c r="AJ98" s="53" t="str">
        <v/>
      </c>
      <c r="AK98" s="16" t="str">
        <v/>
      </c>
      <c r="AL98" s="16" t="str">
        <v/>
      </c>
      <c r="AM98" s="53" t="str">
        <v/>
      </c>
      <c r="AN98" s="16" t="str">
        <v/>
      </c>
      <c r="AO98" s="16" t="str">
        <v/>
      </c>
      <c r="AP98" s="16" t="str">
        <v/>
      </c>
      <c r="AQ98" s="16" t="str">
        <v/>
      </c>
      <c r="AR98" s="16" t="str">
        <v/>
      </c>
      <c r="AS98" s="16" t="str">
        <v/>
      </c>
      <c r="AT98" s="16" t="str">
        <v/>
      </c>
      <c r="AU98" s="16" t="str">
        <v/>
      </c>
      <c r="AV98" s="16" t="str">
        <v/>
      </c>
      <c r="AW98" s="16" t="str">
        <v/>
      </c>
      <c r="AX98" s="16" t="str">
        <v/>
      </c>
      <c r="AY98" s="16" t="str">
        <v/>
      </c>
      <c r="AZ98" s="16" t="str">
        <v/>
      </c>
      <c r="BA98" s="16" t="str">
        <v/>
      </c>
      <c r="BB98" s="16"/>
      <c r="BC98" s="186">
        <f t="shared" si="4"/>
        <v>1</v>
      </c>
      <c r="BD98" s="187">
        <f t="shared" si="3"/>
        <v>1</v>
      </c>
      <c r="BE98" s="187">
        <v>0.2</v>
      </c>
      <c r="BF98" s="180">
        <f t="shared" si="5"/>
        <v>0.2</v>
      </c>
      <c r="BG98" s="181"/>
      <c r="BH98" s="182"/>
      <c r="BI98" s="181"/>
      <c r="BJ98" s="182"/>
    </row>
    <row r="99" spans="1:62" ht="26.25" thickBot="1" x14ac:dyDescent="0.25">
      <c r="A99" s="375"/>
      <c r="B99" s="385"/>
      <c r="C99" s="126" t="s">
        <v>1062</v>
      </c>
      <c r="D99" s="54">
        <v>1</v>
      </c>
      <c r="E99" s="54" t="str">
        <v/>
      </c>
      <c r="F99" s="54" t="str">
        <v/>
      </c>
      <c r="G99" s="54" t="str">
        <v/>
      </c>
      <c r="H99" s="54" t="str">
        <v/>
      </c>
      <c r="I99" s="54" t="str">
        <v/>
      </c>
      <c r="J99" s="54" t="str">
        <v/>
      </c>
      <c r="K99" s="54" t="str">
        <v/>
      </c>
      <c r="L99" s="16" t="str">
        <v/>
      </c>
      <c r="M99" s="16" t="str">
        <v/>
      </c>
      <c r="N99" s="16" t="str">
        <v/>
      </c>
      <c r="O99" s="16" t="str">
        <v/>
      </c>
      <c r="P99" s="16" t="str">
        <v/>
      </c>
      <c r="Q99" s="16" t="str">
        <v/>
      </c>
      <c r="R99" s="16" t="str">
        <v/>
      </c>
      <c r="S99" s="16" t="str">
        <v/>
      </c>
      <c r="T99" s="16" t="str">
        <v/>
      </c>
      <c r="U99" s="16" t="str">
        <v/>
      </c>
      <c r="V99" s="16" t="str">
        <v/>
      </c>
      <c r="W99" s="16" t="str">
        <v/>
      </c>
      <c r="X99" s="16" t="str">
        <v/>
      </c>
      <c r="Y99" s="16" t="str">
        <v/>
      </c>
      <c r="Z99" s="16" t="str">
        <v/>
      </c>
      <c r="AA99" s="16" t="str">
        <v/>
      </c>
      <c r="AB99" s="16" t="str">
        <v/>
      </c>
      <c r="AC99" s="16" t="str">
        <v/>
      </c>
      <c r="AD99" s="16" t="str">
        <v/>
      </c>
      <c r="AE99" s="16" t="str">
        <v/>
      </c>
      <c r="AF99" s="16" t="str">
        <v/>
      </c>
      <c r="AG99" s="16" t="str">
        <v/>
      </c>
      <c r="AH99" s="16" t="str">
        <v/>
      </c>
      <c r="AI99" s="16" t="str">
        <v/>
      </c>
      <c r="AJ99" s="53" t="str">
        <v/>
      </c>
      <c r="AK99" s="16" t="str">
        <v/>
      </c>
      <c r="AL99" s="16" t="str">
        <v/>
      </c>
      <c r="AM99" s="53" t="str">
        <v/>
      </c>
      <c r="AN99" s="16" t="str">
        <v/>
      </c>
      <c r="AO99" s="16" t="str">
        <v/>
      </c>
      <c r="AP99" s="16" t="str">
        <v/>
      </c>
      <c r="AQ99" s="16" t="str">
        <v/>
      </c>
      <c r="AR99" s="16" t="str">
        <v/>
      </c>
      <c r="AS99" s="16" t="str">
        <v/>
      </c>
      <c r="AT99" s="16" t="str">
        <v/>
      </c>
      <c r="AU99" s="16" t="str">
        <v/>
      </c>
      <c r="AV99" s="16" t="str">
        <v/>
      </c>
      <c r="AW99" s="16" t="str">
        <v/>
      </c>
      <c r="AX99" s="16" t="str">
        <v/>
      </c>
      <c r="AY99" s="16" t="str">
        <v/>
      </c>
      <c r="AZ99" s="16" t="str">
        <v/>
      </c>
      <c r="BA99" s="16" t="str">
        <v/>
      </c>
      <c r="BB99" s="16"/>
      <c r="BC99" s="186">
        <f t="shared" si="4"/>
        <v>1</v>
      </c>
      <c r="BD99" s="187">
        <f t="shared" si="3"/>
        <v>1</v>
      </c>
      <c r="BE99" s="187">
        <v>0.1</v>
      </c>
      <c r="BF99" s="180">
        <f t="shared" si="5"/>
        <v>0.1</v>
      </c>
      <c r="BG99" s="181"/>
      <c r="BH99" s="182"/>
      <c r="BI99" s="181"/>
      <c r="BJ99" s="182"/>
    </row>
    <row r="100" spans="1:62" thickBot="1" x14ac:dyDescent="0.25">
      <c r="A100" s="375"/>
      <c r="B100" s="385"/>
      <c r="C100" s="126" t="s">
        <v>1063</v>
      </c>
      <c r="D100" s="54">
        <v>1</v>
      </c>
      <c r="E100" s="54" t="str">
        <v/>
      </c>
      <c r="F100" s="54" t="str">
        <v/>
      </c>
      <c r="G100" s="54" t="str">
        <v/>
      </c>
      <c r="H100" s="54" t="str">
        <v/>
      </c>
      <c r="I100" s="54" t="str">
        <v/>
      </c>
      <c r="J100" s="54" t="str">
        <v/>
      </c>
      <c r="K100" s="54" t="str">
        <v/>
      </c>
      <c r="L100" s="16" t="str">
        <v/>
      </c>
      <c r="M100" s="16" t="str">
        <v/>
      </c>
      <c r="N100" s="16" t="str">
        <v/>
      </c>
      <c r="O100" s="16" t="str">
        <v/>
      </c>
      <c r="P100" s="16" t="str">
        <v/>
      </c>
      <c r="Q100" s="16" t="str">
        <v/>
      </c>
      <c r="R100" s="16" t="str">
        <v/>
      </c>
      <c r="S100" s="16" t="str">
        <v/>
      </c>
      <c r="T100" s="16" t="str">
        <v/>
      </c>
      <c r="U100" s="16" t="str">
        <v/>
      </c>
      <c r="V100" s="16" t="str">
        <v/>
      </c>
      <c r="W100" s="16" t="str">
        <v/>
      </c>
      <c r="X100" s="16" t="str">
        <v/>
      </c>
      <c r="Y100" s="16" t="str">
        <v/>
      </c>
      <c r="Z100" s="16" t="str">
        <v/>
      </c>
      <c r="AA100" s="16" t="str">
        <v/>
      </c>
      <c r="AB100" s="16" t="str">
        <v/>
      </c>
      <c r="AC100" s="16" t="str">
        <v/>
      </c>
      <c r="AD100" s="16" t="str">
        <v/>
      </c>
      <c r="AE100" s="16" t="str">
        <v/>
      </c>
      <c r="AF100" s="16" t="str">
        <v/>
      </c>
      <c r="AG100" s="16" t="str">
        <v/>
      </c>
      <c r="AH100" s="16" t="str">
        <v/>
      </c>
      <c r="AI100" s="16" t="str">
        <v/>
      </c>
      <c r="AJ100" s="53" t="str">
        <v/>
      </c>
      <c r="AK100" s="16" t="str">
        <v/>
      </c>
      <c r="AL100" s="16" t="str">
        <v/>
      </c>
      <c r="AM100" s="53" t="str">
        <v/>
      </c>
      <c r="AN100" s="16" t="str">
        <v/>
      </c>
      <c r="AO100" s="16" t="str">
        <v/>
      </c>
      <c r="AP100" s="16" t="str">
        <v/>
      </c>
      <c r="AQ100" s="16" t="str">
        <v/>
      </c>
      <c r="AR100" s="16" t="str">
        <v/>
      </c>
      <c r="AS100" s="16" t="str">
        <v/>
      </c>
      <c r="AT100" s="16" t="str">
        <v/>
      </c>
      <c r="AU100" s="16" t="str">
        <v/>
      </c>
      <c r="AV100" s="16" t="str">
        <v/>
      </c>
      <c r="AW100" s="16" t="str">
        <v/>
      </c>
      <c r="AX100" s="16" t="str">
        <v/>
      </c>
      <c r="AY100" s="16" t="str">
        <v/>
      </c>
      <c r="AZ100" s="16" t="str">
        <v/>
      </c>
      <c r="BA100" s="16" t="str">
        <v/>
      </c>
      <c r="BB100" s="16"/>
      <c r="BC100" s="186">
        <f t="shared" si="4"/>
        <v>1</v>
      </c>
      <c r="BD100" s="187">
        <f t="shared" si="3"/>
        <v>1</v>
      </c>
      <c r="BE100" s="187">
        <v>0.1</v>
      </c>
      <c r="BF100" s="180">
        <f t="shared" si="5"/>
        <v>0.1</v>
      </c>
      <c r="BG100" s="181"/>
      <c r="BH100" s="182"/>
      <c r="BI100" s="181"/>
      <c r="BJ100" s="182"/>
    </row>
    <row r="101" spans="1:62" ht="26.25" thickBot="1" x14ac:dyDescent="0.25">
      <c r="A101" s="375"/>
      <c r="B101" s="385"/>
      <c r="C101" s="126" t="s">
        <v>1064</v>
      </c>
      <c r="D101" s="54">
        <v>1</v>
      </c>
      <c r="E101" s="54" t="str">
        <v/>
      </c>
      <c r="F101" s="54" t="str">
        <v/>
      </c>
      <c r="G101" s="54" t="str">
        <v/>
      </c>
      <c r="H101" s="54" t="str">
        <v/>
      </c>
      <c r="I101" s="54" t="str">
        <v/>
      </c>
      <c r="J101" s="54" t="str">
        <v/>
      </c>
      <c r="K101" s="54" t="str">
        <v/>
      </c>
      <c r="L101" s="16" t="str">
        <v/>
      </c>
      <c r="M101" s="16" t="str">
        <v/>
      </c>
      <c r="N101" s="16" t="str">
        <v/>
      </c>
      <c r="O101" s="16" t="str">
        <v/>
      </c>
      <c r="P101" s="16" t="str">
        <v/>
      </c>
      <c r="Q101" s="16" t="str">
        <v/>
      </c>
      <c r="R101" s="16" t="str">
        <v/>
      </c>
      <c r="S101" s="16" t="str">
        <v/>
      </c>
      <c r="T101" s="16" t="str">
        <v/>
      </c>
      <c r="U101" s="16" t="str">
        <v/>
      </c>
      <c r="V101" s="16" t="str">
        <v/>
      </c>
      <c r="W101" s="16" t="str">
        <v/>
      </c>
      <c r="X101" s="16" t="str">
        <v/>
      </c>
      <c r="Y101" s="16" t="str">
        <v/>
      </c>
      <c r="Z101" s="16" t="str">
        <v/>
      </c>
      <c r="AA101" s="16" t="str">
        <v/>
      </c>
      <c r="AB101" s="16" t="str">
        <v/>
      </c>
      <c r="AC101" s="16" t="str">
        <v/>
      </c>
      <c r="AD101" s="16" t="str">
        <v/>
      </c>
      <c r="AE101" s="16" t="str">
        <v/>
      </c>
      <c r="AF101" s="16" t="str">
        <v/>
      </c>
      <c r="AG101" s="16" t="str">
        <v/>
      </c>
      <c r="AH101" s="16" t="str">
        <v/>
      </c>
      <c r="AI101" s="16" t="str">
        <v/>
      </c>
      <c r="AJ101" s="53" t="str">
        <v/>
      </c>
      <c r="AK101" s="16" t="str">
        <v/>
      </c>
      <c r="AL101" s="16" t="str">
        <v/>
      </c>
      <c r="AM101" s="53" t="str">
        <v/>
      </c>
      <c r="AN101" s="16" t="str">
        <v/>
      </c>
      <c r="AO101" s="16" t="str">
        <v/>
      </c>
      <c r="AP101" s="16" t="str">
        <v/>
      </c>
      <c r="AQ101" s="16" t="str">
        <v/>
      </c>
      <c r="AR101" s="16" t="str">
        <v/>
      </c>
      <c r="AS101" s="16" t="str">
        <v/>
      </c>
      <c r="AT101" s="16" t="str">
        <v/>
      </c>
      <c r="AU101" s="16" t="str">
        <v/>
      </c>
      <c r="AV101" s="16" t="str">
        <v/>
      </c>
      <c r="AW101" s="16" t="str">
        <v/>
      </c>
      <c r="AX101" s="16" t="str">
        <v/>
      </c>
      <c r="AY101" s="16" t="str">
        <v/>
      </c>
      <c r="AZ101" s="16" t="str">
        <v/>
      </c>
      <c r="BA101" s="16" t="str">
        <v/>
      </c>
      <c r="BB101" s="16"/>
      <c r="BC101" s="186">
        <f t="shared" si="4"/>
        <v>1</v>
      </c>
      <c r="BD101" s="187">
        <f t="shared" si="3"/>
        <v>1</v>
      </c>
      <c r="BE101" s="187">
        <v>0.2</v>
      </c>
      <c r="BF101" s="180">
        <f t="shared" si="5"/>
        <v>0.2</v>
      </c>
      <c r="BG101" s="181"/>
      <c r="BH101" s="182"/>
      <c r="BI101" s="181"/>
      <c r="BJ101" s="182"/>
    </row>
    <row r="102" spans="1:62" ht="39" thickBot="1" x14ac:dyDescent="0.25">
      <c r="A102" s="375"/>
      <c r="B102" s="385"/>
      <c r="C102" s="126" t="s">
        <v>1065</v>
      </c>
      <c r="D102" s="54">
        <v>1</v>
      </c>
      <c r="E102" s="54" t="str">
        <v/>
      </c>
      <c r="F102" s="54" t="str">
        <v/>
      </c>
      <c r="G102" s="54" t="str">
        <v/>
      </c>
      <c r="H102" s="54" t="str">
        <v/>
      </c>
      <c r="I102" s="54" t="str">
        <v/>
      </c>
      <c r="J102" s="54" t="str">
        <v/>
      </c>
      <c r="K102" s="54" t="str">
        <v/>
      </c>
      <c r="L102" s="16" t="str">
        <v/>
      </c>
      <c r="M102" s="16" t="str">
        <v/>
      </c>
      <c r="N102" s="16" t="str">
        <v/>
      </c>
      <c r="O102" s="16" t="str">
        <v/>
      </c>
      <c r="P102" s="16" t="str">
        <v/>
      </c>
      <c r="Q102" s="16" t="str">
        <v/>
      </c>
      <c r="R102" s="16" t="str">
        <v/>
      </c>
      <c r="S102" s="16" t="str">
        <v/>
      </c>
      <c r="T102" s="16" t="str">
        <v/>
      </c>
      <c r="U102" s="16" t="str">
        <v/>
      </c>
      <c r="V102" s="16" t="str">
        <v/>
      </c>
      <c r="W102" s="16" t="str">
        <v/>
      </c>
      <c r="X102" s="16" t="str">
        <v/>
      </c>
      <c r="Y102" s="16" t="str">
        <v/>
      </c>
      <c r="Z102" s="16" t="str">
        <v/>
      </c>
      <c r="AA102" s="16" t="str">
        <v/>
      </c>
      <c r="AB102" s="16" t="str">
        <v/>
      </c>
      <c r="AC102" s="16" t="str">
        <v/>
      </c>
      <c r="AD102" s="16" t="str">
        <v/>
      </c>
      <c r="AE102" s="16" t="str">
        <v/>
      </c>
      <c r="AF102" s="16" t="str">
        <v/>
      </c>
      <c r="AG102" s="16" t="str">
        <v/>
      </c>
      <c r="AH102" s="16" t="str">
        <v/>
      </c>
      <c r="AI102" s="16" t="str">
        <v/>
      </c>
      <c r="AJ102" s="53" t="str">
        <v/>
      </c>
      <c r="AK102" s="16" t="str">
        <v/>
      </c>
      <c r="AL102" s="16" t="str">
        <v/>
      </c>
      <c r="AM102" s="53" t="str">
        <v/>
      </c>
      <c r="AN102" s="16" t="str">
        <v/>
      </c>
      <c r="AO102" s="16" t="str">
        <v/>
      </c>
      <c r="AP102" s="16" t="str">
        <v/>
      </c>
      <c r="AQ102" s="16" t="str">
        <v/>
      </c>
      <c r="AR102" s="16" t="str">
        <v/>
      </c>
      <c r="AS102" s="16" t="str">
        <v/>
      </c>
      <c r="AT102" s="16" t="str">
        <v/>
      </c>
      <c r="AU102" s="16" t="str">
        <v/>
      </c>
      <c r="AV102" s="16" t="str">
        <v/>
      </c>
      <c r="AW102" s="16" t="str">
        <v/>
      </c>
      <c r="AX102" s="16" t="str">
        <v/>
      </c>
      <c r="AY102" s="16" t="str">
        <v/>
      </c>
      <c r="AZ102" s="16" t="str">
        <v/>
      </c>
      <c r="BA102" s="16" t="str">
        <v/>
      </c>
      <c r="BB102" s="16"/>
      <c r="BC102" s="186">
        <f t="shared" si="4"/>
        <v>1</v>
      </c>
      <c r="BD102" s="187">
        <f t="shared" si="3"/>
        <v>1</v>
      </c>
      <c r="BE102" s="187">
        <v>0.1</v>
      </c>
      <c r="BF102" s="180">
        <f t="shared" si="5"/>
        <v>0.1</v>
      </c>
      <c r="BG102" s="181"/>
      <c r="BH102" s="182"/>
      <c r="BI102" s="181"/>
      <c r="BJ102" s="182"/>
    </row>
    <row r="103" spans="1:62" ht="26.25" thickBot="1" x14ac:dyDescent="0.25">
      <c r="A103" s="375"/>
      <c r="B103" s="385"/>
      <c r="C103" s="126" t="s">
        <v>1066</v>
      </c>
      <c r="D103" s="54">
        <v>1</v>
      </c>
      <c r="E103" s="54" t="str">
        <v/>
      </c>
      <c r="F103" s="54" t="str">
        <v/>
      </c>
      <c r="G103" s="54" t="str">
        <v/>
      </c>
      <c r="H103" s="54" t="str">
        <v/>
      </c>
      <c r="I103" s="54" t="str">
        <v/>
      </c>
      <c r="J103" s="54" t="str">
        <v/>
      </c>
      <c r="K103" s="54" t="str">
        <v/>
      </c>
      <c r="L103" s="16" t="str">
        <v/>
      </c>
      <c r="M103" s="16" t="str">
        <v/>
      </c>
      <c r="N103" s="16" t="str">
        <v/>
      </c>
      <c r="O103" s="16" t="str">
        <v/>
      </c>
      <c r="P103" s="16" t="str">
        <v/>
      </c>
      <c r="Q103" s="16" t="str">
        <v/>
      </c>
      <c r="R103" s="16" t="str">
        <v/>
      </c>
      <c r="S103" s="16" t="str">
        <v/>
      </c>
      <c r="T103" s="16" t="str">
        <v/>
      </c>
      <c r="U103" s="16" t="str">
        <v/>
      </c>
      <c r="V103" s="16" t="str">
        <v/>
      </c>
      <c r="W103" s="16" t="str">
        <v/>
      </c>
      <c r="X103" s="16" t="str">
        <v/>
      </c>
      <c r="Y103" s="16" t="str">
        <v/>
      </c>
      <c r="Z103" s="16" t="str">
        <v/>
      </c>
      <c r="AA103" s="16" t="str">
        <v/>
      </c>
      <c r="AB103" s="16" t="str">
        <v/>
      </c>
      <c r="AC103" s="16" t="str">
        <v/>
      </c>
      <c r="AD103" s="16" t="str">
        <v/>
      </c>
      <c r="AE103" s="16" t="str">
        <v/>
      </c>
      <c r="AF103" s="16" t="str">
        <v/>
      </c>
      <c r="AG103" s="16" t="str">
        <v/>
      </c>
      <c r="AH103" s="16" t="str">
        <v/>
      </c>
      <c r="AI103" s="16" t="str">
        <v/>
      </c>
      <c r="AJ103" s="53" t="str">
        <v/>
      </c>
      <c r="AK103" s="16" t="str">
        <v/>
      </c>
      <c r="AL103" s="16" t="str">
        <v/>
      </c>
      <c r="AM103" s="53" t="str">
        <v/>
      </c>
      <c r="AN103" s="16" t="str">
        <v/>
      </c>
      <c r="AO103" s="16" t="str">
        <v/>
      </c>
      <c r="AP103" s="16" t="str">
        <v/>
      </c>
      <c r="AQ103" s="16" t="str">
        <v/>
      </c>
      <c r="AR103" s="16" t="str">
        <v/>
      </c>
      <c r="AS103" s="16" t="str">
        <v/>
      </c>
      <c r="AT103" s="16" t="str">
        <v/>
      </c>
      <c r="AU103" s="16" t="str">
        <v/>
      </c>
      <c r="AV103" s="16" t="str">
        <v/>
      </c>
      <c r="AW103" s="16" t="str">
        <v/>
      </c>
      <c r="AX103" s="16" t="str">
        <v/>
      </c>
      <c r="AY103" s="16" t="str">
        <v/>
      </c>
      <c r="AZ103" s="16" t="str">
        <v/>
      </c>
      <c r="BA103" s="16" t="str">
        <v/>
      </c>
      <c r="BB103" s="16"/>
      <c r="BC103" s="186">
        <f t="shared" si="4"/>
        <v>1</v>
      </c>
      <c r="BD103" s="187">
        <f t="shared" si="3"/>
        <v>1</v>
      </c>
      <c r="BE103" s="187">
        <v>0.2</v>
      </c>
      <c r="BF103" s="180">
        <f t="shared" si="5"/>
        <v>0.2</v>
      </c>
      <c r="BG103" s="181"/>
      <c r="BH103" s="182"/>
      <c r="BI103" s="181"/>
      <c r="BJ103" s="182"/>
    </row>
    <row r="104" spans="1:62" ht="26.25" customHeight="1" thickBot="1" x14ac:dyDescent="0.25">
      <c r="A104" s="375"/>
      <c r="B104" s="386"/>
      <c r="C104" s="126" t="s">
        <v>897</v>
      </c>
      <c r="D104" s="54" t="str">
        <v/>
      </c>
      <c r="E104" s="54" t="str">
        <v/>
      </c>
      <c r="F104" s="54" t="str">
        <v/>
      </c>
      <c r="G104" s="54" t="str">
        <v/>
      </c>
      <c r="H104" s="54" t="str">
        <v/>
      </c>
      <c r="I104" s="54" t="str">
        <v/>
      </c>
      <c r="J104" s="54" t="str">
        <v/>
      </c>
      <c r="K104" s="54" t="str">
        <v/>
      </c>
      <c r="L104" s="16" t="str">
        <v/>
      </c>
      <c r="M104" s="16" t="str">
        <v/>
      </c>
      <c r="N104" s="16" t="str">
        <v/>
      </c>
      <c r="O104" s="16" t="str">
        <v/>
      </c>
      <c r="P104" s="16" t="str">
        <v/>
      </c>
      <c r="Q104" s="16" t="str">
        <v/>
      </c>
      <c r="R104" s="16" t="str">
        <v/>
      </c>
      <c r="S104" s="16" t="str">
        <v/>
      </c>
      <c r="T104" s="16" t="str">
        <v/>
      </c>
      <c r="U104" s="16" t="str">
        <v/>
      </c>
      <c r="V104" s="16" t="str">
        <v/>
      </c>
      <c r="W104" s="16" t="str">
        <v/>
      </c>
      <c r="X104" s="16" t="str">
        <v/>
      </c>
      <c r="Y104" s="16" t="str">
        <v/>
      </c>
      <c r="Z104" s="16" t="str">
        <v/>
      </c>
      <c r="AA104" s="16" t="str">
        <v/>
      </c>
      <c r="AB104" s="16" t="str">
        <v/>
      </c>
      <c r="AC104" s="16" t="str">
        <v/>
      </c>
      <c r="AD104" s="16" t="str">
        <v/>
      </c>
      <c r="AE104" s="16" t="str">
        <v/>
      </c>
      <c r="AF104" s="16" t="str">
        <v/>
      </c>
      <c r="AG104" s="16" t="str">
        <v/>
      </c>
      <c r="AH104" s="16" t="str">
        <v/>
      </c>
      <c r="AI104" s="16" t="str">
        <v/>
      </c>
      <c r="AJ104" s="53" t="str">
        <v/>
      </c>
      <c r="AK104" s="16" t="str">
        <v/>
      </c>
      <c r="AL104" s="16" t="str">
        <v/>
      </c>
      <c r="AM104" s="53" t="str">
        <v/>
      </c>
      <c r="AN104" s="16" t="str">
        <v/>
      </c>
      <c r="AO104" s="16" t="str">
        <v/>
      </c>
      <c r="AP104" s="16" t="str">
        <v/>
      </c>
      <c r="AQ104" s="16" t="str">
        <v/>
      </c>
      <c r="AR104" s="16" t="str">
        <v/>
      </c>
      <c r="AS104" s="16" t="str">
        <v/>
      </c>
      <c r="AT104" s="16" t="str">
        <v/>
      </c>
      <c r="AU104" s="16" t="str">
        <v/>
      </c>
      <c r="AV104" s="16" t="str">
        <v/>
      </c>
      <c r="AW104" s="16" t="str">
        <v/>
      </c>
      <c r="AX104" s="16" t="str">
        <v/>
      </c>
      <c r="AY104" s="16" t="str">
        <v/>
      </c>
      <c r="AZ104" s="16" t="str">
        <v/>
      </c>
      <c r="BA104" s="16" t="str">
        <v/>
      </c>
      <c r="BB104" s="16"/>
      <c r="BC104" s="186">
        <f t="shared" si="4"/>
        <v>0</v>
      </c>
      <c r="BD104" s="187">
        <f t="shared" si="3"/>
        <v>0</v>
      </c>
      <c r="BE104" s="187"/>
      <c r="BF104" s="180">
        <f t="shared" si="5"/>
        <v>0</v>
      </c>
      <c r="BG104" s="181"/>
      <c r="BH104" s="182"/>
      <c r="BI104" s="181"/>
      <c r="BJ104" s="182"/>
    </row>
    <row r="105" spans="1:62" ht="26.25" customHeight="1" thickBot="1" x14ac:dyDescent="0.25">
      <c r="A105" s="375"/>
      <c r="B105" s="384" t="s">
        <v>1464</v>
      </c>
      <c r="C105" s="140" t="s">
        <v>1436</v>
      </c>
      <c r="D105" s="54">
        <v>1</v>
      </c>
      <c r="E105" s="54" t="str">
        <v/>
      </c>
      <c r="F105" s="54" t="str">
        <v/>
      </c>
      <c r="G105" s="54" t="str">
        <v/>
      </c>
      <c r="H105" s="54" t="str">
        <v/>
      </c>
      <c r="I105" s="54" t="str">
        <v/>
      </c>
      <c r="J105" s="54" t="str">
        <v/>
      </c>
      <c r="K105" s="54" t="str">
        <v/>
      </c>
      <c r="L105" s="16" t="str">
        <v/>
      </c>
      <c r="M105" s="16" t="str">
        <v/>
      </c>
      <c r="N105" s="16" t="str">
        <v/>
      </c>
      <c r="O105" s="16" t="str">
        <v/>
      </c>
      <c r="P105" s="16" t="str">
        <v/>
      </c>
      <c r="Q105" s="16" t="str">
        <v/>
      </c>
      <c r="R105" s="16" t="str">
        <v/>
      </c>
      <c r="S105" s="16" t="str">
        <v/>
      </c>
      <c r="T105" s="16" t="str">
        <v/>
      </c>
      <c r="U105" s="16" t="str">
        <v/>
      </c>
      <c r="V105" s="16" t="str">
        <v/>
      </c>
      <c r="W105" s="16" t="str">
        <v/>
      </c>
      <c r="X105" s="16" t="str">
        <v/>
      </c>
      <c r="Y105" s="16" t="str">
        <v/>
      </c>
      <c r="Z105" s="16" t="str">
        <v/>
      </c>
      <c r="AA105" s="16" t="str">
        <v/>
      </c>
      <c r="AB105" s="16" t="str">
        <v/>
      </c>
      <c r="AC105" s="16" t="str">
        <v/>
      </c>
      <c r="AD105" s="16" t="str">
        <v/>
      </c>
      <c r="AE105" s="16" t="str">
        <v/>
      </c>
      <c r="AF105" s="16" t="str">
        <v/>
      </c>
      <c r="AG105" s="16" t="str">
        <v/>
      </c>
      <c r="AH105" s="16" t="str">
        <v/>
      </c>
      <c r="AI105" s="16" t="str">
        <v/>
      </c>
      <c r="AJ105" s="53" t="str">
        <v/>
      </c>
      <c r="AK105" s="16" t="str">
        <v/>
      </c>
      <c r="AL105" s="16" t="str">
        <v/>
      </c>
      <c r="AM105" s="53" t="str">
        <v/>
      </c>
      <c r="AN105" s="16" t="str">
        <v/>
      </c>
      <c r="AO105" s="16" t="str">
        <v/>
      </c>
      <c r="AP105" s="16" t="str">
        <v/>
      </c>
      <c r="AQ105" s="16" t="str">
        <v/>
      </c>
      <c r="AR105" s="16" t="str">
        <v/>
      </c>
      <c r="AS105" s="16" t="str">
        <v/>
      </c>
      <c r="AT105" s="16" t="str">
        <v/>
      </c>
      <c r="AU105" s="16" t="str">
        <v/>
      </c>
      <c r="AV105" s="16" t="str">
        <v/>
      </c>
      <c r="AW105" s="16" t="str">
        <v/>
      </c>
      <c r="AX105" s="16" t="str">
        <v/>
      </c>
      <c r="AY105" s="16" t="str">
        <v/>
      </c>
      <c r="AZ105" s="16" t="str">
        <v/>
      </c>
      <c r="BA105" s="16" t="str">
        <v/>
      </c>
      <c r="BB105" s="16"/>
      <c r="BC105" s="186">
        <f t="shared" si="4"/>
        <v>1</v>
      </c>
      <c r="BD105" s="187">
        <f t="shared" si="3"/>
        <v>1</v>
      </c>
      <c r="BE105" s="187"/>
      <c r="BF105" s="180">
        <f t="shared" si="5"/>
        <v>0</v>
      </c>
      <c r="BG105" s="181">
        <f>MIN(1,SUM(BF105:BF117)/SUM(BC105:BC117))</f>
        <v>0.76923076923076927</v>
      </c>
      <c r="BH105" s="182">
        <v>0.2</v>
      </c>
      <c r="BI105" s="181">
        <f>BG105*BH105</f>
        <v>0.15384615384615385</v>
      </c>
      <c r="BJ105" s="182"/>
    </row>
    <row r="106" spans="1:62" ht="13.5" customHeight="1" thickBot="1" x14ac:dyDescent="0.25">
      <c r="A106" s="375"/>
      <c r="B106" s="386"/>
      <c r="C106" s="134" t="s">
        <v>477</v>
      </c>
      <c r="D106" s="54">
        <v>1</v>
      </c>
      <c r="E106" s="54" t="str">
        <v/>
      </c>
      <c r="F106" s="54" t="str">
        <v/>
      </c>
      <c r="G106" s="54" t="str">
        <v/>
      </c>
      <c r="H106" s="54" t="str">
        <v/>
      </c>
      <c r="I106" s="54" t="str">
        <v/>
      </c>
      <c r="J106" s="54" t="str">
        <v/>
      </c>
      <c r="K106" s="54" t="str">
        <v/>
      </c>
      <c r="L106" s="16" t="str">
        <v/>
      </c>
      <c r="M106" s="16" t="str">
        <v/>
      </c>
      <c r="N106" s="16" t="str">
        <v/>
      </c>
      <c r="O106" s="16" t="str">
        <v/>
      </c>
      <c r="P106" s="16" t="str">
        <v/>
      </c>
      <c r="Q106" s="16" t="str">
        <v/>
      </c>
      <c r="R106" s="16" t="str">
        <v/>
      </c>
      <c r="S106" s="16" t="str">
        <v/>
      </c>
      <c r="T106" s="16" t="str">
        <v/>
      </c>
      <c r="U106" s="16" t="str">
        <v/>
      </c>
      <c r="V106" s="16" t="str">
        <v/>
      </c>
      <c r="W106" s="16" t="str">
        <v/>
      </c>
      <c r="X106" s="16" t="str">
        <v/>
      </c>
      <c r="Y106" s="16" t="str">
        <v/>
      </c>
      <c r="Z106" s="16" t="str">
        <v/>
      </c>
      <c r="AA106" s="16" t="str">
        <v/>
      </c>
      <c r="AB106" s="16" t="str">
        <v/>
      </c>
      <c r="AC106" s="16" t="str">
        <v/>
      </c>
      <c r="AD106" s="16" t="str">
        <v/>
      </c>
      <c r="AE106" s="16" t="str">
        <v/>
      </c>
      <c r="AF106" s="16" t="str">
        <v/>
      </c>
      <c r="AG106" s="16" t="str">
        <v/>
      </c>
      <c r="AH106" s="16" t="str">
        <v/>
      </c>
      <c r="AI106" s="16" t="str">
        <v/>
      </c>
      <c r="AJ106" s="53" t="str">
        <v/>
      </c>
      <c r="AK106" s="16" t="str">
        <v/>
      </c>
      <c r="AL106" s="16" t="str">
        <v/>
      </c>
      <c r="AM106" s="53" t="str">
        <v/>
      </c>
      <c r="AN106" s="16" t="str">
        <v/>
      </c>
      <c r="AO106" s="16" t="str">
        <v/>
      </c>
      <c r="AP106" s="16" t="str">
        <v/>
      </c>
      <c r="AQ106" s="16" t="str">
        <v/>
      </c>
      <c r="AR106" s="16" t="str">
        <v/>
      </c>
      <c r="AS106" s="16" t="str">
        <v/>
      </c>
      <c r="AT106" s="16" t="str">
        <v/>
      </c>
      <c r="AU106" s="16" t="str">
        <v/>
      </c>
      <c r="AV106" s="16" t="str">
        <v/>
      </c>
      <c r="AW106" s="16" t="str">
        <v/>
      </c>
      <c r="AX106" s="16" t="str">
        <v/>
      </c>
      <c r="AY106" s="16" t="str">
        <v/>
      </c>
      <c r="AZ106" s="16" t="str">
        <v/>
      </c>
      <c r="BA106" s="16" t="str">
        <v/>
      </c>
      <c r="BB106" s="16"/>
      <c r="BC106" s="186">
        <f t="shared" si="4"/>
        <v>1</v>
      </c>
      <c r="BD106" s="187">
        <f t="shared" si="3"/>
        <v>1</v>
      </c>
      <c r="BE106" s="187"/>
      <c r="BF106" s="180">
        <f t="shared" si="5"/>
        <v>0</v>
      </c>
      <c r="BG106" s="181"/>
      <c r="BH106" s="182"/>
      <c r="BI106" s="181"/>
      <c r="BJ106" s="182"/>
    </row>
    <row r="107" spans="1:62" ht="51.75" thickBot="1" x14ac:dyDescent="0.25">
      <c r="A107" s="375"/>
      <c r="B107" s="384" t="s">
        <v>1447</v>
      </c>
      <c r="C107" s="140" t="s">
        <v>2504</v>
      </c>
      <c r="D107" s="54">
        <v>1</v>
      </c>
      <c r="E107" s="54" t="str">
        <v/>
      </c>
      <c r="F107" s="54" t="str">
        <v/>
      </c>
      <c r="G107" s="54" t="str">
        <v/>
      </c>
      <c r="H107" s="54" t="str">
        <v/>
      </c>
      <c r="I107" s="54" t="str">
        <v/>
      </c>
      <c r="J107" s="54" t="str">
        <v/>
      </c>
      <c r="K107" s="54" t="str">
        <v/>
      </c>
      <c r="L107" s="16" t="str">
        <v/>
      </c>
      <c r="M107" s="16" t="str">
        <v/>
      </c>
      <c r="N107" s="16" t="str">
        <v/>
      </c>
      <c r="O107" s="16" t="str">
        <v/>
      </c>
      <c r="P107" s="16" t="str">
        <v/>
      </c>
      <c r="Q107" s="16" t="str">
        <v/>
      </c>
      <c r="R107" s="16" t="str">
        <v/>
      </c>
      <c r="S107" s="16" t="str">
        <v/>
      </c>
      <c r="T107" s="16" t="str">
        <v/>
      </c>
      <c r="U107" s="16" t="str">
        <v/>
      </c>
      <c r="V107" s="16" t="str">
        <v/>
      </c>
      <c r="W107" s="16" t="str">
        <v/>
      </c>
      <c r="X107" s="16" t="str">
        <v/>
      </c>
      <c r="Y107" s="16" t="str">
        <v/>
      </c>
      <c r="Z107" s="16" t="str">
        <v/>
      </c>
      <c r="AA107" s="16" t="str">
        <v/>
      </c>
      <c r="AB107" s="16" t="str">
        <v/>
      </c>
      <c r="AC107" s="16" t="str">
        <v/>
      </c>
      <c r="AD107" s="16" t="str">
        <v/>
      </c>
      <c r="AE107" s="16" t="str">
        <v/>
      </c>
      <c r="AF107" s="16" t="str">
        <v/>
      </c>
      <c r="AG107" s="16" t="str">
        <v/>
      </c>
      <c r="AH107" s="16" t="str">
        <v/>
      </c>
      <c r="AI107" s="16" t="str">
        <v/>
      </c>
      <c r="AJ107" s="53" t="str">
        <v/>
      </c>
      <c r="AK107" s="16" t="str">
        <v/>
      </c>
      <c r="AL107" s="16" t="str">
        <v/>
      </c>
      <c r="AM107" s="53" t="str">
        <v/>
      </c>
      <c r="AN107" s="16" t="str">
        <v/>
      </c>
      <c r="AO107" s="16" t="str">
        <v/>
      </c>
      <c r="AP107" s="16" t="str">
        <v/>
      </c>
      <c r="AQ107" s="16" t="str">
        <v/>
      </c>
      <c r="AR107" s="16" t="str">
        <v/>
      </c>
      <c r="AS107" s="16" t="str">
        <v/>
      </c>
      <c r="AT107" s="16" t="str">
        <v/>
      </c>
      <c r="AU107" s="16" t="str">
        <v/>
      </c>
      <c r="AV107" s="16" t="str">
        <v/>
      </c>
      <c r="AW107" s="16" t="str">
        <v/>
      </c>
      <c r="AX107" s="16" t="str">
        <v/>
      </c>
      <c r="AY107" s="16" t="str">
        <v/>
      </c>
      <c r="AZ107" s="16" t="str">
        <v/>
      </c>
      <c r="BA107" s="16" t="str">
        <v/>
      </c>
      <c r="BB107" s="16"/>
      <c r="BC107" s="186">
        <f t="shared" si="4"/>
        <v>1</v>
      </c>
      <c r="BD107" s="187">
        <f t="shared" si="3"/>
        <v>1</v>
      </c>
      <c r="BE107" s="187">
        <v>1</v>
      </c>
      <c r="BF107" s="180">
        <f t="shared" si="5"/>
        <v>1</v>
      </c>
      <c r="BG107" s="181"/>
      <c r="BH107" s="182"/>
      <c r="BI107" s="181"/>
      <c r="BJ107" s="182"/>
    </row>
    <row r="108" spans="1:62" thickBot="1" x14ac:dyDescent="0.25">
      <c r="A108" s="375"/>
      <c r="B108" s="385"/>
      <c r="C108" s="126" t="s">
        <v>60</v>
      </c>
      <c r="D108" s="54">
        <v>1</v>
      </c>
      <c r="E108" s="54" t="str">
        <v/>
      </c>
      <c r="F108" s="54" t="str">
        <v/>
      </c>
      <c r="G108" s="54" t="str">
        <v/>
      </c>
      <c r="H108" s="54" t="str">
        <v/>
      </c>
      <c r="I108" s="54" t="str">
        <v/>
      </c>
      <c r="J108" s="54" t="str">
        <v/>
      </c>
      <c r="K108" s="54" t="str">
        <v/>
      </c>
      <c r="L108" s="16" t="str">
        <v/>
      </c>
      <c r="M108" s="16" t="str">
        <v/>
      </c>
      <c r="N108" s="16" t="str">
        <v/>
      </c>
      <c r="O108" s="16" t="str">
        <v/>
      </c>
      <c r="P108" s="16" t="str">
        <v/>
      </c>
      <c r="Q108" s="16" t="str">
        <v/>
      </c>
      <c r="R108" s="16" t="str">
        <v/>
      </c>
      <c r="S108" s="16" t="str">
        <v/>
      </c>
      <c r="T108" s="16" t="str">
        <v/>
      </c>
      <c r="U108" s="16" t="str">
        <v/>
      </c>
      <c r="V108" s="16" t="str">
        <v/>
      </c>
      <c r="W108" s="16" t="str">
        <v/>
      </c>
      <c r="X108" s="16" t="str">
        <v/>
      </c>
      <c r="Y108" s="16" t="str">
        <v/>
      </c>
      <c r="Z108" s="16" t="str">
        <v/>
      </c>
      <c r="AA108" s="16" t="str">
        <v/>
      </c>
      <c r="AB108" s="16" t="str">
        <v/>
      </c>
      <c r="AC108" s="16" t="str">
        <v/>
      </c>
      <c r="AD108" s="16" t="str">
        <v/>
      </c>
      <c r="AE108" s="16" t="str">
        <v/>
      </c>
      <c r="AF108" s="16" t="str">
        <v/>
      </c>
      <c r="AG108" s="16" t="str">
        <v/>
      </c>
      <c r="AH108" s="16" t="str">
        <v/>
      </c>
      <c r="AI108" s="16" t="str">
        <v/>
      </c>
      <c r="AJ108" s="53" t="str">
        <v/>
      </c>
      <c r="AK108" s="16" t="str">
        <v/>
      </c>
      <c r="AL108" s="16" t="str">
        <v/>
      </c>
      <c r="AM108" s="53" t="str">
        <v/>
      </c>
      <c r="AN108" s="16" t="str">
        <v/>
      </c>
      <c r="AO108" s="16" t="str">
        <v/>
      </c>
      <c r="AP108" s="16" t="str">
        <v/>
      </c>
      <c r="AQ108" s="16" t="str">
        <v/>
      </c>
      <c r="AR108" s="16" t="str">
        <v/>
      </c>
      <c r="AS108" s="16" t="str">
        <v/>
      </c>
      <c r="AT108" s="16" t="str">
        <v/>
      </c>
      <c r="AU108" s="16" t="str">
        <v/>
      </c>
      <c r="AV108" s="16" t="str">
        <v/>
      </c>
      <c r="AW108" s="16" t="str">
        <v/>
      </c>
      <c r="AX108" s="16" t="str">
        <v/>
      </c>
      <c r="AY108" s="16" t="str">
        <v/>
      </c>
      <c r="AZ108" s="16" t="str">
        <v/>
      </c>
      <c r="BA108" s="16" t="str">
        <v/>
      </c>
      <c r="BB108" s="16"/>
      <c r="BC108" s="186">
        <f t="shared" si="4"/>
        <v>1</v>
      </c>
      <c r="BD108" s="187">
        <f t="shared" si="3"/>
        <v>1</v>
      </c>
      <c r="BE108" s="187">
        <v>1</v>
      </c>
      <c r="BF108" s="180">
        <f t="shared" si="5"/>
        <v>1</v>
      </c>
      <c r="BG108" s="181"/>
      <c r="BH108" s="182"/>
      <c r="BI108" s="181"/>
      <c r="BJ108" s="182"/>
    </row>
    <row r="109" spans="1:62" ht="26.25" thickBot="1" x14ac:dyDescent="0.25">
      <c r="A109" s="375"/>
      <c r="B109" s="385"/>
      <c r="C109" s="126" t="s">
        <v>61</v>
      </c>
      <c r="D109" s="54">
        <v>1</v>
      </c>
      <c r="E109" s="54" t="str">
        <v/>
      </c>
      <c r="F109" s="54" t="str">
        <v/>
      </c>
      <c r="G109" s="54" t="str">
        <v/>
      </c>
      <c r="H109" s="54" t="str">
        <v/>
      </c>
      <c r="I109" s="54" t="str">
        <v/>
      </c>
      <c r="J109" s="54" t="str">
        <v/>
      </c>
      <c r="K109" s="54" t="str">
        <v/>
      </c>
      <c r="L109" s="16" t="str">
        <v/>
      </c>
      <c r="M109" s="16" t="str">
        <v/>
      </c>
      <c r="N109" s="16" t="str">
        <v/>
      </c>
      <c r="O109" s="16" t="str">
        <v/>
      </c>
      <c r="P109" s="16" t="str">
        <v/>
      </c>
      <c r="Q109" s="16" t="str">
        <v/>
      </c>
      <c r="R109" s="16" t="str">
        <v/>
      </c>
      <c r="S109" s="16" t="str">
        <v/>
      </c>
      <c r="T109" s="16" t="str">
        <v/>
      </c>
      <c r="U109" s="16" t="str">
        <v/>
      </c>
      <c r="V109" s="16" t="str">
        <v/>
      </c>
      <c r="W109" s="16" t="str">
        <v/>
      </c>
      <c r="X109" s="16" t="str">
        <v/>
      </c>
      <c r="Y109" s="16" t="str">
        <v/>
      </c>
      <c r="Z109" s="16" t="str">
        <v/>
      </c>
      <c r="AA109" s="16" t="str">
        <v/>
      </c>
      <c r="AB109" s="16" t="str">
        <v/>
      </c>
      <c r="AC109" s="16" t="str">
        <v/>
      </c>
      <c r="AD109" s="16" t="str">
        <v/>
      </c>
      <c r="AE109" s="16" t="str">
        <v/>
      </c>
      <c r="AF109" s="16" t="str">
        <v/>
      </c>
      <c r="AG109" s="16" t="str">
        <v/>
      </c>
      <c r="AH109" s="16" t="str">
        <v/>
      </c>
      <c r="AI109" s="16" t="str">
        <v/>
      </c>
      <c r="AJ109" s="53" t="str">
        <v/>
      </c>
      <c r="AK109" s="16" t="str">
        <v/>
      </c>
      <c r="AL109" s="16" t="str">
        <v/>
      </c>
      <c r="AM109" s="53" t="str">
        <v/>
      </c>
      <c r="AN109" s="16" t="str">
        <v/>
      </c>
      <c r="AO109" s="16" t="str">
        <v/>
      </c>
      <c r="AP109" s="16" t="str">
        <v/>
      </c>
      <c r="AQ109" s="16" t="str">
        <v/>
      </c>
      <c r="AR109" s="16" t="str">
        <v/>
      </c>
      <c r="AS109" s="16" t="str">
        <v/>
      </c>
      <c r="AT109" s="16" t="str">
        <v/>
      </c>
      <c r="AU109" s="16" t="str">
        <v/>
      </c>
      <c r="AV109" s="16" t="str">
        <v/>
      </c>
      <c r="AW109" s="16" t="str">
        <v/>
      </c>
      <c r="AX109" s="16" t="str">
        <v/>
      </c>
      <c r="AY109" s="16" t="str">
        <v/>
      </c>
      <c r="AZ109" s="16" t="str">
        <v/>
      </c>
      <c r="BA109" s="16" t="str">
        <v/>
      </c>
      <c r="BB109" s="16"/>
      <c r="BC109" s="186">
        <f t="shared" si="4"/>
        <v>1</v>
      </c>
      <c r="BD109" s="187">
        <f t="shared" si="3"/>
        <v>1</v>
      </c>
      <c r="BE109" s="187">
        <v>1</v>
      </c>
      <c r="BF109" s="180">
        <f t="shared" si="5"/>
        <v>1</v>
      </c>
      <c r="BG109" s="181"/>
      <c r="BH109" s="182"/>
      <c r="BI109" s="181"/>
      <c r="BJ109" s="182"/>
    </row>
    <row r="110" spans="1:62" thickBot="1" x14ac:dyDescent="0.25">
      <c r="A110" s="375"/>
      <c r="B110" s="385"/>
      <c r="C110" s="126" t="s">
        <v>62</v>
      </c>
      <c r="D110" s="54">
        <v>1</v>
      </c>
      <c r="E110" s="54" t="str">
        <v/>
      </c>
      <c r="F110" s="54" t="str">
        <v/>
      </c>
      <c r="G110" s="54" t="str">
        <v/>
      </c>
      <c r="H110" s="54" t="str">
        <v/>
      </c>
      <c r="I110" s="54" t="str">
        <v/>
      </c>
      <c r="J110" s="54" t="str">
        <v/>
      </c>
      <c r="K110" s="54" t="str">
        <v/>
      </c>
      <c r="L110" s="16" t="str">
        <v/>
      </c>
      <c r="M110" s="16" t="str">
        <v/>
      </c>
      <c r="N110" s="16" t="str">
        <v/>
      </c>
      <c r="O110" s="16" t="str">
        <v/>
      </c>
      <c r="P110" s="16" t="str">
        <v/>
      </c>
      <c r="Q110" s="16" t="str">
        <v/>
      </c>
      <c r="R110" s="16" t="str">
        <v/>
      </c>
      <c r="S110" s="16" t="str">
        <v/>
      </c>
      <c r="T110" s="16" t="str">
        <v/>
      </c>
      <c r="U110" s="16" t="str">
        <v/>
      </c>
      <c r="V110" s="16" t="str">
        <v/>
      </c>
      <c r="W110" s="16" t="str">
        <v/>
      </c>
      <c r="X110" s="16" t="str">
        <v/>
      </c>
      <c r="Y110" s="16" t="str">
        <v/>
      </c>
      <c r="Z110" s="16" t="str">
        <v/>
      </c>
      <c r="AA110" s="16" t="str">
        <v/>
      </c>
      <c r="AB110" s="16" t="str">
        <v/>
      </c>
      <c r="AC110" s="16" t="str">
        <v/>
      </c>
      <c r="AD110" s="16" t="str">
        <v/>
      </c>
      <c r="AE110" s="16" t="str">
        <v/>
      </c>
      <c r="AF110" s="16" t="str">
        <v/>
      </c>
      <c r="AG110" s="16" t="str">
        <v/>
      </c>
      <c r="AH110" s="16" t="str">
        <v/>
      </c>
      <c r="AI110" s="16" t="str">
        <v/>
      </c>
      <c r="AJ110" s="53" t="str">
        <v/>
      </c>
      <c r="AK110" s="16" t="str">
        <v/>
      </c>
      <c r="AL110" s="16" t="str">
        <v/>
      </c>
      <c r="AM110" s="53" t="str">
        <v/>
      </c>
      <c r="AN110" s="16" t="str">
        <v/>
      </c>
      <c r="AO110" s="16" t="str">
        <v/>
      </c>
      <c r="AP110" s="16" t="str">
        <v/>
      </c>
      <c r="AQ110" s="16" t="str">
        <v/>
      </c>
      <c r="AR110" s="16" t="str">
        <v/>
      </c>
      <c r="AS110" s="16" t="str">
        <v/>
      </c>
      <c r="AT110" s="16" t="str">
        <v/>
      </c>
      <c r="AU110" s="16" t="str">
        <v/>
      </c>
      <c r="AV110" s="16" t="str">
        <v/>
      </c>
      <c r="AW110" s="16" t="str">
        <v/>
      </c>
      <c r="AX110" s="16" t="str">
        <v/>
      </c>
      <c r="AY110" s="16" t="str">
        <v/>
      </c>
      <c r="AZ110" s="16" t="str">
        <v/>
      </c>
      <c r="BA110" s="16" t="str">
        <v/>
      </c>
      <c r="BB110" s="16"/>
      <c r="BC110" s="186">
        <f t="shared" si="4"/>
        <v>1</v>
      </c>
      <c r="BD110" s="187">
        <f t="shared" si="3"/>
        <v>1</v>
      </c>
      <c r="BE110" s="187">
        <v>1</v>
      </c>
      <c r="BF110" s="180">
        <f t="shared" si="5"/>
        <v>1</v>
      </c>
      <c r="BG110" s="181"/>
      <c r="BH110" s="182"/>
      <c r="BI110" s="181"/>
      <c r="BJ110" s="182"/>
    </row>
    <row r="111" spans="1:62" thickBot="1" x14ac:dyDescent="0.25">
      <c r="A111" s="375"/>
      <c r="B111" s="385"/>
      <c r="C111" s="126" t="s">
        <v>1067</v>
      </c>
      <c r="D111" s="54">
        <v>1</v>
      </c>
      <c r="E111" s="54" t="str">
        <v/>
      </c>
      <c r="F111" s="54" t="str">
        <v/>
      </c>
      <c r="G111" s="54" t="str">
        <v/>
      </c>
      <c r="H111" s="54" t="str">
        <v/>
      </c>
      <c r="I111" s="54" t="str">
        <v/>
      </c>
      <c r="J111" s="54" t="str">
        <v/>
      </c>
      <c r="K111" s="54" t="str">
        <v/>
      </c>
      <c r="L111" s="16" t="str">
        <v/>
      </c>
      <c r="M111" s="16" t="str">
        <v/>
      </c>
      <c r="N111" s="16" t="str">
        <v/>
      </c>
      <c r="O111" s="16" t="str">
        <v/>
      </c>
      <c r="P111" s="16" t="str">
        <v/>
      </c>
      <c r="Q111" s="16" t="str">
        <v/>
      </c>
      <c r="R111" s="16" t="str">
        <v/>
      </c>
      <c r="S111" s="16" t="str">
        <v/>
      </c>
      <c r="T111" s="16" t="str">
        <v/>
      </c>
      <c r="U111" s="16" t="str">
        <v/>
      </c>
      <c r="V111" s="16" t="str">
        <v/>
      </c>
      <c r="W111" s="16" t="str">
        <v/>
      </c>
      <c r="X111" s="16" t="str">
        <v/>
      </c>
      <c r="Y111" s="16" t="str">
        <v/>
      </c>
      <c r="Z111" s="16" t="str">
        <v/>
      </c>
      <c r="AA111" s="16" t="str">
        <v/>
      </c>
      <c r="AB111" s="16" t="str">
        <v/>
      </c>
      <c r="AC111" s="16" t="str">
        <v/>
      </c>
      <c r="AD111" s="16" t="str">
        <v/>
      </c>
      <c r="AE111" s="16" t="str">
        <v/>
      </c>
      <c r="AF111" s="16" t="str">
        <v/>
      </c>
      <c r="AG111" s="16" t="str">
        <v/>
      </c>
      <c r="AH111" s="16" t="str">
        <v/>
      </c>
      <c r="AI111" s="16" t="str">
        <v/>
      </c>
      <c r="AJ111" s="53" t="str">
        <v/>
      </c>
      <c r="AK111" s="16" t="str">
        <v/>
      </c>
      <c r="AL111" s="16" t="str">
        <v/>
      </c>
      <c r="AM111" s="53" t="str">
        <v/>
      </c>
      <c r="AN111" s="16" t="str">
        <v/>
      </c>
      <c r="AO111" s="16" t="str">
        <v/>
      </c>
      <c r="AP111" s="16" t="str">
        <v/>
      </c>
      <c r="AQ111" s="16" t="str">
        <v/>
      </c>
      <c r="AR111" s="16" t="str">
        <v/>
      </c>
      <c r="AS111" s="16" t="str">
        <v/>
      </c>
      <c r="AT111" s="16" t="str">
        <v/>
      </c>
      <c r="AU111" s="16" t="str">
        <v/>
      </c>
      <c r="AV111" s="16" t="str">
        <v/>
      </c>
      <c r="AW111" s="16" t="str">
        <v/>
      </c>
      <c r="AX111" s="16" t="str">
        <v/>
      </c>
      <c r="AY111" s="16" t="str">
        <v/>
      </c>
      <c r="AZ111" s="16" t="str">
        <v/>
      </c>
      <c r="BA111" s="16" t="str">
        <v/>
      </c>
      <c r="BB111" s="16"/>
      <c r="BC111" s="186">
        <f t="shared" si="4"/>
        <v>1</v>
      </c>
      <c r="BD111" s="187">
        <f t="shared" si="3"/>
        <v>1</v>
      </c>
      <c r="BE111" s="187">
        <v>1</v>
      </c>
      <c r="BF111" s="180">
        <f t="shared" si="5"/>
        <v>1</v>
      </c>
      <c r="BG111" s="181"/>
      <c r="BH111" s="182"/>
      <c r="BI111" s="181"/>
      <c r="BJ111" s="182"/>
    </row>
    <row r="112" spans="1:62" thickBot="1" x14ac:dyDescent="0.25">
      <c r="A112" s="375"/>
      <c r="B112" s="385"/>
      <c r="C112" s="126" t="s">
        <v>1068</v>
      </c>
      <c r="D112" s="54">
        <v>1</v>
      </c>
      <c r="E112" s="54" t="str">
        <v/>
      </c>
      <c r="F112" s="54" t="str">
        <v/>
      </c>
      <c r="G112" s="54" t="str">
        <v/>
      </c>
      <c r="H112" s="54" t="str">
        <v/>
      </c>
      <c r="I112" s="54" t="str">
        <v/>
      </c>
      <c r="J112" s="54" t="str">
        <v/>
      </c>
      <c r="K112" s="54" t="str">
        <v/>
      </c>
      <c r="L112" s="16" t="str">
        <v/>
      </c>
      <c r="M112" s="16" t="str">
        <v/>
      </c>
      <c r="N112" s="16" t="str">
        <v/>
      </c>
      <c r="O112" s="16" t="str">
        <v/>
      </c>
      <c r="P112" s="16" t="str">
        <v/>
      </c>
      <c r="Q112" s="16" t="str">
        <v/>
      </c>
      <c r="R112" s="16" t="str">
        <v/>
      </c>
      <c r="S112" s="16" t="str">
        <v/>
      </c>
      <c r="T112" s="16" t="str">
        <v/>
      </c>
      <c r="U112" s="16" t="str">
        <v/>
      </c>
      <c r="V112" s="16" t="str">
        <v/>
      </c>
      <c r="W112" s="16" t="str">
        <v/>
      </c>
      <c r="X112" s="16" t="str">
        <v/>
      </c>
      <c r="Y112" s="16" t="str">
        <v/>
      </c>
      <c r="Z112" s="16" t="str">
        <v/>
      </c>
      <c r="AA112" s="16" t="str">
        <v/>
      </c>
      <c r="AB112" s="16" t="str">
        <v/>
      </c>
      <c r="AC112" s="16" t="str">
        <v/>
      </c>
      <c r="AD112" s="16" t="str">
        <v/>
      </c>
      <c r="AE112" s="16" t="str">
        <v/>
      </c>
      <c r="AF112" s="16" t="str">
        <v/>
      </c>
      <c r="AG112" s="16" t="str">
        <v/>
      </c>
      <c r="AH112" s="16" t="str">
        <v/>
      </c>
      <c r="AI112" s="16" t="str">
        <v/>
      </c>
      <c r="AJ112" s="53" t="str">
        <v/>
      </c>
      <c r="AK112" s="16" t="str">
        <v/>
      </c>
      <c r="AL112" s="16" t="str">
        <v/>
      </c>
      <c r="AM112" s="53" t="str">
        <v/>
      </c>
      <c r="AN112" s="16" t="str">
        <v/>
      </c>
      <c r="AO112" s="16" t="str">
        <v/>
      </c>
      <c r="AP112" s="16" t="str">
        <v/>
      </c>
      <c r="AQ112" s="16" t="str">
        <v/>
      </c>
      <c r="AR112" s="16" t="str">
        <v/>
      </c>
      <c r="AS112" s="16" t="str">
        <v/>
      </c>
      <c r="AT112" s="16" t="str">
        <v/>
      </c>
      <c r="AU112" s="16" t="str">
        <v/>
      </c>
      <c r="AV112" s="16" t="str">
        <v/>
      </c>
      <c r="AW112" s="16" t="str">
        <v/>
      </c>
      <c r="AX112" s="16" t="str">
        <v/>
      </c>
      <c r="AY112" s="16" t="str">
        <v/>
      </c>
      <c r="AZ112" s="16" t="str">
        <v/>
      </c>
      <c r="BA112" s="16" t="str">
        <v/>
      </c>
      <c r="BB112" s="16"/>
      <c r="BC112" s="186">
        <f t="shared" si="4"/>
        <v>1</v>
      </c>
      <c r="BD112" s="187">
        <f t="shared" si="3"/>
        <v>1</v>
      </c>
      <c r="BE112" s="187">
        <v>1</v>
      </c>
      <c r="BF112" s="180">
        <f t="shared" si="5"/>
        <v>1</v>
      </c>
      <c r="BG112" s="181"/>
      <c r="BH112" s="182"/>
      <c r="BI112" s="181"/>
      <c r="BJ112" s="182"/>
    </row>
    <row r="113" spans="1:62" ht="26.25" thickBot="1" x14ac:dyDescent="0.25">
      <c r="A113" s="375"/>
      <c r="B113" s="385"/>
      <c r="C113" s="126" t="s">
        <v>1069</v>
      </c>
      <c r="D113" s="54">
        <v>1</v>
      </c>
      <c r="E113" s="54" t="str">
        <v/>
      </c>
      <c r="F113" s="54" t="str">
        <v/>
      </c>
      <c r="G113" s="54" t="str">
        <v/>
      </c>
      <c r="H113" s="54" t="str">
        <v/>
      </c>
      <c r="I113" s="54" t="str">
        <v/>
      </c>
      <c r="J113" s="54" t="str">
        <v/>
      </c>
      <c r="K113" s="54" t="str">
        <v/>
      </c>
      <c r="L113" s="16" t="str">
        <v/>
      </c>
      <c r="M113" s="16" t="str">
        <v/>
      </c>
      <c r="N113" s="16" t="str">
        <v/>
      </c>
      <c r="O113" s="16" t="str">
        <v/>
      </c>
      <c r="P113" s="16" t="str">
        <v/>
      </c>
      <c r="Q113" s="16" t="str">
        <v/>
      </c>
      <c r="R113" s="16" t="str">
        <v/>
      </c>
      <c r="S113" s="16" t="str">
        <v/>
      </c>
      <c r="T113" s="16" t="str">
        <v/>
      </c>
      <c r="U113" s="16" t="str">
        <v/>
      </c>
      <c r="V113" s="16" t="str">
        <v/>
      </c>
      <c r="W113" s="16" t="str">
        <v/>
      </c>
      <c r="X113" s="16" t="str">
        <v/>
      </c>
      <c r="Y113" s="16" t="str">
        <v/>
      </c>
      <c r="Z113" s="16" t="str">
        <v/>
      </c>
      <c r="AA113" s="16" t="str">
        <v/>
      </c>
      <c r="AB113" s="16" t="str">
        <v/>
      </c>
      <c r="AC113" s="16" t="str">
        <v/>
      </c>
      <c r="AD113" s="16" t="str">
        <v/>
      </c>
      <c r="AE113" s="16" t="str">
        <v/>
      </c>
      <c r="AF113" s="16" t="str">
        <v/>
      </c>
      <c r="AG113" s="16" t="str">
        <v/>
      </c>
      <c r="AH113" s="16" t="str">
        <v/>
      </c>
      <c r="AI113" s="16" t="str">
        <v/>
      </c>
      <c r="AJ113" s="53" t="str">
        <v/>
      </c>
      <c r="AK113" s="16" t="str">
        <v/>
      </c>
      <c r="AL113" s="16" t="str">
        <v/>
      </c>
      <c r="AM113" s="53" t="str">
        <v/>
      </c>
      <c r="AN113" s="16" t="str">
        <v/>
      </c>
      <c r="AO113" s="16" t="str">
        <v/>
      </c>
      <c r="AP113" s="16" t="str">
        <v/>
      </c>
      <c r="AQ113" s="16" t="str">
        <v/>
      </c>
      <c r="AR113" s="16" t="str">
        <v/>
      </c>
      <c r="AS113" s="16" t="str">
        <v/>
      </c>
      <c r="AT113" s="16" t="str">
        <v/>
      </c>
      <c r="AU113" s="16" t="str">
        <v/>
      </c>
      <c r="AV113" s="16" t="str">
        <v/>
      </c>
      <c r="AW113" s="16" t="str">
        <v/>
      </c>
      <c r="AX113" s="16" t="str">
        <v/>
      </c>
      <c r="AY113" s="16" t="str">
        <v/>
      </c>
      <c r="AZ113" s="16" t="str">
        <v/>
      </c>
      <c r="BA113" s="16" t="str">
        <v/>
      </c>
      <c r="BB113" s="16"/>
      <c r="BC113" s="186">
        <f t="shared" si="4"/>
        <v>1</v>
      </c>
      <c r="BD113" s="187">
        <f t="shared" si="3"/>
        <v>1</v>
      </c>
      <c r="BE113" s="187">
        <v>1</v>
      </c>
      <c r="BF113" s="180">
        <f t="shared" si="5"/>
        <v>1</v>
      </c>
      <c r="BG113" s="181"/>
      <c r="BH113" s="182"/>
      <c r="BI113" s="181"/>
      <c r="BJ113" s="182"/>
    </row>
    <row r="114" spans="1:62" ht="39" thickBot="1" x14ac:dyDescent="0.25">
      <c r="A114" s="375"/>
      <c r="B114" s="385"/>
      <c r="C114" s="126" t="s">
        <v>1070</v>
      </c>
      <c r="D114" s="54">
        <v>1</v>
      </c>
      <c r="E114" s="54" t="str">
        <v/>
      </c>
      <c r="F114" s="54" t="str">
        <v/>
      </c>
      <c r="G114" s="54" t="str">
        <v/>
      </c>
      <c r="H114" s="54" t="str">
        <v/>
      </c>
      <c r="I114" s="54" t="str">
        <v/>
      </c>
      <c r="J114" s="54" t="str">
        <v/>
      </c>
      <c r="K114" s="54" t="str">
        <v/>
      </c>
      <c r="L114" s="16" t="str">
        <v/>
      </c>
      <c r="M114" s="16" t="str">
        <v/>
      </c>
      <c r="N114" s="16" t="str">
        <v/>
      </c>
      <c r="O114" s="16" t="str">
        <v/>
      </c>
      <c r="P114" s="16" t="str">
        <v/>
      </c>
      <c r="Q114" s="16" t="str">
        <v/>
      </c>
      <c r="R114" s="16" t="str">
        <v/>
      </c>
      <c r="S114" s="16" t="str">
        <v/>
      </c>
      <c r="T114" s="16" t="str">
        <v/>
      </c>
      <c r="U114" s="16" t="str">
        <v/>
      </c>
      <c r="V114" s="16" t="str">
        <v/>
      </c>
      <c r="W114" s="16" t="str">
        <v/>
      </c>
      <c r="X114" s="16" t="str">
        <v/>
      </c>
      <c r="Y114" s="16" t="str">
        <v/>
      </c>
      <c r="Z114" s="16" t="str">
        <v/>
      </c>
      <c r="AA114" s="16" t="str">
        <v/>
      </c>
      <c r="AB114" s="16" t="str">
        <v/>
      </c>
      <c r="AC114" s="16" t="str">
        <v/>
      </c>
      <c r="AD114" s="16" t="str">
        <v/>
      </c>
      <c r="AE114" s="16" t="str">
        <v/>
      </c>
      <c r="AF114" s="16" t="str">
        <v/>
      </c>
      <c r="AG114" s="16" t="str">
        <v/>
      </c>
      <c r="AH114" s="16" t="str">
        <v/>
      </c>
      <c r="AI114" s="16" t="str">
        <v/>
      </c>
      <c r="AJ114" s="53" t="str">
        <v/>
      </c>
      <c r="AK114" s="16" t="str">
        <v/>
      </c>
      <c r="AL114" s="16" t="str">
        <v/>
      </c>
      <c r="AM114" s="53" t="str">
        <v/>
      </c>
      <c r="AN114" s="16" t="str">
        <v/>
      </c>
      <c r="AO114" s="16" t="str">
        <v/>
      </c>
      <c r="AP114" s="16" t="str">
        <v/>
      </c>
      <c r="AQ114" s="16" t="str">
        <v/>
      </c>
      <c r="AR114" s="16" t="str">
        <v/>
      </c>
      <c r="AS114" s="16" t="str">
        <v/>
      </c>
      <c r="AT114" s="16" t="str">
        <v/>
      </c>
      <c r="AU114" s="16" t="str">
        <v/>
      </c>
      <c r="AV114" s="16" t="str">
        <v/>
      </c>
      <c r="AW114" s="16" t="str">
        <v/>
      </c>
      <c r="AX114" s="16" t="str">
        <v/>
      </c>
      <c r="AY114" s="16" t="str">
        <v/>
      </c>
      <c r="AZ114" s="16" t="str">
        <v/>
      </c>
      <c r="BA114" s="16" t="str">
        <v/>
      </c>
      <c r="BB114" s="16"/>
      <c r="BC114" s="186">
        <f t="shared" si="4"/>
        <v>1</v>
      </c>
      <c r="BD114" s="187">
        <f t="shared" si="3"/>
        <v>1</v>
      </c>
      <c r="BE114" s="187">
        <v>1</v>
      </c>
      <c r="BF114" s="180">
        <f t="shared" si="5"/>
        <v>1</v>
      </c>
      <c r="BG114" s="181"/>
      <c r="BH114" s="182"/>
      <c r="BI114" s="181"/>
      <c r="BJ114" s="182"/>
    </row>
    <row r="115" spans="1:62" ht="26.25" thickBot="1" x14ac:dyDescent="0.25">
      <c r="A115" s="375"/>
      <c r="B115" s="385"/>
      <c r="C115" s="126" t="s">
        <v>1071</v>
      </c>
      <c r="D115" s="54">
        <v>1</v>
      </c>
      <c r="E115" s="54" t="str">
        <v/>
      </c>
      <c r="F115" s="54" t="str">
        <v/>
      </c>
      <c r="G115" s="54" t="str">
        <v/>
      </c>
      <c r="H115" s="54" t="str">
        <v/>
      </c>
      <c r="I115" s="54" t="str">
        <v/>
      </c>
      <c r="J115" s="54" t="str">
        <v/>
      </c>
      <c r="K115" s="54" t="str">
        <v/>
      </c>
      <c r="L115" s="16" t="str">
        <v/>
      </c>
      <c r="M115" s="16" t="str">
        <v/>
      </c>
      <c r="N115" s="16" t="str">
        <v/>
      </c>
      <c r="O115" s="16" t="str">
        <v/>
      </c>
      <c r="P115" s="16" t="str">
        <v/>
      </c>
      <c r="Q115" s="16" t="str">
        <v/>
      </c>
      <c r="R115" s="16" t="str">
        <v/>
      </c>
      <c r="S115" s="16" t="str">
        <v/>
      </c>
      <c r="T115" s="16" t="str">
        <v/>
      </c>
      <c r="U115" s="16" t="str">
        <v/>
      </c>
      <c r="V115" s="16" t="str">
        <v/>
      </c>
      <c r="W115" s="16" t="str">
        <v/>
      </c>
      <c r="X115" s="16" t="str">
        <v/>
      </c>
      <c r="Y115" s="16" t="str">
        <v/>
      </c>
      <c r="Z115" s="16" t="str">
        <v/>
      </c>
      <c r="AA115" s="16" t="str">
        <v/>
      </c>
      <c r="AB115" s="16" t="str">
        <v/>
      </c>
      <c r="AC115" s="16" t="str">
        <v/>
      </c>
      <c r="AD115" s="16" t="str">
        <v/>
      </c>
      <c r="AE115" s="16" t="str">
        <v/>
      </c>
      <c r="AF115" s="16" t="str">
        <v/>
      </c>
      <c r="AG115" s="16" t="str">
        <v/>
      </c>
      <c r="AH115" s="16" t="str">
        <v/>
      </c>
      <c r="AI115" s="16" t="str">
        <v/>
      </c>
      <c r="AJ115" s="53" t="str">
        <v/>
      </c>
      <c r="AK115" s="16" t="str">
        <v/>
      </c>
      <c r="AL115" s="16" t="str">
        <v/>
      </c>
      <c r="AM115" s="53" t="str">
        <v/>
      </c>
      <c r="AN115" s="16" t="str">
        <v/>
      </c>
      <c r="AO115" s="16" t="str">
        <v/>
      </c>
      <c r="AP115" s="16" t="str">
        <v/>
      </c>
      <c r="AQ115" s="16" t="str">
        <v/>
      </c>
      <c r="AR115" s="16" t="str">
        <v/>
      </c>
      <c r="AS115" s="16" t="str">
        <v/>
      </c>
      <c r="AT115" s="16" t="str">
        <v/>
      </c>
      <c r="AU115" s="16" t="str">
        <v/>
      </c>
      <c r="AV115" s="16" t="str">
        <v/>
      </c>
      <c r="AW115" s="16" t="str">
        <v/>
      </c>
      <c r="AX115" s="16" t="str">
        <v/>
      </c>
      <c r="AY115" s="16" t="str">
        <v/>
      </c>
      <c r="AZ115" s="16" t="str">
        <v/>
      </c>
      <c r="BA115" s="16" t="str">
        <v/>
      </c>
      <c r="BB115" s="16"/>
      <c r="BC115" s="186">
        <f t="shared" si="4"/>
        <v>1</v>
      </c>
      <c r="BD115" s="187">
        <f t="shared" si="3"/>
        <v>1</v>
      </c>
      <c r="BE115" s="187">
        <v>1</v>
      </c>
      <c r="BF115" s="180">
        <f t="shared" si="5"/>
        <v>1</v>
      </c>
      <c r="BG115" s="181"/>
      <c r="BH115" s="182"/>
      <c r="BI115" s="181"/>
      <c r="BJ115" s="182"/>
    </row>
    <row r="116" spans="1:62" thickBot="1" x14ac:dyDescent="0.25">
      <c r="A116" s="375"/>
      <c r="B116" s="385"/>
      <c r="C116" s="126" t="s">
        <v>1072</v>
      </c>
      <c r="D116" s="54">
        <v>1</v>
      </c>
      <c r="E116" s="54" t="str">
        <v/>
      </c>
      <c r="F116" s="54" t="str">
        <v/>
      </c>
      <c r="G116" s="54" t="str">
        <v/>
      </c>
      <c r="H116" s="54" t="str">
        <v/>
      </c>
      <c r="I116" s="54" t="str">
        <v/>
      </c>
      <c r="J116" s="54" t="str">
        <v/>
      </c>
      <c r="K116" s="54" t="str">
        <v/>
      </c>
      <c r="L116" s="16" t="str">
        <v/>
      </c>
      <c r="M116" s="16" t="str">
        <v/>
      </c>
      <c r="N116" s="16" t="str">
        <v/>
      </c>
      <c r="O116" s="16" t="str">
        <v/>
      </c>
      <c r="P116" s="16" t="str">
        <v/>
      </c>
      <c r="Q116" s="16" t="str">
        <v/>
      </c>
      <c r="R116" s="16" t="str">
        <v/>
      </c>
      <c r="S116" s="16" t="str">
        <v/>
      </c>
      <c r="T116" s="16" t="str">
        <v/>
      </c>
      <c r="U116" s="16" t="str">
        <v/>
      </c>
      <c r="V116" s="16" t="str">
        <v/>
      </c>
      <c r="W116" s="16" t="str">
        <v/>
      </c>
      <c r="X116" s="16" t="str">
        <v/>
      </c>
      <c r="Y116" s="16" t="str">
        <v/>
      </c>
      <c r="Z116" s="16" t="str">
        <v/>
      </c>
      <c r="AA116" s="16" t="str">
        <v/>
      </c>
      <c r="AB116" s="16" t="str">
        <v/>
      </c>
      <c r="AC116" s="16" t="str">
        <v/>
      </c>
      <c r="AD116" s="16" t="str">
        <v/>
      </c>
      <c r="AE116" s="16" t="str">
        <v/>
      </c>
      <c r="AF116" s="16" t="str">
        <v/>
      </c>
      <c r="AG116" s="16" t="str">
        <v/>
      </c>
      <c r="AH116" s="16" t="str">
        <v/>
      </c>
      <c r="AI116" s="16" t="str">
        <v/>
      </c>
      <c r="AJ116" s="53" t="str">
        <v/>
      </c>
      <c r="AK116" s="16" t="str">
        <v/>
      </c>
      <c r="AL116" s="16" t="str">
        <v/>
      </c>
      <c r="AM116" s="53" t="str">
        <v/>
      </c>
      <c r="AN116" s="16" t="str">
        <v/>
      </c>
      <c r="AO116" s="16" t="str">
        <v/>
      </c>
      <c r="AP116" s="16" t="str">
        <v/>
      </c>
      <c r="AQ116" s="16" t="str">
        <v/>
      </c>
      <c r="AR116" s="16" t="str">
        <v/>
      </c>
      <c r="AS116" s="16" t="str">
        <v/>
      </c>
      <c r="AT116" s="16" t="str">
        <v/>
      </c>
      <c r="AU116" s="16" t="str">
        <v/>
      </c>
      <c r="AV116" s="16" t="str">
        <v/>
      </c>
      <c r="AW116" s="16" t="str">
        <v/>
      </c>
      <c r="AX116" s="16" t="str">
        <v/>
      </c>
      <c r="AY116" s="16" t="str">
        <v/>
      </c>
      <c r="AZ116" s="16" t="str">
        <v/>
      </c>
      <c r="BA116" s="16" t="str">
        <v/>
      </c>
      <c r="BB116" s="16"/>
      <c r="BC116" s="186">
        <f t="shared" si="4"/>
        <v>1</v>
      </c>
      <c r="BD116" s="187">
        <f t="shared" si="3"/>
        <v>1</v>
      </c>
      <c r="BE116" s="187">
        <v>1</v>
      </c>
      <c r="BF116" s="180">
        <f t="shared" si="5"/>
        <v>1</v>
      </c>
      <c r="BG116" s="181"/>
      <c r="BH116" s="182"/>
      <c r="BI116" s="181"/>
      <c r="BJ116" s="182"/>
    </row>
    <row r="117" spans="1:62" ht="51.75" thickBot="1" x14ac:dyDescent="0.25">
      <c r="A117" s="375"/>
      <c r="B117" s="386"/>
      <c r="C117" s="126" t="s">
        <v>1073</v>
      </c>
      <c r="D117" s="54">
        <v>1</v>
      </c>
      <c r="E117" s="54" t="str">
        <v/>
      </c>
      <c r="F117" s="54" t="str">
        <v/>
      </c>
      <c r="G117" s="54" t="str">
        <v/>
      </c>
      <c r="H117" s="54" t="str">
        <v/>
      </c>
      <c r="I117" s="54" t="str">
        <v/>
      </c>
      <c r="J117" s="54" t="str">
        <v/>
      </c>
      <c r="K117" s="54" t="str">
        <v/>
      </c>
      <c r="L117" s="16" t="str">
        <v/>
      </c>
      <c r="M117" s="16" t="str">
        <v/>
      </c>
      <c r="N117" s="16" t="str">
        <v/>
      </c>
      <c r="O117" s="16" t="str">
        <v/>
      </c>
      <c r="P117" s="16" t="str">
        <v/>
      </c>
      <c r="Q117" s="16" t="str">
        <v/>
      </c>
      <c r="R117" s="16" t="str">
        <v/>
      </c>
      <c r="S117" s="16" t="str">
        <v/>
      </c>
      <c r="T117" s="16" t="str">
        <v/>
      </c>
      <c r="U117" s="16" t="str">
        <v/>
      </c>
      <c r="V117" s="16" t="str">
        <v/>
      </c>
      <c r="W117" s="16" t="str">
        <v/>
      </c>
      <c r="X117" s="16" t="str">
        <v/>
      </c>
      <c r="Y117" s="16" t="str">
        <v/>
      </c>
      <c r="Z117" s="16" t="str">
        <v/>
      </c>
      <c r="AA117" s="16" t="str">
        <v/>
      </c>
      <c r="AB117" s="16" t="str">
        <v/>
      </c>
      <c r="AC117" s="16" t="str">
        <v/>
      </c>
      <c r="AD117" s="16" t="str">
        <v/>
      </c>
      <c r="AE117" s="16" t="str">
        <v/>
      </c>
      <c r="AF117" s="16" t="str">
        <v/>
      </c>
      <c r="AG117" s="16" t="str">
        <v/>
      </c>
      <c r="AH117" s="16" t="str">
        <v/>
      </c>
      <c r="AI117" s="16" t="str">
        <v/>
      </c>
      <c r="AJ117" s="53" t="str">
        <v/>
      </c>
      <c r="AK117" s="16" t="str">
        <v/>
      </c>
      <c r="AL117" s="16" t="str">
        <v/>
      </c>
      <c r="AM117" s="53" t="str">
        <v/>
      </c>
      <c r="AN117" s="16" t="str">
        <v/>
      </c>
      <c r="AO117" s="16" t="str">
        <v/>
      </c>
      <c r="AP117" s="16" t="str">
        <v/>
      </c>
      <c r="AQ117" s="16" t="str">
        <v/>
      </c>
      <c r="AR117" s="16" t="str">
        <v/>
      </c>
      <c r="AS117" s="16" t="str">
        <v/>
      </c>
      <c r="AT117" s="16" t="str">
        <v/>
      </c>
      <c r="AU117" s="16" t="str">
        <v/>
      </c>
      <c r="AV117" s="16" t="str">
        <v/>
      </c>
      <c r="AW117" s="16" t="str">
        <v/>
      </c>
      <c r="AX117" s="16" t="str">
        <v/>
      </c>
      <c r="AY117" s="16" t="str">
        <v/>
      </c>
      <c r="AZ117" s="16" t="str">
        <v/>
      </c>
      <c r="BA117" s="16" t="str">
        <v/>
      </c>
      <c r="BB117" s="16"/>
      <c r="BC117" s="186">
        <f t="shared" si="4"/>
        <v>1</v>
      </c>
      <c r="BD117" s="187">
        <f t="shared" si="3"/>
        <v>1</v>
      </c>
      <c r="BE117" s="187"/>
      <c r="BF117" s="180">
        <f t="shared" si="5"/>
        <v>0</v>
      </c>
      <c r="BG117" s="181"/>
      <c r="BH117" s="182"/>
      <c r="BI117" s="181"/>
      <c r="BJ117" s="182"/>
    </row>
    <row r="118" spans="1:62" ht="13.5" customHeight="1" thickBot="1" x14ac:dyDescent="0.25">
      <c r="A118" s="375" t="s">
        <v>273</v>
      </c>
      <c r="B118" s="380" t="s">
        <v>1027</v>
      </c>
      <c r="C118" s="128" t="s">
        <v>431</v>
      </c>
      <c r="D118" s="54">
        <v>1</v>
      </c>
      <c r="E118" s="54" t="str">
        <v/>
      </c>
      <c r="F118" s="54" t="str">
        <v/>
      </c>
      <c r="G118" s="54" t="str">
        <v/>
      </c>
      <c r="H118" s="54" t="str">
        <v/>
      </c>
      <c r="I118" s="54" t="str">
        <v/>
      </c>
      <c r="J118" s="54" t="str">
        <v/>
      </c>
      <c r="K118" s="54" t="str">
        <v/>
      </c>
      <c r="L118" s="16" t="str">
        <v/>
      </c>
      <c r="M118" s="16" t="str">
        <v/>
      </c>
      <c r="N118" s="16" t="str">
        <v/>
      </c>
      <c r="O118" s="16" t="str">
        <v/>
      </c>
      <c r="P118" s="16" t="str">
        <v/>
      </c>
      <c r="Q118" s="16" t="str">
        <v/>
      </c>
      <c r="R118" s="16" t="str">
        <v/>
      </c>
      <c r="S118" s="16" t="str">
        <v/>
      </c>
      <c r="T118" s="16" t="str">
        <v/>
      </c>
      <c r="U118" s="16" t="str">
        <v/>
      </c>
      <c r="V118" s="16" t="str">
        <v/>
      </c>
      <c r="W118" s="16" t="str">
        <v/>
      </c>
      <c r="X118" s="16" t="str">
        <v/>
      </c>
      <c r="Y118" s="16" t="str">
        <v/>
      </c>
      <c r="Z118" s="16" t="str">
        <v/>
      </c>
      <c r="AA118" s="16" t="str">
        <v/>
      </c>
      <c r="AB118" s="16" t="str">
        <v/>
      </c>
      <c r="AC118" s="16" t="str">
        <v/>
      </c>
      <c r="AD118" s="16" t="str">
        <v/>
      </c>
      <c r="AE118" s="16" t="str">
        <v/>
      </c>
      <c r="AF118" s="16" t="str">
        <v/>
      </c>
      <c r="AG118" s="16" t="str">
        <v/>
      </c>
      <c r="AH118" s="16" t="str">
        <v/>
      </c>
      <c r="AI118" s="16" t="str">
        <v/>
      </c>
      <c r="AJ118" s="53" t="str">
        <v/>
      </c>
      <c r="AK118" s="16" t="str">
        <v/>
      </c>
      <c r="AL118" s="16" t="str">
        <v/>
      </c>
      <c r="AM118" s="53" t="str">
        <v/>
      </c>
      <c r="AN118" s="16" t="str">
        <v/>
      </c>
      <c r="AO118" s="16" t="str">
        <v/>
      </c>
      <c r="AP118" s="16" t="str">
        <v/>
      </c>
      <c r="AQ118" s="16" t="str">
        <v/>
      </c>
      <c r="AR118" s="16" t="str">
        <v/>
      </c>
      <c r="AS118" s="16" t="str">
        <v/>
      </c>
      <c r="AT118" s="16" t="str">
        <v/>
      </c>
      <c r="AU118" s="16" t="str">
        <v/>
      </c>
      <c r="AV118" s="16" t="str">
        <v/>
      </c>
      <c r="AW118" s="16" t="str">
        <v/>
      </c>
      <c r="AX118" s="16" t="str">
        <v/>
      </c>
      <c r="AY118" s="16" t="str">
        <v/>
      </c>
      <c r="AZ118" s="16" t="str">
        <v/>
      </c>
      <c r="BA118" s="16" t="str">
        <v/>
      </c>
      <c r="BB118" s="16"/>
      <c r="BC118" s="186">
        <f t="shared" si="4"/>
        <v>1</v>
      </c>
      <c r="BD118" s="187">
        <f t="shared" si="3"/>
        <v>1</v>
      </c>
      <c r="BE118" s="187">
        <v>1</v>
      </c>
      <c r="BF118" s="180">
        <f t="shared" si="5"/>
        <v>1</v>
      </c>
      <c r="BG118" s="181">
        <f>MIN(1,SUM(BF118:BF121)/SUM(BC118:BC121))</f>
        <v>0.35</v>
      </c>
      <c r="BH118" s="182">
        <v>0.5</v>
      </c>
      <c r="BI118" s="181">
        <f>BG118*BH118</f>
        <v>0.17499999999999999</v>
      </c>
      <c r="BJ118" s="182">
        <f>SUM(BI118:BI128)</f>
        <v>0.34499999999999997</v>
      </c>
    </row>
    <row r="119" spans="1:62" thickBot="1" x14ac:dyDescent="0.25">
      <c r="A119" s="375"/>
      <c r="B119" s="380"/>
      <c r="C119" s="128" t="s">
        <v>432</v>
      </c>
      <c r="D119" s="54">
        <v>1</v>
      </c>
      <c r="E119" s="54" t="str">
        <v/>
      </c>
      <c r="F119" s="54" t="str">
        <v/>
      </c>
      <c r="G119" s="54" t="str">
        <v/>
      </c>
      <c r="H119" s="54" t="str">
        <v/>
      </c>
      <c r="I119" s="54" t="str">
        <v/>
      </c>
      <c r="J119" s="54" t="str">
        <v/>
      </c>
      <c r="K119" s="54" t="str">
        <v/>
      </c>
      <c r="L119" s="16" t="str">
        <v/>
      </c>
      <c r="M119" s="16" t="str">
        <v/>
      </c>
      <c r="N119" s="16" t="str">
        <v/>
      </c>
      <c r="O119" s="16" t="str">
        <v/>
      </c>
      <c r="P119" s="16" t="str">
        <v/>
      </c>
      <c r="Q119" s="16" t="str">
        <v/>
      </c>
      <c r="R119" s="16" t="str">
        <v/>
      </c>
      <c r="S119" s="16" t="str">
        <v/>
      </c>
      <c r="T119" s="16" t="str">
        <v/>
      </c>
      <c r="U119" s="16" t="str">
        <v/>
      </c>
      <c r="V119" s="16" t="str">
        <v/>
      </c>
      <c r="W119" s="16" t="str">
        <v/>
      </c>
      <c r="X119" s="16" t="str">
        <v/>
      </c>
      <c r="Y119" s="16" t="str">
        <v/>
      </c>
      <c r="Z119" s="16" t="str">
        <v/>
      </c>
      <c r="AA119" s="16" t="str">
        <v/>
      </c>
      <c r="AB119" s="16" t="str">
        <v/>
      </c>
      <c r="AC119" s="16" t="str">
        <v/>
      </c>
      <c r="AD119" s="16" t="str">
        <v/>
      </c>
      <c r="AE119" s="16" t="str">
        <v/>
      </c>
      <c r="AF119" s="16" t="str">
        <v/>
      </c>
      <c r="AG119" s="16" t="str">
        <v/>
      </c>
      <c r="AH119" s="16" t="str">
        <v/>
      </c>
      <c r="AI119" s="16" t="str">
        <v/>
      </c>
      <c r="AJ119" s="53" t="str">
        <v/>
      </c>
      <c r="AK119" s="16" t="str">
        <v/>
      </c>
      <c r="AL119" s="16" t="str">
        <v/>
      </c>
      <c r="AM119" s="53" t="str">
        <v/>
      </c>
      <c r="AN119" s="16" t="str">
        <v/>
      </c>
      <c r="AO119" s="16" t="str">
        <v/>
      </c>
      <c r="AP119" s="16" t="str">
        <v/>
      </c>
      <c r="AQ119" s="16" t="str">
        <v/>
      </c>
      <c r="AR119" s="16" t="str">
        <v/>
      </c>
      <c r="AS119" s="16" t="str">
        <v/>
      </c>
      <c r="AT119" s="16" t="str">
        <v/>
      </c>
      <c r="AU119" s="16" t="str">
        <v/>
      </c>
      <c r="AV119" s="16" t="str">
        <v/>
      </c>
      <c r="AW119" s="16" t="str">
        <v/>
      </c>
      <c r="AX119" s="16" t="str">
        <v/>
      </c>
      <c r="AY119" s="16" t="str">
        <v/>
      </c>
      <c r="AZ119" s="16" t="str">
        <v/>
      </c>
      <c r="BA119" s="16" t="str">
        <v/>
      </c>
      <c r="BB119" s="16"/>
      <c r="BC119" s="186">
        <f t="shared" si="4"/>
        <v>1</v>
      </c>
      <c r="BD119" s="187">
        <f t="shared" si="3"/>
        <v>1</v>
      </c>
      <c r="BE119" s="187"/>
      <c r="BF119" s="180">
        <f t="shared" si="5"/>
        <v>0</v>
      </c>
      <c r="BG119" s="181"/>
      <c r="BH119" s="182"/>
      <c r="BI119" s="181"/>
      <c r="BJ119" s="182"/>
    </row>
    <row r="120" spans="1:62" ht="13.5" customHeight="1" thickBot="1" x14ac:dyDescent="0.25">
      <c r="A120" s="375"/>
      <c r="B120" s="380"/>
      <c r="C120" s="128" t="s">
        <v>722</v>
      </c>
      <c r="D120" s="54">
        <v>1</v>
      </c>
      <c r="E120" s="54" t="str">
        <v/>
      </c>
      <c r="F120" s="54" t="str">
        <v/>
      </c>
      <c r="G120" s="54" t="str">
        <v/>
      </c>
      <c r="H120" s="54" t="str">
        <v/>
      </c>
      <c r="I120" s="54" t="str">
        <v/>
      </c>
      <c r="J120" s="54" t="str">
        <v/>
      </c>
      <c r="K120" s="54" t="str">
        <v/>
      </c>
      <c r="L120" s="16" t="str">
        <v/>
      </c>
      <c r="M120" s="16" t="str">
        <v/>
      </c>
      <c r="N120" s="16" t="str">
        <v/>
      </c>
      <c r="O120" s="16" t="str">
        <v/>
      </c>
      <c r="P120" s="16" t="str">
        <v/>
      </c>
      <c r="Q120" s="16" t="str">
        <v/>
      </c>
      <c r="R120" s="16" t="str">
        <v/>
      </c>
      <c r="S120" s="16" t="str">
        <v/>
      </c>
      <c r="T120" s="16" t="str">
        <v/>
      </c>
      <c r="U120" s="16" t="str">
        <v/>
      </c>
      <c r="V120" s="16" t="str">
        <v/>
      </c>
      <c r="W120" s="16" t="str">
        <v/>
      </c>
      <c r="X120" s="16" t="str">
        <v/>
      </c>
      <c r="Y120" s="16" t="str">
        <v/>
      </c>
      <c r="Z120" s="16" t="str">
        <v/>
      </c>
      <c r="AA120" s="16" t="str">
        <v/>
      </c>
      <c r="AB120" s="16" t="str">
        <v/>
      </c>
      <c r="AC120" s="16" t="str">
        <v/>
      </c>
      <c r="AD120" s="16" t="str">
        <v/>
      </c>
      <c r="AE120" s="16" t="str">
        <v/>
      </c>
      <c r="AF120" s="16" t="str">
        <v/>
      </c>
      <c r="AG120" s="16" t="str">
        <v/>
      </c>
      <c r="AH120" s="16" t="str">
        <v/>
      </c>
      <c r="AI120" s="16" t="str">
        <v/>
      </c>
      <c r="AJ120" s="53" t="str">
        <v/>
      </c>
      <c r="AK120" s="16" t="str">
        <v/>
      </c>
      <c r="AL120" s="16" t="str">
        <v/>
      </c>
      <c r="AM120" s="53" t="str">
        <v/>
      </c>
      <c r="AN120" s="16" t="str">
        <v/>
      </c>
      <c r="AO120" s="16" t="str">
        <v/>
      </c>
      <c r="AP120" s="16" t="str">
        <v/>
      </c>
      <c r="AQ120" s="16" t="str">
        <v/>
      </c>
      <c r="AR120" s="16" t="str">
        <v/>
      </c>
      <c r="AS120" s="16" t="str">
        <v/>
      </c>
      <c r="AT120" s="16" t="str">
        <v/>
      </c>
      <c r="AU120" s="16" t="str">
        <v/>
      </c>
      <c r="AV120" s="16" t="str">
        <v/>
      </c>
      <c r="AW120" s="16" t="str">
        <v/>
      </c>
      <c r="AX120" s="16" t="str">
        <v/>
      </c>
      <c r="AY120" s="16" t="str">
        <v/>
      </c>
      <c r="AZ120" s="16" t="str">
        <v/>
      </c>
      <c r="BA120" s="16" t="str">
        <v/>
      </c>
      <c r="BB120" s="16"/>
      <c r="BC120" s="186">
        <f t="shared" si="4"/>
        <v>1</v>
      </c>
      <c r="BD120" s="187">
        <f t="shared" si="3"/>
        <v>1</v>
      </c>
      <c r="BE120" s="187">
        <v>0.4</v>
      </c>
      <c r="BF120" s="180">
        <f t="shared" si="5"/>
        <v>0.4</v>
      </c>
      <c r="BG120" s="181"/>
      <c r="BH120" s="182"/>
      <c r="BI120" s="181"/>
      <c r="BJ120" s="182"/>
    </row>
    <row r="121" spans="1:62" thickBot="1" x14ac:dyDescent="0.25">
      <c r="A121" s="375"/>
      <c r="B121" s="380"/>
      <c r="C121" s="128" t="s">
        <v>477</v>
      </c>
      <c r="D121" s="54">
        <v>1</v>
      </c>
      <c r="E121" s="54" t="str">
        <v/>
      </c>
      <c r="F121" s="54" t="str">
        <v/>
      </c>
      <c r="G121" s="54" t="str">
        <v/>
      </c>
      <c r="H121" s="54" t="str">
        <v/>
      </c>
      <c r="I121" s="54" t="str">
        <v/>
      </c>
      <c r="J121" s="54" t="str">
        <v/>
      </c>
      <c r="K121" s="54" t="str">
        <v/>
      </c>
      <c r="L121" s="16" t="str">
        <v/>
      </c>
      <c r="M121" s="16" t="str">
        <v/>
      </c>
      <c r="N121" s="16" t="str">
        <v/>
      </c>
      <c r="O121" s="16" t="str">
        <v/>
      </c>
      <c r="P121" s="16" t="str">
        <v/>
      </c>
      <c r="Q121" s="16" t="str">
        <v/>
      </c>
      <c r="R121" s="16" t="str">
        <v/>
      </c>
      <c r="S121" s="16" t="str">
        <v/>
      </c>
      <c r="T121" s="16" t="str">
        <v/>
      </c>
      <c r="U121" s="16" t="str">
        <v/>
      </c>
      <c r="V121" s="16" t="str">
        <v/>
      </c>
      <c r="W121" s="16" t="str">
        <v/>
      </c>
      <c r="X121" s="16" t="str">
        <v/>
      </c>
      <c r="Y121" s="16" t="str">
        <v/>
      </c>
      <c r="Z121" s="16" t="str">
        <v/>
      </c>
      <c r="AA121" s="16" t="str">
        <v/>
      </c>
      <c r="AB121" s="16" t="str">
        <v/>
      </c>
      <c r="AC121" s="16" t="str">
        <v/>
      </c>
      <c r="AD121" s="16" t="str">
        <v/>
      </c>
      <c r="AE121" s="16" t="str">
        <v/>
      </c>
      <c r="AF121" s="16" t="str">
        <v/>
      </c>
      <c r="AG121" s="16" t="str">
        <v/>
      </c>
      <c r="AH121" s="16" t="str">
        <v/>
      </c>
      <c r="AI121" s="16" t="str">
        <v/>
      </c>
      <c r="AJ121" s="53" t="str">
        <v/>
      </c>
      <c r="AK121" s="16" t="str">
        <v/>
      </c>
      <c r="AL121" s="16" t="str">
        <v/>
      </c>
      <c r="AM121" s="53" t="str">
        <v/>
      </c>
      <c r="AN121" s="16" t="str">
        <v/>
      </c>
      <c r="AO121" s="16" t="str">
        <v/>
      </c>
      <c r="AP121" s="16" t="str">
        <v/>
      </c>
      <c r="AQ121" s="16" t="str">
        <v/>
      </c>
      <c r="AR121" s="16" t="str">
        <v/>
      </c>
      <c r="AS121" s="16" t="str">
        <v/>
      </c>
      <c r="AT121" s="16" t="str">
        <v/>
      </c>
      <c r="AU121" s="16" t="str">
        <v/>
      </c>
      <c r="AV121" s="16" t="str">
        <v/>
      </c>
      <c r="AW121" s="16" t="str">
        <v/>
      </c>
      <c r="AX121" s="16" t="str">
        <v/>
      </c>
      <c r="AY121" s="16" t="str">
        <v/>
      </c>
      <c r="AZ121" s="16" t="str">
        <v/>
      </c>
      <c r="BA121" s="16" t="str">
        <v/>
      </c>
      <c r="BB121" s="16"/>
      <c r="BC121" s="186">
        <f t="shared" si="4"/>
        <v>1</v>
      </c>
      <c r="BD121" s="187">
        <f t="shared" si="3"/>
        <v>1</v>
      </c>
      <c r="BE121" s="187"/>
      <c r="BF121" s="180">
        <f t="shared" si="5"/>
        <v>0</v>
      </c>
      <c r="BG121" s="181"/>
      <c r="BH121" s="182"/>
      <c r="BI121" s="181"/>
      <c r="BJ121" s="182"/>
    </row>
    <row r="122" spans="1:62" ht="13.5" customHeight="1" thickBot="1" x14ac:dyDescent="0.25">
      <c r="A122" s="375"/>
      <c r="B122" s="379" t="s">
        <v>1028</v>
      </c>
      <c r="C122" s="126" t="s">
        <v>431</v>
      </c>
      <c r="D122" s="54">
        <v>1</v>
      </c>
      <c r="E122" s="54" t="str">
        <v/>
      </c>
      <c r="F122" s="54" t="str">
        <v/>
      </c>
      <c r="G122" s="54" t="str">
        <v/>
      </c>
      <c r="H122" s="54" t="str">
        <v/>
      </c>
      <c r="I122" s="54" t="str">
        <v/>
      </c>
      <c r="J122" s="54" t="str">
        <v/>
      </c>
      <c r="K122" s="54" t="str">
        <v/>
      </c>
      <c r="L122" s="16" t="str">
        <v/>
      </c>
      <c r="M122" s="16" t="str">
        <v/>
      </c>
      <c r="N122" s="16" t="str">
        <v/>
      </c>
      <c r="O122" s="16" t="str">
        <v/>
      </c>
      <c r="P122" s="16" t="str">
        <v/>
      </c>
      <c r="Q122" s="16" t="str">
        <v/>
      </c>
      <c r="R122" s="16" t="str">
        <v/>
      </c>
      <c r="S122" s="16" t="str">
        <v/>
      </c>
      <c r="T122" s="16" t="str">
        <v/>
      </c>
      <c r="U122" s="16" t="str">
        <v/>
      </c>
      <c r="V122" s="16" t="str">
        <v/>
      </c>
      <c r="W122" s="16" t="str">
        <v/>
      </c>
      <c r="X122" s="16" t="str">
        <v/>
      </c>
      <c r="Y122" s="16" t="str">
        <v/>
      </c>
      <c r="Z122" s="16" t="str">
        <v/>
      </c>
      <c r="AA122" s="16" t="str">
        <v/>
      </c>
      <c r="AB122" s="16" t="str">
        <v/>
      </c>
      <c r="AC122" s="16" t="str">
        <v/>
      </c>
      <c r="AD122" s="16" t="str">
        <v/>
      </c>
      <c r="AE122" s="16" t="str">
        <v/>
      </c>
      <c r="AF122" s="16" t="str">
        <v/>
      </c>
      <c r="AG122" s="16" t="str">
        <v/>
      </c>
      <c r="AH122" s="16" t="str">
        <v/>
      </c>
      <c r="AI122" s="16" t="str">
        <v/>
      </c>
      <c r="AJ122" s="53" t="str">
        <v/>
      </c>
      <c r="AK122" s="16" t="str">
        <v/>
      </c>
      <c r="AL122" s="16" t="str">
        <v/>
      </c>
      <c r="AM122" s="53" t="str">
        <v/>
      </c>
      <c r="AN122" s="16" t="str">
        <v/>
      </c>
      <c r="AO122" s="16" t="str">
        <v/>
      </c>
      <c r="AP122" s="16" t="str">
        <v/>
      </c>
      <c r="AQ122" s="16" t="str">
        <v/>
      </c>
      <c r="AR122" s="16" t="str">
        <v/>
      </c>
      <c r="AS122" s="16" t="str">
        <v/>
      </c>
      <c r="AT122" s="16" t="str">
        <v/>
      </c>
      <c r="AU122" s="16" t="str">
        <v/>
      </c>
      <c r="AV122" s="16" t="str">
        <v/>
      </c>
      <c r="AW122" s="16" t="str">
        <v/>
      </c>
      <c r="AX122" s="16" t="str">
        <v/>
      </c>
      <c r="AY122" s="16" t="str">
        <v/>
      </c>
      <c r="AZ122" s="16" t="str">
        <v/>
      </c>
      <c r="BA122" s="16" t="str">
        <v/>
      </c>
      <c r="BB122" s="16"/>
      <c r="BC122" s="186">
        <f t="shared" si="4"/>
        <v>1</v>
      </c>
      <c r="BD122" s="187">
        <f t="shared" si="3"/>
        <v>1</v>
      </c>
      <c r="BE122" s="187">
        <v>1</v>
      </c>
      <c r="BF122" s="180">
        <f t="shared" si="5"/>
        <v>1</v>
      </c>
      <c r="BG122" s="181">
        <f>MIN(1,SUM(BF122:BF125)/SUM(BC122:BC125))</f>
        <v>0.35</v>
      </c>
      <c r="BH122" s="182">
        <v>0.2</v>
      </c>
      <c r="BI122" s="181">
        <f>BG122*BH122</f>
        <v>6.9999999999999993E-2</v>
      </c>
      <c r="BJ122" s="182"/>
    </row>
    <row r="123" spans="1:62" thickBot="1" x14ac:dyDescent="0.25">
      <c r="A123" s="375"/>
      <c r="B123" s="379"/>
      <c r="C123" s="126" t="s">
        <v>432</v>
      </c>
      <c r="D123" s="54">
        <v>1</v>
      </c>
      <c r="E123" s="54" t="str">
        <v/>
      </c>
      <c r="F123" s="54" t="str">
        <v/>
      </c>
      <c r="G123" s="54" t="str">
        <v/>
      </c>
      <c r="H123" s="54" t="str">
        <v/>
      </c>
      <c r="I123" s="54" t="str">
        <v/>
      </c>
      <c r="J123" s="54" t="str">
        <v/>
      </c>
      <c r="K123" s="54" t="str">
        <v/>
      </c>
      <c r="L123" s="16" t="str">
        <v/>
      </c>
      <c r="M123" s="16" t="str">
        <v/>
      </c>
      <c r="N123" s="16" t="str">
        <v/>
      </c>
      <c r="O123" s="16" t="str">
        <v/>
      </c>
      <c r="P123" s="16" t="str">
        <v/>
      </c>
      <c r="Q123" s="16" t="str">
        <v/>
      </c>
      <c r="R123" s="16" t="str">
        <v/>
      </c>
      <c r="S123" s="16" t="str">
        <v/>
      </c>
      <c r="T123" s="16" t="str">
        <v/>
      </c>
      <c r="U123" s="16" t="str">
        <v/>
      </c>
      <c r="V123" s="16" t="str">
        <v/>
      </c>
      <c r="W123" s="16" t="str">
        <v/>
      </c>
      <c r="X123" s="16" t="str">
        <v/>
      </c>
      <c r="Y123" s="16" t="str">
        <v/>
      </c>
      <c r="Z123" s="16" t="str">
        <v/>
      </c>
      <c r="AA123" s="16" t="str">
        <v/>
      </c>
      <c r="AB123" s="16" t="str">
        <v/>
      </c>
      <c r="AC123" s="16" t="str">
        <v/>
      </c>
      <c r="AD123" s="16" t="str">
        <v/>
      </c>
      <c r="AE123" s="16" t="str">
        <v/>
      </c>
      <c r="AF123" s="16" t="str">
        <v/>
      </c>
      <c r="AG123" s="16" t="str">
        <v/>
      </c>
      <c r="AH123" s="16" t="str">
        <v/>
      </c>
      <c r="AI123" s="16" t="str">
        <v/>
      </c>
      <c r="AJ123" s="53" t="str">
        <v/>
      </c>
      <c r="AK123" s="16" t="str">
        <v/>
      </c>
      <c r="AL123" s="16" t="str">
        <v/>
      </c>
      <c r="AM123" s="53" t="str">
        <v/>
      </c>
      <c r="AN123" s="16" t="str">
        <v/>
      </c>
      <c r="AO123" s="16" t="str">
        <v/>
      </c>
      <c r="AP123" s="16" t="str">
        <v/>
      </c>
      <c r="AQ123" s="16" t="str">
        <v/>
      </c>
      <c r="AR123" s="16" t="str">
        <v/>
      </c>
      <c r="AS123" s="16" t="str">
        <v/>
      </c>
      <c r="AT123" s="16" t="str">
        <v/>
      </c>
      <c r="AU123" s="16" t="str">
        <v/>
      </c>
      <c r="AV123" s="16" t="str">
        <v/>
      </c>
      <c r="AW123" s="16" t="str">
        <v/>
      </c>
      <c r="AX123" s="16" t="str">
        <v/>
      </c>
      <c r="AY123" s="16" t="str">
        <v/>
      </c>
      <c r="AZ123" s="16" t="str">
        <v/>
      </c>
      <c r="BA123" s="16" t="str">
        <v/>
      </c>
      <c r="BB123" s="16"/>
      <c r="BC123" s="186">
        <f t="shared" si="4"/>
        <v>1</v>
      </c>
      <c r="BD123" s="187">
        <f t="shared" si="3"/>
        <v>1</v>
      </c>
      <c r="BE123" s="187"/>
      <c r="BF123" s="180">
        <f t="shared" si="5"/>
        <v>0</v>
      </c>
      <c r="BG123" s="181"/>
      <c r="BH123" s="182"/>
      <c r="BI123" s="181"/>
      <c r="BJ123" s="182"/>
    </row>
    <row r="124" spans="1:62" ht="13.5" customHeight="1" thickBot="1" x14ac:dyDescent="0.25">
      <c r="A124" s="375"/>
      <c r="B124" s="379"/>
      <c r="C124" s="126" t="s">
        <v>722</v>
      </c>
      <c r="D124" s="54">
        <v>1</v>
      </c>
      <c r="E124" s="54" t="str">
        <v/>
      </c>
      <c r="F124" s="54" t="str">
        <v/>
      </c>
      <c r="G124" s="54" t="str">
        <v/>
      </c>
      <c r="H124" s="54" t="str">
        <v/>
      </c>
      <c r="I124" s="54" t="str">
        <v/>
      </c>
      <c r="J124" s="54" t="str">
        <v/>
      </c>
      <c r="K124" s="54" t="str">
        <v/>
      </c>
      <c r="L124" s="16" t="str">
        <v/>
      </c>
      <c r="M124" s="16" t="str">
        <v/>
      </c>
      <c r="N124" s="16" t="str">
        <v/>
      </c>
      <c r="O124" s="16" t="str">
        <v/>
      </c>
      <c r="P124" s="16" t="str">
        <v/>
      </c>
      <c r="Q124" s="16" t="str">
        <v/>
      </c>
      <c r="R124" s="16" t="str">
        <v/>
      </c>
      <c r="S124" s="16" t="str">
        <v/>
      </c>
      <c r="T124" s="16" t="str">
        <v/>
      </c>
      <c r="U124" s="16" t="str">
        <v/>
      </c>
      <c r="V124" s="16" t="str">
        <v/>
      </c>
      <c r="W124" s="16" t="str">
        <v/>
      </c>
      <c r="X124" s="16" t="str">
        <v/>
      </c>
      <c r="Y124" s="16" t="str">
        <v/>
      </c>
      <c r="Z124" s="16" t="str">
        <v/>
      </c>
      <c r="AA124" s="16" t="str">
        <v/>
      </c>
      <c r="AB124" s="16" t="str">
        <v/>
      </c>
      <c r="AC124" s="16" t="str">
        <v/>
      </c>
      <c r="AD124" s="16" t="str">
        <v/>
      </c>
      <c r="AE124" s="16" t="str">
        <v/>
      </c>
      <c r="AF124" s="16" t="str">
        <v/>
      </c>
      <c r="AG124" s="16" t="str">
        <v/>
      </c>
      <c r="AH124" s="16" t="str">
        <v/>
      </c>
      <c r="AI124" s="16" t="str">
        <v/>
      </c>
      <c r="AJ124" s="53" t="str">
        <v/>
      </c>
      <c r="AK124" s="16" t="str">
        <v/>
      </c>
      <c r="AL124" s="16" t="str">
        <v/>
      </c>
      <c r="AM124" s="53" t="str">
        <v/>
      </c>
      <c r="AN124" s="16" t="str">
        <v/>
      </c>
      <c r="AO124" s="16" t="str">
        <v/>
      </c>
      <c r="AP124" s="16" t="str">
        <v/>
      </c>
      <c r="AQ124" s="16" t="str">
        <v/>
      </c>
      <c r="AR124" s="16" t="str">
        <v/>
      </c>
      <c r="AS124" s="16" t="str">
        <v/>
      </c>
      <c r="AT124" s="16" t="str">
        <v/>
      </c>
      <c r="AU124" s="16" t="str">
        <v/>
      </c>
      <c r="AV124" s="16" t="str">
        <v/>
      </c>
      <c r="AW124" s="16" t="str">
        <v/>
      </c>
      <c r="AX124" s="16" t="str">
        <v/>
      </c>
      <c r="AY124" s="16" t="str">
        <v/>
      </c>
      <c r="AZ124" s="16" t="str">
        <v/>
      </c>
      <c r="BA124" s="16" t="str">
        <v/>
      </c>
      <c r="BB124" s="16"/>
      <c r="BC124" s="186">
        <f t="shared" si="4"/>
        <v>1</v>
      </c>
      <c r="BD124" s="187">
        <f t="shared" si="3"/>
        <v>1</v>
      </c>
      <c r="BE124" s="187">
        <v>0.4</v>
      </c>
      <c r="BF124" s="180">
        <f t="shared" si="5"/>
        <v>0.4</v>
      </c>
      <c r="BG124" s="181"/>
      <c r="BH124" s="182"/>
      <c r="BI124" s="181"/>
      <c r="BJ124" s="182"/>
    </row>
    <row r="125" spans="1:62" thickBot="1" x14ac:dyDescent="0.25">
      <c r="A125" s="375"/>
      <c r="B125" s="379"/>
      <c r="C125" s="126" t="s">
        <v>477</v>
      </c>
      <c r="D125" s="54">
        <v>1</v>
      </c>
      <c r="E125" s="54" t="str">
        <v/>
      </c>
      <c r="F125" s="54" t="str">
        <v/>
      </c>
      <c r="G125" s="54" t="str">
        <v/>
      </c>
      <c r="H125" s="54" t="str">
        <v/>
      </c>
      <c r="I125" s="54" t="str">
        <v/>
      </c>
      <c r="J125" s="54" t="str">
        <v/>
      </c>
      <c r="K125" s="54" t="str">
        <v/>
      </c>
      <c r="L125" s="16" t="str">
        <v/>
      </c>
      <c r="M125" s="16" t="str">
        <v/>
      </c>
      <c r="N125" s="16" t="str">
        <v/>
      </c>
      <c r="O125" s="16" t="str">
        <v/>
      </c>
      <c r="P125" s="16" t="str">
        <v/>
      </c>
      <c r="Q125" s="16" t="str">
        <v/>
      </c>
      <c r="R125" s="16" t="str">
        <v/>
      </c>
      <c r="S125" s="16" t="str">
        <v/>
      </c>
      <c r="T125" s="16" t="str">
        <v/>
      </c>
      <c r="U125" s="16" t="str">
        <v/>
      </c>
      <c r="V125" s="16" t="str">
        <v/>
      </c>
      <c r="W125" s="16" t="str">
        <v/>
      </c>
      <c r="X125" s="16" t="str">
        <v/>
      </c>
      <c r="Y125" s="16" t="str">
        <v/>
      </c>
      <c r="Z125" s="16" t="str">
        <v/>
      </c>
      <c r="AA125" s="16" t="str">
        <v/>
      </c>
      <c r="AB125" s="16" t="str">
        <v/>
      </c>
      <c r="AC125" s="16" t="str">
        <v/>
      </c>
      <c r="AD125" s="16" t="str">
        <v/>
      </c>
      <c r="AE125" s="16" t="str">
        <v/>
      </c>
      <c r="AF125" s="16" t="str">
        <v/>
      </c>
      <c r="AG125" s="16" t="str">
        <v/>
      </c>
      <c r="AH125" s="16" t="str">
        <v/>
      </c>
      <c r="AI125" s="16" t="str">
        <v/>
      </c>
      <c r="AJ125" s="53" t="str">
        <v/>
      </c>
      <c r="AK125" s="16" t="str">
        <v/>
      </c>
      <c r="AL125" s="16" t="str">
        <v/>
      </c>
      <c r="AM125" s="53" t="str">
        <v/>
      </c>
      <c r="AN125" s="16" t="str">
        <v/>
      </c>
      <c r="AO125" s="16" t="str">
        <v/>
      </c>
      <c r="AP125" s="16" t="str">
        <v/>
      </c>
      <c r="AQ125" s="16" t="str">
        <v/>
      </c>
      <c r="AR125" s="16" t="str">
        <v/>
      </c>
      <c r="AS125" s="16" t="str">
        <v/>
      </c>
      <c r="AT125" s="16" t="str">
        <v/>
      </c>
      <c r="AU125" s="16" t="str">
        <v/>
      </c>
      <c r="AV125" s="16" t="str">
        <v/>
      </c>
      <c r="AW125" s="16" t="str">
        <v/>
      </c>
      <c r="AX125" s="16" t="str">
        <v/>
      </c>
      <c r="AY125" s="16" t="str">
        <v/>
      </c>
      <c r="AZ125" s="16" t="str">
        <v/>
      </c>
      <c r="BA125" s="16" t="str">
        <v/>
      </c>
      <c r="BB125" s="16"/>
      <c r="BC125" s="186">
        <f t="shared" si="4"/>
        <v>1</v>
      </c>
      <c r="BD125" s="187">
        <f t="shared" si="3"/>
        <v>1</v>
      </c>
      <c r="BE125" s="187"/>
      <c r="BF125" s="180">
        <f t="shared" si="5"/>
        <v>0</v>
      </c>
      <c r="BG125" s="181"/>
      <c r="BH125" s="182"/>
      <c r="BI125" s="181"/>
      <c r="BJ125" s="182"/>
    </row>
    <row r="126" spans="1:62" ht="13.5" customHeight="1" thickBot="1" x14ac:dyDescent="0.25">
      <c r="A126" s="375"/>
      <c r="B126" s="379" t="s">
        <v>1029</v>
      </c>
      <c r="C126" s="126" t="s">
        <v>431</v>
      </c>
      <c r="D126" s="54">
        <v>1</v>
      </c>
      <c r="E126" s="54" t="str">
        <v/>
      </c>
      <c r="F126" s="54" t="str">
        <v/>
      </c>
      <c r="G126" s="54" t="str">
        <v/>
      </c>
      <c r="H126" s="54" t="str">
        <v/>
      </c>
      <c r="I126" s="54" t="str">
        <v/>
      </c>
      <c r="J126" s="54" t="str">
        <v/>
      </c>
      <c r="K126" s="54" t="str">
        <v/>
      </c>
      <c r="L126" s="16" t="str">
        <v/>
      </c>
      <c r="M126" s="16" t="str">
        <v/>
      </c>
      <c r="N126" s="16" t="str">
        <v/>
      </c>
      <c r="O126" s="16" t="str">
        <v/>
      </c>
      <c r="P126" s="16" t="str">
        <v/>
      </c>
      <c r="Q126" s="16" t="str">
        <v/>
      </c>
      <c r="R126" s="16" t="str">
        <v/>
      </c>
      <c r="S126" s="16" t="str">
        <v/>
      </c>
      <c r="T126" s="16" t="str">
        <v/>
      </c>
      <c r="U126" s="16" t="str">
        <v/>
      </c>
      <c r="V126" s="16" t="str">
        <v/>
      </c>
      <c r="W126" s="16" t="str">
        <v/>
      </c>
      <c r="X126" s="16" t="str">
        <v/>
      </c>
      <c r="Y126" s="16" t="str">
        <v/>
      </c>
      <c r="Z126" s="16" t="str">
        <v/>
      </c>
      <c r="AA126" s="16" t="str">
        <v/>
      </c>
      <c r="AB126" s="16" t="str">
        <v/>
      </c>
      <c r="AC126" s="16" t="str">
        <v/>
      </c>
      <c r="AD126" s="16" t="str">
        <v/>
      </c>
      <c r="AE126" s="16" t="str">
        <v/>
      </c>
      <c r="AF126" s="16" t="str">
        <v/>
      </c>
      <c r="AG126" s="16" t="str">
        <v/>
      </c>
      <c r="AH126" s="16" t="str">
        <v/>
      </c>
      <c r="AI126" s="16" t="str">
        <v/>
      </c>
      <c r="AJ126" s="53" t="str">
        <v/>
      </c>
      <c r="AK126" s="16" t="str">
        <v/>
      </c>
      <c r="AL126" s="16" t="str">
        <v/>
      </c>
      <c r="AM126" s="53" t="str">
        <v/>
      </c>
      <c r="AN126" s="16" t="str">
        <v/>
      </c>
      <c r="AO126" s="16" t="str">
        <v/>
      </c>
      <c r="AP126" s="16" t="str">
        <v/>
      </c>
      <c r="AQ126" s="16" t="str">
        <v/>
      </c>
      <c r="AR126" s="16" t="str">
        <v/>
      </c>
      <c r="AS126" s="16" t="str">
        <v/>
      </c>
      <c r="AT126" s="16" t="str">
        <v/>
      </c>
      <c r="AU126" s="16" t="str">
        <v/>
      </c>
      <c r="AV126" s="16" t="str">
        <v/>
      </c>
      <c r="AW126" s="16" t="str">
        <v/>
      </c>
      <c r="AX126" s="16" t="str">
        <v/>
      </c>
      <c r="AY126" s="16" t="str">
        <v/>
      </c>
      <c r="AZ126" s="16" t="str">
        <v/>
      </c>
      <c r="BA126" s="16" t="str">
        <v/>
      </c>
      <c r="BB126" s="16"/>
      <c r="BC126" s="186">
        <f t="shared" si="4"/>
        <v>1</v>
      </c>
      <c r="BD126" s="187">
        <f t="shared" si="3"/>
        <v>1</v>
      </c>
      <c r="BE126" s="187">
        <v>1</v>
      </c>
      <c r="BF126" s="180">
        <f t="shared" si="5"/>
        <v>1</v>
      </c>
      <c r="BG126" s="181">
        <f>MIN(1,SUM(BF126:BF128)/SUM(BC126:BC128))</f>
        <v>0.33333333333333331</v>
      </c>
      <c r="BH126" s="182">
        <v>0.3</v>
      </c>
      <c r="BI126" s="181">
        <f>BG126*BH126</f>
        <v>9.9999999999999992E-2</v>
      </c>
      <c r="BJ126" s="182"/>
    </row>
    <row r="127" spans="1:62" ht="13.5" customHeight="1" thickBot="1" x14ac:dyDescent="0.25">
      <c r="A127" s="375"/>
      <c r="B127" s="379"/>
      <c r="C127" s="126" t="s">
        <v>432</v>
      </c>
      <c r="D127" s="54">
        <v>1</v>
      </c>
      <c r="E127" s="54" t="str">
        <v/>
      </c>
      <c r="F127" s="54" t="str">
        <v/>
      </c>
      <c r="G127" s="54" t="str">
        <v/>
      </c>
      <c r="H127" s="54" t="str">
        <v/>
      </c>
      <c r="I127" s="54" t="str">
        <v/>
      </c>
      <c r="J127" s="54" t="str">
        <v/>
      </c>
      <c r="K127" s="54" t="str">
        <v/>
      </c>
      <c r="L127" s="16" t="str">
        <v/>
      </c>
      <c r="M127" s="16" t="str">
        <v/>
      </c>
      <c r="N127" s="16" t="str">
        <v/>
      </c>
      <c r="O127" s="16" t="str">
        <v/>
      </c>
      <c r="P127" s="16" t="str">
        <v/>
      </c>
      <c r="Q127" s="16" t="str">
        <v/>
      </c>
      <c r="R127" s="16" t="str">
        <v/>
      </c>
      <c r="S127" s="16" t="str">
        <v/>
      </c>
      <c r="T127" s="16" t="str">
        <v/>
      </c>
      <c r="U127" s="16" t="str">
        <v/>
      </c>
      <c r="V127" s="16" t="str">
        <v/>
      </c>
      <c r="W127" s="16" t="str">
        <v/>
      </c>
      <c r="X127" s="16" t="str">
        <v/>
      </c>
      <c r="Y127" s="16" t="str">
        <v/>
      </c>
      <c r="Z127" s="16" t="str">
        <v/>
      </c>
      <c r="AA127" s="16" t="str">
        <v/>
      </c>
      <c r="AB127" s="16" t="str">
        <v/>
      </c>
      <c r="AC127" s="16" t="str">
        <v/>
      </c>
      <c r="AD127" s="16" t="str">
        <v/>
      </c>
      <c r="AE127" s="16" t="str">
        <v/>
      </c>
      <c r="AF127" s="16" t="str">
        <v/>
      </c>
      <c r="AG127" s="16" t="str">
        <v/>
      </c>
      <c r="AH127" s="16" t="str">
        <v/>
      </c>
      <c r="AI127" s="16" t="str">
        <v/>
      </c>
      <c r="AJ127" s="53" t="str">
        <v/>
      </c>
      <c r="AK127" s="16" t="str">
        <v/>
      </c>
      <c r="AL127" s="16" t="str">
        <v/>
      </c>
      <c r="AM127" s="53" t="str">
        <v/>
      </c>
      <c r="AN127" s="16" t="str">
        <v/>
      </c>
      <c r="AO127" s="16" t="str">
        <v/>
      </c>
      <c r="AP127" s="16" t="str">
        <v/>
      </c>
      <c r="AQ127" s="16" t="str">
        <v/>
      </c>
      <c r="AR127" s="16" t="str">
        <v/>
      </c>
      <c r="AS127" s="16" t="str">
        <v/>
      </c>
      <c r="AT127" s="16" t="str">
        <v/>
      </c>
      <c r="AU127" s="16" t="str">
        <v/>
      </c>
      <c r="AV127" s="16" t="str">
        <v/>
      </c>
      <c r="AW127" s="16" t="str">
        <v/>
      </c>
      <c r="AX127" s="16" t="str">
        <v/>
      </c>
      <c r="AY127" s="16" t="str">
        <v/>
      </c>
      <c r="AZ127" s="16" t="str">
        <v/>
      </c>
      <c r="BA127" s="16" t="str">
        <v/>
      </c>
      <c r="BB127" s="16"/>
      <c r="BC127" s="186">
        <f t="shared" si="4"/>
        <v>1</v>
      </c>
      <c r="BD127" s="187">
        <f t="shared" si="3"/>
        <v>1</v>
      </c>
      <c r="BE127" s="187"/>
      <c r="BF127" s="180">
        <f t="shared" si="5"/>
        <v>0</v>
      </c>
      <c r="BG127" s="181"/>
      <c r="BH127" s="182"/>
      <c r="BI127" s="181"/>
      <c r="BJ127" s="182"/>
    </row>
    <row r="128" spans="1:62" ht="13.5" customHeight="1" thickBot="1" x14ac:dyDescent="0.25">
      <c r="A128" s="375"/>
      <c r="B128" s="379"/>
      <c r="C128" s="126" t="s">
        <v>477</v>
      </c>
      <c r="D128" s="54">
        <v>1</v>
      </c>
      <c r="E128" s="54" t="str">
        <v/>
      </c>
      <c r="F128" s="54" t="str">
        <v/>
      </c>
      <c r="G128" s="54" t="str">
        <v/>
      </c>
      <c r="H128" s="54" t="str">
        <v/>
      </c>
      <c r="I128" s="54" t="str">
        <v/>
      </c>
      <c r="J128" s="54" t="str">
        <v/>
      </c>
      <c r="K128" s="54" t="str">
        <v/>
      </c>
      <c r="L128" s="16" t="str">
        <v/>
      </c>
      <c r="M128" s="16" t="str">
        <v/>
      </c>
      <c r="N128" s="16" t="str">
        <v/>
      </c>
      <c r="O128" s="16" t="str">
        <v/>
      </c>
      <c r="P128" s="16" t="str">
        <v/>
      </c>
      <c r="Q128" s="16" t="str">
        <v/>
      </c>
      <c r="R128" s="16" t="str">
        <v/>
      </c>
      <c r="S128" s="16" t="str">
        <v/>
      </c>
      <c r="T128" s="16" t="str">
        <v/>
      </c>
      <c r="U128" s="16" t="str">
        <v/>
      </c>
      <c r="V128" s="16" t="str">
        <v/>
      </c>
      <c r="W128" s="16" t="str">
        <v/>
      </c>
      <c r="X128" s="16" t="str">
        <v/>
      </c>
      <c r="Y128" s="16" t="str">
        <v/>
      </c>
      <c r="Z128" s="16" t="str">
        <v/>
      </c>
      <c r="AA128" s="16" t="str">
        <v/>
      </c>
      <c r="AB128" s="16" t="str">
        <v/>
      </c>
      <c r="AC128" s="16" t="str">
        <v/>
      </c>
      <c r="AD128" s="16" t="str">
        <v/>
      </c>
      <c r="AE128" s="16" t="str">
        <v/>
      </c>
      <c r="AF128" s="16" t="str">
        <v/>
      </c>
      <c r="AG128" s="16" t="str">
        <v/>
      </c>
      <c r="AH128" s="16" t="str">
        <v/>
      </c>
      <c r="AI128" s="16" t="str">
        <v/>
      </c>
      <c r="AJ128" s="53" t="str">
        <v/>
      </c>
      <c r="AK128" s="16" t="str">
        <v/>
      </c>
      <c r="AL128" s="16" t="str">
        <v/>
      </c>
      <c r="AM128" s="53" t="str">
        <v/>
      </c>
      <c r="AN128" s="16" t="str">
        <v/>
      </c>
      <c r="AO128" s="16" t="str">
        <v/>
      </c>
      <c r="AP128" s="16" t="str">
        <v/>
      </c>
      <c r="AQ128" s="16" t="str">
        <v/>
      </c>
      <c r="AR128" s="16" t="str">
        <v/>
      </c>
      <c r="AS128" s="16" t="str">
        <v/>
      </c>
      <c r="AT128" s="16" t="str">
        <v/>
      </c>
      <c r="AU128" s="16" t="str">
        <v/>
      </c>
      <c r="AV128" s="16" t="str">
        <v/>
      </c>
      <c r="AW128" s="16" t="str">
        <v/>
      </c>
      <c r="AX128" s="16" t="str">
        <v/>
      </c>
      <c r="AY128" s="16" t="str">
        <v/>
      </c>
      <c r="AZ128" s="16" t="str">
        <v/>
      </c>
      <c r="BA128" s="16" t="str">
        <v/>
      </c>
      <c r="BB128" s="16"/>
      <c r="BC128" s="186">
        <f t="shared" si="4"/>
        <v>1</v>
      </c>
      <c r="BD128" s="187">
        <f t="shared" si="3"/>
        <v>1</v>
      </c>
      <c r="BE128" s="187"/>
      <c r="BF128" s="180">
        <f t="shared" si="5"/>
        <v>0</v>
      </c>
      <c r="BG128" s="181"/>
      <c r="BH128" s="182"/>
      <c r="BI128" s="181"/>
      <c r="BJ128" s="182"/>
    </row>
    <row r="129" spans="1:62" ht="13.5" customHeight="1" thickBot="1" x14ac:dyDescent="0.25">
      <c r="A129" s="375" t="s">
        <v>269</v>
      </c>
      <c r="B129" s="379" t="s">
        <v>1030</v>
      </c>
      <c r="C129" s="126" t="s">
        <v>431</v>
      </c>
      <c r="D129" s="54">
        <v>1</v>
      </c>
      <c r="E129" s="54" t="str">
        <v/>
      </c>
      <c r="F129" s="54" t="str">
        <v/>
      </c>
      <c r="G129" s="54" t="str">
        <v/>
      </c>
      <c r="H129" s="54" t="str">
        <v/>
      </c>
      <c r="I129" s="54" t="str">
        <v/>
      </c>
      <c r="J129" s="54" t="str">
        <v/>
      </c>
      <c r="K129" s="54" t="str">
        <v/>
      </c>
      <c r="L129" s="16" t="str">
        <v/>
      </c>
      <c r="M129" s="16" t="str">
        <v/>
      </c>
      <c r="N129" s="16" t="str">
        <v/>
      </c>
      <c r="O129" s="16" t="str">
        <v/>
      </c>
      <c r="P129" s="16" t="str">
        <v/>
      </c>
      <c r="Q129" s="16" t="str">
        <v/>
      </c>
      <c r="R129" s="16" t="str">
        <v/>
      </c>
      <c r="S129" s="16" t="str">
        <v/>
      </c>
      <c r="T129" s="16" t="str">
        <v/>
      </c>
      <c r="U129" s="16" t="str">
        <v/>
      </c>
      <c r="V129" s="16" t="str">
        <v/>
      </c>
      <c r="W129" s="16" t="str">
        <v/>
      </c>
      <c r="X129" s="16" t="str">
        <v/>
      </c>
      <c r="Y129" s="16" t="str">
        <v/>
      </c>
      <c r="Z129" s="16" t="str">
        <v/>
      </c>
      <c r="AA129" s="16" t="str">
        <v/>
      </c>
      <c r="AB129" s="16" t="str">
        <v/>
      </c>
      <c r="AC129" s="16" t="str">
        <v/>
      </c>
      <c r="AD129" s="16" t="str">
        <v/>
      </c>
      <c r="AE129" s="16" t="str">
        <v/>
      </c>
      <c r="AF129" s="16" t="str">
        <v/>
      </c>
      <c r="AG129" s="16" t="str">
        <v/>
      </c>
      <c r="AH129" s="16" t="str">
        <v/>
      </c>
      <c r="AI129" s="16" t="str">
        <v/>
      </c>
      <c r="AJ129" s="53" t="str">
        <v/>
      </c>
      <c r="AK129" s="16" t="str">
        <v/>
      </c>
      <c r="AL129" s="16" t="str">
        <v/>
      </c>
      <c r="AM129" s="53" t="str">
        <v/>
      </c>
      <c r="AN129" s="16" t="str">
        <v/>
      </c>
      <c r="AO129" s="16" t="str">
        <v/>
      </c>
      <c r="AP129" s="16" t="str">
        <v/>
      </c>
      <c r="AQ129" s="16" t="str">
        <v/>
      </c>
      <c r="AR129" s="16" t="str">
        <v/>
      </c>
      <c r="AS129" s="16" t="str">
        <v/>
      </c>
      <c r="AT129" s="16" t="str">
        <v/>
      </c>
      <c r="AU129" s="16" t="str">
        <v/>
      </c>
      <c r="AV129" s="16" t="str">
        <v/>
      </c>
      <c r="AW129" s="16" t="str">
        <v/>
      </c>
      <c r="AX129" s="16" t="str">
        <v/>
      </c>
      <c r="AY129" s="16" t="str">
        <v/>
      </c>
      <c r="AZ129" s="16" t="str">
        <v/>
      </c>
      <c r="BA129" s="16" t="str">
        <v/>
      </c>
      <c r="BB129" s="16"/>
      <c r="BC129" s="186">
        <f t="shared" si="4"/>
        <v>1</v>
      </c>
      <c r="BD129" s="187">
        <f t="shared" si="3"/>
        <v>1</v>
      </c>
      <c r="BE129" s="187">
        <v>1</v>
      </c>
      <c r="BF129" s="180">
        <f t="shared" si="5"/>
        <v>1</v>
      </c>
      <c r="BG129" s="181">
        <f>MIN(1,SUM(BF129:BF130)/SUM(BC129:BC130))</f>
        <v>0.5</v>
      </c>
      <c r="BH129" s="182">
        <v>0.2</v>
      </c>
      <c r="BI129" s="181">
        <f>BG129*BH129</f>
        <v>0.1</v>
      </c>
      <c r="BJ129" s="182">
        <f>SUM(BI129:BI146)</f>
        <v>0.41200000000000003</v>
      </c>
    </row>
    <row r="130" spans="1:62" thickBot="1" x14ac:dyDescent="0.25">
      <c r="A130" s="375"/>
      <c r="B130" s="379"/>
      <c r="C130" s="126" t="s">
        <v>432</v>
      </c>
      <c r="D130" s="54">
        <v>1</v>
      </c>
      <c r="E130" s="54" t="str">
        <v/>
      </c>
      <c r="F130" s="54" t="str">
        <v/>
      </c>
      <c r="G130" s="54" t="str">
        <v/>
      </c>
      <c r="H130" s="54" t="str">
        <v/>
      </c>
      <c r="I130" s="54" t="str">
        <v/>
      </c>
      <c r="J130" s="54" t="str">
        <v/>
      </c>
      <c r="K130" s="54" t="str">
        <v/>
      </c>
      <c r="L130" s="16" t="str">
        <v/>
      </c>
      <c r="M130" s="16" t="str">
        <v/>
      </c>
      <c r="N130" s="16" t="str">
        <v/>
      </c>
      <c r="O130" s="16" t="str">
        <v/>
      </c>
      <c r="P130" s="16" t="str">
        <v/>
      </c>
      <c r="Q130" s="16" t="str">
        <v/>
      </c>
      <c r="R130" s="16" t="str">
        <v/>
      </c>
      <c r="S130" s="16" t="str">
        <v/>
      </c>
      <c r="T130" s="16" t="str">
        <v/>
      </c>
      <c r="U130" s="16" t="str">
        <v/>
      </c>
      <c r="V130" s="16" t="str">
        <v/>
      </c>
      <c r="W130" s="16" t="str">
        <v/>
      </c>
      <c r="X130" s="16" t="str">
        <v/>
      </c>
      <c r="Y130" s="16" t="str">
        <v/>
      </c>
      <c r="Z130" s="16" t="str">
        <v/>
      </c>
      <c r="AA130" s="16" t="str">
        <v/>
      </c>
      <c r="AB130" s="16" t="str">
        <v/>
      </c>
      <c r="AC130" s="16" t="str">
        <v/>
      </c>
      <c r="AD130" s="16" t="str">
        <v/>
      </c>
      <c r="AE130" s="16" t="str">
        <v/>
      </c>
      <c r="AF130" s="16" t="str">
        <v/>
      </c>
      <c r="AG130" s="16" t="str">
        <v/>
      </c>
      <c r="AH130" s="16" t="str">
        <v/>
      </c>
      <c r="AI130" s="16" t="str">
        <v/>
      </c>
      <c r="AJ130" s="53" t="str">
        <v/>
      </c>
      <c r="AK130" s="16" t="str">
        <v/>
      </c>
      <c r="AL130" s="16" t="str">
        <v/>
      </c>
      <c r="AM130" s="53" t="str">
        <v/>
      </c>
      <c r="AN130" s="16" t="str">
        <v/>
      </c>
      <c r="AO130" s="16" t="str">
        <v/>
      </c>
      <c r="AP130" s="16" t="str">
        <v/>
      </c>
      <c r="AQ130" s="16" t="str">
        <v/>
      </c>
      <c r="AR130" s="16" t="str">
        <v/>
      </c>
      <c r="AS130" s="16" t="str">
        <v/>
      </c>
      <c r="AT130" s="16" t="str">
        <v/>
      </c>
      <c r="AU130" s="16" t="str">
        <v/>
      </c>
      <c r="AV130" s="16" t="str">
        <v/>
      </c>
      <c r="AW130" s="16" t="str">
        <v/>
      </c>
      <c r="AX130" s="16" t="str">
        <v/>
      </c>
      <c r="AY130" s="16" t="str">
        <v/>
      </c>
      <c r="AZ130" s="16" t="str">
        <v/>
      </c>
      <c r="BA130" s="16" t="str">
        <v/>
      </c>
      <c r="BB130" s="16"/>
      <c r="BC130" s="186">
        <f t="shared" si="4"/>
        <v>1</v>
      </c>
      <c r="BD130" s="187">
        <f t="shared" ref="BD130:BD193" si="6">BC130/NBR</f>
        <v>1</v>
      </c>
      <c r="BE130" s="187"/>
      <c r="BF130" s="180">
        <f t="shared" si="5"/>
        <v>0</v>
      </c>
      <c r="BG130" s="181"/>
      <c r="BH130" s="182"/>
      <c r="BI130" s="181"/>
      <c r="BJ130" s="182"/>
    </row>
    <row r="131" spans="1:62" ht="13.5" customHeight="1" thickBot="1" x14ac:dyDescent="0.25">
      <c r="A131" s="375"/>
      <c r="B131" s="379" t="s">
        <v>1031</v>
      </c>
      <c r="C131" s="126" t="s">
        <v>431</v>
      </c>
      <c r="D131" s="54">
        <v>1</v>
      </c>
      <c r="E131" s="54" t="str">
        <v/>
      </c>
      <c r="F131" s="54" t="str">
        <v/>
      </c>
      <c r="G131" s="54" t="str">
        <v/>
      </c>
      <c r="H131" s="54" t="str">
        <v/>
      </c>
      <c r="I131" s="54" t="str">
        <v/>
      </c>
      <c r="J131" s="54" t="str">
        <v/>
      </c>
      <c r="K131" s="54" t="str">
        <v/>
      </c>
      <c r="L131" s="16" t="str">
        <v/>
      </c>
      <c r="M131" s="16" t="str">
        <v/>
      </c>
      <c r="N131" s="16" t="str">
        <v/>
      </c>
      <c r="O131" s="16" t="str">
        <v/>
      </c>
      <c r="P131" s="16" t="str">
        <v/>
      </c>
      <c r="Q131" s="16" t="str">
        <v/>
      </c>
      <c r="R131" s="16" t="str">
        <v/>
      </c>
      <c r="S131" s="16" t="str">
        <v/>
      </c>
      <c r="T131" s="16" t="str">
        <v/>
      </c>
      <c r="U131" s="16" t="str">
        <v/>
      </c>
      <c r="V131" s="16" t="str">
        <v/>
      </c>
      <c r="W131" s="16" t="str">
        <v/>
      </c>
      <c r="X131" s="16" t="str">
        <v/>
      </c>
      <c r="Y131" s="16" t="str">
        <v/>
      </c>
      <c r="Z131" s="16" t="str">
        <v/>
      </c>
      <c r="AA131" s="16" t="str">
        <v/>
      </c>
      <c r="AB131" s="16" t="str">
        <v/>
      </c>
      <c r="AC131" s="16" t="str">
        <v/>
      </c>
      <c r="AD131" s="16" t="str">
        <v/>
      </c>
      <c r="AE131" s="16" t="str">
        <v/>
      </c>
      <c r="AF131" s="16" t="str">
        <v/>
      </c>
      <c r="AG131" s="16" t="str">
        <v/>
      </c>
      <c r="AH131" s="16" t="str">
        <v/>
      </c>
      <c r="AI131" s="16" t="str">
        <v/>
      </c>
      <c r="AJ131" s="53" t="str">
        <v/>
      </c>
      <c r="AK131" s="16" t="str">
        <v/>
      </c>
      <c r="AL131" s="16" t="str">
        <v/>
      </c>
      <c r="AM131" s="53" t="str">
        <v/>
      </c>
      <c r="AN131" s="16" t="str">
        <v/>
      </c>
      <c r="AO131" s="16" t="str">
        <v/>
      </c>
      <c r="AP131" s="16" t="str">
        <v/>
      </c>
      <c r="AQ131" s="16" t="str">
        <v/>
      </c>
      <c r="AR131" s="16" t="str">
        <v/>
      </c>
      <c r="AS131" s="16" t="str">
        <v/>
      </c>
      <c r="AT131" s="16" t="str">
        <v/>
      </c>
      <c r="AU131" s="16" t="str">
        <v/>
      </c>
      <c r="AV131" s="16" t="str">
        <v/>
      </c>
      <c r="AW131" s="16" t="str">
        <v/>
      </c>
      <c r="AX131" s="16" t="str">
        <v/>
      </c>
      <c r="AY131" s="16" t="str">
        <v/>
      </c>
      <c r="AZ131" s="16" t="str">
        <v/>
      </c>
      <c r="BA131" s="16" t="str">
        <v/>
      </c>
      <c r="BB131" s="16"/>
      <c r="BC131" s="186">
        <f t="shared" ref="BC131:BC194" si="7">SUM(D131:BA131)</f>
        <v>1</v>
      </c>
      <c r="BD131" s="187">
        <f t="shared" si="6"/>
        <v>1</v>
      </c>
      <c r="BE131" s="187">
        <v>1</v>
      </c>
      <c r="BF131" s="180">
        <f t="shared" ref="BF131:BF194" si="8">BC131*BE131</f>
        <v>1</v>
      </c>
      <c r="BG131" s="181">
        <f>MIN(1,SUM(BF131:BF133)/SUM(BC131:BC133))</f>
        <v>0.46666666666666662</v>
      </c>
      <c r="BH131" s="182">
        <v>0.2</v>
      </c>
      <c r="BI131" s="181">
        <f>BG131*BH131</f>
        <v>9.3333333333333324E-2</v>
      </c>
      <c r="BJ131" s="182"/>
    </row>
    <row r="132" spans="1:62" ht="26.25" customHeight="1" thickBot="1" x14ac:dyDescent="0.25">
      <c r="A132" s="375"/>
      <c r="B132" s="379"/>
      <c r="C132" s="126" t="s">
        <v>432</v>
      </c>
      <c r="D132" s="54">
        <v>1</v>
      </c>
      <c r="E132" s="54" t="str">
        <v/>
      </c>
      <c r="F132" s="54" t="str">
        <v/>
      </c>
      <c r="G132" s="54" t="str">
        <v/>
      </c>
      <c r="H132" s="54" t="str">
        <v/>
      </c>
      <c r="I132" s="54" t="str">
        <v/>
      </c>
      <c r="J132" s="54" t="str">
        <v/>
      </c>
      <c r="K132" s="54" t="str">
        <v/>
      </c>
      <c r="L132" s="16" t="str">
        <v/>
      </c>
      <c r="M132" s="16" t="str">
        <v/>
      </c>
      <c r="N132" s="16" t="str">
        <v/>
      </c>
      <c r="O132" s="16" t="str">
        <v/>
      </c>
      <c r="P132" s="16" t="str">
        <v/>
      </c>
      <c r="Q132" s="16" t="str">
        <v/>
      </c>
      <c r="R132" s="16" t="str">
        <v/>
      </c>
      <c r="S132" s="16" t="str">
        <v/>
      </c>
      <c r="T132" s="16" t="str">
        <v/>
      </c>
      <c r="U132" s="16" t="str">
        <v/>
      </c>
      <c r="V132" s="16" t="str">
        <v/>
      </c>
      <c r="W132" s="16" t="str">
        <v/>
      </c>
      <c r="X132" s="16" t="str">
        <v/>
      </c>
      <c r="Y132" s="16" t="str">
        <v/>
      </c>
      <c r="Z132" s="16" t="str">
        <v/>
      </c>
      <c r="AA132" s="16" t="str">
        <v/>
      </c>
      <c r="AB132" s="16" t="str">
        <v/>
      </c>
      <c r="AC132" s="16" t="str">
        <v/>
      </c>
      <c r="AD132" s="16" t="str">
        <v/>
      </c>
      <c r="AE132" s="16" t="str">
        <v/>
      </c>
      <c r="AF132" s="16" t="str">
        <v/>
      </c>
      <c r="AG132" s="16" t="str">
        <v/>
      </c>
      <c r="AH132" s="16" t="str">
        <v/>
      </c>
      <c r="AI132" s="16" t="str">
        <v/>
      </c>
      <c r="AJ132" s="53" t="str">
        <v/>
      </c>
      <c r="AK132" s="16" t="str">
        <v/>
      </c>
      <c r="AL132" s="16" t="str">
        <v/>
      </c>
      <c r="AM132" s="53" t="str">
        <v/>
      </c>
      <c r="AN132" s="16" t="str">
        <v/>
      </c>
      <c r="AO132" s="16" t="str">
        <v/>
      </c>
      <c r="AP132" s="16" t="str">
        <v/>
      </c>
      <c r="AQ132" s="16" t="str">
        <v/>
      </c>
      <c r="AR132" s="16" t="str">
        <v/>
      </c>
      <c r="AS132" s="16" t="str">
        <v/>
      </c>
      <c r="AT132" s="16" t="str">
        <v/>
      </c>
      <c r="AU132" s="16" t="str">
        <v/>
      </c>
      <c r="AV132" s="16" t="str">
        <v/>
      </c>
      <c r="AW132" s="16" t="str">
        <v/>
      </c>
      <c r="AX132" s="16" t="str">
        <v/>
      </c>
      <c r="AY132" s="16" t="str">
        <v/>
      </c>
      <c r="AZ132" s="16" t="str">
        <v/>
      </c>
      <c r="BA132" s="16" t="str">
        <v/>
      </c>
      <c r="BB132" s="16"/>
      <c r="BC132" s="186">
        <f t="shared" si="7"/>
        <v>1</v>
      </c>
      <c r="BD132" s="187">
        <f t="shared" si="6"/>
        <v>1</v>
      </c>
      <c r="BE132" s="187"/>
      <c r="BF132" s="180">
        <f t="shared" si="8"/>
        <v>0</v>
      </c>
      <c r="BG132" s="181"/>
      <c r="BH132" s="182"/>
      <c r="BI132" s="181"/>
      <c r="BJ132" s="182"/>
    </row>
    <row r="133" spans="1:62" thickBot="1" x14ac:dyDescent="0.25">
      <c r="A133" s="375"/>
      <c r="B133" s="379"/>
      <c r="C133" s="126" t="s">
        <v>722</v>
      </c>
      <c r="D133" s="54">
        <v>1</v>
      </c>
      <c r="E133" s="54" t="str">
        <v/>
      </c>
      <c r="F133" s="54" t="str">
        <v/>
      </c>
      <c r="G133" s="54" t="str">
        <v/>
      </c>
      <c r="H133" s="54" t="str">
        <v/>
      </c>
      <c r="I133" s="54" t="str">
        <v/>
      </c>
      <c r="J133" s="54" t="str">
        <v/>
      </c>
      <c r="K133" s="54" t="str">
        <v/>
      </c>
      <c r="L133" s="16" t="str">
        <v/>
      </c>
      <c r="M133" s="16" t="str">
        <v/>
      </c>
      <c r="N133" s="16" t="str">
        <v/>
      </c>
      <c r="O133" s="16" t="str">
        <v/>
      </c>
      <c r="P133" s="16" t="str">
        <v/>
      </c>
      <c r="Q133" s="16" t="str">
        <v/>
      </c>
      <c r="R133" s="16" t="str">
        <v/>
      </c>
      <c r="S133" s="16" t="str">
        <v/>
      </c>
      <c r="T133" s="16" t="str">
        <v/>
      </c>
      <c r="U133" s="16" t="str">
        <v/>
      </c>
      <c r="V133" s="16" t="str">
        <v/>
      </c>
      <c r="W133" s="16" t="str">
        <v/>
      </c>
      <c r="X133" s="16" t="str">
        <v/>
      </c>
      <c r="Y133" s="16" t="str">
        <v/>
      </c>
      <c r="Z133" s="16" t="str">
        <v/>
      </c>
      <c r="AA133" s="16" t="str">
        <v/>
      </c>
      <c r="AB133" s="16" t="str">
        <v/>
      </c>
      <c r="AC133" s="16" t="str">
        <v/>
      </c>
      <c r="AD133" s="16" t="str">
        <v/>
      </c>
      <c r="AE133" s="16" t="str">
        <v/>
      </c>
      <c r="AF133" s="16" t="str">
        <v/>
      </c>
      <c r="AG133" s="16" t="str">
        <v/>
      </c>
      <c r="AH133" s="16" t="str">
        <v/>
      </c>
      <c r="AI133" s="16" t="str">
        <v/>
      </c>
      <c r="AJ133" s="53" t="str">
        <v/>
      </c>
      <c r="AK133" s="16" t="str">
        <v/>
      </c>
      <c r="AL133" s="16" t="str">
        <v/>
      </c>
      <c r="AM133" s="53" t="str">
        <v/>
      </c>
      <c r="AN133" s="16" t="str">
        <v/>
      </c>
      <c r="AO133" s="16" t="str">
        <v/>
      </c>
      <c r="AP133" s="16" t="str">
        <v/>
      </c>
      <c r="AQ133" s="16" t="str">
        <v/>
      </c>
      <c r="AR133" s="16" t="str">
        <v/>
      </c>
      <c r="AS133" s="16" t="str">
        <v/>
      </c>
      <c r="AT133" s="16" t="str">
        <v/>
      </c>
      <c r="AU133" s="16" t="str">
        <v/>
      </c>
      <c r="AV133" s="16" t="str">
        <v/>
      </c>
      <c r="AW133" s="16" t="str">
        <v/>
      </c>
      <c r="AX133" s="16" t="str">
        <v/>
      </c>
      <c r="AY133" s="16" t="str">
        <v/>
      </c>
      <c r="AZ133" s="16" t="str">
        <v/>
      </c>
      <c r="BA133" s="16" t="str">
        <v/>
      </c>
      <c r="BB133" s="16"/>
      <c r="BC133" s="186">
        <f t="shared" si="7"/>
        <v>1</v>
      </c>
      <c r="BD133" s="187">
        <f t="shared" si="6"/>
        <v>1</v>
      </c>
      <c r="BE133" s="187">
        <v>0.4</v>
      </c>
      <c r="BF133" s="180">
        <f t="shared" si="8"/>
        <v>0.4</v>
      </c>
      <c r="BG133" s="181"/>
      <c r="BH133" s="182"/>
      <c r="BI133" s="181"/>
      <c r="BJ133" s="182"/>
    </row>
    <row r="134" spans="1:62" ht="26.25" customHeight="1" thickBot="1" x14ac:dyDescent="0.25">
      <c r="A134" s="375"/>
      <c r="B134" s="379" t="s">
        <v>1032</v>
      </c>
      <c r="C134" s="126" t="s">
        <v>1075</v>
      </c>
      <c r="D134" s="54">
        <v>1</v>
      </c>
      <c r="E134" s="54" t="str">
        <v/>
      </c>
      <c r="F134" s="54" t="str">
        <v/>
      </c>
      <c r="G134" s="54" t="str">
        <v/>
      </c>
      <c r="H134" s="54" t="str">
        <v/>
      </c>
      <c r="I134" s="54" t="str">
        <v/>
      </c>
      <c r="J134" s="54" t="str">
        <v/>
      </c>
      <c r="K134" s="54" t="str">
        <v/>
      </c>
      <c r="L134" s="16" t="str">
        <v/>
      </c>
      <c r="M134" s="16" t="str">
        <v/>
      </c>
      <c r="N134" s="16" t="str">
        <v/>
      </c>
      <c r="O134" s="16" t="str">
        <v/>
      </c>
      <c r="P134" s="16" t="str">
        <v/>
      </c>
      <c r="Q134" s="16" t="str">
        <v/>
      </c>
      <c r="R134" s="16" t="str">
        <v/>
      </c>
      <c r="S134" s="16" t="str">
        <v/>
      </c>
      <c r="T134" s="16" t="str">
        <v/>
      </c>
      <c r="U134" s="16" t="str">
        <v/>
      </c>
      <c r="V134" s="16" t="str">
        <v/>
      </c>
      <c r="W134" s="16" t="str">
        <v/>
      </c>
      <c r="X134" s="16" t="str">
        <v/>
      </c>
      <c r="Y134" s="16" t="str">
        <v/>
      </c>
      <c r="Z134" s="16" t="str">
        <v/>
      </c>
      <c r="AA134" s="16" t="str">
        <v/>
      </c>
      <c r="AB134" s="16" t="str">
        <v/>
      </c>
      <c r="AC134" s="16" t="str">
        <v/>
      </c>
      <c r="AD134" s="16" t="str">
        <v/>
      </c>
      <c r="AE134" s="16" t="str">
        <v/>
      </c>
      <c r="AF134" s="16" t="str">
        <v/>
      </c>
      <c r="AG134" s="16" t="str">
        <v/>
      </c>
      <c r="AH134" s="16" t="str">
        <v/>
      </c>
      <c r="AI134" s="16" t="str">
        <v/>
      </c>
      <c r="AJ134" s="53" t="str">
        <v/>
      </c>
      <c r="AK134" s="16" t="str">
        <v/>
      </c>
      <c r="AL134" s="16" t="str">
        <v/>
      </c>
      <c r="AM134" s="53" t="str">
        <v/>
      </c>
      <c r="AN134" s="16" t="str">
        <v/>
      </c>
      <c r="AO134" s="16" t="str">
        <v/>
      </c>
      <c r="AP134" s="16" t="str">
        <v/>
      </c>
      <c r="AQ134" s="16" t="str">
        <v/>
      </c>
      <c r="AR134" s="16" t="str">
        <v/>
      </c>
      <c r="AS134" s="16" t="str">
        <v/>
      </c>
      <c r="AT134" s="16" t="str">
        <v/>
      </c>
      <c r="AU134" s="16" t="str">
        <v/>
      </c>
      <c r="AV134" s="16" t="str">
        <v/>
      </c>
      <c r="AW134" s="16" t="str">
        <v/>
      </c>
      <c r="AX134" s="16" t="str">
        <v/>
      </c>
      <c r="AY134" s="16" t="str">
        <v/>
      </c>
      <c r="AZ134" s="16" t="str">
        <v/>
      </c>
      <c r="BA134" s="16" t="str">
        <v/>
      </c>
      <c r="BB134" s="16"/>
      <c r="BC134" s="186">
        <f t="shared" si="7"/>
        <v>1</v>
      </c>
      <c r="BD134" s="187">
        <f t="shared" si="6"/>
        <v>1</v>
      </c>
      <c r="BE134" s="187">
        <v>1</v>
      </c>
      <c r="BF134" s="180">
        <f t="shared" si="8"/>
        <v>1</v>
      </c>
      <c r="BG134" s="181">
        <f>MIN(1,SUM(BF134:BF143)/SUM(BC134:BC143))</f>
        <v>0.38</v>
      </c>
      <c r="BH134" s="182">
        <v>0.4</v>
      </c>
      <c r="BI134" s="181">
        <f>BG134*BH134</f>
        <v>0.15200000000000002</v>
      </c>
      <c r="BJ134" s="182"/>
    </row>
    <row r="135" spans="1:62" ht="26.25" thickBot="1" x14ac:dyDescent="0.25">
      <c r="A135" s="375"/>
      <c r="B135" s="379"/>
      <c r="C135" s="126" t="s">
        <v>1076</v>
      </c>
      <c r="D135" s="54">
        <v>1</v>
      </c>
      <c r="E135" s="54" t="str">
        <v/>
      </c>
      <c r="F135" s="54" t="str">
        <v/>
      </c>
      <c r="G135" s="54" t="str">
        <v/>
      </c>
      <c r="H135" s="54" t="str">
        <v/>
      </c>
      <c r="I135" s="54" t="str">
        <v/>
      </c>
      <c r="J135" s="54" t="str">
        <v/>
      </c>
      <c r="K135" s="54" t="str">
        <v/>
      </c>
      <c r="L135" s="16" t="str">
        <v/>
      </c>
      <c r="M135" s="16" t="str">
        <v/>
      </c>
      <c r="N135" s="16" t="str">
        <v/>
      </c>
      <c r="O135" s="16" t="str">
        <v/>
      </c>
      <c r="P135" s="16" t="str">
        <v/>
      </c>
      <c r="Q135" s="16" t="str">
        <v/>
      </c>
      <c r="R135" s="16" t="str">
        <v/>
      </c>
      <c r="S135" s="16" t="str">
        <v/>
      </c>
      <c r="T135" s="16" t="str">
        <v/>
      </c>
      <c r="U135" s="16" t="str">
        <v/>
      </c>
      <c r="V135" s="16" t="str">
        <v/>
      </c>
      <c r="W135" s="16" t="str">
        <v/>
      </c>
      <c r="X135" s="16" t="str">
        <v/>
      </c>
      <c r="Y135" s="16" t="str">
        <v/>
      </c>
      <c r="Z135" s="16" t="str">
        <v/>
      </c>
      <c r="AA135" s="16" t="str">
        <v/>
      </c>
      <c r="AB135" s="16" t="str">
        <v/>
      </c>
      <c r="AC135" s="16" t="str">
        <v/>
      </c>
      <c r="AD135" s="16" t="str">
        <v/>
      </c>
      <c r="AE135" s="16" t="str">
        <v/>
      </c>
      <c r="AF135" s="16" t="str">
        <v/>
      </c>
      <c r="AG135" s="16" t="str">
        <v/>
      </c>
      <c r="AH135" s="16" t="str">
        <v/>
      </c>
      <c r="AI135" s="16" t="str">
        <v/>
      </c>
      <c r="AJ135" s="53" t="str">
        <v/>
      </c>
      <c r="AK135" s="16" t="str">
        <v/>
      </c>
      <c r="AL135" s="16" t="str">
        <v/>
      </c>
      <c r="AM135" s="53" t="str">
        <v/>
      </c>
      <c r="AN135" s="16" t="str">
        <v/>
      </c>
      <c r="AO135" s="16" t="str">
        <v/>
      </c>
      <c r="AP135" s="16" t="str">
        <v/>
      </c>
      <c r="AQ135" s="16" t="str">
        <v/>
      </c>
      <c r="AR135" s="16" t="str">
        <v/>
      </c>
      <c r="AS135" s="16" t="str">
        <v/>
      </c>
      <c r="AT135" s="16" t="str">
        <v/>
      </c>
      <c r="AU135" s="16" t="str">
        <v/>
      </c>
      <c r="AV135" s="16" t="str">
        <v/>
      </c>
      <c r="AW135" s="16" t="str">
        <v/>
      </c>
      <c r="AX135" s="16" t="str">
        <v/>
      </c>
      <c r="AY135" s="16" t="str">
        <v/>
      </c>
      <c r="AZ135" s="16" t="str">
        <v/>
      </c>
      <c r="BA135" s="16" t="str">
        <v/>
      </c>
      <c r="BB135" s="16"/>
      <c r="BC135" s="186">
        <f t="shared" si="7"/>
        <v>1</v>
      </c>
      <c r="BD135" s="187">
        <f t="shared" si="6"/>
        <v>1</v>
      </c>
      <c r="BE135" s="187">
        <v>0.6</v>
      </c>
      <c r="BF135" s="180">
        <f t="shared" si="8"/>
        <v>0.6</v>
      </c>
      <c r="BG135" s="181"/>
      <c r="BH135" s="182"/>
      <c r="BI135" s="181"/>
      <c r="BJ135" s="182"/>
    </row>
    <row r="136" spans="1:62" ht="26.25" thickBot="1" x14ac:dyDescent="0.25">
      <c r="A136" s="375"/>
      <c r="B136" s="379"/>
      <c r="C136" s="126" t="s">
        <v>1077</v>
      </c>
      <c r="D136" s="54">
        <v>1</v>
      </c>
      <c r="E136" s="54" t="str">
        <v/>
      </c>
      <c r="F136" s="54" t="str">
        <v/>
      </c>
      <c r="G136" s="54" t="str">
        <v/>
      </c>
      <c r="H136" s="54" t="str">
        <v/>
      </c>
      <c r="I136" s="54" t="str">
        <v/>
      </c>
      <c r="J136" s="54" t="str">
        <v/>
      </c>
      <c r="K136" s="54" t="str">
        <v/>
      </c>
      <c r="L136" s="16" t="str">
        <v/>
      </c>
      <c r="M136" s="16" t="str">
        <v/>
      </c>
      <c r="N136" s="16" t="str">
        <v/>
      </c>
      <c r="O136" s="16" t="str">
        <v/>
      </c>
      <c r="P136" s="16" t="str">
        <v/>
      </c>
      <c r="Q136" s="16" t="str">
        <v/>
      </c>
      <c r="R136" s="16" t="str">
        <v/>
      </c>
      <c r="S136" s="16" t="str">
        <v/>
      </c>
      <c r="T136" s="16" t="str">
        <v/>
      </c>
      <c r="U136" s="16" t="str">
        <v/>
      </c>
      <c r="V136" s="16" t="str">
        <v/>
      </c>
      <c r="W136" s="16" t="str">
        <v/>
      </c>
      <c r="X136" s="16" t="str">
        <v/>
      </c>
      <c r="Y136" s="16" t="str">
        <v/>
      </c>
      <c r="Z136" s="16" t="str">
        <v/>
      </c>
      <c r="AA136" s="16" t="str">
        <v/>
      </c>
      <c r="AB136" s="16" t="str">
        <v/>
      </c>
      <c r="AC136" s="16" t="str">
        <v/>
      </c>
      <c r="AD136" s="16" t="str">
        <v/>
      </c>
      <c r="AE136" s="16" t="str">
        <v/>
      </c>
      <c r="AF136" s="16" t="str">
        <v/>
      </c>
      <c r="AG136" s="16" t="str">
        <v/>
      </c>
      <c r="AH136" s="16" t="str">
        <v/>
      </c>
      <c r="AI136" s="16" t="str">
        <v/>
      </c>
      <c r="AJ136" s="53" t="str">
        <v/>
      </c>
      <c r="AK136" s="16" t="str">
        <v/>
      </c>
      <c r="AL136" s="16" t="str">
        <v/>
      </c>
      <c r="AM136" s="53" t="str">
        <v/>
      </c>
      <c r="AN136" s="16" t="str">
        <v/>
      </c>
      <c r="AO136" s="16" t="str">
        <v/>
      </c>
      <c r="AP136" s="16" t="str">
        <v/>
      </c>
      <c r="AQ136" s="16" t="str">
        <v/>
      </c>
      <c r="AR136" s="16" t="str">
        <v/>
      </c>
      <c r="AS136" s="16" t="str">
        <v/>
      </c>
      <c r="AT136" s="16" t="str">
        <v/>
      </c>
      <c r="AU136" s="16" t="str">
        <v/>
      </c>
      <c r="AV136" s="16" t="str">
        <v/>
      </c>
      <c r="AW136" s="16" t="str">
        <v/>
      </c>
      <c r="AX136" s="16" t="str">
        <v/>
      </c>
      <c r="AY136" s="16" t="str">
        <v/>
      </c>
      <c r="AZ136" s="16" t="str">
        <v/>
      </c>
      <c r="BA136" s="16" t="str">
        <v/>
      </c>
      <c r="BB136" s="16"/>
      <c r="BC136" s="186">
        <f t="shared" si="7"/>
        <v>1</v>
      </c>
      <c r="BD136" s="187">
        <f t="shared" si="6"/>
        <v>1</v>
      </c>
      <c r="BE136" s="187">
        <v>0.3</v>
      </c>
      <c r="BF136" s="180">
        <f t="shared" si="8"/>
        <v>0.3</v>
      </c>
      <c r="BG136" s="181"/>
      <c r="BH136" s="182"/>
      <c r="BI136" s="181"/>
      <c r="BJ136" s="182"/>
    </row>
    <row r="137" spans="1:62" ht="26.25" thickBot="1" x14ac:dyDescent="0.25">
      <c r="A137" s="375"/>
      <c r="B137" s="379"/>
      <c r="C137" s="126" t="s">
        <v>1078</v>
      </c>
      <c r="D137" s="54">
        <v>1</v>
      </c>
      <c r="E137" s="54" t="str">
        <v/>
      </c>
      <c r="F137" s="54" t="str">
        <v/>
      </c>
      <c r="G137" s="54" t="str">
        <v/>
      </c>
      <c r="H137" s="54" t="str">
        <v/>
      </c>
      <c r="I137" s="54" t="str">
        <v/>
      </c>
      <c r="J137" s="54" t="str">
        <v/>
      </c>
      <c r="K137" s="54" t="str">
        <v/>
      </c>
      <c r="L137" s="16" t="str">
        <v/>
      </c>
      <c r="M137" s="16" t="str">
        <v/>
      </c>
      <c r="N137" s="16" t="str">
        <v/>
      </c>
      <c r="O137" s="16" t="str">
        <v/>
      </c>
      <c r="P137" s="16" t="str">
        <v/>
      </c>
      <c r="Q137" s="16" t="str">
        <v/>
      </c>
      <c r="R137" s="16" t="str">
        <v/>
      </c>
      <c r="S137" s="16" t="str">
        <v/>
      </c>
      <c r="T137" s="16" t="str">
        <v/>
      </c>
      <c r="U137" s="16" t="str">
        <v/>
      </c>
      <c r="V137" s="16" t="str">
        <v/>
      </c>
      <c r="W137" s="16" t="str">
        <v/>
      </c>
      <c r="X137" s="16" t="str">
        <v/>
      </c>
      <c r="Y137" s="16" t="str">
        <v/>
      </c>
      <c r="Z137" s="16" t="str">
        <v/>
      </c>
      <c r="AA137" s="16" t="str">
        <v/>
      </c>
      <c r="AB137" s="16" t="str">
        <v/>
      </c>
      <c r="AC137" s="16" t="str">
        <v/>
      </c>
      <c r="AD137" s="16" t="str">
        <v/>
      </c>
      <c r="AE137" s="16" t="str">
        <v/>
      </c>
      <c r="AF137" s="16" t="str">
        <v/>
      </c>
      <c r="AG137" s="16" t="str">
        <v/>
      </c>
      <c r="AH137" s="16" t="str">
        <v/>
      </c>
      <c r="AI137" s="16" t="str">
        <v/>
      </c>
      <c r="AJ137" s="53" t="str">
        <v/>
      </c>
      <c r="AK137" s="16" t="str">
        <v/>
      </c>
      <c r="AL137" s="16" t="str">
        <v/>
      </c>
      <c r="AM137" s="53" t="str">
        <v/>
      </c>
      <c r="AN137" s="16" t="str">
        <v/>
      </c>
      <c r="AO137" s="16" t="str">
        <v/>
      </c>
      <c r="AP137" s="16" t="str">
        <v/>
      </c>
      <c r="AQ137" s="16" t="str">
        <v/>
      </c>
      <c r="AR137" s="16" t="str">
        <v/>
      </c>
      <c r="AS137" s="16" t="str">
        <v/>
      </c>
      <c r="AT137" s="16" t="str">
        <v/>
      </c>
      <c r="AU137" s="16" t="str">
        <v/>
      </c>
      <c r="AV137" s="16" t="str">
        <v/>
      </c>
      <c r="AW137" s="16" t="str">
        <v/>
      </c>
      <c r="AX137" s="16" t="str">
        <v/>
      </c>
      <c r="AY137" s="16" t="str">
        <v/>
      </c>
      <c r="AZ137" s="16" t="str">
        <v/>
      </c>
      <c r="BA137" s="16" t="str">
        <v/>
      </c>
      <c r="BB137" s="16"/>
      <c r="BC137" s="186">
        <f t="shared" si="7"/>
        <v>1</v>
      </c>
      <c r="BD137" s="187">
        <f t="shared" si="6"/>
        <v>1</v>
      </c>
      <c r="BE137" s="187"/>
      <c r="BF137" s="180">
        <f t="shared" si="8"/>
        <v>0</v>
      </c>
      <c r="BG137" s="181"/>
      <c r="BH137" s="182"/>
      <c r="BI137" s="181"/>
      <c r="BJ137" s="182"/>
    </row>
    <row r="138" spans="1:62" ht="26.25" thickBot="1" x14ac:dyDescent="0.25">
      <c r="A138" s="375"/>
      <c r="B138" s="379"/>
      <c r="C138" s="126" t="s">
        <v>1079</v>
      </c>
      <c r="D138" s="54">
        <v>1</v>
      </c>
      <c r="E138" s="54" t="str">
        <v/>
      </c>
      <c r="F138" s="54" t="str">
        <v/>
      </c>
      <c r="G138" s="54" t="str">
        <v/>
      </c>
      <c r="H138" s="54" t="str">
        <v/>
      </c>
      <c r="I138" s="54" t="str">
        <v/>
      </c>
      <c r="J138" s="54" t="str">
        <v/>
      </c>
      <c r="K138" s="54" t="str">
        <v/>
      </c>
      <c r="L138" s="16" t="str">
        <v/>
      </c>
      <c r="M138" s="16" t="str">
        <v/>
      </c>
      <c r="N138" s="16" t="str">
        <v/>
      </c>
      <c r="O138" s="16" t="str">
        <v/>
      </c>
      <c r="P138" s="16" t="str">
        <v/>
      </c>
      <c r="Q138" s="16" t="str">
        <v/>
      </c>
      <c r="R138" s="16" t="str">
        <v/>
      </c>
      <c r="S138" s="16" t="str">
        <v/>
      </c>
      <c r="T138" s="16" t="str">
        <v/>
      </c>
      <c r="U138" s="16" t="str">
        <v/>
      </c>
      <c r="V138" s="16" t="str">
        <v/>
      </c>
      <c r="W138" s="16" t="str">
        <v/>
      </c>
      <c r="X138" s="16" t="str">
        <v/>
      </c>
      <c r="Y138" s="16" t="str">
        <v/>
      </c>
      <c r="Z138" s="16" t="str">
        <v/>
      </c>
      <c r="AA138" s="16" t="str">
        <v/>
      </c>
      <c r="AB138" s="16" t="str">
        <v/>
      </c>
      <c r="AC138" s="16" t="str">
        <v/>
      </c>
      <c r="AD138" s="16" t="str">
        <v/>
      </c>
      <c r="AE138" s="16" t="str">
        <v/>
      </c>
      <c r="AF138" s="16" t="str">
        <v/>
      </c>
      <c r="AG138" s="16" t="str">
        <v/>
      </c>
      <c r="AH138" s="16" t="str">
        <v/>
      </c>
      <c r="AI138" s="16" t="str">
        <v/>
      </c>
      <c r="AJ138" s="53" t="str">
        <v/>
      </c>
      <c r="AK138" s="16" t="str">
        <v/>
      </c>
      <c r="AL138" s="16" t="str">
        <v/>
      </c>
      <c r="AM138" s="53" t="str">
        <v/>
      </c>
      <c r="AN138" s="16" t="str">
        <v/>
      </c>
      <c r="AO138" s="16" t="str">
        <v/>
      </c>
      <c r="AP138" s="16" t="str">
        <v/>
      </c>
      <c r="AQ138" s="16" t="str">
        <v/>
      </c>
      <c r="AR138" s="16" t="str">
        <v/>
      </c>
      <c r="AS138" s="16" t="str">
        <v/>
      </c>
      <c r="AT138" s="16" t="str">
        <v/>
      </c>
      <c r="AU138" s="16" t="str">
        <v/>
      </c>
      <c r="AV138" s="16" t="str">
        <v/>
      </c>
      <c r="AW138" s="16" t="str">
        <v/>
      </c>
      <c r="AX138" s="16" t="str">
        <v/>
      </c>
      <c r="AY138" s="16" t="str">
        <v/>
      </c>
      <c r="AZ138" s="16" t="str">
        <v/>
      </c>
      <c r="BA138" s="16" t="str">
        <v/>
      </c>
      <c r="BB138" s="16"/>
      <c r="BC138" s="186">
        <f t="shared" si="7"/>
        <v>1</v>
      </c>
      <c r="BD138" s="187">
        <f t="shared" si="6"/>
        <v>1</v>
      </c>
      <c r="BE138" s="187"/>
      <c r="BF138" s="180">
        <f t="shared" si="8"/>
        <v>0</v>
      </c>
      <c r="BG138" s="181"/>
      <c r="BH138" s="182"/>
      <c r="BI138" s="181"/>
      <c r="BJ138" s="182"/>
    </row>
    <row r="139" spans="1:62" ht="26.25" thickBot="1" x14ac:dyDescent="0.25">
      <c r="A139" s="375"/>
      <c r="B139" s="379"/>
      <c r="C139" s="126" t="s">
        <v>1080</v>
      </c>
      <c r="D139" s="54">
        <v>1</v>
      </c>
      <c r="E139" s="54" t="str">
        <v/>
      </c>
      <c r="F139" s="54" t="str">
        <v/>
      </c>
      <c r="G139" s="54" t="str">
        <v/>
      </c>
      <c r="H139" s="54" t="str">
        <v/>
      </c>
      <c r="I139" s="54" t="str">
        <v/>
      </c>
      <c r="J139" s="54" t="str">
        <v/>
      </c>
      <c r="K139" s="54" t="str">
        <v/>
      </c>
      <c r="L139" s="16" t="str">
        <v/>
      </c>
      <c r="M139" s="16" t="str">
        <v/>
      </c>
      <c r="N139" s="16" t="str">
        <v/>
      </c>
      <c r="O139" s="16" t="str">
        <v/>
      </c>
      <c r="P139" s="16" t="str">
        <v/>
      </c>
      <c r="Q139" s="16" t="str">
        <v/>
      </c>
      <c r="R139" s="16" t="str">
        <v/>
      </c>
      <c r="S139" s="16" t="str">
        <v/>
      </c>
      <c r="T139" s="16" t="str">
        <v/>
      </c>
      <c r="U139" s="16" t="str">
        <v/>
      </c>
      <c r="V139" s="16" t="str">
        <v/>
      </c>
      <c r="W139" s="16" t="str">
        <v/>
      </c>
      <c r="X139" s="16" t="str">
        <v/>
      </c>
      <c r="Y139" s="16" t="str">
        <v/>
      </c>
      <c r="Z139" s="16" t="str">
        <v/>
      </c>
      <c r="AA139" s="16" t="str">
        <v/>
      </c>
      <c r="AB139" s="16" t="str">
        <v/>
      </c>
      <c r="AC139" s="16" t="str">
        <v/>
      </c>
      <c r="AD139" s="16" t="str">
        <v/>
      </c>
      <c r="AE139" s="16" t="str">
        <v/>
      </c>
      <c r="AF139" s="16" t="str">
        <v/>
      </c>
      <c r="AG139" s="16" t="str">
        <v/>
      </c>
      <c r="AH139" s="16" t="str">
        <v/>
      </c>
      <c r="AI139" s="16" t="str">
        <v/>
      </c>
      <c r="AJ139" s="53" t="str">
        <v/>
      </c>
      <c r="AK139" s="16" t="str">
        <v/>
      </c>
      <c r="AL139" s="16" t="str">
        <v/>
      </c>
      <c r="AM139" s="53" t="str">
        <v/>
      </c>
      <c r="AN139" s="16" t="str">
        <v/>
      </c>
      <c r="AO139" s="16" t="str">
        <v/>
      </c>
      <c r="AP139" s="16" t="str">
        <v/>
      </c>
      <c r="AQ139" s="16" t="str">
        <v/>
      </c>
      <c r="AR139" s="16" t="str">
        <v/>
      </c>
      <c r="AS139" s="16" t="str">
        <v/>
      </c>
      <c r="AT139" s="16" t="str">
        <v/>
      </c>
      <c r="AU139" s="16" t="str">
        <v/>
      </c>
      <c r="AV139" s="16" t="str">
        <v/>
      </c>
      <c r="AW139" s="16" t="str">
        <v/>
      </c>
      <c r="AX139" s="16" t="str">
        <v/>
      </c>
      <c r="AY139" s="16" t="str">
        <v/>
      </c>
      <c r="AZ139" s="16" t="str">
        <v/>
      </c>
      <c r="BA139" s="16" t="str">
        <v/>
      </c>
      <c r="BB139" s="16"/>
      <c r="BC139" s="186">
        <f t="shared" si="7"/>
        <v>1</v>
      </c>
      <c r="BD139" s="187">
        <f t="shared" si="6"/>
        <v>1</v>
      </c>
      <c r="BE139" s="187">
        <v>1</v>
      </c>
      <c r="BF139" s="180">
        <f t="shared" si="8"/>
        <v>1</v>
      </c>
      <c r="BG139" s="181"/>
      <c r="BH139" s="182"/>
      <c r="BI139" s="181"/>
      <c r="BJ139" s="182"/>
    </row>
    <row r="140" spans="1:62" ht="26.25" thickBot="1" x14ac:dyDescent="0.25">
      <c r="A140" s="375"/>
      <c r="B140" s="379"/>
      <c r="C140" s="126" t="s">
        <v>1081</v>
      </c>
      <c r="D140" s="54">
        <v>1</v>
      </c>
      <c r="E140" s="54" t="str">
        <v/>
      </c>
      <c r="F140" s="54" t="str">
        <v/>
      </c>
      <c r="G140" s="54" t="str">
        <v/>
      </c>
      <c r="H140" s="54" t="str">
        <v/>
      </c>
      <c r="I140" s="54" t="str">
        <v/>
      </c>
      <c r="J140" s="54" t="str">
        <v/>
      </c>
      <c r="K140" s="54" t="str">
        <v/>
      </c>
      <c r="L140" s="16" t="str">
        <v/>
      </c>
      <c r="M140" s="16" t="str">
        <v/>
      </c>
      <c r="N140" s="16" t="str">
        <v/>
      </c>
      <c r="O140" s="16" t="str">
        <v/>
      </c>
      <c r="P140" s="16" t="str">
        <v/>
      </c>
      <c r="Q140" s="16" t="str">
        <v/>
      </c>
      <c r="R140" s="16" t="str">
        <v/>
      </c>
      <c r="S140" s="16" t="str">
        <v/>
      </c>
      <c r="T140" s="16" t="str">
        <v/>
      </c>
      <c r="U140" s="16" t="str">
        <v/>
      </c>
      <c r="V140" s="16" t="str">
        <v/>
      </c>
      <c r="W140" s="16" t="str">
        <v/>
      </c>
      <c r="X140" s="16" t="str">
        <v/>
      </c>
      <c r="Y140" s="16" t="str">
        <v/>
      </c>
      <c r="Z140" s="16" t="str">
        <v/>
      </c>
      <c r="AA140" s="16" t="str">
        <v/>
      </c>
      <c r="AB140" s="16" t="str">
        <v/>
      </c>
      <c r="AC140" s="16" t="str">
        <v/>
      </c>
      <c r="AD140" s="16" t="str">
        <v/>
      </c>
      <c r="AE140" s="16" t="str">
        <v/>
      </c>
      <c r="AF140" s="16" t="str">
        <v/>
      </c>
      <c r="AG140" s="16" t="str">
        <v/>
      </c>
      <c r="AH140" s="16" t="str">
        <v/>
      </c>
      <c r="AI140" s="16" t="str">
        <v/>
      </c>
      <c r="AJ140" s="53" t="str">
        <v/>
      </c>
      <c r="AK140" s="16" t="str">
        <v/>
      </c>
      <c r="AL140" s="16" t="str">
        <v/>
      </c>
      <c r="AM140" s="53" t="str">
        <v/>
      </c>
      <c r="AN140" s="16" t="str">
        <v/>
      </c>
      <c r="AO140" s="16" t="str">
        <v/>
      </c>
      <c r="AP140" s="16" t="str">
        <v/>
      </c>
      <c r="AQ140" s="16" t="str">
        <v/>
      </c>
      <c r="AR140" s="16" t="str">
        <v/>
      </c>
      <c r="AS140" s="16" t="str">
        <v/>
      </c>
      <c r="AT140" s="16" t="str">
        <v/>
      </c>
      <c r="AU140" s="16" t="str">
        <v/>
      </c>
      <c r="AV140" s="16" t="str">
        <v/>
      </c>
      <c r="AW140" s="16" t="str">
        <v/>
      </c>
      <c r="AX140" s="16" t="str">
        <v/>
      </c>
      <c r="AY140" s="16" t="str">
        <v/>
      </c>
      <c r="AZ140" s="16" t="str">
        <v/>
      </c>
      <c r="BA140" s="16" t="str">
        <v/>
      </c>
      <c r="BB140" s="16"/>
      <c r="BC140" s="186">
        <f t="shared" si="7"/>
        <v>1</v>
      </c>
      <c r="BD140" s="187">
        <f t="shared" si="6"/>
        <v>1</v>
      </c>
      <c r="BE140" s="187">
        <v>0.6</v>
      </c>
      <c r="BF140" s="180">
        <f t="shared" si="8"/>
        <v>0.6</v>
      </c>
      <c r="BG140" s="181"/>
      <c r="BH140" s="182"/>
      <c r="BI140" s="181"/>
      <c r="BJ140" s="182"/>
    </row>
    <row r="141" spans="1:62" ht="26.25" thickBot="1" x14ac:dyDescent="0.25">
      <c r="A141" s="375"/>
      <c r="B141" s="379"/>
      <c r="C141" s="126" t="s">
        <v>1082</v>
      </c>
      <c r="D141" s="54">
        <v>1</v>
      </c>
      <c r="E141" s="54" t="str">
        <v/>
      </c>
      <c r="F141" s="54" t="str">
        <v/>
      </c>
      <c r="G141" s="54" t="str">
        <v/>
      </c>
      <c r="H141" s="54" t="str">
        <v/>
      </c>
      <c r="I141" s="54" t="str">
        <v/>
      </c>
      <c r="J141" s="54" t="str">
        <v/>
      </c>
      <c r="K141" s="54" t="str">
        <v/>
      </c>
      <c r="L141" s="16" t="str">
        <v/>
      </c>
      <c r="M141" s="16" t="str">
        <v/>
      </c>
      <c r="N141" s="16" t="str">
        <v/>
      </c>
      <c r="O141" s="16" t="str">
        <v/>
      </c>
      <c r="P141" s="16" t="str">
        <v/>
      </c>
      <c r="Q141" s="16" t="str">
        <v/>
      </c>
      <c r="R141" s="16" t="str">
        <v/>
      </c>
      <c r="S141" s="16" t="str">
        <v/>
      </c>
      <c r="T141" s="16" t="str">
        <v/>
      </c>
      <c r="U141" s="16" t="str">
        <v/>
      </c>
      <c r="V141" s="16" t="str">
        <v/>
      </c>
      <c r="W141" s="16" t="str">
        <v/>
      </c>
      <c r="X141" s="16" t="str">
        <v/>
      </c>
      <c r="Y141" s="16" t="str">
        <v/>
      </c>
      <c r="Z141" s="16" t="str">
        <v/>
      </c>
      <c r="AA141" s="16" t="str">
        <v/>
      </c>
      <c r="AB141" s="16" t="str">
        <v/>
      </c>
      <c r="AC141" s="16" t="str">
        <v/>
      </c>
      <c r="AD141" s="16" t="str">
        <v/>
      </c>
      <c r="AE141" s="16" t="str">
        <v/>
      </c>
      <c r="AF141" s="16" t="str">
        <v/>
      </c>
      <c r="AG141" s="16" t="str">
        <v/>
      </c>
      <c r="AH141" s="16" t="str">
        <v/>
      </c>
      <c r="AI141" s="16" t="str">
        <v/>
      </c>
      <c r="AJ141" s="53" t="str">
        <v/>
      </c>
      <c r="AK141" s="16" t="str">
        <v/>
      </c>
      <c r="AL141" s="16" t="str">
        <v/>
      </c>
      <c r="AM141" s="53" t="str">
        <v/>
      </c>
      <c r="AN141" s="16" t="str">
        <v/>
      </c>
      <c r="AO141" s="16" t="str">
        <v/>
      </c>
      <c r="AP141" s="16" t="str">
        <v/>
      </c>
      <c r="AQ141" s="16" t="str">
        <v/>
      </c>
      <c r="AR141" s="16" t="str">
        <v/>
      </c>
      <c r="AS141" s="16" t="str">
        <v/>
      </c>
      <c r="AT141" s="16" t="str">
        <v/>
      </c>
      <c r="AU141" s="16" t="str">
        <v/>
      </c>
      <c r="AV141" s="16" t="str">
        <v/>
      </c>
      <c r="AW141" s="16" t="str">
        <v/>
      </c>
      <c r="AX141" s="16" t="str">
        <v/>
      </c>
      <c r="AY141" s="16" t="str">
        <v/>
      </c>
      <c r="AZ141" s="16" t="str">
        <v/>
      </c>
      <c r="BA141" s="16" t="str">
        <v/>
      </c>
      <c r="BB141" s="16"/>
      <c r="BC141" s="186">
        <f t="shared" si="7"/>
        <v>1</v>
      </c>
      <c r="BD141" s="187">
        <f t="shared" si="6"/>
        <v>1</v>
      </c>
      <c r="BE141" s="187">
        <v>0.3</v>
      </c>
      <c r="BF141" s="180">
        <f t="shared" si="8"/>
        <v>0.3</v>
      </c>
      <c r="BG141" s="181"/>
      <c r="BH141" s="182"/>
      <c r="BI141" s="181"/>
      <c r="BJ141" s="182"/>
    </row>
    <row r="142" spans="1:62" ht="13.5" customHeight="1" thickBot="1" x14ac:dyDescent="0.25">
      <c r="A142" s="375"/>
      <c r="B142" s="379"/>
      <c r="C142" s="126" t="s">
        <v>1083</v>
      </c>
      <c r="D142" s="54">
        <v>1</v>
      </c>
      <c r="E142" s="54" t="str">
        <v/>
      </c>
      <c r="F142" s="54" t="str">
        <v/>
      </c>
      <c r="G142" s="54" t="str">
        <v/>
      </c>
      <c r="H142" s="54" t="str">
        <v/>
      </c>
      <c r="I142" s="54" t="str">
        <v/>
      </c>
      <c r="J142" s="54" t="str">
        <v/>
      </c>
      <c r="K142" s="54" t="str">
        <v/>
      </c>
      <c r="L142" s="16" t="str">
        <v/>
      </c>
      <c r="M142" s="16" t="str">
        <v/>
      </c>
      <c r="N142" s="16" t="str">
        <v/>
      </c>
      <c r="O142" s="16" t="str">
        <v/>
      </c>
      <c r="P142" s="16" t="str">
        <v/>
      </c>
      <c r="Q142" s="16" t="str">
        <v/>
      </c>
      <c r="R142" s="16" t="str">
        <v/>
      </c>
      <c r="S142" s="16" t="str">
        <v/>
      </c>
      <c r="T142" s="16" t="str">
        <v/>
      </c>
      <c r="U142" s="16" t="str">
        <v/>
      </c>
      <c r="V142" s="16" t="str">
        <v/>
      </c>
      <c r="W142" s="16" t="str">
        <v/>
      </c>
      <c r="X142" s="16" t="str">
        <v/>
      </c>
      <c r="Y142" s="16" t="str">
        <v/>
      </c>
      <c r="Z142" s="16" t="str">
        <v/>
      </c>
      <c r="AA142" s="16" t="str">
        <v/>
      </c>
      <c r="AB142" s="16" t="str">
        <v/>
      </c>
      <c r="AC142" s="16" t="str">
        <v/>
      </c>
      <c r="AD142" s="16" t="str">
        <v/>
      </c>
      <c r="AE142" s="16" t="str">
        <v/>
      </c>
      <c r="AF142" s="16" t="str">
        <v/>
      </c>
      <c r="AG142" s="16" t="str">
        <v/>
      </c>
      <c r="AH142" s="16" t="str">
        <v/>
      </c>
      <c r="AI142" s="16" t="str">
        <v/>
      </c>
      <c r="AJ142" s="53" t="str">
        <v/>
      </c>
      <c r="AK142" s="16" t="str">
        <v/>
      </c>
      <c r="AL142" s="16" t="str">
        <v/>
      </c>
      <c r="AM142" s="53" t="str">
        <v/>
      </c>
      <c r="AN142" s="16" t="str">
        <v/>
      </c>
      <c r="AO142" s="16" t="str">
        <v/>
      </c>
      <c r="AP142" s="16" t="str">
        <v/>
      </c>
      <c r="AQ142" s="16" t="str">
        <v/>
      </c>
      <c r="AR142" s="16" t="str">
        <v/>
      </c>
      <c r="AS142" s="16" t="str">
        <v/>
      </c>
      <c r="AT142" s="16" t="str">
        <v/>
      </c>
      <c r="AU142" s="16" t="str">
        <v/>
      </c>
      <c r="AV142" s="16" t="str">
        <v/>
      </c>
      <c r="AW142" s="16" t="str">
        <v/>
      </c>
      <c r="AX142" s="16" t="str">
        <v/>
      </c>
      <c r="AY142" s="16" t="str">
        <v/>
      </c>
      <c r="AZ142" s="16" t="str">
        <v/>
      </c>
      <c r="BA142" s="16" t="str">
        <v/>
      </c>
      <c r="BB142" s="16"/>
      <c r="BC142" s="186">
        <f t="shared" si="7"/>
        <v>1</v>
      </c>
      <c r="BD142" s="187">
        <f t="shared" si="6"/>
        <v>1</v>
      </c>
      <c r="BE142" s="187"/>
      <c r="BF142" s="180">
        <f t="shared" si="8"/>
        <v>0</v>
      </c>
      <c r="BG142" s="181"/>
      <c r="BH142" s="182"/>
      <c r="BI142" s="181"/>
      <c r="BJ142" s="182"/>
    </row>
    <row r="143" spans="1:62" ht="26.25" thickBot="1" x14ac:dyDescent="0.25">
      <c r="A143" s="375"/>
      <c r="B143" s="379"/>
      <c r="C143" s="126" t="s">
        <v>1084</v>
      </c>
      <c r="D143" s="54">
        <v>1</v>
      </c>
      <c r="E143" s="54" t="str">
        <v/>
      </c>
      <c r="F143" s="54" t="str">
        <v/>
      </c>
      <c r="G143" s="54" t="str">
        <v/>
      </c>
      <c r="H143" s="54" t="str">
        <v/>
      </c>
      <c r="I143" s="54" t="str">
        <v/>
      </c>
      <c r="J143" s="54" t="str">
        <v/>
      </c>
      <c r="K143" s="54" t="str">
        <v/>
      </c>
      <c r="L143" s="16" t="str">
        <v/>
      </c>
      <c r="M143" s="16" t="str">
        <v/>
      </c>
      <c r="N143" s="16" t="str">
        <v/>
      </c>
      <c r="O143" s="16" t="str">
        <v/>
      </c>
      <c r="P143" s="16" t="str">
        <v/>
      </c>
      <c r="Q143" s="16" t="str">
        <v/>
      </c>
      <c r="R143" s="16" t="str">
        <v/>
      </c>
      <c r="S143" s="16" t="str">
        <v/>
      </c>
      <c r="T143" s="16" t="str">
        <v/>
      </c>
      <c r="U143" s="16" t="str">
        <v/>
      </c>
      <c r="V143" s="16" t="str">
        <v/>
      </c>
      <c r="W143" s="16" t="str">
        <v/>
      </c>
      <c r="X143" s="16" t="str">
        <v/>
      </c>
      <c r="Y143" s="16" t="str">
        <v/>
      </c>
      <c r="Z143" s="16" t="str">
        <v/>
      </c>
      <c r="AA143" s="16" t="str">
        <v/>
      </c>
      <c r="AB143" s="16" t="str">
        <v/>
      </c>
      <c r="AC143" s="16" t="str">
        <v/>
      </c>
      <c r="AD143" s="16" t="str">
        <v/>
      </c>
      <c r="AE143" s="16" t="str">
        <v/>
      </c>
      <c r="AF143" s="16" t="str">
        <v/>
      </c>
      <c r="AG143" s="16" t="str">
        <v/>
      </c>
      <c r="AH143" s="16" t="str">
        <v/>
      </c>
      <c r="AI143" s="16" t="str">
        <v/>
      </c>
      <c r="AJ143" s="53" t="str">
        <v/>
      </c>
      <c r="AK143" s="16" t="str">
        <v/>
      </c>
      <c r="AL143" s="16" t="str">
        <v/>
      </c>
      <c r="AM143" s="53" t="str">
        <v/>
      </c>
      <c r="AN143" s="16" t="str">
        <v/>
      </c>
      <c r="AO143" s="16" t="str">
        <v/>
      </c>
      <c r="AP143" s="16" t="str">
        <v/>
      </c>
      <c r="AQ143" s="16" t="str">
        <v/>
      </c>
      <c r="AR143" s="16" t="str">
        <v/>
      </c>
      <c r="AS143" s="16" t="str">
        <v/>
      </c>
      <c r="AT143" s="16" t="str">
        <v/>
      </c>
      <c r="AU143" s="16" t="str">
        <v/>
      </c>
      <c r="AV143" s="16" t="str">
        <v/>
      </c>
      <c r="AW143" s="16" t="str">
        <v/>
      </c>
      <c r="AX143" s="16" t="str">
        <v/>
      </c>
      <c r="AY143" s="16" t="str">
        <v/>
      </c>
      <c r="AZ143" s="16" t="str">
        <v/>
      </c>
      <c r="BA143" s="16" t="str">
        <v/>
      </c>
      <c r="BB143" s="16"/>
      <c r="BC143" s="186">
        <f t="shared" si="7"/>
        <v>1</v>
      </c>
      <c r="BD143" s="187">
        <f t="shared" si="6"/>
        <v>1</v>
      </c>
      <c r="BE143" s="187"/>
      <c r="BF143" s="180">
        <f t="shared" si="8"/>
        <v>0</v>
      </c>
      <c r="BG143" s="181"/>
      <c r="BH143" s="182"/>
      <c r="BI143" s="181"/>
      <c r="BJ143" s="182"/>
    </row>
    <row r="144" spans="1:62" ht="13.5" customHeight="1" thickBot="1" x14ac:dyDescent="0.25">
      <c r="A144" s="192"/>
      <c r="B144" s="379" t="s">
        <v>1033</v>
      </c>
      <c r="C144" s="126" t="s">
        <v>431</v>
      </c>
      <c r="D144" s="54">
        <v>1</v>
      </c>
      <c r="E144" s="54" t="str">
        <v/>
      </c>
      <c r="F144" s="54" t="str">
        <v/>
      </c>
      <c r="G144" s="54" t="str">
        <v/>
      </c>
      <c r="H144" s="54" t="str">
        <v/>
      </c>
      <c r="I144" s="54" t="str">
        <v/>
      </c>
      <c r="J144" s="54" t="str">
        <v/>
      </c>
      <c r="K144" s="54" t="str">
        <v/>
      </c>
      <c r="L144" s="16" t="str">
        <v/>
      </c>
      <c r="M144" s="16" t="str">
        <v/>
      </c>
      <c r="N144" s="16" t="str">
        <v/>
      </c>
      <c r="O144" s="16" t="str">
        <v/>
      </c>
      <c r="P144" s="16" t="str">
        <v/>
      </c>
      <c r="Q144" s="16" t="str">
        <v/>
      </c>
      <c r="R144" s="16" t="str">
        <v/>
      </c>
      <c r="S144" s="16" t="str">
        <v/>
      </c>
      <c r="T144" s="16" t="str">
        <v/>
      </c>
      <c r="U144" s="16" t="str">
        <v/>
      </c>
      <c r="V144" s="16" t="str">
        <v/>
      </c>
      <c r="W144" s="16" t="str">
        <v/>
      </c>
      <c r="X144" s="16" t="str">
        <v/>
      </c>
      <c r="Y144" s="16" t="str">
        <v/>
      </c>
      <c r="Z144" s="16" t="str">
        <v/>
      </c>
      <c r="AA144" s="16" t="str">
        <v/>
      </c>
      <c r="AB144" s="16" t="str">
        <v/>
      </c>
      <c r="AC144" s="16" t="str">
        <v/>
      </c>
      <c r="AD144" s="16" t="str">
        <v/>
      </c>
      <c r="AE144" s="16" t="str">
        <v/>
      </c>
      <c r="AF144" s="16" t="str">
        <v/>
      </c>
      <c r="AG144" s="16" t="str">
        <v/>
      </c>
      <c r="AH144" s="16" t="str">
        <v/>
      </c>
      <c r="AI144" s="16" t="str">
        <v/>
      </c>
      <c r="AJ144" s="53" t="str">
        <v/>
      </c>
      <c r="AK144" s="16" t="str">
        <v/>
      </c>
      <c r="AL144" s="16" t="str">
        <v/>
      </c>
      <c r="AM144" s="53" t="str">
        <v/>
      </c>
      <c r="AN144" s="16" t="str">
        <v/>
      </c>
      <c r="AO144" s="16" t="str">
        <v/>
      </c>
      <c r="AP144" s="16" t="str">
        <v/>
      </c>
      <c r="AQ144" s="16" t="str">
        <v/>
      </c>
      <c r="AR144" s="16" t="str">
        <v/>
      </c>
      <c r="AS144" s="16" t="str">
        <v/>
      </c>
      <c r="AT144" s="16" t="str">
        <v/>
      </c>
      <c r="AU144" s="16" t="str">
        <v/>
      </c>
      <c r="AV144" s="16" t="str">
        <v/>
      </c>
      <c r="AW144" s="16" t="str">
        <v/>
      </c>
      <c r="AX144" s="16" t="str">
        <v/>
      </c>
      <c r="AY144" s="16" t="str">
        <v/>
      </c>
      <c r="AZ144" s="16" t="str">
        <v/>
      </c>
      <c r="BA144" s="16" t="str">
        <v/>
      </c>
      <c r="BB144" s="16"/>
      <c r="BC144" s="186">
        <f t="shared" si="7"/>
        <v>1</v>
      </c>
      <c r="BD144" s="187">
        <f t="shared" si="6"/>
        <v>1</v>
      </c>
      <c r="BE144" s="187">
        <v>1</v>
      </c>
      <c r="BF144" s="180">
        <f t="shared" si="8"/>
        <v>1</v>
      </c>
      <c r="BG144" s="181">
        <f>MIN(1,SUM(BF144:BF146)/SUM(BC144:BC146))</f>
        <v>0.33333333333333331</v>
      </c>
      <c r="BH144" s="182">
        <v>0.2</v>
      </c>
      <c r="BI144" s="181">
        <f>BG144*BH144</f>
        <v>6.6666666666666666E-2</v>
      </c>
      <c r="BJ144" s="182"/>
    </row>
    <row r="145" spans="1:62" ht="13.5" customHeight="1" thickBot="1" x14ac:dyDescent="0.25">
      <c r="A145" s="192"/>
      <c r="B145" s="379"/>
      <c r="C145" s="126" t="s">
        <v>432</v>
      </c>
      <c r="D145" s="54">
        <v>1</v>
      </c>
      <c r="E145" s="54" t="str">
        <v/>
      </c>
      <c r="F145" s="54" t="str">
        <v/>
      </c>
      <c r="G145" s="54" t="str">
        <v/>
      </c>
      <c r="H145" s="54" t="str">
        <v/>
      </c>
      <c r="I145" s="54" t="str">
        <v/>
      </c>
      <c r="J145" s="54" t="str">
        <v/>
      </c>
      <c r="K145" s="54" t="str">
        <v/>
      </c>
      <c r="L145" s="16" t="str">
        <v/>
      </c>
      <c r="M145" s="16" t="str">
        <v/>
      </c>
      <c r="N145" s="16" t="str">
        <v/>
      </c>
      <c r="O145" s="16" t="str">
        <v/>
      </c>
      <c r="P145" s="16" t="str">
        <v/>
      </c>
      <c r="Q145" s="16" t="str">
        <v/>
      </c>
      <c r="R145" s="16" t="str">
        <v/>
      </c>
      <c r="S145" s="16" t="str">
        <v/>
      </c>
      <c r="T145" s="16" t="str">
        <v/>
      </c>
      <c r="U145" s="16" t="str">
        <v/>
      </c>
      <c r="V145" s="16" t="str">
        <v/>
      </c>
      <c r="W145" s="16" t="str">
        <v/>
      </c>
      <c r="X145" s="16" t="str">
        <v/>
      </c>
      <c r="Y145" s="16" t="str">
        <v/>
      </c>
      <c r="Z145" s="16" t="str">
        <v/>
      </c>
      <c r="AA145" s="16" t="str">
        <v/>
      </c>
      <c r="AB145" s="16" t="str">
        <v/>
      </c>
      <c r="AC145" s="16" t="str">
        <v/>
      </c>
      <c r="AD145" s="16" t="str">
        <v/>
      </c>
      <c r="AE145" s="16" t="str">
        <v/>
      </c>
      <c r="AF145" s="16" t="str">
        <v/>
      </c>
      <c r="AG145" s="16" t="str">
        <v/>
      </c>
      <c r="AH145" s="16" t="str">
        <v/>
      </c>
      <c r="AI145" s="16" t="str">
        <v/>
      </c>
      <c r="AJ145" s="53" t="str">
        <v/>
      </c>
      <c r="AK145" s="16" t="str">
        <v/>
      </c>
      <c r="AL145" s="16" t="str">
        <v/>
      </c>
      <c r="AM145" s="53" t="str">
        <v/>
      </c>
      <c r="AN145" s="16" t="str">
        <v/>
      </c>
      <c r="AO145" s="16" t="str">
        <v/>
      </c>
      <c r="AP145" s="16" t="str">
        <v/>
      </c>
      <c r="AQ145" s="16" t="str">
        <v/>
      </c>
      <c r="AR145" s="16" t="str">
        <v/>
      </c>
      <c r="AS145" s="16" t="str">
        <v/>
      </c>
      <c r="AT145" s="16" t="str">
        <v/>
      </c>
      <c r="AU145" s="16" t="str">
        <v/>
      </c>
      <c r="AV145" s="16" t="str">
        <v/>
      </c>
      <c r="AW145" s="16" t="str">
        <v/>
      </c>
      <c r="AX145" s="16" t="str">
        <v/>
      </c>
      <c r="AY145" s="16" t="str">
        <v/>
      </c>
      <c r="AZ145" s="16" t="str">
        <v/>
      </c>
      <c r="BA145" s="16" t="str">
        <v/>
      </c>
      <c r="BB145" s="16"/>
      <c r="BC145" s="186">
        <f t="shared" si="7"/>
        <v>1</v>
      </c>
      <c r="BD145" s="187">
        <f t="shared" si="6"/>
        <v>1</v>
      </c>
      <c r="BE145" s="187"/>
      <c r="BF145" s="180">
        <f t="shared" si="8"/>
        <v>0</v>
      </c>
      <c r="BG145" s="181"/>
      <c r="BH145" s="182"/>
      <c r="BI145" s="181"/>
      <c r="BJ145" s="182"/>
    </row>
    <row r="146" spans="1:62" ht="13.5" customHeight="1" thickBot="1" x14ac:dyDescent="0.25">
      <c r="A146" s="192"/>
      <c r="B146" s="379"/>
      <c r="C146" s="126" t="s">
        <v>477</v>
      </c>
      <c r="D146" s="54">
        <v>1</v>
      </c>
      <c r="E146" s="54" t="str">
        <v/>
      </c>
      <c r="F146" s="54" t="str">
        <v/>
      </c>
      <c r="G146" s="54" t="str">
        <v/>
      </c>
      <c r="H146" s="54" t="str">
        <v/>
      </c>
      <c r="I146" s="54" t="str">
        <v/>
      </c>
      <c r="J146" s="54" t="str">
        <v/>
      </c>
      <c r="K146" s="54" t="str">
        <v/>
      </c>
      <c r="L146" s="16" t="str">
        <v/>
      </c>
      <c r="M146" s="16" t="str">
        <v/>
      </c>
      <c r="N146" s="16" t="str">
        <v/>
      </c>
      <c r="O146" s="16" t="str">
        <v/>
      </c>
      <c r="P146" s="16" t="str">
        <v/>
      </c>
      <c r="Q146" s="16" t="str">
        <v/>
      </c>
      <c r="R146" s="16" t="str">
        <v/>
      </c>
      <c r="S146" s="16" t="str">
        <v/>
      </c>
      <c r="T146" s="16" t="str">
        <v/>
      </c>
      <c r="U146" s="16" t="str">
        <v/>
      </c>
      <c r="V146" s="16" t="str">
        <v/>
      </c>
      <c r="W146" s="16" t="str">
        <v/>
      </c>
      <c r="X146" s="16" t="str">
        <v/>
      </c>
      <c r="Y146" s="16" t="str">
        <v/>
      </c>
      <c r="Z146" s="16" t="str">
        <v/>
      </c>
      <c r="AA146" s="16" t="str">
        <v/>
      </c>
      <c r="AB146" s="16" t="str">
        <v/>
      </c>
      <c r="AC146" s="16" t="str">
        <v/>
      </c>
      <c r="AD146" s="16" t="str">
        <v/>
      </c>
      <c r="AE146" s="16" t="str">
        <v/>
      </c>
      <c r="AF146" s="16" t="str">
        <v/>
      </c>
      <c r="AG146" s="16" t="str">
        <v/>
      </c>
      <c r="AH146" s="16" t="str">
        <v/>
      </c>
      <c r="AI146" s="16" t="str">
        <v/>
      </c>
      <c r="AJ146" s="53" t="str">
        <v/>
      </c>
      <c r="AK146" s="16" t="str">
        <v/>
      </c>
      <c r="AL146" s="16" t="str">
        <v/>
      </c>
      <c r="AM146" s="53" t="str">
        <v/>
      </c>
      <c r="AN146" s="16" t="str">
        <v/>
      </c>
      <c r="AO146" s="16" t="str">
        <v/>
      </c>
      <c r="AP146" s="16" t="str">
        <v/>
      </c>
      <c r="AQ146" s="16" t="str">
        <v/>
      </c>
      <c r="AR146" s="16" t="str">
        <v/>
      </c>
      <c r="AS146" s="16" t="str">
        <v/>
      </c>
      <c r="AT146" s="16" t="str">
        <v/>
      </c>
      <c r="AU146" s="16" t="str">
        <v/>
      </c>
      <c r="AV146" s="16" t="str">
        <v/>
      </c>
      <c r="AW146" s="16" t="str">
        <v/>
      </c>
      <c r="AX146" s="16" t="str">
        <v/>
      </c>
      <c r="AY146" s="16" t="str">
        <v/>
      </c>
      <c r="AZ146" s="16" t="str">
        <v/>
      </c>
      <c r="BA146" s="16" t="str">
        <v/>
      </c>
      <c r="BB146" s="16"/>
      <c r="BC146" s="186">
        <f t="shared" si="7"/>
        <v>1</v>
      </c>
      <c r="BD146" s="187">
        <f t="shared" si="6"/>
        <v>1</v>
      </c>
      <c r="BE146" s="187"/>
      <c r="BF146" s="180">
        <f t="shared" si="8"/>
        <v>0</v>
      </c>
      <c r="BG146" s="181"/>
      <c r="BH146" s="182"/>
      <c r="BI146" s="181"/>
      <c r="BJ146" s="182"/>
    </row>
    <row r="147" spans="1:62" ht="13.5" customHeight="1" thickBot="1" x14ac:dyDescent="0.25">
      <c r="A147" s="375" t="s">
        <v>268</v>
      </c>
      <c r="B147" s="379" t="s">
        <v>1034</v>
      </c>
      <c r="C147" s="126" t="s">
        <v>431</v>
      </c>
      <c r="D147" s="54">
        <v>1</v>
      </c>
      <c r="E147" s="54" t="str">
        <v/>
      </c>
      <c r="F147" s="54" t="str">
        <v/>
      </c>
      <c r="G147" s="54" t="str">
        <v/>
      </c>
      <c r="H147" s="54" t="str">
        <v/>
      </c>
      <c r="I147" s="54" t="str">
        <v/>
      </c>
      <c r="J147" s="54" t="str">
        <v/>
      </c>
      <c r="K147" s="54" t="str">
        <v/>
      </c>
      <c r="L147" s="16" t="str">
        <v/>
      </c>
      <c r="M147" s="16" t="str">
        <v/>
      </c>
      <c r="N147" s="16" t="str">
        <v/>
      </c>
      <c r="O147" s="16" t="str">
        <v/>
      </c>
      <c r="P147" s="16" t="str">
        <v/>
      </c>
      <c r="Q147" s="16" t="str">
        <v/>
      </c>
      <c r="R147" s="16" t="str">
        <v/>
      </c>
      <c r="S147" s="16" t="str">
        <v/>
      </c>
      <c r="T147" s="16" t="str">
        <v/>
      </c>
      <c r="U147" s="16" t="str">
        <v/>
      </c>
      <c r="V147" s="16" t="str">
        <v/>
      </c>
      <c r="W147" s="16" t="str">
        <v/>
      </c>
      <c r="X147" s="16" t="str">
        <v/>
      </c>
      <c r="Y147" s="16" t="str">
        <v/>
      </c>
      <c r="Z147" s="16" t="str">
        <v/>
      </c>
      <c r="AA147" s="16" t="str">
        <v/>
      </c>
      <c r="AB147" s="16" t="str">
        <v/>
      </c>
      <c r="AC147" s="16" t="str">
        <v/>
      </c>
      <c r="AD147" s="16" t="str">
        <v/>
      </c>
      <c r="AE147" s="16" t="str">
        <v/>
      </c>
      <c r="AF147" s="16" t="str">
        <v/>
      </c>
      <c r="AG147" s="16" t="str">
        <v/>
      </c>
      <c r="AH147" s="16" t="str">
        <v/>
      </c>
      <c r="AI147" s="16" t="str">
        <v/>
      </c>
      <c r="AJ147" s="53" t="str">
        <v/>
      </c>
      <c r="AK147" s="16" t="str">
        <v/>
      </c>
      <c r="AL147" s="16" t="str">
        <v/>
      </c>
      <c r="AM147" s="53" t="str">
        <v/>
      </c>
      <c r="AN147" s="16" t="str">
        <v/>
      </c>
      <c r="AO147" s="16" t="str">
        <v/>
      </c>
      <c r="AP147" s="16" t="str">
        <v/>
      </c>
      <c r="AQ147" s="16" t="str">
        <v/>
      </c>
      <c r="AR147" s="16" t="str">
        <v/>
      </c>
      <c r="AS147" s="16" t="str">
        <v/>
      </c>
      <c r="AT147" s="16" t="str">
        <v/>
      </c>
      <c r="AU147" s="16" t="str">
        <v/>
      </c>
      <c r="AV147" s="16" t="str">
        <v/>
      </c>
      <c r="AW147" s="16" t="str">
        <v/>
      </c>
      <c r="AX147" s="16" t="str">
        <v/>
      </c>
      <c r="AY147" s="16" t="str">
        <v/>
      </c>
      <c r="AZ147" s="16" t="str">
        <v/>
      </c>
      <c r="BA147" s="16" t="str">
        <v/>
      </c>
      <c r="BB147" s="16"/>
      <c r="BC147" s="186">
        <f t="shared" si="7"/>
        <v>1</v>
      </c>
      <c r="BD147" s="187">
        <f t="shared" si="6"/>
        <v>1</v>
      </c>
      <c r="BE147" s="187">
        <v>1</v>
      </c>
      <c r="BF147" s="180">
        <f t="shared" si="8"/>
        <v>1</v>
      </c>
      <c r="BG147" s="181">
        <f>MIN(1,SUM(BF147:BF148)/SUM(BC147:BC148))</f>
        <v>0.5</v>
      </c>
      <c r="BH147" s="182">
        <v>0.5</v>
      </c>
      <c r="BI147" s="181">
        <f>BG147*BH147</f>
        <v>0.25</v>
      </c>
      <c r="BJ147" s="182">
        <f>SUM(BI147:BI151)</f>
        <v>0.41666666666666663</v>
      </c>
    </row>
    <row r="148" spans="1:62" thickBot="1" x14ac:dyDescent="0.25">
      <c r="A148" s="375"/>
      <c r="B148" s="379"/>
      <c r="C148" s="126" t="s">
        <v>432</v>
      </c>
      <c r="D148" s="54">
        <v>1</v>
      </c>
      <c r="E148" s="54" t="str">
        <v/>
      </c>
      <c r="F148" s="54" t="str">
        <v/>
      </c>
      <c r="G148" s="54" t="str">
        <v/>
      </c>
      <c r="H148" s="54" t="str">
        <v/>
      </c>
      <c r="I148" s="54" t="str">
        <v/>
      </c>
      <c r="J148" s="54" t="str">
        <v/>
      </c>
      <c r="K148" s="54" t="str">
        <v/>
      </c>
      <c r="L148" s="16" t="str">
        <v/>
      </c>
      <c r="M148" s="16" t="str">
        <v/>
      </c>
      <c r="N148" s="16" t="str">
        <v/>
      </c>
      <c r="O148" s="16" t="str">
        <v/>
      </c>
      <c r="P148" s="16" t="str">
        <v/>
      </c>
      <c r="Q148" s="16" t="str">
        <v/>
      </c>
      <c r="R148" s="16" t="str">
        <v/>
      </c>
      <c r="S148" s="16" t="str">
        <v/>
      </c>
      <c r="T148" s="16" t="str">
        <v/>
      </c>
      <c r="U148" s="16" t="str">
        <v/>
      </c>
      <c r="V148" s="16" t="str">
        <v/>
      </c>
      <c r="W148" s="16" t="str">
        <v/>
      </c>
      <c r="X148" s="16" t="str">
        <v/>
      </c>
      <c r="Y148" s="16" t="str">
        <v/>
      </c>
      <c r="Z148" s="16" t="str">
        <v/>
      </c>
      <c r="AA148" s="16" t="str">
        <v/>
      </c>
      <c r="AB148" s="16" t="str">
        <v/>
      </c>
      <c r="AC148" s="16" t="str">
        <v/>
      </c>
      <c r="AD148" s="16" t="str">
        <v/>
      </c>
      <c r="AE148" s="16" t="str">
        <v/>
      </c>
      <c r="AF148" s="16" t="str">
        <v/>
      </c>
      <c r="AG148" s="16" t="str">
        <v/>
      </c>
      <c r="AH148" s="16" t="str">
        <v/>
      </c>
      <c r="AI148" s="16" t="str">
        <v/>
      </c>
      <c r="AJ148" s="53" t="str">
        <v/>
      </c>
      <c r="AK148" s="16" t="str">
        <v/>
      </c>
      <c r="AL148" s="16" t="str">
        <v/>
      </c>
      <c r="AM148" s="53" t="str">
        <v/>
      </c>
      <c r="AN148" s="16" t="str">
        <v/>
      </c>
      <c r="AO148" s="16" t="str">
        <v/>
      </c>
      <c r="AP148" s="16" t="str">
        <v/>
      </c>
      <c r="AQ148" s="16" t="str">
        <v/>
      </c>
      <c r="AR148" s="16" t="str">
        <v/>
      </c>
      <c r="AS148" s="16" t="str">
        <v/>
      </c>
      <c r="AT148" s="16" t="str">
        <v/>
      </c>
      <c r="AU148" s="16" t="str">
        <v/>
      </c>
      <c r="AV148" s="16" t="str">
        <v/>
      </c>
      <c r="AW148" s="16" t="str">
        <v/>
      </c>
      <c r="AX148" s="16" t="str">
        <v/>
      </c>
      <c r="AY148" s="16" t="str">
        <v/>
      </c>
      <c r="AZ148" s="16" t="str">
        <v/>
      </c>
      <c r="BA148" s="16" t="str">
        <v/>
      </c>
      <c r="BB148" s="16"/>
      <c r="BC148" s="186">
        <f t="shared" si="7"/>
        <v>1</v>
      </c>
      <c r="BD148" s="187">
        <f t="shared" si="6"/>
        <v>1</v>
      </c>
      <c r="BE148" s="187"/>
      <c r="BF148" s="180">
        <f t="shared" si="8"/>
        <v>0</v>
      </c>
      <c r="BG148" s="181"/>
      <c r="BH148" s="182"/>
      <c r="BI148" s="181"/>
      <c r="BJ148" s="182"/>
    </row>
    <row r="149" spans="1:62" ht="13.5" customHeight="1" thickBot="1" x14ac:dyDescent="0.25">
      <c r="A149" s="375"/>
      <c r="B149" s="379" t="s">
        <v>1035</v>
      </c>
      <c r="C149" s="126" t="s">
        <v>431</v>
      </c>
      <c r="D149" s="54">
        <v>1</v>
      </c>
      <c r="E149" s="54" t="str">
        <v/>
      </c>
      <c r="F149" s="54" t="str">
        <v/>
      </c>
      <c r="G149" s="54" t="str">
        <v/>
      </c>
      <c r="H149" s="54" t="str">
        <v/>
      </c>
      <c r="I149" s="54" t="str">
        <v/>
      </c>
      <c r="J149" s="54" t="str">
        <v/>
      </c>
      <c r="K149" s="54" t="str">
        <v/>
      </c>
      <c r="L149" s="16" t="str">
        <v/>
      </c>
      <c r="M149" s="16" t="str">
        <v/>
      </c>
      <c r="N149" s="16" t="str">
        <v/>
      </c>
      <c r="O149" s="16" t="str">
        <v/>
      </c>
      <c r="P149" s="16" t="str">
        <v/>
      </c>
      <c r="Q149" s="16" t="str">
        <v/>
      </c>
      <c r="R149" s="16" t="str">
        <v/>
      </c>
      <c r="S149" s="16" t="str">
        <v/>
      </c>
      <c r="T149" s="16" t="str">
        <v/>
      </c>
      <c r="U149" s="16" t="str">
        <v/>
      </c>
      <c r="V149" s="16" t="str">
        <v/>
      </c>
      <c r="W149" s="16" t="str">
        <v/>
      </c>
      <c r="X149" s="16" t="str">
        <v/>
      </c>
      <c r="Y149" s="16" t="str">
        <v/>
      </c>
      <c r="Z149" s="16" t="str">
        <v/>
      </c>
      <c r="AA149" s="16" t="str">
        <v/>
      </c>
      <c r="AB149" s="16" t="str">
        <v/>
      </c>
      <c r="AC149" s="16" t="str">
        <v/>
      </c>
      <c r="AD149" s="16" t="str">
        <v/>
      </c>
      <c r="AE149" s="16" t="str">
        <v/>
      </c>
      <c r="AF149" s="16" t="str">
        <v/>
      </c>
      <c r="AG149" s="16" t="str">
        <v/>
      </c>
      <c r="AH149" s="16" t="str">
        <v/>
      </c>
      <c r="AI149" s="16" t="str">
        <v/>
      </c>
      <c r="AJ149" s="53" t="str">
        <v/>
      </c>
      <c r="AK149" s="16" t="str">
        <v/>
      </c>
      <c r="AL149" s="16" t="str">
        <v/>
      </c>
      <c r="AM149" s="53" t="str">
        <v/>
      </c>
      <c r="AN149" s="16" t="str">
        <v/>
      </c>
      <c r="AO149" s="16" t="str">
        <v/>
      </c>
      <c r="AP149" s="16" t="str">
        <v/>
      </c>
      <c r="AQ149" s="16" t="str">
        <v/>
      </c>
      <c r="AR149" s="16" t="str">
        <v/>
      </c>
      <c r="AS149" s="16" t="str">
        <v/>
      </c>
      <c r="AT149" s="16" t="str">
        <v/>
      </c>
      <c r="AU149" s="16" t="str">
        <v/>
      </c>
      <c r="AV149" s="16" t="str">
        <v/>
      </c>
      <c r="AW149" s="16" t="str">
        <v/>
      </c>
      <c r="AX149" s="16" t="str">
        <v/>
      </c>
      <c r="AY149" s="16" t="str">
        <v/>
      </c>
      <c r="AZ149" s="16" t="str">
        <v/>
      </c>
      <c r="BA149" s="16" t="str">
        <v/>
      </c>
      <c r="BB149" s="16"/>
      <c r="BC149" s="186">
        <f t="shared" si="7"/>
        <v>1</v>
      </c>
      <c r="BD149" s="187">
        <f t="shared" si="6"/>
        <v>1</v>
      </c>
      <c r="BE149" s="187">
        <v>1</v>
      </c>
      <c r="BF149" s="180">
        <f t="shared" si="8"/>
        <v>1</v>
      </c>
      <c r="BG149" s="181">
        <f>MIN(1,SUM(BF149:BF151)/SUM(BC149:BC151))</f>
        <v>0.33333333333333331</v>
      </c>
      <c r="BH149" s="182">
        <v>0.5</v>
      </c>
      <c r="BI149" s="181">
        <f>BG149*BH149</f>
        <v>0.16666666666666666</v>
      </c>
      <c r="BJ149" s="182"/>
    </row>
    <row r="150" spans="1:62" ht="13.5" customHeight="1" thickBot="1" x14ac:dyDescent="0.25">
      <c r="A150" s="375"/>
      <c r="B150" s="379"/>
      <c r="C150" s="126" t="s">
        <v>432</v>
      </c>
      <c r="D150" s="54">
        <v>1</v>
      </c>
      <c r="E150" s="54" t="str">
        <v/>
      </c>
      <c r="F150" s="54" t="str">
        <v/>
      </c>
      <c r="G150" s="54" t="str">
        <v/>
      </c>
      <c r="H150" s="54" t="str">
        <v/>
      </c>
      <c r="I150" s="54" t="str">
        <v/>
      </c>
      <c r="J150" s="54" t="str">
        <v/>
      </c>
      <c r="K150" s="54" t="str">
        <v/>
      </c>
      <c r="L150" s="16" t="str">
        <v/>
      </c>
      <c r="M150" s="16" t="str">
        <v/>
      </c>
      <c r="N150" s="16" t="str">
        <v/>
      </c>
      <c r="O150" s="16" t="str">
        <v/>
      </c>
      <c r="P150" s="16" t="str">
        <v/>
      </c>
      <c r="Q150" s="16" t="str">
        <v/>
      </c>
      <c r="R150" s="16" t="str">
        <v/>
      </c>
      <c r="S150" s="16" t="str">
        <v/>
      </c>
      <c r="T150" s="16" t="str">
        <v/>
      </c>
      <c r="U150" s="16" t="str">
        <v/>
      </c>
      <c r="V150" s="16" t="str">
        <v/>
      </c>
      <c r="W150" s="16" t="str">
        <v/>
      </c>
      <c r="X150" s="16" t="str">
        <v/>
      </c>
      <c r="Y150" s="16" t="str">
        <v/>
      </c>
      <c r="Z150" s="16" t="str">
        <v/>
      </c>
      <c r="AA150" s="16" t="str">
        <v/>
      </c>
      <c r="AB150" s="16" t="str">
        <v/>
      </c>
      <c r="AC150" s="16" t="str">
        <v/>
      </c>
      <c r="AD150" s="16" t="str">
        <v/>
      </c>
      <c r="AE150" s="16" t="str">
        <v/>
      </c>
      <c r="AF150" s="16" t="str">
        <v/>
      </c>
      <c r="AG150" s="16" t="str">
        <v/>
      </c>
      <c r="AH150" s="16" t="str">
        <v/>
      </c>
      <c r="AI150" s="16" t="str">
        <v/>
      </c>
      <c r="AJ150" s="53" t="str">
        <v/>
      </c>
      <c r="AK150" s="16" t="str">
        <v/>
      </c>
      <c r="AL150" s="16" t="str">
        <v/>
      </c>
      <c r="AM150" s="53" t="str">
        <v/>
      </c>
      <c r="AN150" s="16" t="str">
        <v/>
      </c>
      <c r="AO150" s="16" t="str">
        <v/>
      </c>
      <c r="AP150" s="16" t="str">
        <v/>
      </c>
      <c r="AQ150" s="16" t="str">
        <v/>
      </c>
      <c r="AR150" s="16" t="str">
        <v/>
      </c>
      <c r="AS150" s="16" t="str">
        <v/>
      </c>
      <c r="AT150" s="16" t="str">
        <v/>
      </c>
      <c r="AU150" s="16" t="str">
        <v/>
      </c>
      <c r="AV150" s="16" t="str">
        <v/>
      </c>
      <c r="AW150" s="16" t="str">
        <v/>
      </c>
      <c r="AX150" s="16" t="str">
        <v/>
      </c>
      <c r="AY150" s="16" t="str">
        <v/>
      </c>
      <c r="AZ150" s="16" t="str">
        <v/>
      </c>
      <c r="BA150" s="16" t="str">
        <v/>
      </c>
      <c r="BB150" s="16"/>
      <c r="BC150" s="186">
        <f t="shared" si="7"/>
        <v>1</v>
      </c>
      <c r="BD150" s="187">
        <f t="shared" si="6"/>
        <v>1</v>
      </c>
      <c r="BE150" s="187"/>
      <c r="BF150" s="180">
        <f t="shared" si="8"/>
        <v>0</v>
      </c>
      <c r="BG150" s="181"/>
      <c r="BH150" s="182"/>
      <c r="BI150" s="181"/>
      <c r="BJ150" s="182"/>
    </row>
    <row r="151" spans="1:62" ht="13.5" customHeight="1" thickBot="1" x14ac:dyDescent="0.25">
      <c r="A151" s="375"/>
      <c r="B151" s="379"/>
      <c r="C151" s="126" t="s">
        <v>477</v>
      </c>
      <c r="D151" s="54">
        <v>1</v>
      </c>
      <c r="E151" s="54" t="str">
        <v/>
      </c>
      <c r="F151" s="54" t="str">
        <v/>
      </c>
      <c r="G151" s="54" t="str">
        <v/>
      </c>
      <c r="H151" s="54" t="str">
        <v/>
      </c>
      <c r="I151" s="54" t="str">
        <v/>
      </c>
      <c r="J151" s="54" t="str">
        <v/>
      </c>
      <c r="K151" s="54" t="str">
        <v/>
      </c>
      <c r="L151" s="16" t="str">
        <v/>
      </c>
      <c r="M151" s="16" t="str">
        <v/>
      </c>
      <c r="N151" s="16" t="str">
        <v/>
      </c>
      <c r="O151" s="16" t="str">
        <v/>
      </c>
      <c r="P151" s="16" t="str">
        <v/>
      </c>
      <c r="Q151" s="16" t="str">
        <v/>
      </c>
      <c r="R151" s="16" t="str">
        <v/>
      </c>
      <c r="S151" s="16" t="str">
        <v/>
      </c>
      <c r="T151" s="16" t="str">
        <v/>
      </c>
      <c r="U151" s="16" t="str">
        <v/>
      </c>
      <c r="V151" s="16" t="str">
        <v/>
      </c>
      <c r="W151" s="16" t="str">
        <v/>
      </c>
      <c r="X151" s="16" t="str">
        <v/>
      </c>
      <c r="Y151" s="16" t="str">
        <v/>
      </c>
      <c r="Z151" s="16" t="str">
        <v/>
      </c>
      <c r="AA151" s="16" t="str">
        <v/>
      </c>
      <c r="AB151" s="16" t="str">
        <v/>
      </c>
      <c r="AC151" s="16" t="str">
        <v/>
      </c>
      <c r="AD151" s="16" t="str">
        <v/>
      </c>
      <c r="AE151" s="16" t="str">
        <v/>
      </c>
      <c r="AF151" s="16" t="str">
        <v/>
      </c>
      <c r="AG151" s="16" t="str">
        <v/>
      </c>
      <c r="AH151" s="16" t="str">
        <v/>
      </c>
      <c r="AI151" s="16" t="str">
        <v/>
      </c>
      <c r="AJ151" s="53" t="str">
        <v/>
      </c>
      <c r="AK151" s="16" t="str">
        <v/>
      </c>
      <c r="AL151" s="16" t="str">
        <v/>
      </c>
      <c r="AM151" s="53" t="str">
        <v/>
      </c>
      <c r="AN151" s="16" t="str">
        <v/>
      </c>
      <c r="AO151" s="16" t="str">
        <v/>
      </c>
      <c r="AP151" s="16" t="str">
        <v/>
      </c>
      <c r="AQ151" s="16" t="str">
        <v/>
      </c>
      <c r="AR151" s="16" t="str">
        <v/>
      </c>
      <c r="AS151" s="16" t="str">
        <v/>
      </c>
      <c r="AT151" s="16" t="str">
        <v/>
      </c>
      <c r="AU151" s="16" t="str">
        <v/>
      </c>
      <c r="AV151" s="16" t="str">
        <v/>
      </c>
      <c r="AW151" s="16" t="str">
        <v/>
      </c>
      <c r="AX151" s="16" t="str">
        <v/>
      </c>
      <c r="AY151" s="16" t="str">
        <v/>
      </c>
      <c r="AZ151" s="16" t="str">
        <v/>
      </c>
      <c r="BA151" s="16" t="str">
        <v/>
      </c>
      <c r="BB151" s="16"/>
      <c r="BC151" s="186">
        <f t="shared" si="7"/>
        <v>1</v>
      </c>
      <c r="BD151" s="187">
        <f t="shared" si="6"/>
        <v>1</v>
      </c>
      <c r="BE151" s="187"/>
      <c r="BF151" s="180">
        <f t="shared" si="8"/>
        <v>0</v>
      </c>
      <c r="BG151" s="181"/>
      <c r="BH151" s="182"/>
      <c r="BI151" s="181"/>
      <c r="BJ151" s="182"/>
    </row>
    <row r="152" spans="1:62" ht="13.5" customHeight="1" thickBot="1" x14ac:dyDescent="0.25">
      <c r="A152" s="375" t="s">
        <v>341</v>
      </c>
      <c r="B152" s="379" t="s">
        <v>1036</v>
      </c>
      <c r="C152" s="126" t="s">
        <v>431</v>
      </c>
      <c r="D152" s="54">
        <v>1</v>
      </c>
      <c r="E152" s="54" t="str">
        <v/>
      </c>
      <c r="F152" s="54" t="str">
        <v/>
      </c>
      <c r="G152" s="54" t="str">
        <v/>
      </c>
      <c r="H152" s="54" t="str">
        <v/>
      </c>
      <c r="I152" s="54" t="str">
        <v/>
      </c>
      <c r="J152" s="54" t="str">
        <v/>
      </c>
      <c r="K152" s="54" t="str">
        <v/>
      </c>
      <c r="L152" s="16" t="str">
        <v/>
      </c>
      <c r="M152" s="16" t="str">
        <v/>
      </c>
      <c r="N152" s="16" t="str">
        <v/>
      </c>
      <c r="O152" s="16" t="str">
        <v/>
      </c>
      <c r="P152" s="16" t="str">
        <v/>
      </c>
      <c r="Q152" s="16" t="str">
        <v/>
      </c>
      <c r="R152" s="16" t="str">
        <v/>
      </c>
      <c r="S152" s="16" t="str">
        <v/>
      </c>
      <c r="T152" s="16" t="str">
        <v/>
      </c>
      <c r="U152" s="16" t="str">
        <v/>
      </c>
      <c r="V152" s="16" t="str">
        <v/>
      </c>
      <c r="W152" s="16" t="str">
        <v/>
      </c>
      <c r="X152" s="16" t="str">
        <v/>
      </c>
      <c r="Y152" s="16" t="str">
        <v/>
      </c>
      <c r="Z152" s="16" t="str">
        <v/>
      </c>
      <c r="AA152" s="16" t="str">
        <v/>
      </c>
      <c r="AB152" s="16" t="str">
        <v/>
      </c>
      <c r="AC152" s="16" t="str">
        <v/>
      </c>
      <c r="AD152" s="16" t="str">
        <v/>
      </c>
      <c r="AE152" s="16" t="str">
        <v/>
      </c>
      <c r="AF152" s="16" t="str">
        <v/>
      </c>
      <c r="AG152" s="16" t="str">
        <v/>
      </c>
      <c r="AH152" s="16" t="str">
        <v/>
      </c>
      <c r="AI152" s="16" t="str">
        <v/>
      </c>
      <c r="AJ152" s="53" t="str">
        <v/>
      </c>
      <c r="AK152" s="16" t="str">
        <v/>
      </c>
      <c r="AL152" s="16" t="str">
        <v/>
      </c>
      <c r="AM152" s="53" t="str">
        <v/>
      </c>
      <c r="AN152" s="16" t="str">
        <v/>
      </c>
      <c r="AO152" s="16" t="str">
        <v/>
      </c>
      <c r="AP152" s="16" t="str">
        <v/>
      </c>
      <c r="AQ152" s="16" t="str">
        <v/>
      </c>
      <c r="AR152" s="16" t="str">
        <v/>
      </c>
      <c r="AS152" s="16" t="str">
        <v/>
      </c>
      <c r="AT152" s="16" t="str">
        <v/>
      </c>
      <c r="AU152" s="16" t="str">
        <v/>
      </c>
      <c r="AV152" s="16" t="str">
        <v/>
      </c>
      <c r="AW152" s="16" t="str">
        <v/>
      </c>
      <c r="AX152" s="16" t="str">
        <v/>
      </c>
      <c r="AY152" s="16" t="str">
        <v/>
      </c>
      <c r="AZ152" s="16" t="str">
        <v/>
      </c>
      <c r="BA152" s="16" t="str">
        <v/>
      </c>
      <c r="BB152" s="16"/>
      <c r="BC152" s="186">
        <f t="shared" si="7"/>
        <v>1</v>
      </c>
      <c r="BD152" s="187">
        <f t="shared" si="6"/>
        <v>1</v>
      </c>
      <c r="BE152" s="187">
        <v>1</v>
      </c>
      <c r="BF152" s="180">
        <f t="shared" si="8"/>
        <v>1</v>
      </c>
      <c r="BG152" s="181">
        <f>MIN(1,SUM(BF152:BF155)/SUM(BC152:BC155))</f>
        <v>0.35</v>
      </c>
      <c r="BH152" s="182">
        <v>0.4</v>
      </c>
      <c r="BI152" s="181">
        <f>BG152*BH152</f>
        <v>0.13999999999999999</v>
      </c>
      <c r="BJ152" s="182">
        <f>SUM(BI152:BI174)</f>
        <v>0.35809523809523813</v>
      </c>
    </row>
    <row r="153" spans="1:62" thickBot="1" x14ac:dyDescent="0.25">
      <c r="A153" s="375"/>
      <c r="B153" s="379"/>
      <c r="C153" s="126" t="s">
        <v>432</v>
      </c>
      <c r="D153" s="54">
        <v>1</v>
      </c>
      <c r="E153" s="54" t="str">
        <v/>
      </c>
      <c r="F153" s="54" t="str">
        <v/>
      </c>
      <c r="G153" s="54" t="str">
        <v/>
      </c>
      <c r="H153" s="54" t="str">
        <v/>
      </c>
      <c r="I153" s="54" t="str">
        <v/>
      </c>
      <c r="J153" s="54" t="str">
        <v/>
      </c>
      <c r="K153" s="54" t="str">
        <v/>
      </c>
      <c r="L153" s="16" t="str">
        <v/>
      </c>
      <c r="M153" s="16" t="str">
        <v/>
      </c>
      <c r="N153" s="16" t="str">
        <v/>
      </c>
      <c r="O153" s="16" t="str">
        <v/>
      </c>
      <c r="P153" s="16" t="str">
        <v/>
      </c>
      <c r="Q153" s="16" t="str">
        <v/>
      </c>
      <c r="R153" s="16" t="str">
        <v/>
      </c>
      <c r="S153" s="16" t="str">
        <v/>
      </c>
      <c r="T153" s="16" t="str">
        <v/>
      </c>
      <c r="U153" s="16" t="str">
        <v/>
      </c>
      <c r="V153" s="16" t="str">
        <v/>
      </c>
      <c r="W153" s="16" t="str">
        <v/>
      </c>
      <c r="X153" s="16" t="str">
        <v/>
      </c>
      <c r="Y153" s="16" t="str">
        <v/>
      </c>
      <c r="Z153" s="16" t="str">
        <v/>
      </c>
      <c r="AA153" s="16" t="str">
        <v/>
      </c>
      <c r="AB153" s="16" t="str">
        <v/>
      </c>
      <c r="AC153" s="16" t="str">
        <v/>
      </c>
      <c r="AD153" s="16" t="str">
        <v/>
      </c>
      <c r="AE153" s="16" t="str">
        <v/>
      </c>
      <c r="AF153" s="16" t="str">
        <v/>
      </c>
      <c r="AG153" s="16" t="str">
        <v/>
      </c>
      <c r="AH153" s="16" t="str">
        <v/>
      </c>
      <c r="AI153" s="16" t="str">
        <v/>
      </c>
      <c r="AJ153" s="53" t="str">
        <v/>
      </c>
      <c r="AK153" s="16" t="str">
        <v/>
      </c>
      <c r="AL153" s="16" t="str">
        <v/>
      </c>
      <c r="AM153" s="53" t="str">
        <v/>
      </c>
      <c r="AN153" s="16" t="str">
        <v/>
      </c>
      <c r="AO153" s="16" t="str">
        <v/>
      </c>
      <c r="AP153" s="16" t="str">
        <v/>
      </c>
      <c r="AQ153" s="16" t="str">
        <v/>
      </c>
      <c r="AR153" s="16" t="str">
        <v/>
      </c>
      <c r="AS153" s="16" t="str">
        <v/>
      </c>
      <c r="AT153" s="16" t="str">
        <v/>
      </c>
      <c r="AU153" s="16" t="str">
        <v/>
      </c>
      <c r="AV153" s="16" t="str">
        <v/>
      </c>
      <c r="AW153" s="16" t="str">
        <v/>
      </c>
      <c r="AX153" s="16" t="str">
        <v/>
      </c>
      <c r="AY153" s="16" t="str">
        <v/>
      </c>
      <c r="AZ153" s="16" t="str">
        <v/>
      </c>
      <c r="BA153" s="16" t="str">
        <v/>
      </c>
      <c r="BB153" s="16"/>
      <c r="BC153" s="186">
        <f t="shared" si="7"/>
        <v>1</v>
      </c>
      <c r="BD153" s="187">
        <f t="shared" si="6"/>
        <v>1</v>
      </c>
      <c r="BE153" s="187"/>
      <c r="BF153" s="180">
        <f t="shared" si="8"/>
        <v>0</v>
      </c>
      <c r="BG153" s="181"/>
      <c r="BH153" s="182"/>
      <c r="BI153" s="181"/>
      <c r="BJ153" s="182"/>
    </row>
    <row r="154" spans="1:62" thickBot="1" x14ac:dyDescent="0.25">
      <c r="A154" s="375"/>
      <c r="B154" s="379"/>
      <c r="C154" s="126" t="s">
        <v>722</v>
      </c>
      <c r="D154" s="54">
        <v>1</v>
      </c>
      <c r="E154" s="54" t="str">
        <v/>
      </c>
      <c r="F154" s="54" t="str">
        <v/>
      </c>
      <c r="G154" s="54" t="str">
        <v/>
      </c>
      <c r="H154" s="54" t="str">
        <v/>
      </c>
      <c r="I154" s="54" t="str">
        <v/>
      </c>
      <c r="J154" s="54" t="str">
        <v/>
      </c>
      <c r="K154" s="54" t="str">
        <v/>
      </c>
      <c r="L154" s="16" t="str">
        <v/>
      </c>
      <c r="M154" s="16" t="str">
        <v/>
      </c>
      <c r="N154" s="16" t="str">
        <v/>
      </c>
      <c r="O154" s="16" t="str">
        <v/>
      </c>
      <c r="P154" s="16" t="str">
        <v/>
      </c>
      <c r="Q154" s="16" t="str">
        <v/>
      </c>
      <c r="R154" s="16" t="str">
        <v/>
      </c>
      <c r="S154" s="16" t="str">
        <v/>
      </c>
      <c r="T154" s="16" t="str">
        <v/>
      </c>
      <c r="U154" s="16" t="str">
        <v/>
      </c>
      <c r="V154" s="16" t="str">
        <v/>
      </c>
      <c r="W154" s="16" t="str">
        <v/>
      </c>
      <c r="X154" s="16" t="str">
        <v/>
      </c>
      <c r="Y154" s="16" t="str">
        <v/>
      </c>
      <c r="Z154" s="16" t="str">
        <v/>
      </c>
      <c r="AA154" s="16" t="str">
        <v/>
      </c>
      <c r="AB154" s="16" t="str">
        <v/>
      </c>
      <c r="AC154" s="16" t="str">
        <v/>
      </c>
      <c r="AD154" s="16" t="str">
        <v/>
      </c>
      <c r="AE154" s="16" t="str">
        <v/>
      </c>
      <c r="AF154" s="16" t="str">
        <v/>
      </c>
      <c r="AG154" s="16" t="str">
        <v/>
      </c>
      <c r="AH154" s="16" t="str">
        <v/>
      </c>
      <c r="AI154" s="16" t="str">
        <v/>
      </c>
      <c r="AJ154" s="53" t="str">
        <v/>
      </c>
      <c r="AK154" s="16" t="str">
        <v/>
      </c>
      <c r="AL154" s="16" t="str">
        <v/>
      </c>
      <c r="AM154" s="53" t="str">
        <v/>
      </c>
      <c r="AN154" s="16" t="str">
        <v/>
      </c>
      <c r="AO154" s="16" t="str">
        <v/>
      </c>
      <c r="AP154" s="16" t="str">
        <v/>
      </c>
      <c r="AQ154" s="16" t="str">
        <v/>
      </c>
      <c r="AR154" s="16" t="str">
        <v/>
      </c>
      <c r="AS154" s="16" t="str">
        <v/>
      </c>
      <c r="AT154" s="16" t="str">
        <v/>
      </c>
      <c r="AU154" s="16" t="str">
        <v/>
      </c>
      <c r="AV154" s="16" t="str">
        <v/>
      </c>
      <c r="AW154" s="16" t="str">
        <v/>
      </c>
      <c r="AX154" s="16" t="str">
        <v/>
      </c>
      <c r="AY154" s="16" t="str">
        <v/>
      </c>
      <c r="AZ154" s="16" t="str">
        <v/>
      </c>
      <c r="BA154" s="16" t="str">
        <v/>
      </c>
      <c r="BB154" s="16"/>
      <c r="BC154" s="186">
        <f t="shared" si="7"/>
        <v>1</v>
      </c>
      <c r="BD154" s="187">
        <f t="shared" si="6"/>
        <v>1</v>
      </c>
      <c r="BE154" s="187">
        <v>0.4</v>
      </c>
      <c r="BF154" s="180">
        <f t="shared" si="8"/>
        <v>0.4</v>
      </c>
      <c r="BG154" s="181"/>
      <c r="BH154" s="182"/>
      <c r="BI154" s="181"/>
      <c r="BJ154" s="182"/>
    </row>
    <row r="155" spans="1:62" ht="13.5" customHeight="1" thickBot="1" x14ac:dyDescent="0.25">
      <c r="A155" s="375"/>
      <c r="B155" s="379"/>
      <c r="C155" s="126" t="s">
        <v>477</v>
      </c>
      <c r="D155" s="54">
        <v>1</v>
      </c>
      <c r="E155" s="54" t="str">
        <v/>
      </c>
      <c r="F155" s="54" t="str">
        <v/>
      </c>
      <c r="G155" s="54" t="str">
        <v/>
      </c>
      <c r="H155" s="54" t="str">
        <v/>
      </c>
      <c r="I155" s="54" t="str">
        <v/>
      </c>
      <c r="J155" s="54" t="str">
        <v/>
      </c>
      <c r="K155" s="54" t="str">
        <v/>
      </c>
      <c r="L155" s="16" t="str">
        <v/>
      </c>
      <c r="M155" s="16" t="str">
        <v/>
      </c>
      <c r="N155" s="16" t="str">
        <v/>
      </c>
      <c r="O155" s="16" t="str">
        <v/>
      </c>
      <c r="P155" s="16" t="str">
        <v/>
      </c>
      <c r="Q155" s="16" t="str">
        <v/>
      </c>
      <c r="R155" s="16" t="str">
        <v/>
      </c>
      <c r="S155" s="16" t="str">
        <v/>
      </c>
      <c r="T155" s="16" t="str">
        <v/>
      </c>
      <c r="U155" s="16" t="str">
        <v/>
      </c>
      <c r="V155" s="16" t="str">
        <v/>
      </c>
      <c r="W155" s="16" t="str">
        <v/>
      </c>
      <c r="X155" s="16" t="str">
        <v/>
      </c>
      <c r="Y155" s="16" t="str">
        <v/>
      </c>
      <c r="Z155" s="16" t="str">
        <v/>
      </c>
      <c r="AA155" s="16" t="str">
        <v/>
      </c>
      <c r="AB155" s="16" t="str">
        <v/>
      </c>
      <c r="AC155" s="16" t="str">
        <v/>
      </c>
      <c r="AD155" s="16" t="str">
        <v/>
      </c>
      <c r="AE155" s="16" t="str">
        <v/>
      </c>
      <c r="AF155" s="16" t="str">
        <v/>
      </c>
      <c r="AG155" s="16" t="str">
        <v/>
      </c>
      <c r="AH155" s="16" t="str">
        <v/>
      </c>
      <c r="AI155" s="16" t="str">
        <v/>
      </c>
      <c r="AJ155" s="53" t="str">
        <v/>
      </c>
      <c r="AK155" s="16" t="str">
        <v/>
      </c>
      <c r="AL155" s="16" t="str">
        <v/>
      </c>
      <c r="AM155" s="53" t="str">
        <v/>
      </c>
      <c r="AN155" s="16" t="str">
        <v/>
      </c>
      <c r="AO155" s="16" t="str">
        <v/>
      </c>
      <c r="AP155" s="16" t="str">
        <v/>
      </c>
      <c r="AQ155" s="16" t="str">
        <v/>
      </c>
      <c r="AR155" s="16" t="str">
        <v/>
      </c>
      <c r="AS155" s="16" t="str">
        <v/>
      </c>
      <c r="AT155" s="16" t="str">
        <v/>
      </c>
      <c r="AU155" s="16" t="str">
        <v/>
      </c>
      <c r="AV155" s="16" t="str">
        <v/>
      </c>
      <c r="AW155" s="16" t="str">
        <v/>
      </c>
      <c r="AX155" s="16" t="str">
        <v/>
      </c>
      <c r="AY155" s="16" t="str">
        <v/>
      </c>
      <c r="AZ155" s="16" t="str">
        <v/>
      </c>
      <c r="BA155" s="16" t="str">
        <v/>
      </c>
      <c r="BB155" s="16"/>
      <c r="BC155" s="186">
        <f t="shared" si="7"/>
        <v>1</v>
      </c>
      <c r="BD155" s="187">
        <f t="shared" si="6"/>
        <v>1</v>
      </c>
      <c r="BE155" s="187"/>
      <c r="BF155" s="180">
        <f t="shared" si="8"/>
        <v>0</v>
      </c>
      <c r="BG155" s="181"/>
      <c r="BH155" s="182"/>
      <c r="BI155" s="181"/>
      <c r="BJ155" s="182"/>
    </row>
    <row r="156" spans="1:62" ht="64.5" thickBot="1" x14ac:dyDescent="0.25">
      <c r="A156" s="375"/>
      <c r="B156" s="193" t="s">
        <v>1037</v>
      </c>
      <c r="C156" s="140" t="s">
        <v>1090</v>
      </c>
      <c r="D156" s="54">
        <v>1</v>
      </c>
      <c r="E156" s="54" t="str">
        <v/>
      </c>
      <c r="F156" s="54" t="str">
        <v/>
      </c>
      <c r="G156" s="54" t="str">
        <v/>
      </c>
      <c r="H156" s="54" t="str">
        <v/>
      </c>
      <c r="I156" s="54" t="str">
        <v/>
      </c>
      <c r="J156" s="54" t="str">
        <v/>
      </c>
      <c r="K156" s="54" t="str">
        <v/>
      </c>
      <c r="L156" s="16" t="str">
        <v/>
      </c>
      <c r="M156" s="16" t="str">
        <v/>
      </c>
      <c r="N156" s="16" t="str">
        <v/>
      </c>
      <c r="O156" s="16" t="str">
        <v/>
      </c>
      <c r="P156" s="16" t="str">
        <v/>
      </c>
      <c r="Q156" s="16" t="str">
        <v/>
      </c>
      <c r="R156" s="16" t="str">
        <v/>
      </c>
      <c r="S156" s="16" t="str">
        <v/>
      </c>
      <c r="T156" s="16" t="str">
        <v/>
      </c>
      <c r="U156" s="16" t="str">
        <v/>
      </c>
      <c r="V156" s="16" t="str">
        <v/>
      </c>
      <c r="W156" s="16" t="str">
        <v/>
      </c>
      <c r="X156" s="16" t="str">
        <v/>
      </c>
      <c r="Y156" s="16" t="str">
        <v/>
      </c>
      <c r="Z156" s="16" t="str">
        <v/>
      </c>
      <c r="AA156" s="16" t="str">
        <v/>
      </c>
      <c r="AB156" s="16" t="str">
        <v/>
      </c>
      <c r="AC156" s="16" t="str">
        <v/>
      </c>
      <c r="AD156" s="16" t="str">
        <v/>
      </c>
      <c r="AE156" s="16" t="str">
        <v/>
      </c>
      <c r="AF156" s="16" t="str">
        <v/>
      </c>
      <c r="AG156" s="16" t="str">
        <v/>
      </c>
      <c r="AH156" s="16" t="str">
        <v/>
      </c>
      <c r="AI156" s="16" t="str">
        <v/>
      </c>
      <c r="AJ156" s="53" t="str">
        <v/>
      </c>
      <c r="AK156" s="16" t="str">
        <v/>
      </c>
      <c r="AL156" s="16" t="str">
        <v/>
      </c>
      <c r="AM156" s="53" t="str">
        <v/>
      </c>
      <c r="AN156" s="16" t="str">
        <v/>
      </c>
      <c r="AO156" s="16" t="str">
        <v/>
      </c>
      <c r="AP156" s="16" t="str">
        <v/>
      </c>
      <c r="AQ156" s="16" t="str">
        <v/>
      </c>
      <c r="AR156" s="16" t="str">
        <v/>
      </c>
      <c r="AS156" s="16" t="str">
        <v/>
      </c>
      <c r="AT156" s="16" t="str">
        <v/>
      </c>
      <c r="AU156" s="16" t="str">
        <v/>
      </c>
      <c r="AV156" s="16" t="str">
        <v/>
      </c>
      <c r="AW156" s="16" t="str">
        <v/>
      </c>
      <c r="AX156" s="16" t="str">
        <v/>
      </c>
      <c r="AY156" s="16" t="str">
        <v/>
      </c>
      <c r="AZ156" s="16" t="str">
        <v/>
      </c>
      <c r="BA156" s="16" t="str">
        <v/>
      </c>
      <c r="BB156" s="16"/>
      <c r="BC156" s="186">
        <f t="shared" si="7"/>
        <v>1</v>
      </c>
      <c r="BD156" s="187">
        <f t="shared" si="6"/>
        <v>1</v>
      </c>
      <c r="BE156" s="187"/>
      <c r="BF156" s="180">
        <f t="shared" si="8"/>
        <v>0</v>
      </c>
      <c r="BG156" s="181">
        <f>MIN(1,SUM(BF156:BF162)/SUM(BC156:BC162))</f>
        <v>0.12857142857142856</v>
      </c>
      <c r="BH156" s="182">
        <v>0.4</v>
      </c>
      <c r="BI156" s="181">
        <f>BG156*BH156</f>
        <v>5.1428571428571428E-2</v>
      </c>
      <c r="BJ156" s="182"/>
    </row>
    <row r="157" spans="1:62" ht="13.5" customHeight="1" thickBot="1" x14ac:dyDescent="0.25">
      <c r="A157" s="375"/>
      <c r="B157" s="384" t="s">
        <v>1447</v>
      </c>
      <c r="C157" s="126" t="s">
        <v>1085</v>
      </c>
      <c r="D157" s="54">
        <v>1</v>
      </c>
      <c r="E157" s="54" t="str">
        <v/>
      </c>
      <c r="F157" s="54" t="str">
        <v/>
      </c>
      <c r="G157" s="54" t="str">
        <v/>
      </c>
      <c r="H157" s="54" t="str">
        <v/>
      </c>
      <c r="I157" s="54" t="str">
        <v/>
      </c>
      <c r="J157" s="54" t="str">
        <v/>
      </c>
      <c r="K157" s="54" t="str">
        <v/>
      </c>
      <c r="L157" s="16" t="str">
        <v/>
      </c>
      <c r="M157" s="16" t="str">
        <v/>
      </c>
      <c r="N157" s="16" t="str">
        <v/>
      </c>
      <c r="O157" s="16" t="str">
        <v/>
      </c>
      <c r="P157" s="16" t="str">
        <v/>
      </c>
      <c r="Q157" s="16" t="str">
        <v/>
      </c>
      <c r="R157" s="16" t="str">
        <v/>
      </c>
      <c r="S157" s="16" t="str">
        <v/>
      </c>
      <c r="T157" s="16" t="str">
        <v/>
      </c>
      <c r="U157" s="16" t="str">
        <v/>
      </c>
      <c r="V157" s="16" t="str">
        <v/>
      </c>
      <c r="W157" s="16" t="str">
        <v/>
      </c>
      <c r="X157" s="16" t="str">
        <v/>
      </c>
      <c r="Y157" s="16" t="str">
        <v/>
      </c>
      <c r="Z157" s="16" t="str">
        <v/>
      </c>
      <c r="AA157" s="16" t="str">
        <v/>
      </c>
      <c r="AB157" s="16" t="str">
        <v/>
      </c>
      <c r="AC157" s="16" t="str">
        <v/>
      </c>
      <c r="AD157" s="16" t="str">
        <v/>
      </c>
      <c r="AE157" s="16" t="str">
        <v/>
      </c>
      <c r="AF157" s="16" t="str">
        <v/>
      </c>
      <c r="AG157" s="16" t="str">
        <v/>
      </c>
      <c r="AH157" s="16" t="str">
        <v/>
      </c>
      <c r="AI157" s="16" t="str">
        <v/>
      </c>
      <c r="AJ157" s="53" t="str">
        <v/>
      </c>
      <c r="AK157" s="16" t="str">
        <v/>
      </c>
      <c r="AL157" s="16" t="str">
        <v/>
      </c>
      <c r="AM157" s="53" t="str">
        <v/>
      </c>
      <c r="AN157" s="16" t="str">
        <v/>
      </c>
      <c r="AO157" s="16" t="str">
        <v/>
      </c>
      <c r="AP157" s="16" t="str">
        <v/>
      </c>
      <c r="AQ157" s="16" t="str">
        <v/>
      </c>
      <c r="AR157" s="16" t="str">
        <v/>
      </c>
      <c r="AS157" s="16" t="str">
        <v/>
      </c>
      <c r="AT157" s="16" t="str">
        <v/>
      </c>
      <c r="AU157" s="16" t="str">
        <v/>
      </c>
      <c r="AV157" s="16" t="str">
        <v/>
      </c>
      <c r="AW157" s="16" t="str">
        <v/>
      </c>
      <c r="AX157" s="16" t="str">
        <v/>
      </c>
      <c r="AY157" s="16" t="str">
        <v/>
      </c>
      <c r="AZ157" s="16" t="str">
        <v/>
      </c>
      <c r="BA157" s="16" t="str">
        <v/>
      </c>
      <c r="BB157" s="16"/>
      <c r="BC157" s="186">
        <f t="shared" si="7"/>
        <v>1</v>
      </c>
      <c r="BD157" s="187">
        <f t="shared" si="6"/>
        <v>1</v>
      </c>
      <c r="BE157" s="187">
        <v>0.2</v>
      </c>
      <c r="BF157" s="180">
        <f t="shared" si="8"/>
        <v>0.2</v>
      </c>
      <c r="BG157" s="181"/>
      <c r="BH157" s="182"/>
      <c r="BI157" s="181"/>
      <c r="BJ157" s="182"/>
    </row>
    <row r="158" spans="1:62" ht="26.25" thickBot="1" x14ac:dyDescent="0.25">
      <c r="A158" s="375"/>
      <c r="B158" s="385"/>
      <c r="C158" s="126" t="s">
        <v>1086</v>
      </c>
      <c r="D158" s="54">
        <v>1</v>
      </c>
      <c r="E158" s="54" t="str">
        <v/>
      </c>
      <c r="F158" s="54" t="str">
        <v/>
      </c>
      <c r="G158" s="54" t="str">
        <v/>
      </c>
      <c r="H158" s="54" t="str">
        <v/>
      </c>
      <c r="I158" s="54" t="str">
        <v/>
      </c>
      <c r="J158" s="54" t="str">
        <v/>
      </c>
      <c r="K158" s="54" t="str">
        <v/>
      </c>
      <c r="L158" s="16" t="str">
        <v/>
      </c>
      <c r="M158" s="16" t="str">
        <v/>
      </c>
      <c r="N158" s="16" t="str">
        <v/>
      </c>
      <c r="O158" s="16" t="str">
        <v/>
      </c>
      <c r="P158" s="16" t="str">
        <v/>
      </c>
      <c r="Q158" s="16" t="str">
        <v/>
      </c>
      <c r="R158" s="16" t="str">
        <v/>
      </c>
      <c r="S158" s="16" t="str">
        <v/>
      </c>
      <c r="T158" s="16" t="str">
        <v/>
      </c>
      <c r="U158" s="16" t="str">
        <v/>
      </c>
      <c r="V158" s="16" t="str">
        <v/>
      </c>
      <c r="W158" s="16" t="str">
        <v/>
      </c>
      <c r="X158" s="16" t="str">
        <v/>
      </c>
      <c r="Y158" s="16" t="str">
        <v/>
      </c>
      <c r="Z158" s="16" t="str">
        <v/>
      </c>
      <c r="AA158" s="16" t="str">
        <v/>
      </c>
      <c r="AB158" s="16" t="str">
        <v/>
      </c>
      <c r="AC158" s="16" t="str">
        <v/>
      </c>
      <c r="AD158" s="16" t="str">
        <v/>
      </c>
      <c r="AE158" s="16" t="str">
        <v/>
      </c>
      <c r="AF158" s="16" t="str">
        <v/>
      </c>
      <c r="AG158" s="16" t="str">
        <v/>
      </c>
      <c r="AH158" s="16" t="str">
        <v/>
      </c>
      <c r="AI158" s="16" t="str">
        <v/>
      </c>
      <c r="AJ158" s="53" t="str">
        <v/>
      </c>
      <c r="AK158" s="16" t="str">
        <v/>
      </c>
      <c r="AL158" s="16" t="str">
        <v/>
      </c>
      <c r="AM158" s="53" t="str">
        <v/>
      </c>
      <c r="AN158" s="16" t="str">
        <v/>
      </c>
      <c r="AO158" s="16" t="str">
        <v/>
      </c>
      <c r="AP158" s="16" t="str">
        <v/>
      </c>
      <c r="AQ158" s="16" t="str">
        <v/>
      </c>
      <c r="AR158" s="16" t="str">
        <v/>
      </c>
      <c r="AS158" s="16" t="str">
        <v/>
      </c>
      <c r="AT158" s="16" t="str">
        <v/>
      </c>
      <c r="AU158" s="16" t="str">
        <v/>
      </c>
      <c r="AV158" s="16" t="str">
        <v/>
      </c>
      <c r="AW158" s="16" t="str">
        <v/>
      </c>
      <c r="AX158" s="16" t="str">
        <v/>
      </c>
      <c r="AY158" s="16" t="str">
        <v/>
      </c>
      <c r="AZ158" s="16" t="str">
        <v/>
      </c>
      <c r="BA158" s="16" t="str">
        <v/>
      </c>
      <c r="BB158" s="16"/>
      <c r="BC158" s="186">
        <f t="shared" si="7"/>
        <v>1</v>
      </c>
      <c r="BD158" s="187">
        <f t="shared" si="6"/>
        <v>1</v>
      </c>
      <c r="BE158" s="187">
        <v>0.1</v>
      </c>
      <c r="BF158" s="180">
        <f t="shared" si="8"/>
        <v>0.1</v>
      </c>
      <c r="BG158" s="181"/>
      <c r="BH158" s="182"/>
      <c r="BI158" s="181"/>
      <c r="BJ158" s="182"/>
    </row>
    <row r="159" spans="1:62" thickBot="1" x14ac:dyDescent="0.25">
      <c r="A159" s="375"/>
      <c r="B159" s="385"/>
      <c r="C159" s="126" t="s">
        <v>1087</v>
      </c>
      <c r="D159" s="54">
        <v>1</v>
      </c>
      <c r="E159" s="54" t="str">
        <v/>
      </c>
      <c r="F159" s="54" t="str">
        <v/>
      </c>
      <c r="G159" s="54" t="str">
        <v/>
      </c>
      <c r="H159" s="54" t="str">
        <v/>
      </c>
      <c r="I159" s="54" t="str">
        <v/>
      </c>
      <c r="J159" s="54" t="str">
        <v/>
      </c>
      <c r="K159" s="54" t="str">
        <v/>
      </c>
      <c r="L159" s="16" t="str">
        <v/>
      </c>
      <c r="M159" s="16" t="str">
        <v/>
      </c>
      <c r="N159" s="16" t="str">
        <v/>
      </c>
      <c r="O159" s="16" t="str">
        <v/>
      </c>
      <c r="P159" s="16" t="str">
        <v/>
      </c>
      <c r="Q159" s="16" t="str">
        <v/>
      </c>
      <c r="R159" s="16" t="str">
        <v/>
      </c>
      <c r="S159" s="16" t="str">
        <v/>
      </c>
      <c r="T159" s="16" t="str">
        <v/>
      </c>
      <c r="U159" s="16" t="str">
        <v/>
      </c>
      <c r="V159" s="16" t="str">
        <v/>
      </c>
      <c r="W159" s="16" t="str">
        <v/>
      </c>
      <c r="X159" s="16" t="str">
        <v/>
      </c>
      <c r="Y159" s="16" t="str">
        <v/>
      </c>
      <c r="Z159" s="16" t="str">
        <v/>
      </c>
      <c r="AA159" s="16" t="str">
        <v/>
      </c>
      <c r="AB159" s="16" t="str">
        <v/>
      </c>
      <c r="AC159" s="16" t="str">
        <v/>
      </c>
      <c r="AD159" s="16" t="str">
        <v/>
      </c>
      <c r="AE159" s="16" t="str">
        <v/>
      </c>
      <c r="AF159" s="16" t="str">
        <v/>
      </c>
      <c r="AG159" s="16" t="str">
        <v/>
      </c>
      <c r="AH159" s="16" t="str">
        <v/>
      </c>
      <c r="AI159" s="16" t="str">
        <v/>
      </c>
      <c r="AJ159" s="53" t="str">
        <v/>
      </c>
      <c r="AK159" s="16" t="str">
        <v/>
      </c>
      <c r="AL159" s="16" t="str">
        <v/>
      </c>
      <c r="AM159" s="53" t="str">
        <v/>
      </c>
      <c r="AN159" s="16" t="str">
        <v/>
      </c>
      <c r="AO159" s="16" t="str">
        <v/>
      </c>
      <c r="AP159" s="16" t="str">
        <v/>
      </c>
      <c r="AQ159" s="16" t="str">
        <v/>
      </c>
      <c r="AR159" s="16" t="str">
        <v/>
      </c>
      <c r="AS159" s="16" t="str">
        <v/>
      </c>
      <c r="AT159" s="16" t="str">
        <v/>
      </c>
      <c r="AU159" s="16" t="str">
        <v/>
      </c>
      <c r="AV159" s="16" t="str">
        <v/>
      </c>
      <c r="AW159" s="16" t="str">
        <v/>
      </c>
      <c r="AX159" s="16" t="str">
        <v/>
      </c>
      <c r="AY159" s="16" t="str">
        <v/>
      </c>
      <c r="AZ159" s="16" t="str">
        <v/>
      </c>
      <c r="BA159" s="16" t="str">
        <v/>
      </c>
      <c r="BB159" s="16"/>
      <c r="BC159" s="186">
        <f t="shared" si="7"/>
        <v>1</v>
      </c>
      <c r="BD159" s="187">
        <f t="shared" si="6"/>
        <v>1</v>
      </c>
      <c r="BE159" s="187">
        <v>0.1</v>
      </c>
      <c r="BF159" s="180">
        <f t="shared" si="8"/>
        <v>0.1</v>
      </c>
      <c r="BG159" s="181"/>
      <c r="BH159" s="182"/>
      <c r="BI159" s="181"/>
      <c r="BJ159" s="182"/>
    </row>
    <row r="160" spans="1:62" ht="51.75" thickBot="1" x14ac:dyDescent="0.25">
      <c r="A160" s="375"/>
      <c r="B160" s="385"/>
      <c r="C160" s="126" t="s">
        <v>1088</v>
      </c>
      <c r="D160" s="54">
        <v>1</v>
      </c>
      <c r="E160" s="54" t="str">
        <v/>
      </c>
      <c r="F160" s="54" t="str">
        <v/>
      </c>
      <c r="G160" s="54" t="str">
        <v/>
      </c>
      <c r="H160" s="54" t="str">
        <v/>
      </c>
      <c r="I160" s="54" t="str">
        <v/>
      </c>
      <c r="J160" s="54" t="str">
        <v/>
      </c>
      <c r="K160" s="54" t="str">
        <v/>
      </c>
      <c r="L160" s="16" t="str">
        <v/>
      </c>
      <c r="M160" s="16" t="str">
        <v/>
      </c>
      <c r="N160" s="16" t="str">
        <v/>
      </c>
      <c r="O160" s="16" t="str">
        <v/>
      </c>
      <c r="P160" s="16" t="str">
        <v/>
      </c>
      <c r="Q160" s="16" t="str">
        <v/>
      </c>
      <c r="R160" s="16" t="str">
        <v/>
      </c>
      <c r="S160" s="16" t="str">
        <v/>
      </c>
      <c r="T160" s="16" t="str">
        <v/>
      </c>
      <c r="U160" s="16" t="str">
        <v/>
      </c>
      <c r="V160" s="16" t="str">
        <v/>
      </c>
      <c r="W160" s="16" t="str">
        <v/>
      </c>
      <c r="X160" s="16" t="str">
        <v/>
      </c>
      <c r="Y160" s="16" t="str">
        <v/>
      </c>
      <c r="Z160" s="16" t="str">
        <v/>
      </c>
      <c r="AA160" s="16" t="str">
        <v/>
      </c>
      <c r="AB160" s="16" t="str">
        <v/>
      </c>
      <c r="AC160" s="16" t="str">
        <v/>
      </c>
      <c r="AD160" s="16" t="str">
        <v/>
      </c>
      <c r="AE160" s="16" t="str">
        <v/>
      </c>
      <c r="AF160" s="16" t="str">
        <v/>
      </c>
      <c r="AG160" s="16" t="str">
        <v/>
      </c>
      <c r="AH160" s="16" t="str">
        <v/>
      </c>
      <c r="AI160" s="16" t="str">
        <v/>
      </c>
      <c r="AJ160" s="53" t="str">
        <v/>
      </c>
      <c r="AK160" s="16" t="str">
        <v/>
      </c>
      <c r="AL160" s="16" t="str">
        <v/>
      </c>
      <c r="AM160" s="53" t="str">
        <v/>
      </c>
      <c r="AN160" s="16" t="str">
        <v/>
      </c>
      <c r="AO160" s="16" t="str">
        <v/>
      </c>
      <c r="AP160" s="16" t="str">
        <v/>
      </c>
      <c r="AQ160" s="16" t="str">
        <v/>
      </c>
      <c r="AR160" s="16" t="str">
        <v/>
      </c>
      <c r="AS160" s="16" t="str">
        <v/>
      </c>
      <c r="AT160" s="16" t="str">
        <v/>
      </c>
      <c r="AU160" s="16" t="str">
        <v/>
      </c>
      <c r="AV160" s="16" t="str">
        <v/>
      </c>
      <c r="AW160" s="16" t="str">
        <v/>
      </c>
      <c r="AX160" s="16" t="str">
        <v/>
      </c>
      <c r="AY160" s="16" t="str">
        <v/>
      </c>
      <c r="AZ160" s="16" t="str">
        <v/>
      </c>
      <c r="BA160" s="16" t="str">
        <v/>
      </c>
      <c r="BB160" s="16"/>
      <c r="BC160" s="186">
        <f t="shared" si="7"/>
        <v>1</v>
      </c>
      <c r="BD160" s="187">
        <f t="shared" si="6"/>
        <v>1</v>
      </c>
      <c r="BE160" s="187">
        <v>0.3</v>
      </c>
      <c r="BF160" s="180">
        <f t="shared" si="8"/>
        <v>0.3</v>
      </c>
      <c r="BG160" s="181"/>
      <c r="BH160" s="182"/>
      <c r="BI160" s="181"/>
      <c r="BJ160" s="182"/>
    </row>
    <row r="161" spans="1:62" ht="26.25" thickBot="1" x14ac:dyDescent="0.25">
      <c r="A161" s="375"/>
      <c r="B161" s="385"/>
      <c r="C161" s="126" t="s">
        <v>1089</v>
      </c>
      <c r="D161" s="54">
        <v>1</v>
      </c>
      <c r="E161" s="54" t="str">
        <v/>
      </c>
      <c r="F161" s="54" t="str">
        <v/>
      </c>
      <c r="G161" s="54" t="str">
        <v/>
      </c>
      <c r="H161" s="54" t="str">
        <v/>
      </c>
      <c r="I161" s="54" t="str">
        <v/>
      </c>
      <c r="J161" s="54" t="str">
        <v/>
      </c>
      <c r="K161" s="54" t="str">
        <v/>
      </c>
      <c r="L161" s="16" t="str">
        <v/>
      </c>
      <c r="M161" s="16" t="str">
        <v/>
      </c>
      <c r="N161" s="16" t="str">
        <v/>
      </c>
      <c r="O161" s="16" t="str">
        <v/>
      </c>
      <c r="P161" s="16" t="str">
        <v/>
      </c>
      <c r="Q161" s="16" t="str">
        <v/>
      </c>
      <c r="R161" s="16" t="str">
        <v/>
      </c>
      <c r="S161" s="16" t="str">
        <v/>
      </c>
      <c r="T161" s="16" t="str">
        <v/>
      </c>
      <c r="U161" s="16" t="str">
        <v/>
      </c>
      <c r="V161" s="16" t="str">
        <v/>
      </c>
      <c r="W161" s="16" t="str">
        <v/>
      </c>
      <c r="X161" s="16" t="str">
        <v/>
      </c>
      <c r="Y161" s="16" t="str">
        <v/>
      </c>
      <c r="Z161" s="16" t="str">
        <v/>
      </c>
      <c r="AA161" s="16" t="str">
        <v/>
      </c>
      <c r="AB161" s="16" t="str">
        <v/>
      </c>
      <c r="AC161" s="16" t="str">
        <v/>
      </c>
      <c r="AD161" s="16" t="str">
        <v/>
      </c>
      <c r="AE161" s="16" t="str">
        <v/>
      </c>
      <c r="AF161" s="16" t="str">
        <v/>
      </c>
      <c r="AG161" s="16" t="str">
        <v/>
      </c>
      <c r="AH161" s="16" t="str">
        <v/>
      </c>
      <c r="AI161" s="16" t="str">
        <v/>
      </c>
      <c r="AJ161" s="53" t="str">
        <v/>
      </c>
      <c r="AK161" s="16" t="str">
        <v/>
      </c>
      <c r="AL161" s="16" t="str">
        <v/>
      </c>
      <c r="AM161" s="53" t="str">
        <v/>
      </c>
      <c r="AN161" s="16" t="str">
        <v/>
      </c>
      <c r="AO161" s="16" t="str">
        <v/>
      </c>
      <c r="AP161" s="16" t="str">
        <v/>
      </c>
      <c r="AQ161" s="16" t="str">
        <v/>
      </c>
      <c r="AR161" s="16" t="str">
        <v/>
      </c>
      <c r="AS161" s="16" t="str">
        <v/>
      </c>
      <c r="AT161" s="16" t="str">
        <v/>
      </c>
      <c r="AU161" s="16" t="str">
        <v/>
      </c>
      <c r="AV161" s="16" t="str">
        <v/>
      </c>
      <c r="AW161" s="16" t="str">
        <v/>
      </c>
      <c r="AX161" s="16" t="str">
        <v/>
      </c>
      <c r="AY161" s="16" t="str">
        <v/>
      </c>
      <c r="AZ161" s="16" t="str">
        <v/>
      </c>
      <c r="BA161" s="16" t="str">
        <v/>
      </c>
      <c r="BB161" s="16"/>
      <c r="BC161" s="186">
        <f t="shared" si="7"/>
        <v>1</v>
      </c>
      <c r="BD161" s="187">
        <f t="shared" si="6"/>
        <v>1</v>
      </c>
      <c r="BE161" s="187">
        <v>0.2</v>
      </c>
      <c r="BF161" s="180">
        <f t="shared" si="8"/>
        <v>0.2</v>
      </c>
      <c r="BG161" s="181"/>
      <c r="BH161" s="182"/>
      <c r="BI161" s="181"/>
      <c r="BJ161" s="182"/>
    </row>
    <row r="162" spans="1:62" ht="13.5" customHeight="1" thickBot="1" x14ac:dyDescent="0.25">
      <c r="A162" s="375"/>
      <c r="B162" s="386"/>
      <c r="C162" s="126" t="s">
        <v>1091</v>
      </c>
      <c r="D162" s="54">
        <v>1</v>
      </c>
      <c r="E162" s="54" t="str">
        <v/>
      </c>
      <c r="F162" s="54" t="str">
        <v/>
      </c>
      <c r="G162" s="54" t="str">
        <v/>
      </c>
      <c r="H162" s="54" t="str">
        <v/>
      </c>
      <c r="I162" s="54" t="str">
        <v/>
      </c>
      <c r="J162" s="54" t="str">
        <v/>
      </c>
      <c r="K162" s="54" t="str">
        <v/>
      </c>
      <c r="L162" s="16" t="str">
        <v/>
      </c>
      <c r="M162" s="16" t="str">
        <v/>
      </c>
      <c r="N162" s="16" t="str">
        <v/>
      </c>
      <c r="O162" s="16" t="str">
        <v/>
      </c>
      <c r="P162" s="16" t="str">
        <v/>
      </c>
      <c r="Q162" s="16" t="str">
        <v/>
      </c>
      <c r="R162" s="16" t="str">
        <v/>
      </c>
      <c r="S162" s="16" t="str">
        <v/>
      </c>
      <c r="T162" s="16" t="str">
        <v/>
      </c>
      <c r="U162" s="16" t="str">
        <v/>
      </c>
      <c r="V162" s="16" t="str">
        <v/>
      </c>
      <c r="W162" s="16" t="str">
        <v/>
      </c>
      <c r="X162" s="16" t="str">
        <v/>
      </c>
      <c r="Y162" s="16" t="str">
        <v/>
      </c>
      <c r="Z162" s="16" t="str">
        <v/>
      </c>
      <c r="AA162" s="16" t="str">
        <v/>
      </c>
      <c r="AB162" s="16" t="str">
        <v/>
      </c>
      <c r="AC162" s="16" t="str">
        <v/>
      </c>
      <c r="AD162" s="16" t="str">
        <v/>
      </c>
      <c r="AE162" s="16" t="str">
        <v/>
      </c>
      <c r="AF162" s="16" t="str">
        <v/>
      </c>
      <c r="AG162" s="16" t="str">
        <v/>
      </c>
      <c r="AH162" s="16" t="str">
        <v/>
      </c>
      <c r="AI162" s="16" t="str">
        <v/>
      </c>
      <c r="AJ162" s="53" t="str">
        <v/>
      </c>
      <c r="AK162" s="16" t="str">
        <v/>
      </c>
      <c r="AL162" s="16" t="str">
        <v/>
      </c>
      <c r="AM162" s="53" t="str">
        <v/>
      </c>
      <c r="AN162" s="16" t="str">
        <v/>
      </c>
      <c r="AO162" s="16" t="str">
        <v/>
      </c>
      <c r="AP162" s="16" t="str">
        <v/>
      </c>
      <c r="AQ162" s="16" t="str">
        <v/>
      </c>
      <c r="AR162" s="16" t="str">
        <v/>
      </c>
      <c r="AS162" s="16" t="str">
        <v/>
      </c>
      <c r="AT162" s="16" t="str">
        <v/>
      </c>
      <c r="AU162" s="16" t="str">
        <v/>
      </c>
      <c r="AV162" s="16" t="str">
        <v/>
      </c>
      <c r="AW162" s="16" t="str">
        <v/>
      </c>
      <c r="AX162" s="16" t="str">
        <v/>
      </c>
      <c r="AY162" s="16" t="str">
        <v/>
      </c>
      <c r="AZ162" s="16" t="str">
        <v/>
      </c>
      <c r="BA162" s="16" t="str">
        <v/>
      </c>
      <c r="BB162" s="16"/>
      <c r="BC162" s="186">
        <f t="shared" si="7"/>
        <v>1</v>
      </c>
      <c r="BD162" s="187">
        <f t="shared" si="6"/>
        <v>1</v>
      </c>
      <c r="BE162" s="187"/>
      <c r="BF162" s="180">
        <f t="shared" si="8"/>
        <v>0</v>
      </c>
      <c r="BG162" s="181"/>
      <c r="BH162" s="182"/>
      <c r="BI162" s="181"/>
      <c r="BJ162" s="182"/>
    </row>
    <row r="163" spans="1:62" ht="51.75" thickBot="1" x14ac:dyDescent="0.25">
      <c r="A163" s="375"/>
      <c r="B163" s="193" t="s">
        <v>1038</v>
      </c>
      <c r="C163" s="140" t="s">
        <v>1095</v>
      </c>
      <c r="D163" s="54">
        <v>1</v>
      </c>
      <c r="E163" s="54" t="str">
        <v/>
      </c>
      <c r="F163" s="54" t="str">
        <v/>
      </c>
      <c r="G163" s="54" t="str">
        <v/>
      </c>
      <c r="H163" s="54" t="str">
        <v/>
      </c>
      <c r="I163" s="54" t="str">
        <v/>
      </c>
      <c r="J163" s="54" t="str">
        <v/>
      </c>
      <c r="K163" s="54" t="str">
        <v/>
      </c>
      <c r="L163" s="16" t="str">
        <v/>
      </c>
      <c r="M163" s="16" t="str">
        <v/>
      </c>
      <c r="N163" s="16" t="str">
        <v/>
      </c>
      <c r="O163" s="16" t="str">
        <v/>
      </c>
      <c r="P163" s="16" t="str">
        <v/>
      </c>
      <c r="Q163" s="16" t="str">
        <v/>
      </c>
      <c r="R163" s="16" t="str">
        <v/>
      </c>
      <c r="S163" s="16" t="str">
        <v/>
      </c>
      <c r="T163" s="16" t="str">
        <v/>
      </c>
      <c r="U163" s="16" t="str">
        <v/>
      </c>
      <c r="V163" s="16" t="str">
        <v/>
      </c>
      <c r="W163" s="16" t="str">
        <v/>
      </c>
      <c r="X163" s="16" t="str">
        <v/>
      </c>
      <c r="Y163" s="16" t="str">
        <v/>
      </c>
      <c r="Z163" s="16" t="str">
        <v/>
      </c>
      <c r="AA163" s="16" t="str">
        <v/>
      </c>
      <c r="AB163" s="16" t="str">
        <v/>
      </c>
      <c r="AC163" s="16" t="str">
        <v/>
      </c>
      <c r="AD163" s="16" t="str">
        <v/>
      </c>
      <c r="AE163" s="16" t="str">
        <v/>
      </c>
      <c r="AF163" s="16" t="str">
        <v/>
      </c>
      <c r="AG163" s="16" t="str">
        <v/>
      </c>
      <c r="AH163" s="16" t="str">
        <v/>
      </c>
      <c r="AI163" s="16" t="str">
        <v/>
      </c>
      <c r="AJ163" s="53" t="str">
        <v/>
      </c>
      <c r="AK163" s="16" t="str">
        <v/>
      </c>
      <c r="AL163" s="16" t="str">
        <v/>
      </c>
      <c r="AM163" s="53" t="str">
        <v/>
      </c>
      <c r="AN163" s="16" t="str">
        <v/>
      </c>
      <c r="AO163" s="16" t="str">
        <v/>
      </c>
      <c r="AP163" s="16" t="str">
        <v/>
      </c>
      <c r="AQ163" s="16" t="str">
        <v/>
      </c>
      <c r="AR163" s="16" t="str">
        <v/>
      </c>
      <c r="AS163" s="16" t="str">
        <v/>
      </c>
      <c r="AT163" s="16" t="str">
        <v/>
      </c>
      <c r="AU163" s="16" t="str">
        <v/>
      </c>
      <c r="AV163" s="16" t="str">
        <v/>
      </c>
      <c r="AW163" s="16" t="str">
        <v/>
      </c>
      <c r="AX163" s="16" t="str">
        <v/>
      </c>
      <c r="AY163" s="16" t="str">
        <v/>
      </c>
      <c r="AZ163" s="16" t="str">
        <v/>
      </c>
      <c r="BA163" s="16" t="str">
        <v/>
      </c>
      <c r="BB163" s="16"/>
      <c r="BC163" s="186">
        <f t="shared" si="7"/>
        <v>1</v>
      </c>
      <c r="BD163" s="187">
        <f t="shared" si="6"/>
        <v>1</v>
      </c>
      <c r="BE163" s="187"/>
      <c r="BF163" s="180">
        <f t="shared" si="8"/>
        <v>0</v>
      </c>
      <c r="BG163" s="181">
        <f>MIN(1,SUM(BF163:BF174)/SUM(BC163:BC174))</f>
        <v>0.83333333333333337</v>
      </c>
      <c r="BH163" s="182">
        <v>0.2</v>
      </c>
      <c r="BI163" s="181">
        <f>BG163*BH163</f>
        <v>0.16666666666666669</v>
      </c>
      <c r="BJ163" s="182"/>
    </row>
    <row r="164" spans="1:62" ht="13.5" customHeight="1" thickBot="1" x14ac:dyDescent="0.25">
      <c r="A164" s="375"/>
      <c r="B164" s="384" t="s">
        <v>1447</v>
      </c>
      <c r="C164" s="126" t="s">
        <v>63</v>
      </c>
      <c r="D164" s="54">
        <v>1</v>
      </c>
      <c r="E164" s="54" t="str">
        <v/>
      </c>
      <c r="F164" s="54" t="str">
        <v/>
      </c>
      <c r="G164" s="54" t="str">
        <v/>
      </c>
      <c r="H164" s="54" t="str">
        <v/>
      </c>
      <c r="I164" s="54" t="str">
        <v/>
      </c>
      <c r="J164" s="54" t="str">
        <v/>
      </c>
      <c r="K164" s="54" t="str">
        <v/>
      </c>
      <c r="L164" s="16" t="str">
        <v/>
      </c>
      <c r="M164" s="16" t="str">
        <v/>
      </c>
      <c r="N164" s="16" t="str">
        <v/>
      </c>
      <c r="O164" s="16" t="str">
        <v/>
      </c>
      <c r="P164" s="16" t="str">
        <v/>
      </c>
      <c r="Q164" s="16" t="str">
        <v/>
      </c>
      <c r="R164" s="16" t="str">
        <v/>
      </c>
      <c r="S164" s="16" t="str">
        <v/>
      </c>
      <c r="T164" s="16" t="str">
        <v/>
      </c>
      <c r="U164" s="16" t="str">
        <v/>
      </c>
      <c r="V164" s="16" t="str">
        <v/>
      </c>
      <c r="W164" s="16" t="str">
        <v/>
      </c>
      <c r="X164" s="16" t="str">
        <v/>
      </c>
      <c r="Y164" s="16" t="str">
        <v/>
      </c>
      <c r="Z164" s="16" t="str">
        <v/>
      </c>
      <c r="AA164" s="16" t="str">
        <v/>
      </c>
      <c r="AB164" s="16" t="str">
        <v/>
      </c>
      <c r="AC164" s="16" t="str">
        <v/>
      </c>
      <c r="AD164" s="16" t="str">
        <v/>
      </c>
      <c r="AE164" s="16" t="str">
        <v/>
      </c>
      <c r="AF164" s="16" t="str">
        <v/>
      </c>
      <c r="AG164" s="16" t="str">
        <v/>
      </c>
      <c r="AH164" s="16" t="str">
        <v/>
      </c>
      <c r="AI164" s="16" t="str">
        <v/>
      </c>
      <c r="AJ164" s="53" t="str">
        <v/>
      </c>
      <c r="AK164" s="16" t="str">
        <v/>
      </c>
      <c r="AL164" s="16" t="str">
        <v/>
      </c>
      <c r="AM164" s="53" t="str">
        <v/>
      </c>
      <c r="AN164" s="16" t="str">
        <v/>
      </c>
      <c r="AO164" s="16" t="str">
        <v/>
      </c>
      <c r="AP164" s="16" t="str">
        <v/>
      </c>
      <c r="AQ164" s="16" t="str">
        <v/>
      </c>
      <c r="AR164" s="16" t="str">
        <v/>
      </c>
      <c r="AS164" s="16" t="str">
        <v/>
      </c>
      <c r="AT164" s="16" t="str">
        <v/>
      </c>
      <c r="AU164" s="16" t="str">
        <v/>
      </c>
      <c r="AV164" s="16" t="str">
        <v/>
      </c>
      <c r="AW164" s="16" t="str">
        <v/>
      </c>
      <c r="AX164" s="16" t="str">
        <v/>
      </c>
      <c r="AY164" s="16" t="str">
        <v/>
      </c>
      <c r="AZ164" s="16" t="str">
        <v/>
      </c>
      <c r="BA164" s="16" t="str">
        <v/>
      </c>
      <c r="BB164" s="16"/>
      <c r="BC164" s="186">
        <f t="shared" si="7"/>
        <v>1</v>
      </c>
      <c r="BD164" s="187">
        <f t="shared" si="6"/>
        <v>1</v>
      </c>
      <c r="BE164" s="187">
        <v>1</v>
      </c>
      <c r="BF164" s="180">
        <f t="shared" si="8"/>
        <v>1</v>
      </c>
      <c r="BG164" s="181"/>
      <c r="BH164" s="182"/>
      <c r="BI164" s="182"/>
      <c r="BJ164" s="182"/>
    </row>
    <row r="165" spans="1:62" thickBot="1" x14ac:dyDescent="0.25">
      <c r="A165" s="375"/>
      <c r="B165" s="385"/>
      <c r="C165" s="126" t="s">
        <v>64</v>
      </c>
      <c r="D165" s="54">
        <v>1</v>
      </c>
      <c r="E165" s="54" t="str">
        <v/>
      </c>
      <c r="F165" s="54" t="str">
        <v/>
      </c>
      <c r="G165" s="54" t="str">
        <v/>
      </c>
      <c r="H165" s="54" t="str">
        <v/>
      </c>
      <c r="I165" s="54" t="str">
        <v/>
      </c>
      <c r="J165" s="54" t="str">
        <v/>
      </c>
      <c r="K165" s="54" t="str">
        <v/>
      </c>
      <c r="L165" s="16" t="str">
        <v/>
      </c>
      <c r="M165" s="16" t="str">
        <v/>
      </c>
      <c r="N165" s="16" t="str">
        <v/>
      </c>
      <c r="O165" s="16" t="str">
        <v/>
      </c>
      <c r="P165" s="16" t="str">
        <v/>
      </c>
      <c r="Q165" s="16" t="str">
        <v/>
      </c>
      <c r="R165" s="16" t="str">
        <v/>
      </c>
      <c r="S165" s="16" t="str">
        <v/>
      </c>
      <c r="T165" s="16" t="str">
        <v/>
      </c>
      <c r="U165" s="16" t="str">
        <v/>
      </c>
      <c r="V165" s="16" t="str">
        <v/>
      </c>
      <c r="W165" s="16" t="str">
        <v/>
      </c>
      <c r="X165" s="16" t="str">
        <v/>
      </c>
      <c r="Y165" s="16" t="str">
        <v/>
      </c>
      <c r="Z165" s="16" t="str">
        <v/>
      </c>
      <c r="AA165" s="16" t="str">
        <v/>
      </c>
      <c r="AB165" s="16" t="str">
        <v/>
      </c>
      <c r="AC165" s="16" t="str">
        <v/>
      </c>
      <c r="AD165" s="16" t="str">
        <v/>
      </c>
      <c r="AE165" s="16" t="str">
        <v/>
      </c>
      <c r="AF165" s="16" t="str">
        <v/>
      </c>
      <c r="AG165" s="16" t="str">
        <v/>
      </c>
      <c r="AH165" s="16" t="str">
        <v/>
      </c>
      <c r="AI165" s="16" t="str">
        <v/>
      </c>
      <c r="AJ165" s="53" t="str">
        <v/>
      </c>
      <c r="AK165" s="16" t="str">
        <v/>
      </c>
      <c r="AL165" s="16" t="str">
        <v/>
      </c>
      <c r="AM165" s="53" t="str">
        <v/>
      </c>
      <c r="AN165" s="16" t="str">
        <v/>
      </c>
      <c r="AO165" s="16" t="str">
        <v/>
      </c>
      <c r="AP165" s="16" t="str">
        <v/>
      </c>
      <c r="AQ165" s="16" t="str">
        <v/>
      </c>
      <c r="AR165" s="16" t="str">
        <v/>
      </c>
      <c r="AS165" s="16" t="str">
        <v/>
      </c>
      <c r="AT165" s="16" t="str">
        <v/>
      </c>
      <c r="AU165" s="16" t="str">
        <v/>
      </c>
      <c r="AV165" s="16" t="str">
        <v/>
      </c>
      <c r="AW165" s="16" t="str">
        <v/>
      </c>
      <c r="AX165" s="16" t="str">
        <v/>
      </c>
      <c r="AY165" s="16" t="str">
        <v/>
      </c>
      <c r="AZ165" s="16" t="str">
        <v/>
      </c>
      <c r="BA165" s="16" t="str">
        <v/>
      </c>
      <c r="BB165" s="16"/>
      <c r="BC165" s="186">
        <f t="shared" si="7"/>
        <v>1</v>
      </c>
      <c r="BD165" s="187">
        <f t="shared" si="6"/>
        <v>1</v>
      </c>
      <c r="BE165" s="187">
        <v>1</v>
      </c>
      <c r="BF165" s="180">
        <f t="shared" si="8"/>
        <v>1</v>
      </c>
      <c r="BG165" s="181"/>
      <c r="BH165" s="182"/>
      <c r="BI165" s="181"/>
      <c r="BJ165" s="182"/>
    </row>
    <row r="166" spans="1:62" thickBot="1" x14ac:dyDescent="0.25">
      <c r="A166" s="375"/>
      <c r="B166" s="385"/>
      <c r="C166" s="126" t="s">
        <v>65</v>
      </c>
      <c r="D166" s="54">
        <v>1</v>
      </c>
      <c r="E166" s="54" t="str">
        <v/>
      </c>
      <c r="F166" s="54" t="str">
        <v/>
      </c>
      <c r="G166" s="54" t="str">
        <v/>
      </c>
      <c r="H166" s="54" t="str">
        <v/>
      </c>
      <c r="I166" s="54" t="str">
        <v/>
      </c>
      <c r="J166" s="54" t="str">
        <v/>
      </c>
      <c r="K166" s="54" t="str">
        <v/>
      </c>
      <c r="L166" s="16" t="str">
        <v/>
      </c>
      <c r="M166" s="16" t="str">
        <v/>
      </c>
      <c r="N166" s="16" t="str">
        <v/>
      </c>
      <c r="O166" s="16" t="str">
        <v/>
      </c>
      <c r="P166" s="16" t="str">
        <v/>
      </c>
      <c r="Q166" s="16" t="str">
        <v/>
      </c>
      <c r="R166" s="16" t="str">
        <v/>
      </c>
      <c r="S166" s="16" t="str">
        <v/>
      </c>
      <c r="T166" s="16" t="str">
        <v/>
      </c>
      <c r="U166" s="16" t="str">
        <v/>
      </c>
      <c r="V166" s="16" t="str">
        <v/>
      </c>
      <c r="W166" s="16" t="str">
        <v/>
      </c>
      <c r="X166" s="16" t="str">
        <v/>
      </c>
      <c r="Y166" s="16" t="str">
        <v/>
      </c>
      <c r="Z166" s="16" t="str">
        <v/>
      </c>
      <c r="AA166" s="16" t="str">
        <v/>
      </c>
      <c r="AB166" s="16" t="str">
        <v/>
      </c>
      <c r="AC166" s="16" t="str">
        <v/>
      </c>
      <c r="AD166" s="16" t="str">
        <v/>
      </c>
      <c r="AE166" s="16" t="str">
        <v/>
      </c>
      <c r="AF166" s="16" t="str">
        <v/>
      </c>
      <c r="AG166" s="16" t="str">
        <v/>
      </c>
      <c r="AH166" s="16" t="str">
        <v/>
      </c>
      <c r="AI166" s="16" t="str">
        <v/>
      </c>
      <c r="AJ166" s="53" t="str">
        <v/>
      </c>
      <c r="AK166" s="16" t="str">
        <v/>
      </c>
      <c r="AL166" s="16" t="str">
        <v/>
      </c>
      <c r="AM166" s="53" t="str">
        <v/>
      </c>
      <c r="AN166" s="16" t="str">
        <v/>
      </c>
      <c r="AO166" s="16" t="str">
        <v/>
      </c>
      <c r="AP166" s="16" t="str">
        <v/>
      </c>
      <c r="AQ166" s="16" t="str">
        <v/>
      </c>
      <c r="AR166" s="16" t="str">
        <v/>
      </c>
      <c r="AS166" s="16" t="str">
        <v/>
      </c>
      <c r="AT166" s="16" t="str">
        <v/>
      </c>
      <c r="AU166" s="16" t="str">
        <v/>
      </c>
      <c r="AV166" s="16" t="str">
        <v/>
      </c>
      <c r="AW166" s="16" t="str">
        <v/>
      </c>
      <c r="AX166" s="16" t="str">
        <v/>
      </c>
      <c r="AY166" s="16" t="str">
        <v/>
      </c>
      <c r="AZ166" s="16" t="str">
        <v/>
      </c>
      <c r="BA166" s="16" t="str">
        <v/>
      </c>
      <c r="BB166" s="16"/>
      <c r="BC166" s="186">
        <f t="shared" si="7"/>
        <v>1</v>
      </c>
      <c r="BD166" s="187">
        <f t="shared" si="6"/>
        <v>1</v>
      </c>
      <c r="BE166" s="187">
        <v>1</v>
      </c>
      <c r="BF166" s="180">
        <f t="shared" si="8"/>
        <v>1</v>
      </c>
      <c r="BG166" s="181"/>
      <c r="BH166" s="182"/>
      <c r="BI166" s="181"/>
      <c r="BJ166" s="182"/>
    </row>
    <row r="167" spans="1:62" thickBot="1" x14ac:dyDescent="0.25">
      <c r="A167" s="375"/>
      <c r="B167" s="385"/>
      <c r="C167" s="126" t="s">
        <v>66</v>
      </c>
      <c r="D167" s="54">
        <v>1</v>
      </c>
      <c r="E167" s="54" t="str">
        <v/>
      </c>
      <c r="F167" s="54" t="str">
        <v/>
      </c>
      <c r="G167" s="54" t="str">
        <v/>
      </c>
      <c r="H167" s="54" t="str">
        <v/>
      </c>
      <c r="I167" s="54" t="str">
        <v/>
      </c>
      <c r="J167" s="54" t="str">
        <v/>
      </c>
      <c r="K167" s="54" t="str">
        <v/>
      </c>
      <c r="L167" s="16" t="str">
        <v/>
      </c>
      <c r="M167" s="16" t="str">
        <v/>
      </c>
      <c r="N167" s="16" t="str">
        <v/>
      </c>
      <c r="O167" s="16" t="str">
        <v/>
      </c>
      <c r="P167" s="16" t="str">
        <v/>
      </c>
      <c r="Q167" s="16" t="str">
        <v/>
      </c>
      <c r="R167" s="16" t="str">
        <v/>
      </c>
      <c r="S167" s="16" t="str">
        <v/>
      </c>
      <c r="T167" s="16" t="str">
        <v/>
      </c>
      <c r="U167" s="16" t="str">
        <v/>
      </c>
      <c r="V167" s="16" t="str">
        <v/>
      </c>
      <c r="W167" s="16" t="str">
        <v/>
      </c>
      <c r="X167" s="16" t="str">
        <v/>
      </c>
      <c r="Y167" s="16" t="str">
        <v/>
      </c>
      <c r="Z167" s="16" t="str">
        <v/>
      </c>
      <c r="AA167" s="16" t="str">
        <v/>
      </c>
      <c r="AB167" s="16" t="str">
        <v/>
      </c>
      <c r="AC167" s="16" t="str">
        <v/>
      </c>
      <c r="AD167" s="16" t="str">
        <v/>
      </c>
      <c r="AE167" s="16" t="str">
        <v/>
      </c>
      <c r="AF167" s="16" t="str">
        <v/>
      </c>
      <c r="AG167" s="16" t="str">
        <v/>
      </c>
      <c r="AH167" s="16" t="str">
        <v/>
      </c>
      <c r="AI167" s="16" t="str">
        <v/>
      </c>
      <c r="AJ167" s="53" t="str">
        <v/>
      </c>
      <c r="AK167" s="16" t="str">
        <v/>
      </c>
      <c r="AL167" s="16" t="str">
        <v/>
      </c>
      <c r="AM167" s="53" t="str">
        <v/>
      </c>
      <c r="AN167" s="16" t="str">
        <v/>
      </c>
      <c r="AO167" s="16" t="str">
        <v/>
      </c>
      <c r="AP167" s="16" t="str">
        <v/>
      </c>
      <c r="AQ167" s="16" t="str">
        <v/>
      </c>
      <c r="AR167" s="16" t="str">
        <v/>
      </c>
      <c r="AS167" s="16" t="str">
        <v/>
      </c>
      <c r="AT167" s="16" t="str">
        <v/>
      </c>
      <c r="AU167" s="16" t="str">
        <v/>
      </c>
      <c r="AV167" s="16" t="str">
        <v/>
      </c>
      <c r="AW167" s="16" t="str">
        <v/>
      </c>
      <c r="AX167" s="16" t="str">
        <v/>
      </c>
      <c r="AY167" s="16" t="str">
        <v/>
      </c>
      <c r="AZ167" s="16" t="str">
        <v/>
      </c>
      <c r="BA167" s="16" t="str">
        <v/>
      </c>
      <c r="BB167" s="16"/>
      <c r="BC167" s="186">
        <f t="shared" si="7"/>
        <v>1</v>
      </c>
      <c r="BD167" s="187">
        <f t="shared" si="6"/>
        <v>1</v>
      </c>
      <c r="BE167" s="187">
        <v>1</v>
      </c>
      <c r="BF167" s="180">
        <f t="shared" si="8"/>
        <v>1</v>
      </c>
      <c r="BG167" s="181"/>
      <c r="BH167" s="182"/>
      <c r="BI167" s="181"/>
      <c r="BJ167" s="182"/>
    </row>
    <row r="168" spans="1:62" thickBot="1" x14ac:dyDescent="0.25">
      <c r="A168" s="375"/>
      <c r="B168" s="385"/>
      <c r="C168" s="126" t="s">
        <v>67</v>
      </c>
      <c r="D168" s="54">
        <v>1</v>
      </c>
      <c r="E168" s="54" t="str">
        <v/>
      </c>
      <c r="F168" s="54" t="str">
        <v/>
      </c>
      <c r="G168" s="54" t="str">
        <v/>
      </c>
      <c r="H168" s="54" t="str">
        <v/>
      </c>
      <c r="I168" s="54" t="str">
        <v/>
      </c>
      <c r="J168" s="54" t="str">
        <v/>
      </c>
      <c r="K168" s="54" t="str">
        <v/>
      </c>
      <c r="L168" s="16" t="str">
        <v/>
      </c>
      <c r="M168" s="16" t="str">
        <v/>
      </c>
      <c r="N168" s="16" t="str">
        <v/>
      </c>
      <c r="O168" s="16" t="str">
        <v/>
      </c>
      <c r="P168" s="16" t="str">
        <v/>
      </c>
      <c r="Q168" s="16" t="str">
        <v/>
      </c>
      <c r="R168" s="16" t="str">
        <v/>
      </c>
      <c r="S168" s="16" t="str">
        <v/>
      </c>
      <c r="T168" s="16" t="str">
        <v/>
      </c>
      <c r="U168" s="16" t="str">
        <v/>
      </c>
      <c r="V168" s="16" t="str">
        <v/>
      </c>
      <c r="W168" s="16" t="str">
        <v/>
      </c>
      <c r="X168" s="16" t="str">
        <v/>
      </c>
      <c r="Y168" s="16" t="str">
        <v/>
      </c>
      <c r="Z168" s="16" t="str">
        <v/>
      </c>
      <c r="AA168" s="16" t="str">
        <v/>
      </c>
      <c r="AB168" s="16" t="str">
        <v/>
      </c>
      <c r="AC168" s="16" t="str">
        <v/>
      </c>
      <c r="AD168" s="16" t="str">
        <v/>
      </c>
      <c r="AE168" s="16" t="str">
        <v/>
      </c>
      <c r="AF168" s="16" t="str">
        <v/>
      </c>
      <c r="AG168" s="16" t="str">
        <v/>
      </c>
      <c r="AH168" s="16" t="str">
        <v/>
      </c>
      <c r="AI168" s="16" t="str">
        <v/>
      </c>
      <c r="AJ168" s="53" t="str">
        <v/>
      </c>
      <c r="AK168" s="16" t="str">
        <v/>
      </c>
      <c r="AL168" s="16" t="str">
        <v/>
      </c>
      <c r="AM168" s="53" t="str">
        <v/>
      </c>
      <c r="AN168" s="16" t="str">
        <v/>
      </c>
      <c r="AO168" s="16" t="str">
        <v/>
      </c>
      <c r="AP168" s="16" t="str">
        <v/>
      </c>
      <c r="AQ168" s="16" t="str">
        <v/>
      </c>
      <c r="AR168" s="16" t="str">
        <v/>
      </c>
      <c r="AS168" s="16" t="str">
        <v/>
      </c>
      <c r="AT168" s="16" t="str">
        <v/>
      </c>
      <c r="AU168" s="16" t="str">
        <v/>
      </c>
      <c r="AV168" s="16" t="str">
        <v/>
      </c>
      <c r="AW168" s="16" t="str">
        <v/>
      </c>
      <c r="AX168" s="16" t="str">
        <v/>
      </c>
      <c r="AY168" s="16" t="str">
        <v/>
      </c>
      <c r="AZ168" s="16" t="str">
        <v/>
      </c>
      <c r="BA168" s="16" t="str">
        <v/>
      </c>
      <c r="BB168" s="16"/>
      <c r="BC168" s="186">
        <f t="shared" si="7"/>
        <v>1</v>
      </c>
      <c r="BD168" s="187">
        <f t="shared" si="6"/>
        <v>1</v>
      </c>
      <c r="BE168" s="187">
        <v>1</v>
      </c>
      <c r="BF168" s="180">
        <f t="shared" si="8"/>
        <v>1</v>
      </c>
      <c r="BG168" s="181"/>
      <c r="BH168" s="182"/>
      <c r="BI168" s="181"/>
      <c r="BJ168" s="182"/>
    </row>
    <row r="169" spans="1:62" ht="26.25" thickBot="1" x14ac:dyDescent="0.25">
      <c r="A169" s="375"/>
      <c r="B169" s="385"/>
      <c r="C169" s="126" t="s">
        <v>1092</v>
      </c>
      <c r="D169" s="54">
        <v>1</v>
      </c>
      <c r="E169" s="54" t="str">
        <v/>
      </c>
      <c r="F169" s="54" t="str">
        <v/>
      </c>
      <c r="G169" s="54" t="str">
        <v/>
      </c>
      <c r="H169" s="54" t="str">
        <v/>
      </c>
      <c r="I169" s="54" t="str">
        <v/>
      </c>
      <c r="J169" s="54" t="str">
        <v/>
      </c>
      <c r="K169" s="54" t="str">
        <v/>
      </c>
      <c r="L169" s="16" t="str">
        <v/>
      </c>
      <c r="M169" s="16" t="str">
        <v/>
      </c>
      <c r="N169" s="16" t="str">
        <v/>
      </c>
      <c r="O169" s="16" t="str">
        <v/>
      </c>
      <c r="P169" s="16" t="str">
        <v/>
      </c>
      <c r="Q169" s="16" t="str">
        <v/>
      </c>
      <c r="R169" s="16" t="str">
        <v/>
      </c>
      <c r="S169" s="16" t="str">
        <v/>
      </c>
      <c r="T169" s="16" t="str">
        <v/>
      </c>
      <c r="U169" s="16" t="str">
        <v/>
      </c>
      <c r="V169" s="16" t="str">
        <v/>
      </c>
      <c r="W169" s="16" t="str">
        <v/>
      </c>
      <c r="X169" s="16" t="str">
        <v/>
      </c>
      <c r="Y169" s="16" t="str">
        <v/>
      </c>
      <c r="Z169" s="16" t="str">
        <v/>
      </c>
      <c r="AA169" s="16" t="str">
        <v/>
      </c>
      <c r="AB169" s="16" t="str">
        <v/>
      </c>
      <c r="AC169" s="16" t="str">
        <v/>
      </c>
      <c r="AD169" s="16" t="str">
        <v/>
      </c>
      <c r="AE169" s="16" t="str">
        <v/>
      </c>
      <c r="AF169" s="16" t="str">
        <v/>
      </c>
      <c r="AG169" s="16" t="str">
        <v/>
      </c>
      <c r="AH169" s="16" t="str">
        <v/>
      </c>
      <c r="AI169" s="16" t="str">
        <v/>
      </c>
      <c r="AJ169" s="53" t="str">
        <v/>
      </c>
      <c r="AK169" s="16" t="str">
        <v/>
      </c>
      <c r="AL169" s="16" t="str">
        <v/>
      </c>
      <c r="AM169" s="53" t="str">
        <v/>
      </c>
      <c r="AN169" s="16" t="str">
        <v/>
      </c>
      <c r="AO169" s="16" t="str">
        <v/>
      </c>
      <c r="AP169" s="16" t="str">
        <v/>
      </c>
      <c r="AQ169" s="16" t="str">
        <v/>
      </c>
      <c r="AR169" s="16" t="str">
        <v/>
      </c>
      <c r="AS169" s="16" t="str">
        <v/>
      </c>
      <c r="AT169" s="16" t="str">
        <v/>
      </c>
      <c r="AU169" s="16" t="str">
        <v/>
      </c>
      <c r="AV169" s="16" t="str">
        <v/>
      </c>
      <c r="AW169" s="16" t="str">
        <v/>
      </c>
      <c r="AX169" s="16" t="str">
        <v/>
      </c>
      <c r="AY169" s="16" t="str">
        <v/>
      </c>
      <c r="AZ169" s="16" t="str">
        <v/>
      </c>
      <c r="BA169" s="16" t="str">
        <v/>
      </c>
      <c r="BB169" s="16"/>
      <c r="BC169" s="186">
        <f t="shared" si="7"/>
        <v>1</v>
      </c>
      <c r="BD169" s="187">
        <f t="shared" si="6"/>
        <v>1</v>
      </c>
      <c r="BE169" s="187">
        <v>1</v>
      </c>
      <c r="BF169" s="180">
        <f t="shared" si="8"/>
        <v>1</v>
      </c>
      <c r="BG169" s="181"/>
      <c r="BH169" s="182"/>
      <c r="BI169" s="181"/>
      <c r="BJ169" s="182"/>
    </row>
    <row r="170" spans="1:62" thickBot="1" x14ac:dyDescent="0.25">
      <c r="A170" s="375"/>
      <c r="B170" s="385"/>
      <c r="C170" s="126" t="s">
        <v>68</v>
      </c>
      <c r="D170" s="54">
        <v>1</v>
      </c>
      <c r="E170" s="54" t="str">
        <v/>
      </c>
      <c r="F170" s="54" t="str">
        <v/>
      </c>
      <c r="G170" s="54" t="str">
        <v/>
      </c>
      <c r="H170" s="54" t="str">
        <v/>
      </c>
      <c r="I170" s="54" t="str">
        <v/>
      </c>
      <c r="J170" s="54" t="str">
        <v/>
      </c>
      <c r="K170" s="54" t="str">
        <v/>
      </c>
      <c r="L170" s="16" t="str">
        <v/>
      </c>
      <c r="M170" s="16" t="str">
        <v/>
      </c>
      <c r="N170" s="16" t="str">
        <v/>
      </c>
      <c r="O170" s="16" t="str">
        <v/>
      </c>
      <c r="P170" s="16" t="str">
        <v/>
      </c>
      <c r="Q170" s="16" t="str">
        <v/>
      </c>
      <c r="R170" s="16" t="str">
        <v/>
      </c>
      <c r="S170" s="16" t="str">
        <v/>
      </c>
      <c r="T170" s="16" t="str">
        <v/>
      </c>
      <c r="U170" s="16" t="str">
        <v/>
      </c>
      <c r="V170" s="16" t="str">
        <v/>
      </c>
      <c r="W170" s="16" t="str">
        <v/>
      </c>
      <c r="X170" s="16" t="str">
        <v/>
      </c>
      <c r="Y170" s="16" t="str">
        <v/>
      </c>
      <c r="Z170" s="16" t="str">
        <v/>
      </c>
      <c r="AA170" s="16" t="str">
        <v/>
      </c>
      <c r="AB170" s="16" t="str">
        <v/>
      </c>
      <c r="AC170" s="16" t="str">
        <v/>
      </c>
      <c r="AD170" s="16" t="str">
        <v/>
      </c>
      <c r="AE170" s="16" t="str">
        <v/>
      </c>
      <c r="AF170" s="16" t="str">
        <v/>
      </c>
      <c r="AG170" s="16" t="str">
        <v/>
      </c>
      <c r="AH170" s="16" t="str">
        <v/>
      </c>
      <c r="AI170" s="16" t="str">
        <v/>
      </c>
      <c r="AJ170" s="53" t="str">
        <v/>
      </c>
      <c r="AK170" s="16" t="str">
        <v/>
      </c>
      <c r="AL170" s="16" t="str">
        <v/>
      </c>
      <c r="AM170" s="53" t="str">
        <v/>
      </c>
      <c r="AN170" s="16" t="str">
        <v/>
      </c>
      <c r="AO170" s="16" t="str">
        <v/>
      </c>
      <c r="AP170" s="16" t="str">
        <v/>
      </c>
      <c r="AQ170" s="16" t="str">
        <v/>
      </c>
      <c r="AR170" s="16" t="str">
        <v/>
      </c>
      <c r="AS170" s="16" t="str">
        <v/>
      </c>
      <c r="AT170" s="16" t="str">
        <v/>
      </c>
      <c r="AU170" s="16" t="str">
        <v/>
      </c>
      <c r="AV170" s="16" t="str">
        <v/>
      </c>
      <c r="AW170" s="16" t="str">
        <v/>
      </c>
      <c r="AX170" s="16" t="str">
        <v/>
      </c>
      <c r="AY170" s="16" t="str">
        <v/>
      </c>
      <c r="AZ170" s="16" t="str">
        <v/>
      </c>
      <c r="BA170" s="16" t="str">
        <v/>
      </c>
      <c r="BB170" s="16"/>
      <c r="BC170" s="186">
        <f t="shared" si="7"/>
        <v>1</v>
      </c>
      <c r="BD170" s="187">
        <f t="shared" si="6"/>
        <v>1</v>
      </c>
      <c r="BE170" s="187">
        <v>1</v>
      </c>
      <c r="BF170" s="180">
        <f t="shared" si="8"/>
        <v>1</v>
      </c>
      <c r="BG170" s="181"/>
      <c r="BH170" s="182"/>
      <c r="BI170" s="181"/>
      <c r="BJ170" s="182"/>
    </row>
    <row r="171" spans="1:62" thickBot="1" x14ac:dyDescent="0.25">
      <c r="A171" s="375"/>
      <c r="B171" s="385"/>
      <c r="C171" s="126" t="s">
        <v>69</v>
      </c>
      <c r="D171" s="54">
        <v>1</v>
      </c>
      <c r="E171" s="54" t="str">
        <v/>
      </c>
      <c r="F171" s="54" t="str">
        <v/>
      </c>
      <c r="G171" s="54" t="str">
        <v/>
      </c>
      <c r="H171" s="54" t="str">
        <v/>
      </c>
      <c r="I171" s="54" t="str">
        <v/>
      </c>
      <c r="J171" s="54" t="str">
        <v/>
      </c>
      <c r="K171" s="54" t="str">
        <v/>
      </c>
      <c r="L171" s="16" t="str">
        <v/>
      </c>
      <c r="M171" s="16" t="str">
        <v/>
      </c>
      <c r="N171" s="16" t="str">
        <v/>
      </c>
      <c r="O171" s="16" t="str">
        <v/>
      </c>
      <c r="P171" s="16" t="str">
        <v/>
      </c>
      <c r="Q171" s="16" t="str">
        <v/>
      </c>
      <c r="R171" s="16" t="str">
        <v/>
      </c>
      <c r="S171" s="16" t="str">
        <v/>
      </c>
      <c r="T171" s="16" t="str">
        <v/>
      </c>
      <c r="U171" s="16" t="str">
        <v/>
      </c>
      <c r="V171" s="16" t="str">
        <v/>
      </c>
      <c r="W171" s="16" t="str">
        <v/>
      </c>
      <c r="X171" s="16" t="str">
        <v/>
      </c>
      <c r="Y171" s="16" t="str">
        <v/>
      </c>
      <c r="Z171" s="16" t="str">
        <v/>
      </c>
      <c r="AA171" s="16" t="str">
        <v/>
      </c>
      <c r="AB171" s="16" t="str">
        <v/>
      </c>
      <c r="AC171" s="16" t="str">
        <v/>
      </c>
      <c r="AD171" s="16" t="str">
        <v/>
      </c>
      <c r="AE171" s="16" t="str">
        <v/>
      </c>
      <c r="AF171" s="16" t="str">
        <v/>
      </c>
      <c r="AG171" s="16" t="str">
        <v/>
      </c>
      <c r="AH171" s="16" t="str">
        <v/>
      </c>
      <c r="AI171" s="16" t="str">
        <v/>
      </c>
      <c r="AJ171" s="53" t="str">
        <v/>
      </c>
      <c r="AK171" s="16" t="str">
        <v/>
      </c>
      <c r="AL171" s="16" t="str">
        <v/>
      </c>
      <c r="AM171" s="53" t="str">
        <v/>
      </c>
      <c r="AN171" s="16" t="str">
        <v/>
      </c>
      <c r="AO171" s="16" t="str">
        <v/>
      </c>
      <c r="AP171" s="16" t="str">
        <v/>
      </c>
      <c r="AQ171" s="16" t="str">
        <v/>
      </c>
      <c r="AR171" s="16" t="str">
        <v/>
      </c>
      <c r="AS171" s="16" t="str">
        <v/>
      </c>
      <c r="AT171" s="16" t="str">
        <v/>
      </c>
      <c r="AU171" s="16" t="str">
        <v/>
      </c>
      <c r="AV171" s="16" t="str">
        <v/>
      </c>
      <c r="AW171" s="16" t="str">
        <v/>
      </c>
      <c r="AX171" s="16" t="str">
        <v/>
      </c>
      <c r="AY171" s="16" t="str">
        <v/>
      </c>
      <c r="AZ171" s="16" t="str">
        <v/>
      </c>
      <c r="BA171" s="16" t="str">
        <v/>
      </c>
      <c r="BB171" s="16"/>
      <c r="BC171" s="186">
        <f t="shared" si="7"/>
        <v>1</v>
      </c>
      <c r="BD171" s="187">
        <f t="shared" si="6"/>
        <v>1</v>
      </c>
      <c r="BE171" s="187">
        <v>1</v>
      </c>
      <c r="BF171" s="180">
        <f t="shared" si="8"/>
        <v>1</v>
      </c>
      <c r="BG171" s="181"/>
      <c r="BH171" s="182"/>
      <c r="BI171" s="181"/>
      <c r="BJ171" s="182"/>
    </row>
    <row r="172" spans="1:62" ht="26.25" thickBot="1" x14ac:dyDescent="0.25">
      <c r="A172" s="375"/>
      <c r="B172" s="385"/>
      <c r="C172" s="126" t="s">
        <v>1093</v>
      </c>
      <c r="D172" s="54">
        <v>1</v>
      </c>
      <c r="E172" s="54" t="str">
        <v/>
      </c>
      <c r="F172" s="54" t="str">
        <v/>
      </c>
      <c r="G172" s="54" t="str">
        <v/>
      </c>
      <c r="H172" s="54" t="str">
        <v/>
      </c>
      <c r="I172" s="54" t="str">
        <v/>
      </c>
      <c r="J172" s="54" t="str">
        <v/>
      </c>
      <c r="K172" s="54" t="str">
        <v/>
      </c>
      <c r="L172" s="16" t="str">
        <v/>
      </c>
      <c r="M172" s="16" t="str">
        <v/>
      </c>
      <c r="N172" s="16" t="str">
        <v/>
      </c>
      <c r="O172" s="16" t="str">
        <v/>
      </c>
      <c r="P172" s="16" t="str">
        <v/>
      </c>
      <c r="Q172" s="16" t="str">
        <v/>
      </c>
      <c r="R172" s="16" t="str">
        <v/>
      </c>
      <c r="S172" s="16" t="str">
        <v/>
      </c>
      <c r="T172" s="16" t="str">
        <v/>
      </c>
      <c r="U172" s="16" t="str">
        <v/>
      </c>
      <c r="V172" s="16" t="str">
        <v/>
      </c>
      <c r="W172" s="16" t="str">
        <v/>
      </c>
      <c r="X172" s="16" t="str">
        <v/>
      </c>
      <c r="Y172" s="16" t="str">
        <v/>
      </c>
      <c r="Z172" s="16" t="str">
        <v/>
      </c>
      <c r="AA172" s="16" t="str">
        <v/>
      </c>
      <c r="AB172" s="16" t="str">
        <v/>
      </c>
      <c r="AC172" s="16" t="str">
        <v/>
      </c>
      <c r="AD172" s="16" t="str">
        <v/>
      </c>
      <c r="AE172" s="16" t="str">
        <v/>
      </c>
      <c r="AF172" s="16" t="str">
        <v/>
      </c>
      <c r="AG172" s="16" t="str">
        <v/>
      </c>
      <c r="AH172" s="16" t="str">
        <v/>
      </c>
      <c r="AI172" s="16" t="str">
        <v/>
      </c>
      <c r="AJ172" s="53" t="str">
        <v/>
      </c>
      <c r="AK172" s="16" t="str">
        <v/>
      </c>
      <c r="AL172" s="16" t="str">
        <v/>
      </c>
      <c r="AM172" s="53" t="str">
        <v/>
      </c>
      <c r="AN172" s="16" t="str">
        <v/>
      </c>
      <c r="AO172" s="16" t="str">
        <v/>
      </c>
      <c r="AP172" s="16" t="str">
        <v/>
      </c>
      <c r="AQ172" s="16" t="str">
        <v/>
      </c>
      <c r="AR172" s="16" t="str">
        <v/>
      </c>
      <c r="AS172" s="16" t="str">
        <v/>
      </c>
      <c r="AT172" s="16" t="str">
        <v/>
      </c>
      <c r="AU172" s="16" t="str">
        <v/>
      </c>
      <c r="AV172" s="16" t="str">
        <v/>
      </c>
      <c r="AW172" s="16" t="str">
        <v/>
      </c>
      <c r="AX172" s="16" t="str">
        <v/>
      </c>
      <c r="AY172" s="16" t="str">
        <v/>
      </c>
      <c r="AZ172" s="16" t="str">
        <v/>
      </c>
      <c r="BA172" s="16" t="str">
        <v/>
      </c>
      <c r="BB172" s="16"/>
      <c r="BC172" s="186">
        <f t="shared" si="7"/>
        <v>1</v>
      </c>
      <c r="BD172" s="187">
        <f t="shared" si="6"/>
        <v>1</v>
      </c>
      <c r="BE172" s="187">
        <v>1</v>
      </c>
      <c r="BF172" s="180">
        <f t="shared" si="8"/>
        <v>1</v>
      </c>
      <c r="BG172" s="181"/>
      <c r="BH172" s="182"/>
      <c r="BI172" s="181"/>
      <c r="BJ172" s="182"/>
    </row>
    <row r="173" spans="1:62" ht="13.5" customHeight="1" thickBot="1" x14ac:dyDescent="0.25">
      <c r="A173" s="375"/>
      <c r="B173" s="385"/>
      <c r="C173" s="126" t="s">
        <v>1094</v>
      </c>
      <c r="D173" s="54">
        <v>1</v>
      </c>
      <c r="E173" s="54" t="str">
        <v/>
      </c>
      <c r="F173" s="54" t="str">
        <v/>
      </c>
      <c r="G173" s="54" t="str">
        <v/>
      </c>
      <c r="H173" s="54" t="str">
        <v/>
      </c>
      <c r="I173" s="54" t="str">
        <v/>
      </c>
      <c r="J173" s="54" t="str">
        <v/>
      </c>
      <c r="K173" s="54" t="str">
        <v/>
      </c>
      <c r="L173" s="16" t="str">
        <v/>
      </c>
      <c r="M173" s="16" t="str">
        <v/>
      </c>
      <c r="N173" s="16" t="str">
        <v/>
      </c>
      <c r="O173" s="16" t="str">
        <v/>
      </c>
      <c r="P173" s="16" t="str">
        <v/>
      </c>
      <c r="Q173" s="16" t="str">
        <v/>
      </c>
      <c r="R173" s="16" t="str">
        <v/>
      </c>
      <c r="S173" s="16" t="str">
        <v/>
      </c>
      <c r="T173" s="16" t="str">
        <v/>
      </c>
      <c r="U173" s="16" t="str">
        <v/>
      </c>
      <c r="V173" s="16" t="str">
        <v/>
      </c>
      <c r="W173" s="16" t="str">
        <v/>
      </c>
      <c r="X173" s="16" t="str">
        <v/>
      </c>
      <c r="Y173" s="16" t="str">
        <v/>
      </c>
      <c r="Z173" s="16" t="str">
        <v/>
      </c>
      <c r="AA173" s="16" t="str">
        <v/>
      </c>
      <c r="AB173" s="16" t="str">
        <v/>
      </c>
      <c r="AC173" s="16" t="str">
        <v/>
      </c>
      <c r="AD173" s="16" t="str">
        <v/>
      </c>
      <c r="AE173" s="16" t="str">
        <v/>
      </c>
      <c r="AF173" s="16" t="str">
        <v/>
      </c>
      <c r="AG173" s="16" t="str">
        <v/>
      </c>
      <c r="AH173" s="16" t="str">
        <v/>
      </c>
      <c r="AI173" s="16" t="str">
        <v/>
      </c>
      <c r="AJ173" s="53" t="str">
        <v/>
      </c>
      <c r="AK173" s="16" t="str">
        <v/>
      </c>
      <c r="AL173" s="16" t="str">
        <v/>
      </c>
      <c r="AM173" s="53" t="str">
        <v/>
      </c>
      <c r="AN173" s="16" t="str">
        <v/>
      </c>
      <c r="AO173" s="16" t="str">
        <v/>
      </c>
      <c r="AP173" s="16" t="str">
        <v/>
      </c>
      <c r="AQ173" s="16" t="str">
        <v/>
      </c>
      <c r="AR173" s="16" t="str">
        <v/>
      </c>
      <c r="AS173" s="16" t="str">
        <v/>
      </c>
      <c r="AT173" s="16" t="str">
        <v/>
      </c>
      <c r="AU173" s="16" t="str">
        <v/>
      </c>
      <c r="AV173" s="16" t="str">
        <v/>
      </c>
      <c r="AW173" s="16" t="str">
        <v/>
      </c>
      <c r="AX173" s="16" t="str">
        <v/>
      </c>
      <c r="AY173" s="16" t="str">
        <v/>
      </c>
      <c r="AZ173" s="16" t="str">
        <v/>
      </c>
      <c r="BA173" s="16" t="str">
        <v/>
      </c>
      <c r="BB173" s="16"/>
      <c r="BC173" s="186">
        <f t="shared" si="7"/>
        <v>1</v>
      </c>
      <c r="BD173" s="187">
        <f t="shared" si="6"/>
        <v>1</v>
      </c>
      <c r="BE173" s="187">
        <v>0.5</v>
      </c>
      <c r="BF173" s="180">
        <f t="shared" si="8"/>
        <v>0.5</v>
      </c>
      <c r="BG173" s="181"/>
      <c r="BH173" s="182"/>
      <c r="BI173" s="181"/>
      <c r="BJ173" s="182"/>
    </row>
    <row r="174" spans="1:62" ht="13.5" customHeight="1" thickBot="1" x14ac:dyDescent="0.25">
      <c r="A174" s="375"/>
      <c r="B174" s="386"/>
      <c r="C174" s="126" t="s">
        <v>1091</v>
      </c>
      <c r="D174" s="54">
        <v>1</v>
      </c>
      <c r="E174" s="54" t="str">
        <v/>
      </c>
      <c r="F174" s="54" t="str">
        <v/>
      </c>
      <c r="G174" s="54" t="str">
        <v/>
      </c>
      <c r="H174" s="54" t="str">
        <v/>
      </c>
      <c r="I174" s="54" t="str">
        <v/>
      </c>
      <c r="J174" s="54" t="str">
        <v/>
      </c>
      <c r="K174" s="54" t="str">
        <v/>
      </c>
      <c r="L174" s="16" t="str">
        <v/>
      </c>
      <c r="M174" s="16" t="str">
        <v/>
      </c>
      <c r="N174" s="16" t="str">
        <v/>
      </c>
      <c r="O174" s="16" t="str">
        <v/>
      </c>
      <c r="P174" s="16" t="str">
        <v/>
      </c>
      <c r="Q174" s="16" t="str">
        <v/>
      </c>
      <c r="R174" s="16" t="str">
        <v/>
      </c>
      <c r="S174" s="16" t="str">
        <v/>
      </c>
      <c r="T174" s="16" t="str">
        <v/>
      </c>
      <c r="U174" s="16" t="str">
        <v/>
      </c>
      <c r="V174" s="16" t="str">
        <v/>
      </c>
      <c r="W174" s="16" t="str">
        <v/>
      </c>
      <c r="X174" s="16" t="str">
        <v/>
      </c>
      <c r="Y174" s="16" t="str">
        <v/>
      </c>
      <c r="Z174" s="16" t="str">
        <v/>
      </c>
      <c r="AA174" s="16" t="str">
        <v/>
      </c>
      <c r="AB174" s="16" t="str">
        <v/>
      </c>
      <c r="AC174" s="16" t="str">
        <v/>
      </c>
      <c r="AD174" s="16" t="str">
        <v/>
      </c>
      <c r="AE174" s="16" t="str">
        <v/>
      </c>
      <c r="AF174" s="16" t="str">
        <v/>
      </c>
      <c r="AG174" s="16" t="str">
        <v/>
      </c>
      <c r="AH174" s="16" t="str">
        <v/>
      </c>
      <c r="AI174" s="16" t="str">
        <v/>
      </c>
      <c r="AJ174" s="53" t="str">
        <v/>
      </c>
      <c r="AK174" s="16" t="str">
        <v/>
      </c>
      <c r="AL174" s="16" t="str">
        <v/>
      </c>
      <c r="AM174" s="53" t="str">
        <v/>
      </c>
      <c r="AN174" s="16" t="str">
        <v/>
      </c>
      <c r="AO174" s="16" t="str">
        <v/>
      </c>
      <c r="AP174" s="16" t="str">
        <v/>
      </c>
      <c r="AQ174" s="16" t="str">
        <v/>
      </c>
      <c r="AR174" s="16" t="str">
        <v/>
      </c>
      <c r="AS174" s="16" t="str">
        <v/>
      </c>
      <c r="AT174" s="16" t="str">
        <v/>
      </c>
      <c r="AU174" s="16" t="str">
        <v/>
      </c>
      <c r="AV174" s="16" t="str">
        <v/>
      </c>
      <c r="AW174" s="16" t="str">
        <v/>
      </c>
      <c r="AX174" s="16" t="str">
        <v/>
      </c>
      <c r="AY174" s="16" t="str">
        <v/>
      </c>
      <c r="AZ174" s="16" t="str">
        <v/>
      </c>
      <c r="BA174" s="16" t="str">
        <v/>
      </c>
      <c r="BB174" s="16"/>
      <c r="BC174" s="186">
        <f t="shared" si="7"/>
        <v>1</v>
      </c>
      <c r="BD174" s="187">
        <f t="shared" si="6"/>
        <v>1</v>
      </c>
      <c r="BE174" s="187">
        <v>0.5</v>
      </c>
      <c r="BF174" s="180">
        <f t="shared" si="8"/>
        <v>0.5</v>
      </c>
      <c r="BG174" s="181"/>
      <c r="BH174" s="182"/>
      <c r="BI174" s="181"/>
      <c r="BJ174" s="182"/>
    </row>
    <row r="175" spans="1:62" ht="13.5" customHeight="1" thickBot="1" x14ac:dyDescent="0.25">
      <c r="A175" s="375" t="s">
        <v>70</v>
      </c>
      <c r="B175" s="379" t="s">
        <v>1039</v>
      </c>
      <c r="C175" s="126" t="s">
        <v>431</v>
      </c>
      <c r="D175" s="54">
        <v>1</v>
      </c>
      <c r="E175" s="54" t="str">
        <v/>
      </c>
      <c r="F175" s="54" t="str">
        <v/>
      </c>
      <c r="G175" s="54" t="str">
        <v/>
      </c>
      <c r="H175" s="54" t="str">
        <v/>
      </c>
      <c r="I175" s="54" t="str">
        <v/>
      </c>
      <c r="J175" s="54" t="str">
        <v/>
      </c>
      <c r="K175" s="54" t="str">
        <v/>
      </c>
      <c r="L175" s="16" t="str">
        <v/>
      </c>
      <c r="M175" s="16" t="str">
        <v/>
      </c>
      <c r="N175" s="16" t="str">
        <v/>
      </c>
      <c r="O175" s="16" t="str">
        <v/>
      </c>
      <c r="P175" s="16" t="str">
        <v/>
      </c>
      <c r="Q175" s="16" t="str">
        <v/>
      </c>
      <c r="R175" s="16" t="str">
        <v/>
      </c>
      <c r="S175" s="16" t="str">
        <v/>
      </c>
      <c r="T175" s="16" t="str">
        <v/>
      </c>
      <c r="U175" s="16" t="str">
        <v/>
      </c>
      <c r="V175" s="16" t="str">
        <v/>
      </c>
      <c r="W175" s="16" t="str">
        <v/>
      </c>
      <c r="X175" s="16" t="str">
        <v/>
      </c>
      <c r="Y175" s="16" t="str">
        <v/>
      </c>
      <c r="Z175" s="16" t="str">
        <v/>
      </c>
      <c r="AA175" s="16" t="str">
        <v/>
      </c>
      <c r="AB175" s="16" t="str">
        <v/>
      </c>
      <c r="AC175" s="16" t="str">
        <v/>
      </c>
      <c r="AD175" s="16" t="str">
        <v/>
      </c>
      <c r="AE175" s="16" t="str">
        <v/>
      </c>
      <c r="AF175" s="16" t="str">
        <v/>
      </c>
      <c r="AG175" s="16" t="str">
        <v/>
      </c>
      <c r="AH175" s="16" t="str">
        <v/>
      </c>
      <c r="AI175" s="16" t="str">
        <v/>
      </c>
      <c r="AJ175" s="53" t="str">
        <v/>
      </c>
      <c r="AK175" s="16" t="str">
        <v/>
      </c>
      <c r="AL175" s="16" t="str">
        <v/>
      </c>
      <c r="AM175" s="53" t="str">
        <v/>
      </c>
      <c r="AN175" s="16" t="str">
        <v/>
      </c>
      <c r="AO175" s="16" t="str">
        <v/>
      </c>
      <c r="AP175" s="16" t="str">
        <v/>
      </c>
      <c r="AQ175" s="16" t="str">
        <v/>
      </c>
      <c r="AR175" s="16" t="str">
        <v/>
      </c>
      <c r="AS175" s="16" t="str">
        <v/>
      </c>
      <c r="AT175" s="16" t="str">
        <v/>
      </c>
      <c r="AU175" s="16" t="str">
        <v/>
      </c>
      <c r="AV175" s="16" t="str">
        <v/>
      </c>
      <c r="AW175" s="16" t="str">
        <v/>
      </c>
      <c r="AX175" s="16" t="str">
        <v/>
      </c>
      <c r="AY175" s="16" t="str">
        <v/>
      </c>
      <c r="AZ175" s="16" t="str">
        <v/>
      </c>
      <c r="BA175" s="16" t="str">
        <v/>
      </c>
      <c r="BB175" s="16"/>
      <c r="BC175" s="186">
        <f t="shared" si="7"/>
        <v>1</v>
      </c>
      <c r="BD175" s="187">
        <f t="shared" si="6"/>
        <v>1</v>
      </c>
      <c r="BE175" s="187">
        <v>1</v>
      </c>
      <c r="BF175" s="180">
        <f t="shared" si="8"/>
        <v>1</v>
      </c>
      <c r="BG175" s="181">
        <f>MIN(1,SUM(BF175:BF176)/SUM(BC175:BC176))</f>
        <v>0.5</v>
      </c>
      <c r="BH175" s="182">
        <v>0.3</v>
      </c>
      <c r="BI175" s="181">
        <f>BG175*BH175</f>
        <v>0.15</v>
      </c>
      <c r="BJ175" s="182">
        <f>SUM(BI175:BI192)</f>
        <v>0.33749999999999997</v>
      </c>
    </row>
    <row r="176" spans="1:62" thickBot="1" x14ac:dyDescent="0.25">
      <c r="A176" s="375"/>
      <c r="B176" s="379"/>
      <c r="C176" s="126" t="s">
        <v>432</v>
      </c>
      <c r="D176" s="54">
        <v>1</v>
      </c>
      <c r="E176" s="54" t="str">
        <v/>
      </c>
      <c r="F176" s="54" t="str">
        <v/>
      </c>
      <c r="G176" s="54" t="str">
        <v/>
      </c>
      <c r="H176" s="54" t="str">
        <v/>
      </c>
      <c r="I176" s="54" t="str">
        <v/>
      </c>
      <c r="J176" s="54" t="str">
        <v/>
      </c>
      <c r="K176" s="54" t="str">
        <v/>
      </c>
      <c r="L176" s="16" t="str">
        <v/>
      </c>
      <c r="M176" s="16" t="str">
        <v/>
      </c>
      <c r="N176" s="16" t="str">
        <v/>
      </c>
      <c r="O176" s="16" t="str">
        <v/>
      </c>
      <c r="P176" s="16" t="str">
        <v/>
      </c>
      <c r="Q176" s="16" t="str">
        <v/>
      </c>
      <c r="R176" s="16" t="str">
        <v/>
      </c>
      <c r="S176" s="16" t="str">
        <v/>
      </c>
      <c r="T176" s="16" t="str">
        <v/>
      </c>
      <c r="U176" s="16" t="str">
        <v/>
      </c>
      <c r="V176" s="16" t="str">
        <v/>
      </c>
      <c r="W176" s="16" t="str">
        <v/>
      </c>
      <c r="X176" s="16" t="str">
        <v/>
      </c>
      <c r="Y176" s="16" t="str">
        <v/>
      </c>
      <c r="Z176" s="16" t="str">
        <v/>
      </c>
      <c r="AA176" s="16" t="str">
        <v/>
      </c>
      <c r="AB176" s="16" t="str">
        <v/>
      </c>
      <c r="AC176" s="16" t="str">
        <v/>
      </c>
      <c r="AD176" s="16" t="str">
        <v/>
      </c>
      <c r="AE176" s="16" t="str">
        <v/>
      </c>
      <c r="AF176" s="16" t="str">
        <v/>
      </c>
      <c r="AG176" s="16" t="str">
        <v/>
      </c>
      <c r="AH176" s="16" t="str">
        <v/>
      </c>
      <c r="AI176" s="16" t="str">
        <v/>
      </c>
      <c r="AJ176" s="53" t="str">
        <v/>
      </c>
      <c r="AK176" s="16" t="str">
        <v/>
      </c>
      <c r="AL176" s="16" t="str">
        <v/>
      </c>
      <c r="AM176" s="53" t="str">
        <v/>
      </c>
      <c r="AN176" s="16" t="str">
        <v/>
      </c>
      <c r="AO176" s="16" t="str">
        <v/>
      </c>
      <c r="AP176" s="16" t="str">
        <v/>
      </c>
      <c r="AQ176" s="16" t="str">
        <v/>
      </c>
      <c r="AR176" s="16" t="str">
        <v/>
      </c>
      <c r="AS176" s="16" t="str">
        <v/>
      </c>
      <c r="AT176" s="16" t="str">
        <v/>
      </c>
      <c r="AU176" s="16" t="str">
        <v/>
      </c>
      <c r="AV176" s="16" t="str">
        <v/>
      </c>
      <c r="AW176" s="16" t="str">
        <v/>
      </c>
      <c r="AX176" s="16" t="str">
        <v/>
      </c>
      <c r="AY176" s="16" t="str">
        <v/>
      </c>
      <c r="AZ176" s="16" t="str">
        <v/>
      </c>
      <c r="BA176" s="16" t="str">
        <v/>
      </c>
      <c r="BB176" s="16"/>
      <c r="BC176" s="186">
        <f t="shared" si="7"/>
        <v>1</v>
      </c>
      <c r="BD176" s="187">
        <f t="shared" si="6"/>
        <v>1</v>
      </c>
      <c r="BE176" s="187"/>
      <c r="BF176" s="180">
        <f t="shared" si="8"/>
        <v>0</v>
      </c>
      <c r="BG176" s="181"/>
      <c r="BH176" s="182"/>
      <c r="BI176" s="181"/>
      <c r="BJ176" s="182"/>
    </row>
    <row r="177" spans="1:62" ht="13.5" customHeight="1" thickBot="1" x14ac:dyDescent="0.25">
      <c r="A177" s="375"/>
      <c r="B177" s="380" t="s">
        <v>1040</v>
      </c>
      <c r="C177" s="128" t="s">
        <v>431</v>
      </c>
      <c r="D177" s="54">
        <v>1</v>
      </c>
      <c r="E177" s="54" t="str">
        <v/>
      </c>
      <c r="F177" s="54" t="str">
        <v/>
      </c>
      <c r="G177" s="54" t="str">
        <v/>
      </c>
      <c r="H177" s="54" t="str">
        <v/>
      </c>
      <c r="I177" s="54" t="str">
        <v/>
      </c>
      <c r="J177" s="54" t="str">
        <v/>
      </c>
      <c r="K177" s="54" t="str">
        <v/>
      </c>
      <c r="L177" s="16" t="str">
        <v/>
      </c>
      <c r="M177" s="16" t="str">
        <v/>
      </c>
      <c r="N177" s="16" t="str">
        <v/>
      </c>
      <c r="O177" s="16" t="str">
        <v/>
      </c>
      <c r="P177" s="16" t="str">
        <v/>
      </c>
      <c r="Q177" s="16" t="str">
        <v/>
      </c>
      <c r="R177" s="16" t="str">
        <v/>
      </c>
      <c r="S177" s="16" t="str">
        <v/>
      </c>
      <c r="T177" s="16" t="str">
        <v/>
      </c>
      <c r="U177" s="16" t="str">
        <v/>
      </c>
      <c r="V177" s="16" t="str">
        <v/>
      </c>
      <c r="W177" s="16" t="str">
        <v/>
      </c>
      <c r="X177" s="16" t="str">
        <v/>
      </c>
      <c r="Y177" s="16" t="str">
        <v/>
      </c>
      <c r="Z177" s="16" t="str">
        <v/>
      </c>
      <c r="AA177" s="16" t="str">
        <v/>
      </c>
      <c r="AB177" s="16" t="str">
        <v/>
      </c>
      <c r="AC177" s="16" t="str">
        <v/>
      </c>
      <c r="AD177" s="16" t="str">
        <v/>
      </c>
      <c r="AE177" s="16" t="str">
        <v/>
      </c>
      <c r="AF177" s="16" t="str">
        <v/>
      </c>
      <c r="AG177" s="16" t="str">
        <v/>
      </c>
      <c r="AH177" s="16" t="str">
        <v/>
      </c>
      <c r="AI177" s="16" t="str">
        <v/>
      </c>
      <c r="AJ177" s="53" t="str">
        <v/>
      </c>
      <c r="AK177" s="16" t="str">
        <v/>
      </c>
      <c r="AL177" s="16" t="str">
        <v/>
      </c>
      <c r="AM177" s="53" t="str">
        <v/>
      </c>
      <c r="AN177" s="16" t="str">
        <v/>
      </c>
      <c r="AO177" s="16" t="str">
        <v/>
      </c>
      <c r="AP177" s="16" t="str">
        <v/>
      </c>
      <c r="AQ177" s="16" t="str">
        <v/>
      </c>
      <c r="AR177" s="16" t="str">
        <v/>
      </c>
      <c r="AS177" s="16" t="str">
        <v/>
      </c>
      <c r="AT177" s="16" t="str">
        <v/>
      </c>
      <c r="AU177" s="16" t="str">
        <v/>
      </c>
      <c r="AV177" s="16" t="str">
        <v/>
      </c>
      <c r="AW177" s="16" t="str">
        <v/>
      </c>
      <c r="AX177" s="16" t="str">
        <v/>
      </c>
      <c r="AY177" s="16" t="str">
        <v/>
      </c>
      <c r="AZ177" s="16" t="str">
        <v/>
      </c>
      <c r="BA177" s="16" t="str">
        <v/>
      </c>
      <c r="BB177" s="16"/>
      <c r="BC177" s="186">
        <f t="shared" si="7"/>
        <v>1</v>
      </c>
      <c r="BD177" s="187">
        <f t="shared" si="6"/>
        <v>1</v>
      </c>
      <c r="BE177" s="187">
        <v>1</v>
      </c>
      <c r="BF177" s="180">
        <f t="shared" si="8"/>
        <v>1</v>
      </c>
      <c r="BG177" s="181">
        <f>MIN(1,SUM(BF177:BF178)/SUM(BC177:BC178))</f>
        <v>0.5</v>
      </c>
      <c r="BH177" s="182">
        <v>0.2</v>
      </c>
      <c r="BI177" s="181">
        <f>BG177*BH177</f>
        <v>0.1</v>
      </c>
      <c r="BJ177" s="182"/>
    </row>
    <row r="178" spans="1:62" thickBot="1" x14ac:dyDescent="0.25">
      <c r="A178" s="375"/>
      <c r="B178" s="380"/>
      <c r="C178" s="128" t="s">
        <v>432</v>
      </c>
      <c r="D178" s="54">
        <v>1</v>
      </c>
      <c r="E178" s="54" t="str">
        <v/>
      </c>
      <c r="F178" s="54" t="str">
        <v/>
      </c>
      <c r="G178" s="54" t="str">
        <v/>
      </c>
      <c r="H178" s="54" t="str">
        <v/>
      </c>
      <c r="I178" s="54" t="str">
        <v/>
      </c>
      <c r="J178" s="54" t="str">
        <v/>
      </c>
      <c r="K178" s="54" t="str">
        <v/>
      </c>
      <c r="L178" s="16" t="str">
        <v/>
      </c>
      <c r="M178" s="16" t="str">
        <v/>
      </c>
      <c r="N178" s="16" t="str">
        <v/>
      </c>
      <c r="O178" s="16" t="str">
        <v/>
      </c>
      <c r="P178" s="16" t="str">
        <v/>
      </c>
      <c r="Q178" s="16" t="str">
        <v/>
      </c>
      <c r="R178" s="16" t="str">
        <v/>
      </c>
      <c r="S178" s="16" t="str">
        <v/>
      </c>
      <c r="T178" s="16" t="str">
        <v/>
      </c>
      <c r="U178" s="16" t="str">
        <v/>
      </c>
      <c r="V178" s="16" t="str">
        <v/>
      </c>
      <c r="W178" s="16" t="str">
        <v/>
      </c>
      <c r="X178" s="16" t="str">
        <v/>
      </c>
      <c r="Y178" s="16" t="str">
        <v/>
      </c>
      <c r="Z178" s="16" t="str">
        <v/>
      </c>
      <c r="AA178" s="16" t="str">
        <v/>
      </c>
      <c r="AB178" s="16" t="str">
        <v/>
      </c>
      <c r="AC178" s="16" t="str">
        <v/>
      </c>
      <c r="AD178" s="16" t="str">
        <v/>
      </c>
      <c r="AE178" s="16" t="str">
        <v/>
      </c>
      <c r="AF178" s="16" t="str">
        <v/>
      </c>
      <c r="AG178" s="16" t="str">
        <v/>
      </c>
      <c r="AH178" s="16" t="str">
        <v/>
      </c>
      <c r="AI178" s="16" t="str">
        <v/>
      </c>
      <c r="AJ178" s="53" t="str">
        <v/>
      </c>
      <c r="AK178" s="16" t="str">
        <v/>
      </c>
      <c r="AL178" s="16" t="str">
        <v/>
      </c>
      <c r="AM178" s="53" t="str">
        <v/>
      </c>
      <c r="AN178" s="16" t="str">
        <v/>
      </c>
      <c r="AO178" s="16" t="str">
        <v/>
      </c>
      <c r="AP178" s="16" t="str">
        <v/>
      </c>
      <c r="AQ178" s="16" t="str">
        <v/>
      </c>
      <c r="AR178" s="16" t="str">
        <v/>
      </c>
      <c r="AS178" s="16" t="str">
        <v/>
      </c>
      <c r="AT178" s="16" t="str">
        <v/>
      </c>
      <c r="AU178" s="16" t="str">
        <v/>
      </c>
      <c r="AV178" s="16" t="str">
        <v/>
      </c>
      <c r="AW178" s="16" t="str">
        <v/>
      </c>
      <c r="AX178" s="16" t="str">
        <v/>
      </c>
      <c r="AY178" s="16" t="str">
        <v/>
      </c>
      <c r="AZ178" s="16" t="str">
        <v/>
      </c>
      <c r="BA178" s="16" t="str">
        <v/>
      </c>
      <c r="BB178" s="16"/>
      <c r="BC178" s="186">
        <f t="shared" si="7"/>
        <v>1</v>
      </c>
      <c r="BD178" s="187">
        <f t="shared" si="6"/>
        <v>1</v>
      </c>
      <c r="BE178" s="187"/>
      <c r="BF178" s="180">
        <f t="shared" si="8"/>
        <v>0</v>
      </c>
      <c r="BG178" s="181"/>
      <c r="BH178" s="182"/>
      <c r="BI178" s="181"/>
      <c r="BJ178" s="182"/>
    </row>
    <row r="179" spans="1:62" ht="51.75" thickBot="1" x14ac:dyDescent="0.25">
      <c r="A179" s="375"/>
      <c r="B179" s="193" t="s">
        <v>1465</v>
      </c>
      <c r="C179" s="140" t="s">
        <v>1441</v>
      </c>
      <c r="D179" s="54">
        <v>1</v>
      </c>
      <c r="E179" s="54" t="str">
        <v/>
      </c>
      <c r="F179" s="54" t="str">
        <v/>
      </c>
      <c r="G179" s="54" t="str">
        <v/>
      </c>
      <c r="H179" s="54" t="str">
        <v/>
      </c>
      <c r="I179" s="54" t="str">
        <v/>
      </c>
      <c r="J179" s="54" t="str">
        <v/>
      </c>
      <c r="K179" s="54" t="str">
        <v/>
      </c>
      <c r="L179" s="16" t="str">
        <v/>
      </c>
      <c r="M179" s="16" t="str">
        <v/>
      </c>
      <c r="N179" s="16" t="str">
        <v/>
      </c>
      <c r="O179" s="16" t="str">
        <v/>
      </c>
      <c r="P179" s="16" t="str">
        <v/>
      </c>
      <c r="Q179" s="16" t="str">
        <v/>
      </c>
      <c r="R179" s="16" t="str">
        <v/>
      </c>
      <c r="S179" s="16" t="str">
        <v/>
      </c>
      <c r="T179" s="16" t="str">
        <v/>
      </c>
      <c r="U179" s="16" t="str">
        <v/>
      </c>
      <c r="V179" s="16" t="str">
        <v/>
      </c>
      <c r="W179" s="16" t="str">
        <v/>
      </c>
      <c r="X179" s="16" t="str">
        <v/>
      </c>
      <c r="Y179" s="16" t="str">
        <v/>
      </c>
      <c r="Z179" s="16" t="str">
        <v/>
      </c>
      <c r="AA179" s="16" t="str">
        <v/>
      </c>
      <c r="AB179" s="16" t="str">
        <v/>
      </c>
      <c r="AC179" s="16" t="str">
        <v/>
      </c>
      <c r="AD179" s="16" t="str">
        <v/>
      </c>
      <c r="AE179" s="16" t="str">
        <v/>
      </c>
      <c r="AF179" s="16" t="str">
        <v/>
      </c>
      <c r="AG179" s="16" t="str">
        <v/>
      </c>
      <c r="AH179" s="16" t="str">
        <v/>
      </c>
      <c r="AI179" s="16" t="str">
        <v/>
      </c>
      <c r="AJ179" s="53" t="str">
        <v/>
      </c>
      <c r="AK179" s="16" t="str">
        <v/>
      </c>
      <c r="AL179" s="16" t="str">
        <v/>
      </c>
      <c r="AM179" s="53" t="str">
        <v/>
      </c>
      <c r="AN179" s="16" t="str">
        <v/>
      </c>
      <c r="AO179" s="16" t="str">
        <v/>
      </c>
      <c r="AP179" s="16" t="str">
        <v/>
      </c>
      <c r="AQ179" s="16" t="str">
        <v/>
      </c>
      <c r="AR179" s="16" t="str">
        <v/>
      </c>
      <c r="AS179" s="16" t="str">
        <v/>
      </c>
      <c r="AT179" s="16" t="str">
        <v/>
      </c>
      <c r="AU179" s="16" t="str">
        <v/>
      </c>
      <c r="AV179" s="16" t="str">
        <v/>
      </c>
      <c r="AW179" s="16" t="str">
        <v/>
      </c>
      <c r="AX179" s="16" t="str">
        <v/>
      </c>
      <c r="AY179" s="16" t="str">
        <v/>
      </c>
      <c r="AZ179" s="16" t="str">
        <v/>
      </c>
      <c r="BA179" s="16" t="str">
        <v/>
      </c>
      <c r="BB179" s="16"/>
      <c r="BC179" s="186">
        <f t="shared" si="7"/>
        <v>1</v>
      </c>
      <c r="BD179" s="187">
        <f t="shared" si="6"/>
        <v>1</v>
      </c>
      <c r="BE179" s="187"/>
      <c r="BF179" s="180">
        <f t="shared" si="8"/>
        <v>0</v>
      </c>
      <c r="BG179" s="181">
        <f>MIN(1,SUM(BF179:BF186)/SUM(BC179:BC186))</f>
        <v>0.18750000000000003</v>
      </c>
      <c r="BH179" s="182">
        <v>0.2</v>
      </c>
      <c r="BI179" s="181">
        <f>BG179*BH179</f>
        <v>3.7500000000000006E-2</v>
      </c>
      <c r="BJ179" s="182"/>
    </row>
    <row r="180" spans="1:62" ht="26.25" thickBot="1" x14ac:dyDescent="0.25">
      <c r="A180" s="375"/>
      <c r="B180" s="384" t="s">
        <v>1447</v>
      </c>
      <c r="C180" s="126" t="s">
        <v>1096</v>
      </c>
      <c r="D180" s="54">
        <v>1</v>
      </c>
      <c r="E180" s="54" t="str">
        <v/>
      </c>
      <c r="F180" s="54" t="str">
        <v/>
      </c>
      <c r="G180" s="54" t="str">
        <v/>
      </c>
      <c r="H180" s="54" t="str">
        <v/>
      </c>
      <c r="I180" s="54" t="str">
        <v/>
      </c>
      <c r="J180" s="54" t="str">
        <v/>
      </c>
      <c r="K180" s="54" t="str">
        <v/>
      </c>
      <c r="L180" s="16" t="str">
        <v/>
      </c>
      <c r="M180" s="16" t="str">
        <v/>
      </c>
      <c r="N180" s="16" t="str">
        <v/>
      </c>
      <c r="O180" s="16" t="str">
        <v/>
      </c>
      <c r="P180" s="16" t="str">
        <v/>
      </c>
      <c r="Q180" s="16" t="str">
        <v/>
      </c>
      <c r="R180" s="16" t="str">
        <v/>
      </c>
      <c r="S180" s="16" t="str">
        <v/>
      </c>
      <c r="T180" s="16" t="str">
        <v/>
      </c>
      <c r="U180" s="16" t="str">
        <v/>
      </c>
      <c r="V180" s="16" t="str">
        <v/>
      </c>
      <c r="W180" s="16" t="str">
        <v/>
      </c>
      <c r="X180" s="16" t="str">
        <v/>
      </c>
      <c r="Y180" s="16" t="str">
        <v/>
      </c>
      <c r="Z180" s="16" t="str">
        <v/>
      </c>
      <c r="AA180" s="16" t="str">
        <v/>
      </c>
      <c r="AB180" s="16" t="str">
        <v/>
      </c>
      <c r="AC180" s="16" t="str">
        <v/>
      </c>
      <c r="AD180" s="16" t="str">
        <v/>
      </c>
      <c r="AE180" s="16" t="str">
        <v/>
      </c>
      <c r="AF180" s="16" t="str">
        <v/>
      </c>
      <c r="AG180" s="16" t="str">
        <v/>
      </c>
      <c r="AH180" s="16" t="str">
        <v/>
      </c>
      <c r="AI180" s="16" t="str">
        <v/>
      </c>
      <c r="AJ180" s="53" t="str">
        <v/>
      </c>
      <c r="AK180" s="16" t="str">
        <v/>
      </c>
      <c r="AL180" s="16" t="str">
        <v/>
      </c>
      <c r="AM180" s="53" t="str">
        <v/>
      </c>
      <c r="AN180" s="16" t="str">
        <v/>
      </c>
      <c r="AO180" s="16" t="str">
        <v/>
      </c>
      <c r="AP180" s="16" t="str">
        <v/>
      </c>
      <c r="AQ180" s="16" t="str">
        <v/>
      </c>
      <c r="AR180" s="16" t="str">
        <v/>
      </c>
      <c r="AS180" s="16" t="str">
        <v/>
      </c>
      <c r="AT180" s="16" t="str">
        <v/>
      </c>
      <c r="AU180" s="16" t="str">
        <v/>
      </c>
      <c r="AV180" s="16" t="str">
        <v/>
      </c>
      <c r="AW180" s="16" t="str">
        <v/>
      </c>
      <c r="AX180" s="16" t="str">
        <v/>
      </c>
      <c r="AY180" s="16" t="str">
        <v/>
      </c>
      <c r="AZ180" s="16" t="str">
        <v/>
      </c>
      <c r="BA180" s="16" t="str">
        <v/>
      </c>
      <c r="BB180" s="16"/>
      <c r="BC180" s="186">
        <f t="shared" si="7"/>
        <v>1</v>
      </c>
      <c r="BD180" s="187">
        <f t="shared" si="6"/>
        <v>1</v>
      </c>
      <c r="BE180" s="187">
        <v>0.2</v>
      </c>
      <c r="BF180" s="180">
        <f t="shared" si="8"/>
        <v>0.2</v>
      </c>
      <c r="BG180" s="181"/>
      <c r="BH180" s="182"/>
      <c r="BI180" s="181"/>
      <c r="BJ180" s="182"/>
    </row>
    <row r="181" spans="1:62" thickBot="1" x14ac:dyDescent="0.25">
      <c r="A181" s="375"/>
      <c r="B181" s="385"/>
      <c r="C181" s="126" t="s">
        <v>1097</v>
      </c>
      <c r="D181" s="54">
        <v>1</v>
      </c>
      <c r="E181" s="54" t="str">
        <v/>
      </c>
      <c r="F181" s="54" t="str">
        <v/>
      </c>
      <c r="G181" s="54" t="str">
        <v/>
      </c>
      <c r="H181" s="54" t="str">
        <v/>
      </c>
      <c r="I181" s="54" t="str">
        <v/>
      </c>
      <c r="J181" s="54" t="str">
        <v/>
      </c>
      <c r="K181" s="54" t="str">
        <v/>
      </c>
      <c r="L181" s="16" t="str">
        <v/>
      </c>
      <c r="M181" s="16" t="str">
        <v/>
      </c>
      <c r="N181" s="16" t="str">
        <v/>
      </c>
      <c r="O181" s="16" t="str">
        <v/>
      </c>
      <c r="P181" s="16" t="str">
        <v/>
      </c>
      <c r="Q181" s="16" t="str">
        <v/>
      </c>
      <c r="R181" s="16" t="str">
        <v/>
      </c>
      <c r="S181" s="16" t="str">
        <v/>
      </c>
      <c r="T181" s="16" t="str">
        <v/>
      </c>
      <c r="U181" s="16" t="str">
        <v/>
      </c>
      <c r="V181" s="16" t="str">
        <v/>
      </c>
      <c r="W181" s="16" t="str">
        <v/>
      </c>
      <c r="X181" s="16" t="str">
        <v/>
      </c>
      <c r="Y181" s="16" t="str">
        <v/>
      </c>
      <c r="Z181" s="16" t="str">
        <v/>
      </c>
      <c r="AA181" s="16" t="str">
        <v/>
      </c>
      <c r="AB181" s="16" t="str">
        <v/>
      </c>
      <c r="AC181" s="16" t="str">
        <v/>
      </c>
      <c r="AD181" s="16" t="str">
        <v/>
      </c>
      <c r="AE181" s="16" t="str">
        <v/>
      </c>
      <c r="AF181" s="16" t="str">
        <v/>
      </c>
      <c r="AG181" s="16" t="str">
        <v/>
      </c>
      <c r="AH181" s="16" t="str">
        <v/>
      </c>
      <c r="AI181" s="16" t="str">
        <v/>
      </c>
      <c r="AJ181" s="53" t="str">
        <v/>
      </c>
      <c r="AK181" s="16" t="str">
        <v/>
      </c>
      <c r="AL181" s="16" t="str">
        <v/>
      </c>
      <c r="AM181" s="53" t="str">
        <v/>
      </c>
      <c r="AN181" s="16" t="str">
        <v/>
      </c>
      <c r="AO181" s="16" t="str">
        <v/>
      </c>
      <c r="AP181" s="16" t="str">
        <v/>
      </c>
      <c r="AQ181" s="16" t="str">
        <v/>
      </c>
      <c r="AR181" s="16" t="str">
        <v/>
      </c>
      <c r="AS181" s="16" t="str">
        <v/>
      </c>
      <c r="AT181" s="16" t="str">
        <v/>
      </c>
      <c r="AU181" s="16" t="str">
        <v/>
      </c>
      <c r="AV181" s="16" t="str">
        <v/>
      </c>
      <c r="AW181" s="16" t="str">
        <v/>
      </c>
      <c r="AX181" s="16" t="str">
        <v/>
      </c>
      <c r="AY181" s="16" t="str">
        <v/>
      </c>
      <c r="AZ181" s="16" t="str">
        <v/>
      </c>
      <c r="BA181" s="16" t="str">
        <v/>
      </c>
      <c r="BB181" s="16"/>
      <c r="BC181" s="186">
        <f t="shared" si="7"/>
        <v>1</v>
      </c>
      <c r="BD181" s="187">
        <f t="shared" si="6"/>
        <v>1</v>
      </c>
      <c r="BE181" s="187">
        <v>0.3</v>
      </c>
      <c r="BF181" s="180">
        <f t="shared" si="8"/>
        <v>0.3</v>
      </c>
      <c r="BG181" s="181"/>
      <c r="BH181" s="182"/>
      <c r="BI181" s="181"/>
      <c r="BJ181" s="182"/>
    </row>
    <row r="182" spans="1:62" ht="26.25" thickBot="1" x14ac:dyDescent="0.25">
      <c r="A182" s="375"/>
      <c r="B182" s="385"/>
      <c r="C182" s="126" t="s">
        <v>1098</v>
      </c>
      <c r="D182" s="54">
        <v>1</v>
      </c>
      <c r="E182" s="54" t="str">
        <v/>
      </c>
      <c r="F182" s="54" t="str">
        <v/>
      </c>
      <c r="G182" s="54" t="str">
        <v/>
      </c>
      <c r="H182" s="54" t="str">
        <v/>
      </c>
      <c r="I182" s="54" t="str">
        <v/>
      </c>
      <c r="J182" s="54" t="str">
        <v/>
      </c>
      <c r="K182" s="54" t="str">
        <v/>
      </c>
      <c r="L182" s="16" t="str">
        <v/>
      </c>
      <c r="M182" s="16" t="str">
        <v/>
      </c>
      <c r="N182" s="16" t="str">
        <v/>
      </c>
      <c r="O182" s="16" t="str">
        <v/>
      </c>
      <c r="P182" s="16" t="str">
        <v/>
      </c>
      <c r="Q182" s="16" t="str">
        <v/>
      </c>
      <c r="R182" s="16" t="str">
        <v/>
      </c>
      <c r="S182" s="16" t="str">
        <v/>
      </c>
      <c r="T182" s="16" t="str">
        <v/>
      </c>
      <c r="U182" s="16" t="str">
        <v/>
      </c>
      <c r="V182" s="16" t="str">
        <v/>
      </c>
      <c r="W182" s="16" t="str">
        <v/>
      </c>
      <c r="X182" s="16" t="str">
        <v/>
      </c>
      <c r="Y182" s="16" t="str">
        <v/>
      </c>
      <c r="Z182" s="16" t="str">
        <v/>
      </c>
      <c r="AA182" s="16" t="str">
        <v/>
      </c>
      <c r="AB182" s="16" t="str">
        <v/>
      </c>
      <c r="AC182" s="16" t="str">
        <v/>
      </c>
      <c r="AD182" s="16" t="str">
        <v/>
      </c>
      <c r="AE182" s="16" t="str">
        <v/>
      </c>
      <c r="AF182" s="16" t="str">
        <v/>
      </c>
      <c r="AG182" s="16" t="str">
        <v/>
      </c>
      <c r="AH182" s="16" t="str">
        <v/>
      </c>
      <c r="AI182" s="16" t="str">
        <v/>
      </c>
      <c r="AJ182" s="53" t="str">
        <v/>
      </c>
      <c r="AK182" s="16" t="str">
        <v/>
      </c>
      <c r="AL182" s="16" t="str">
        <v/>
      </c>
      <c r="AM182" s="53" t="str">
        <v/>
      </c>
      <c r="AN182" s="16" t="str">
        <v/>
      </c>
      <c r="AO182" s="16" t="str">
        <v/>
      </c>
      <c r="AP182" s="16" t="str">
        <v/>
      </c>
      <c r="AQ182" s="16" t="str">
        <v/>
      </c>
      <c r="AR182" s="16" t="str">
        <v/>
      </c>
      <c r="AS182" s="16" t="str">
        <v/>
      </c>
      <c r="AT182" s="16" t="str">
        <v/>
      </c>
      <c r="AU182" s="16" t="str">
        <v/>
      </c>
      <c r="AV182" s="16" t="str">
        <v/>
      </c>
      <c r="AW182" s="16" t="str">
        <v/>
      </c>
      <c r="AX182" s="16" t="str">
        <v/>
      </c>
      <c r="AY182" s="16" t="str">
        <v/>
      </c>
      <c r="AZ182" s="16" t="str">
        <v/>
      </c>
      <c r="BA182" s="16" t="str">
        <v/>
      </c>
      <c r="BB182" s="16"/>
      <c r="BC182" s="186">
        <f t="shared" si="7"/>
        <v>1</v>
      </c>
      <c r="BD182" s="187">
        <f t="shared" si="6"/>
        <v>1</v>
      </c>
      <c r="BE182" s="187">
        <v>0.1</v>
      </c>
      <c r="BF182" s="180">
        <f t="shared" si="8"/>
        <v>0.1</v>
      </c>
      <c r="BG182" s="181"/>
      <c r="BH182" s="182"/>
      <c r="BI182" s="181"/>
      <c r="BJ182" s="182"/>
    </row>
    <row r="183" spans="1:62" ht="26.25" thickBot="1" x14ac:dyDescent="0.25">
      <c r="A183" s="375"/>
      <c r="B183" s="385"/>
      <c r="C183" s="126" t="s">
        <v>1099</v>
      </c>
      <c r="D183" s="54">
        <v>1</v>
      </c>
      <c r="E183" s="54" t="str">
        <v/>
      </c>
      <c r="F183" s="54" t="str">
        <v/>
      </c>
      <c r="G183" s="54" t="str">
        <v/>
      </c>
      <c r="H183" s="54" t="str">
        <v/>
      </c>
      <c r="I183" s="54" t="str">
        <v/>
      </c>
      <c r="J183" s="54" t="str">
        <v/>
      </c>
      <c r="K183" s="54" t="str">
        <v/>
      </c>
      <c r="L183" s="16" t="str">
        <v/>
      </c>
      <c r="M183" s="16" t="str">
        <v/>
      </c>
      <c r="N183" s="16" t="str">
        <v/>
      </c>
      <c r="O183" s="16" t="str">
        <v/>
      </c>
      <c r="P183" s="16" t="str">
        <v/>
      </c>
      <c r="Q183" s="16" t="str">
        <v/>
      </c>
      <c r="R183" s="16" t="str">
        <v/>
      </c>
      <c r="S183" s="16" t="str">
        <v/>
      </c>
      <c r="T183" s="16" t="str">
        <v/>
      </c>
      <c r="U183" s="16" t="str">
        <v/>
      </c>
      <c r="V183" s="16" t="str">
        <v/>
      </c>
      <c r="W183" s="16" t="str">
        <v/>
      </c>
      <c r="X183" s="16" t="str">
        <v/>
      </c>
      <c r="Y183" s="16" t="str">
        <v/>
      </c>
      <c r="Z183" s="16" t="str">
        <v/>
      </c>
      <c r="AA183" s="16" t="str">
        <v/>
      </c>
      <c r="AB183" s="16" t="str">
        <v/>
      </c>
      <c r="AC183" s="16" t="str">
        <v/>
      </c>
      <c r="AD183" s="16" t="str">
        <v/>
      </c>
      <c r="AE183" s="16" t="str">
        <v/>
      </c>
      <c r="AF183" s="16" t="str">
        <v/>
      </c>
      <c r="AG183" s="16" t="str">
        <v/>
      </c>
      <c r="AH183" s="16" t="str">
        <v/>
      </c>
      <c r="AI183" s="16" t="str">
        <v/>
      </c>
      <c r="AJ183" s="53" t="str">
        <v/>
      </c>
      <c r="AK183" s="16" t="str">
        <v/>
      </c>
      <c r="AL183" s="16" t="str">
        <v/>
      </c>
      <c r="AM183" s="53" t="str">
        <v/>
      </c>
      <c r="AN183" s="16" t="str">
        <v/>
      </c>
      <c r="AO183" s="16" t="str">
        <v/>
      </c>
      <c r="AP183" s="16" t="str">
        <v/>
      </c>
      <c r="AQ183" s="16" t="str">
        <v/>
      </c>
      <c r="AR183" s="16" t="str">
        <v/>
      </c>
      <c r="AS183" s="16" t="str">
        <v/>
      </c>
      <c r="AT183" s="16" t="str">
        <v/>
      </c>
      <c r="AU183" s="16" t="str">
        <v/>
      </c>
      <c r="AV183" s="16" t="str">
        <v/>
      </c>
      <c r="AW183" s="16" t="str">
        <v/>
      </c>
      <c r="AX183" s="16" t="str">
        <v/>
      </c>
      <c r="AY183" s="16" t="str">
        <v/>
      </c>
      <c r="AZ183" s="16" t="str">
        <v/>
      </c>
      <c r="BA183" s="16" t="str">
        <v/>
      </c>
      <c r="BB183" s="16"/>
      <c r="BC183" s="186">
        <f t="shared" si="7"/>
        <v>1</v>
      </c>
      <c r="BD183" s="187">
        <f t="shared" si="6"/>
        <v>1</v>
      </c>
      <c r="BE183" s="187">
        <v>0.2</v>
      </c>
      <c r="BF183" s="180">
        <f t="shared" si="8"/>
        <v>0.2</v>
      </c>
      <c r="BG183" s="181"/>
      <c r="BH183" s="182"/>
      <c r="BI183" s="181"/>
      <c r="BJ183" s="182"/>
    </row>
    <row r="184" spans="1:62" ht="51.75" thickBot="1" x14ac:dyDescent="0.25">
      <c r="A184" s="375"/>
      <c r="B184" s="385"/>
      <c r="C184" s="126" t="s">
        <v>1100</v>
      </c>
      <c r="D184" s="54">
        <v>1</v>
      </c>
      <c r="E184" s="54" t="str">
        <v/>
      </c>
      <c r="F184" s="54" t="str">
        <v/>
      </c>
      <c r="G184" s="54" t="str">
        <v/>
      </c>
      <c r="H184" s="54" t="str">
        <v/>
      </c>
      <c r="I184" s="54" t="str">
        <v/>
      </c>
      <c r="J184" s="54" t="str">
        <v/>
      </c>
      <c r="K184" s="54" t="str">
        <v/>
      </c>
      <c r="L184" s="16" t="str">
        <v/>
      </c>
      <c r="M184" s="16" t="str">
        <v/>
      </c>
      <c r="N184" s="16" t="str">
        <v/>
      </c>
      <c r="O184" s="16" t="str">
        <v/>
      </c>
      <c r="P184" s="16" t="str">
        <v/>
      </c>
      <c r="Q184" s="16" t="str">
        <v/>
      </c>
      <c r="R184" s="16" t="str">
        <v/>
      </c>
      <c r="S184" s="16" t="str">
        <v/>
      </c>
      <c r="T184" s="16" t="str">
        <v/>
      </c>
      <c r="U184" s="16" t="str">
        <v/>
      </c>
      <c r="V184" s="16" t="str">
        <v/>
      </c>
      <c r="W184" s="16" t="str">
        <v/>
      </c>
      <c r="X184" s="16" t="str">
        <v/>
      </c>
      <c r="Y184" s="16" t="str">
        <v/>
      </c>
      <c r="Z184" s="16" t="str">
        <v/>
      </c>
      <c r="AA184" s="16" t="str">
        <v/>
      </c>
      <c r="AB184" s="16" t="str">
        <v/>
      </c>
      <c r="AC184" s="16" t="str">
        <v/>
      </c>
      <c r="AD184" s="16" t="str">
        <v/>
      </c>
      <c r="AE184" s="16" t="str">
        <v/>
      </c>
      <c r="AF184" s="16" t="str">
        <v/>
      </c>
      <c r="AG184" s="16" t="str">
        <v/>
      </c>
      <c r="AH184" s="16" t="str">
        <v/>
      </c>
      <c r="AI184" s="16" t="str">
        <v/>
      </c>
      <c r="AJ184" s="53" t="str">
        <v/>
      </c>
      <c r="AK184" s="16" t="str">
        <v/>
      </c>
      <c r="AL184" s="16" t="str">
        <v/>
      </c>
      <c r="AM184" s="53" t="str">
        <v/>
      </c>
      <c r="AN184" s="16" t="str">
        <v/>
      </c>
      <c r="AO184" s="16" t="str">
        <v/>
      </c>
      <c r="AP184" s="16" t="str">
        <v/>
      </c>
      <c r="AQ184" s="16" t="str">
        <v/>
      </c>
      <c r="AR184" s="16" t="str">
        <v/>
      </c>
      <c r="AS184" s="16" t="str">
        <v/>
      </c>
      <c r="AT184" s="16" t="str">
        <v/>
      </c>
      <c r="AU184" s="16" t="str">
        <v/>
      </c>
      <c r="AV184" s="16" t="str">
        <v/>
      </c>
      <c r="AW184" s="16" t="str">
        <v/>
      </c>
      <c r="AX184" s="16" t="str">
        <v/>
      </c>
      <c r="AY184" s="16" t="str">
        <v/>
      </c>
      <c r="AZ184" s="16" t="str">
        <v/>
      </c>
      <c r="BA184" s="16" t="str">
        <v/>
      </c>
      <c r="BB184" s="16"/>
      <c r="BC184" s="186">
        <f t="shared" si="7"/>
        <v>1</v>
      </c>
      <c r="BD184" s="187">
        <f t="shared" si="6"/>
        <v>1</v>
      </c>
      <c r="BE184" s="187">
        <v>0.4</v>
      </c>
      <c r="BF184" s="180">
        <f t="shared" si="8"/>
        <v>0.4</v>
      </c>
      <c r="BG184" s="181"/>
      <c r="BH184" s="182"/>
      <c r="BI184" s="181"/>
      <c r="BJ184" s="182"/>
    </row>
    <row r="185" spans="1:62" ht="13.5" customHeight="1" thickBot="1" x14ac:dyDescent="0.25">
      <c r="A185" s="375"/>
      <c r="B185" s="385"/>
      <c r="C185" s="126" t="s">
        <v>1101</v>
      </c>
      <c r="D185" s="54">
        <v>1</v>
      </c>
      <c r="E185" s="54" t="str">
        <v/>
      </c>
      <c r="F185" s="54" t="str">
        <v/>
      </c>
      <c r="G185" s="54" t="str">
        <v/>
      </c>
      <c r="H185" s="54" t="str">
        <v/>
      </c>
      <c r="I185" s="54" t="str">
        <v/>
      </c>
      <c r="J185" s="54" t="str">
        <v/>
      </c>
      <c r="K185" s="54" t="str">
        <v/>
      </c>
      <c r="L185" s="16" t="str">
        <v/>
      </c>
      <c r="M185" s="16" t="str">
        <v/>
      </c>
      <c r="N185" s="16" t="str">
        <v/>
      </c>
      <c r="O185" s="16" t="str">
        <v/>
      </c>
      <c r="P185" s="16" t="str">
        <v/>
      </c>
      <c r="Q185" s="16" t="str">
        <v/>
      </c>
      <c r="R185" s="16" t="str">
        <v/>
      </c>
      <c r="S185" s="16" t="str">
        <v/>
      </c>
      <c r="T185" s="16" t="str">
        <v/>
      </c>
      <c r="U185" s="16" t="str">
        <v/>
      </c>
      <c r="V185" s="16" t="str">
        <v/>
      </c>
      <c r="W185" s="16" t="str">
        <v/>
      </c>
      <c r="X185" s="16" t="str">
        <v/>
      </c>
      <c r="Y185" s="16" t="str">
        <v/>
      </c>
      <c r="Z185" s="16" t="str">
        <v/>
      </c>
      <c r="AA185" s="16" t="str">
        <v/>
      </c>
      <c r="AB185" s="16" t="str">
        <v/>
      </c>
      <c r="AC185" s="16" t="str">
        <v/>
      </c>
      <c r="AD185" s="16" t="str">
        <v/>
      </c>
      <c r="AE185" s="16" t="str">
        <v/>
      </c>
      <c r="AF185" s="16" t="str">
        <v/>
      </c>
      <c r="AG185" s="16" t="str">
        <v/>
      </c>
      <c r="AH185" s="16" t="str">
        <v/>
      </c>
      <c r="AI185" s="16" t="str">
        <v/>
      </c>
      <c r="AJ185" s="53" t="str">
        <v/>
      </c>
      <c r="AK185" s="16" t="str">
        <v/>
      </c>
      <c r="AL185" s="16" t="str">
        <v/>
      </c>
      <c r="AM185" s="53" t="str">
        <v/>
      </c>
      <c r="AN185" s="16" t="str">
        <v/>
      </c>
      <c r="AO185" s="16" t="str">
        <v/>
      </c>
      <c r="AP185" s="16" t="str">
        <v/>
      </c>
      <c r="AQ185" s="16" t="str">
        <v/>
      </c>
      <c r="AR185" s="16" t="str">
        <v/>
      </c>
      <c r="AS185" s="16" t="str">
        <v/>
      </c>
      <c r="AT185" s="16" t="str">
        <v/>
      </c>
      <c r="AU185" s="16" t="str">
        <v/>
      </c>
      <c r="AV185" s="16" t="str">
        <v/>
      </c>
      <c r="AW185" s="16" t="str">
        <v/>
      </c>
      <c r="AX185" s="16" t="str">
        <v/>
      </c>
      <c r="AY185" s="16" t="str">
        <v/>
      </c>
      <c r="AZ185" s="16" t="str">
        <v/>
      </c>
      <c r="BA185" s="16" t="str">
        <v/>
      </c>
      <c r="BB185" s="16"/>
      <c r="BC185" s="186">
        <f t="shared" si="7"/>
        <v>1</v>
      </c>
      <c r="BD185" s="187">
        <f t="shared" si="6"/>
        <v>1</v>
      </c>
      <c r="BE185" s="187">
        <v>0.3</v>
      </c>
      <c r="BF185" s="180">
        <f t="shared" si="8"/>
        <v>0.3</v>
      </c>
      <c r="BG185" s="181"/>
      <c r="BH185" s="182"/>
      <c r="BI185" s="181"/>
      <c r="BJ185" s="182"/>
    </row>
    <row r="186" spans="1:62" thickBot="1" x14ac:dyDescent="0.25">
      <c r="A186" s="375"/>
      <c r="B186" s="386"/>
      <c r="C186" s="126" t="s">
        <v>897</v>
      </c>
      <c r="D186" s="54">
        <v>1</v>
      </c>
      <c r="E186" s="54" t="str">
        <v/>
      </c>
      <c r="F186" s="54" t="str">
        <v/>
      </c>
      <c r="G186" s="54" t="str">
        <v/>
      </c>
      <c r="H186" s="54" t="str">
        <v/>
      </c>
      <c r="I186" s="54" t="str">
        <v/>
      </c>
      <c r="J186" s="54" t="str">
        <v/>
      </c>
      <c r="K186" s="54" t="str">
        <v/>
      </c>
      <c r="L186" s="16" t="str">
        <v/>
      </c>
      <c r="M186" s="16" t="str">
        <v/>
      </c>
      <c r="N186" s="16" t="str">
        <v/>
      </c>
      <c r="O186" s="16" t="str">
        <v/>
      </c>
      <c r="P186" s="16" t="str">
        <v/>
      </c>
      <c r="Q186" s="16" t="str">
        <v/>
      </c>
      <c r="R186" s="16" t="str">
        <v/>
      </c>
      <c r="S186" s="16" t="str">
        <v/>
      </c>
      <c r="T186" s="16" t="str">
        <v/>
      </c>
      <c r="U186" s="16" t="str">
        <v/>
      </c>
      <c r="V186" s="16" t="str">
        <v/>
      </c>
      <c r="W186" s="16" t="str">
        <v/>
      </c>
      <c r="X186" s="16" t="str">
        <v/>
      </c>
      <c r="Y186" s="16" t="str">
        <v/>
      </c>
      <c r="Z186" s="16" t="str">
        <v/>
      </c>
      <c r="AA186" s="16" t="str">
        <v/>
      </c>
      <c r="AB186" s="16" t="str">
        <v/>
      </c>
      <c r="AC186" s="16" t="str">
        <v/>
      </c>
      <c r="AD186" s="16" t="str">
        <v/>
      </c>
      <c r="AE186" s="16" t="str">
        <v/>
      </c>
      <c r="AF186" s="16" t="str">
        <v/>
      </c>
      <c r="AG186" s="16" t="str">
        <v/>
      </c>
      <c r="AH186" s="16" t="str">
        <v/>
      </c>
      <c r="AI186" s="16" t="str">
        <v/>
      </c>
      <c r="AJ186" s="53" t="str">
        <v/>
      </c>
      <c r="AK186" s="16" t="str">
        <v/>
      </c>
      <c r="AL186" s="16" t="str">
        <v/>
      </c>
      <c r="AM186" s="53" t="str">
        <v/>
      </c>
      <c r="AN186" s="16" t="str">
        <v/>
      </c>
      <c r="AO186" s="16" t="str">
        <v/>
      </c>
      <c r="AP186" s="16" t="str">
        <v/>
      </c>
      <c r="AQ186" s="16" t="str">
        <v/>
      </c>
      <c r="AR186" s="16" t="str">
        <v/>
      </c>
      <c r="AS186" s="16" t="str">
        <v/>
      </c>
      <c r="AT186" s="16" t="str">
        <v/>
      </c>
      <c r="AU186" s="16" t="str">
        <v/>
      </c>
      <c r="AV186" s="16" t="str">
        <v/>
      </c>
      <c r="AW186" s="16" t="str">
        <v/>
      </c>
      <c r="AX186" s="16" t="str">
        <v/>
      </c>
      <c r="AY186" s="16" t="str">
        <v/>
      </c>
      <c r="AZ186" s="16" t="str">
        <v/>
      </c>
      <c r="BA186" s="16" t="str">
        <v/>
      </c>
      <c r="BB186" s="16"/>
      <c r="BC186" s="186">
        <f t="shared" si="7"/>
        <v>1</v>
      </c>
      <c r="BD186" s="187">
        <f t="shared" si="6"/>
        <v>1</v>
      </c>
      <c r="BE186" s="187"/>
      <c r="BF186" s="180">
        <f t="shared" si="8"/>
        <v>0</v>
      </c>
      <c r="BG186" s="181"/>
      <c r="BH186" s="182"/>
      <c r="BI186" s="181"/>
      <c r="BJ186" s="182"/>
    </row>
    <row r="187" spans="1:62" ht="13.5" customHeight="1" thickBot="1" x14ac:dyDescent="0.25">
      <c r="A187" s="375"/>
      <c r="B187" s="384" t="s">
        <v>1466</v>
      </c>
      <c r="C187" s="140" t="s">
        <v>477</v>
      </c>
      <c r="D187" s="54">
        <v>1</v>
      </c>
      <c r="E187" s="54" t="str">
        <v/>
      </c>
      <c r="F187" s="54" t="str">
        <v/>
      </c>
      <c r="G187" s="54" t="str">
        <v/>
      </c>
      <c r="H187" s="54" t="str">
        <v/>
      </c>
      <c r="I187" s="54" t="str">
        <v/>
      </c>
      <c r="J187" s="54" t="str">
        <v/>
      </c>
      <c r="K187" s="54" t="str">
        <v/>
      </c>
      <c r="L187" s="16" t="str">
        <v/>
      </c>
      <c r="M187" s="16" t="str">
        <v/>
      </c>
      <c r="N187" s="16" t="str">
        <v/>
      </c>
      <c r="O187" s="16" t="str">
        <v/>
      </c>
      <c r="P187" s="16" t="str">
        <v/>
      </c>
      <c r="Q187" s="16" t="str">
        <v/>
      </c>
      <c r="R187" s="16" t="str">
        <v/>
      </c>
      <c r="S187" s="16" t="str">
        <v/>
      </c>
      <c r="T187" s="16" t="str">
        <v/>
      </c>
      <c r="U187" s="16" t="str">
        <v/>
      </c>
      <c r="V187" s="16" t="str">
        <v/>
      </c>
      <c r="W187" s="16" t="str">
        <v/>
      </c>
      <c r="X187" s="16" t="str">
        <v/>
      </c>
      <c r="Y187" s="16" t="str">
        <v/>
      </c>
      <c r="Z187" s="16" t="str">
        <v/>
      </c>
      <c r="AA187" s="16" t="str">
        <v/>
      </c>
      <c r="AB187" s="16" t="str">
        <v/>
      </c>
      <c r="AC187" s="16" t="str">
        <v/>
      </c>
      <c r="AD187" s="16" t="str">
        <v/>
      </c>
      <c r="AE187" s="16" t="str">
        <v/>
      </c>
      <c r="AF187" s="16" t="str">
        <v/>
      </c>
      <c r="AG187" s="16" t="str">
        <v/>
      </c>
      <c r="AH187" s="16" t="str">
        <v/>
      </c>
      <c r="AI187" s="16" t="str">
        <v/>
      </c>
      <c r="AJ187" s="53" t="str">
        <v/>
      </c>
      <c r="AK187" s="16" t="str">
        <v/>
      </c>
      <c r="AL187" s="16" t="str">
        <v/>
      </c>
      <c r="AM187" s="53" t="str">
        <v/>
      </c>
      <c r="AN187" s="16" t="str">
        <v/>
      </c>
      <c r="AO187" s="16" t="str">
        <v/>
      </c>
      <c r="AP187" s="16" t="str">
        <v/>
      </c>
      <c r="AQ187" s="16" t="str">
        <v/>
      </c>
      <c r="AR187" s="16" t="str">
        <v/>
      </c>
      <c r="AS187" s="16" t="str">
        <v/>
      </c>
      <c r="AT187" s="16" t="str">
        <v/>
      </c>
      <c r="AU187" s="16" t="str">
        <v/>
      </c>
      <c r="AV187" s="16" t="str">
        <v/>
      </c>
      <c r="AW187" s="16" t="str">
        <v/>
      </c>
      <c r="AX187" s="16" t="str">
        <v/>
      </c>
      <c r="AY187" s="16" t="str">
        <v/>
      </c>
      <c r="AZ187" s="16" t="str">
        <v/>
      </c>
      <c r="BA187" s="16" t="str">
        <v/>
      </c>
      <c r="BB187" s="16"/>
      <c r="BC187" s="186">
        <f t="shared" si="7"/>
        <v>1</v>
      </c>
      <c r="BD187" s="187">
        <f t="shared" si="6"/>
        <v>1</v>
      </c>
      <c r="BE187" s="187"/>
      <c r="BF187" s="180">
        <f t="shared" si="8"/>
        <v>0</v>
      </c>
      <c r="BG187" s="181">
        <f>MIN(1,SUM(BF187:BF192)/SUM(BC187:BC192))</f>
        <v>0.16666666666666666</v>
      </c>
      <c r="BH187" s="182">
        <v>0.3</v>
      </c>
      <c r="BI187" s="181">
        <f>BG187*BH187</f>
        <v>4.9999999999999996E-2</v>
      </c>
      <c r="BJ187" s="182"/>
    </row>
    <row r="188" spans="1:62" ht="26.25" thickBot="1" x14ac:dyDescent="0.25">
      <c r="A188" s="375"/>
      <c r="B188" s="386"/>
      <c r="C188" s="140" t="s">
        <v>1105</v>
      </c>
      <c r="D188" s="54">
        <v>1</v>
      </c>
      <c r="E188" s="54" t="str">
        <v/>
      </c>
      <c r="F188" s="54" t="str">
        <v/>
      </c>
      <c r="G188" s="54" t="str">
        <v/>
      </c>
      <c r="H188" s="54" t="str">
        <v/>
      </c>
      <c r="I188" s="54" t="str">
        <v/>
      </c>
      <c r="J188" s="54" t="str">
        <v/>
      </c>
      <c r="K188" s="54" t="str">
        <v/>
      </c>
      <c r="L188" s="16" t="str">
        <v/>
      </c>
      <c r="M188" s="16" t="str">
        <v/>
      </c>
      <c r="N188" s="16" t="str">
        <v/>
      </c>
      <c r="O188" s="16" t="str">
        <v/>
      </c>
      <c r="P188" s="16" t="str">
        <v/>
      </c>
      <c r="Q188" s="16" t="str">
        <v/>
      </c>
      <c r="R188" s="16" t="str">
        <v/>
      </c>
      <c r="S188" s="16" t="str">
        <v/>
      </c>
      <c r="T188" s="16" t="str">
        <v/>
      </c>
      <c r="U188" s="16" t="str">
        <v/>
      </c>
      <c r="V188" s="16" t="str">
        <v/>
      </c>
      <c r="W188" s="16" t="str">
        <v/>
      </c>
      <c r="X188" s="16" t="str">
        <v/>
      </c>
      <c r="Y188" s="16" t="str">
        <v/>
      </c>
      <c r="Z188" s="16" t="str">
        <v/>
      </c>
      <c r="AA188" s="16" t="str">
        <v/>
      </c>
      <c r="AB188" s="16" t="str">
        <v/>
      </c>
      <c r="AC188" s="16" t="str">
        <v/>
      </c>
      <c r="AD188" s="16" t="str">
        <v/>
      </c>
      <c r="AE188" s="16" t="str">
        <v/>
      </c>
      <c r="AF188" s="16" t="str">
        <v/>
      </c>
      <c r="AG188" s="16" t="str">
        <v/>
      </c>
      <c r="AH188" s="16" t="str">
        <v/>
      </c>
      <c r="AI188" s="16" t="str">
        <v/>
      </c>
      <c r="AJ188" s="53" t="str">
        <v/>
      </c>
      <c r="AK188" s="16" t="str">
        <v/>
      </c>
      <c r="AL188" s="16" t="str">
        <v/>
      </c>
      <c r="AM188" s="53" t="str">
        <v/>
      </c>
      <c r="AN188" s="16" t="str">
        <v/>
      </c>
      <c r="AO188" s="16" t="str">
        <v/>
      </c>
      <c r="AP188" s="16" t="str">
        <v/>
      </c>
      <c r="AQ188" s="16" t="str">
        <v/>
      </c>
      <c r="AR188" s="16" t="str">
        <v/>
      </c>
      <c r="AS188" s="16" t="str">
        <v/>
      </c>
      <c r="AT188" s="16" t="str">
        <v/>
      </c>
      <c r="AU188" s="16" t="str">
        <v/>
      </c>
      <c r="AV188" s="16" t="str">
        <v/>
      </c>
      <c r="AW188" s="16" t="str">
        <v/>
      </c>
      <c r="AX188" s="16" t="str">
        <v/>
      </c>
      <c r="AY188" s="16" t="str">
        <v/>
      </c>
      <c r="AZ188" s="16" t="str">
        <v/>
      </c>
      <c r="BA188" s="16" t="str">
        <v/>
      </c>
      <c r="BB188" s="16"/>
      <c r="BC188" s="186">
        <f t="shared" si="7"/>
        <v>1</v>
      </c>
      <c r="BD188" s="187">
        <f t="shared" si="6"/>
        <v>1</v>
      </c>
      <c r="BE188" s="187"/>
      <c r="BF188" s="180">
        <f t="shared" si="8"/>
        <v>0</v>
      </c>
      <c r="BG188" s="181"/>
      <c r="BH188" s="182"/>
      <c r="BI188" s="181"/>
      <c r="BJ188" s="182"/>
    </row>
    <row r="189" spans="1:62" ht="13.5" customHeight="1" thickBot="1" x14ac:dyDescent="0.25">
      <c r="A189" s="375"/>
      <c r="B189" s="384" t="s">
        <v>1447</v>
      </c>
      <c r="C189" s="126" t="s">
        <v>1102</v>
      </c>
      <c r="D189" s="54">
        <v>1</v>
      </c>
      <c r="E189" s="54" t="str">
        <v/>
      </c>
      <c r="F189" s="54" t="str">
        <v/>
      </c>
      <c r="G189" s="54" t="str">
        <v/>
      </c>
      <c r="H189" s="54" t="str">
        <v/>
      </c>
      <c r="I189" s="54" t="str">
        <v/>
      </c>
      <c r="J189" s="54" t="str">
        <v/>
      </c>
      <c r="K189" s="54" t="str">
        <v/>
      </c>
      <c r="L189" s="16" t="str">
        <v/>
      </c>
      <c r="M189" s="16" t="str">
        <v/>
      </c>
      <c r="N189" s="16" t="str">
        <v/>
      </c>
      <c r="O189" s="16" t="str">
        <v/>
      </c>
      <c r="P189" s="16" t="str">
        <v/>
      </c>
      <c r="Q189" s="16" t="str">
        <v/>
      </c>
      <c r="R189" s="16" t="str">
        <v/>
      </c>
      <c r="S189" s="16" t="str">
        <v/>
      </c>
      <c r="T189" s="16" t="str">
        <v/>
      </c>
      <c r="U189" s="16" t="str">
        <v/>
      </c>
      <c r="V189" s="16" t="str">
        <v/>
      </c>
      <c r="W189" s="16" t="str">
        <v/>
      </c>
      <c r="X189" s="16" t="str">
        <v/>
      </c>
      <c r="Y189" s="16" t="str">
        <v/>
      </c>
      <c r="Z189" s="16" t="str">
        <v/>
      </c>
      <c r="AA189" s="16" t="str">
        <v/>
      </c>
      <c r="AB189" s="16" t="str">
        <v/>
      </c>
      <c r="AC189" s="16" t="str">
        <v/>
      </c>
      <c r="AD189" s="16" t="str">
        <v/>
      </c>
      <c r="AE189" s="16" t="str">
        <v/>
      </c>
      <c r="AF189" s="16" t="str">
        <v/>
      </c>
      <c r="AG189" s="16" t="str">
        <v/>
      </c>
      <c r="AH189" s="16" t="str">
        <v/>
      </c>
      <c r="AI189" s="16" t="str">
        <v/>
      </c>
      <c r="AJ189" s="53" t="str">
        <v/>
      </c>
      <c r="AK189" s="16" t="str">
        <v/>
      </c>
      <c r="AL189" s="16" t="str">
        <v/>
      </c>
      <c r="AM189" s="53" t="str">
        <v/>
      </c>
      <c r="AN189" s="16" t="str">
        <v/>
      </c>
      <c r="AO189" s="16" t="str">
        <v/>
      </c>
      <c r="AP189" s="16" t="str">
        <v/>
      </c>
      <c r="AQ189" s="16" t="str">
        <v/>
      </c>
      <c r="AR189" s="16" t="str">
        <v/>
      </c>
      <c r="AS189" s="16" t="str">
        <v/>
      </c>
      <c r="AT189" s="16" t="str">
        <v/>
      </c>
      <c r="AU189" s="16" t="str">
        <v/>
      </c>
      <c r="AV189" s="16" t="str">
        <v/>
      </c>
      <c r="AW189" s="16" t="str">
        <v/>
      </c>
      <c r="AX189" s="16" t="str">
        <v/>
      </c>
      <c r="AY189" s="16" t="str">
        <v/>
      </c>
      <c r="AZ189" s="16" t="str">
        <v/>
      </c>
      <c r="BA189" s="16" t="str">
        <v/>
      </c>
      <c r="BB189" s="16"/>
      <c r="BC189" s="186">
        <f t="shared" si="7"/>
        <v>1</v>
      </c>
      <c r="BD189" s="187">
        <f t="shared" si="6"/>
        <v>1</v>
      </c>
      <c r="BE189" s="187">
        <v>0.2</v>
      </c>
      <c r="BF189" s="180">
        <f t="shared" si="8"/>
        <v>0.2</v>
      </c>
      <c r="BG189" s="181"/>
      <c r="BH189" s="182"/>
      <c r="BI189" s="181"/>
      <c r="BJ189" s="182"/>
    </row>
    <row r="190" spans="1:62" ht="26.25" thickBot="1" x14ac:dyDescent="0.25">
      <c r="A190" s="375"/>
      <c r="B190" s="385"/>
      <c r="C190" s="126" t="s">
        <v>1103</v>
      </c>
      <c r="D190" s="54">
        <v>1</v>
      </c>
      <c r="E190" s="54" t="str">
        <v/>
      </c>
      <c r="F190" s="54" t="str">
        <v/>
      </c>
      <c r="G190" s="54" t="str">
        <v/>
      </c>
      <c r="H190" s="54" t="str">
        <v/>
      </c>
      <c r="I190" s="54" t="str">
        <v/>
      </c>
      <c r="J190" s="54" t="str">
        <v/>
      </c>
      <c r="K190" s="54" t="str">
        <v/>
      </c>
      <c r="L190" s="16" t="str">
        <v/>
      </c>
      <c r="M190" s="16" t="str">
        <v/>
      </c>
      <c r="N190" s="16" t="str">
        <v/>
      </c>
      <c r="O190" s="16" t="str">
        <v/>
      </c>
      <c r="P190" s="16" t="str">
        <v/>
      </c>
      <c r="Q190" s="16" t="str">
        <v/>
      </c>
      <c r="R190" s="16" t="str">
        <v/>
      </c>
      <c r="S190" s="16" t="str">
        <v/>
      </c>
      <c r="T190" s="16" t="str">
        <v/>
      </c>
      <c r="U190" s="16" t="str">
        <v/>
      </c>
      <c r="V190" s="16" t="str">
        <v/>
      </c>
      <c r="W190" s="16" t="str">
        <v/>
      </c>
      <c r="X190" s="16" t="str">
        <v/>
      </c>
      <c r="Y190" s="16" t="str">
        <v/>
      </c>
      <c r="Z190" s="16" t="str">
        <v/>
      </c>
      <c r="AA190" s="16" t="str">
        <v/>
      </c>
      <c r="AB190" s="16" t="str">
        <v/>
      </c>
      <c r="AC190" s="16" t="str">
        <v/>
      </c>
      <c r="AD190" s="16" t="str">
        <v/>
      </c>
      <c r="AE190" s="16" t="str">
        <v/>
      </c>
      <c r="AF190" s="16" t="str">
        <v/>
      </c>
      <c r="AG190" s="16" t="str">
        <v/>
      </c>
      <c r="AH190" s="16" t="str">
        <v/>
      </c>
      <c r="AI190" s="16" t="str">
        <v/>
      </c>
      <c r="AJ190" s="53" t="str">
        <v/>
      </c>
      <c r="AK190" s="16" t="str">
        <v/>
      </c>
      <c r="AL190" s="16" t="str">
        <v/>
      </c>
      <c r="AM190" s="53" t="str">
        <v/>
      </c>
      <c r="AN190" s="16" t="str">
        <v/>
      </c>
      <c r="AO190" s="16" t="str">
        <v/>
      </c>
      <c r="AP190" s="16" t="str">
        <v/>
      </c>
      <c r="AQ190" s="16" t="str">
        <v/>
      </c>
      <c r="AR190" s="16" t="str">
        <v/>
      </c>
      <c r="AS190" s="16" t="str">
        <v/>
      </c>
      <c r="AT190" s="16" t="str">
        <v/>
      </c>
      <c r="AU190" s="16" t="str">
        <v/>
      </c>
      <c r="AV190" s="16" t="str">
        <v/>
      </c>
      <c r="AW190" s="16" t="str">
        <v/>
      </c>
      <c r="AX190" s="16" t="str">
        <v/>
      </c>
      <c r="AY190" s="16" t="str">
        <v/>
      </c>
      <c r="AZ190" s="16" t="str">
        <v/>
      </c>
      <c r="BA190" s="16" t="str">
        <v/>
      </c>
      <c r="BB190" s="16"/>
      <c r="BC190" s="186">
        <f t="shared" si="7"/>
        <v>1</v>
      </c>
      <c r="BD190" s="187">
        <f t="shared" si="6"/>
        <v>1</v>
      </c>
      <c r="BE190" s="187">
        <v>0.4</v>
      </c>
      <c r="BF190" s="180">
        <f t="shared" si="8"/>
        <v>0.4</v>
      </c>
      <c r="BG190" s="181"/>
      <c r="BH190" s="182"/>
      <c r="BI190" s="181"/>
      <c r="BJ190" s="182"/>
    </row>
    <row r="191" spans="1:62" ht="13.5" customHeight="1" thickBot="1" x14ac:dyDescent="0.25">
      <c r="A191" s="375"/>
      <c r="B191" s="385"/>
      <c r="C191" s="126" t="s">
        <v>1104</v>
      </c>
      <c r="D191" s="54">
        <v>1</v>
      </c>
      <c r="E191" s="54" t="str">
        <v/>
      </c>
      <c r="F191" s="54" t="str">
        <v/>
      </c>
      <c r="G191" s="54" t="str">
        <v/>
      </c>
      <c r="H191" s="54" t="str">
        <v/>
      </c>
      <c r="I191" s="54" t="str">
        <v/>
      </c>
      <c r="J191" s="54" t="str">
        <v/>
      </c>
      <c r="K191" s="54" t="str">
        <v/>
      </c>
      <c r="L191" s="16" t="str">
        <v/>
      </c>
      <c r="M191" s="16" t="str">
        <v/>
      </c>
      <c r="N191" s="16" t="str">
        <v/>
      </c>
      <c r="O191" s="16" t="str">
        <v/>
      </c>
      <c r="P191" s="16" t="str">
        <v/>
      </c>
      <c r="Q191" s="16" t="str">
        <v/>
      </c>
      <c r="R191" s="16" t="str">
        <v/>
      </c>
      <c r="S191" s="16" t="str">
        <v/>
      </c>
      <c r="T191" s="16" t="str">
        <v/>
      </c>
      <c r="U191" s="16" t="str">
        <v/>
      </c>
      <c r="V191" s="16" t="str">
        <v/>
      </c>
      <c r="W191" s="16" t="str">
        <v/>
      </c>
      <c r="X191" s="16" t="str">
        <v/>
      </c>
      <c r="Y191" s="16" t="str">
        <v/>
      </c>
      <c r="Z191" s="16" t="str">
        <v/>
      </c>
      <c r="AA191" s="16" t="str">
        <v/>
      </c>
      <c r="AB191" s="16" t="str">
        <v/>
      </c>
      <c r="AC191" s="16" t="str">
        <v/>
      </c>
      <c r="AD191" s="16" t="str">
        <v/>
      </c>
      <c r="AE191" s="16" t="str">
        <v/>
      </c>
      <c r="AF191" s="16" t="str">
        <v/>
      </c>
      <c r="AG191" s="16" t="str">
        <v/>
      </c>
      <c r="AH191" s="16" t="str">
        <v/>
      </c>
      <c r="AI191" s="16" t="str">
        <v/>
      </c>
      <c r="AJ191" s="53" t="str">
        <v/>
      </c>
      <c r="AK191" s="16" t="str">
        <v/>
      </c>
      <c r="AL191" s="16" t="str">
        <v/>
      </c>
      <c r="AM191" s="53" t="str">
        <v/>
      </c>
      <c r="AN191" s="16" t="str">
        <v/>
      </c>
      <c r="AO191" s="16" t="str">
        <v/>
      </c>
      <c r="AP191" s="16" t="str">
        <v/>
      </c>
      <c r="AQ191" s="16" t="str">
        <v/>
      </c>
      <c r="AR191" s="16" t="str">
        <v/>
      </c>
      <c r="AS191" s="16" t="str">
        <v/>
      </c>
      <c r="AT191" s="16" t="str">
        <v/>
      </c>
      <c r="AU191" s="16" t="str">
        <v/>
      </c>
      <c r="AV191" s="16" t="str">
        <v/>
      </c>
      <c r="AW191" s="16" t="str">
        <v/>
      </c>
      <c r="AX191" s="16" t="str">
        <v/>
      </c>
      <c r="AY191" s="16" t="str">
        <v/>
      </c>
      <c r="AZ191" s="16" t="str">
        <v/>
      </c>
      <c r="BA191" s="16" t="str">
        <v/>
      </c>
      <c r="BB191" s="16"/>
      <c r="BC191" s="186">
        <f t="shared" si="7"/>
        <v>1</v>
      </c>
      <c r="BD191" s="187">
        <f t="shared" si="6"/>
        <v>1</v>
      </c>
      <c r="BE191" s="187">
        <v>0.4</v>
      </c>
      <c r="BF191" s="180">
        <f t="shared" si="8"/>
        <v>0.4</v>
      </c>
      <c r="BG191" s="181"/>
      <c r="BH191" s="182"/>
      <c r="BI191" s="181"/>
      <c r="BJ191" s="182"/>
    </row>
    <row r="192" spans="1:62" ht="13.5" customHeight="1" thickBot="1" x14ac:dyDescent="0.25">
      <c r="A192" s="375"/>
      <c r="B192" s="386"/>
      <c r="C192" s="126" t="s">
        <v>1091</v>
      </c>
      <c r="D192" s="54">
        <v>1</v>
      </c>
      <c r="E192" s="54" t="str">
        <v/>
      </c>
      <c r="F192" s="54" t="str">
        <v/>
      </c>
      <c r="G192" s="54" t="str">
        <v/>
      </c>
      <c r="H192" s="54" t="str">
        <v/>
      </c>
      <c r="I192" s="54" t="str">
        <v/>
      </c>
      <c r="J192" s="54" t="str">
        <v/>
      </c>
      <c r="K192" s="54" t="str">
        <v/>
      </c>
      <c r="L192" s="16" t="str">
        <v/>
      </c>
      <c r="M192" s="16" t="str">
        <v/>
      </c>
      <c r="N192" s="16" t="str">
        <v/>
      </c>
      <c r="O192" s="16" t="str">
        <v/>
      </c>
      <c r="P192" s="16" t="str">
        <v/>
      </c>
      <c r="Q192" s="16" t="str">
        <v/>
      </c>
      <c r="R192" s="16" t="str">
        <v/>
      </c>
      <c r="S192" s="16" t="str">
        <v/>
      </c>
      <c r="T192" s="16" t="str">
        <v/>
      </c>
      <c r="U192" s="16" t="str">
        <v/>
      </c>
      <c r="V192" s="16" t="str">
        <v/>
      </c>
      <c r="W192" s="16" t="str">
        <v/>
      </c>
      <c r="X192" s="16" t="str">
        <v/>
      </c>
      <c r="Y192" s="16" t="str">
        <v/>
      </c>
      <c r="Z192" s="16" t="str">
        <v/>
      </c>
      <c r="AA192" s="16" t="str">
        <v/>
      </c>
      <c r="AB192" s="16" t="str">
        <v/>
      </c>
      <c r="AC192" s="16" t="str">
        <v/>
      </c>
      <c r="AD192" s="16" t="str">
        <v/>
      </c>
      <c r="AE192" s="16" t="str">
        <v/>
      </c>
      <c r="AF192" s="16" t="str">
        <v/>
      </c>
      <c r="AG192" s="16" t="str">
        <v/>
      </c>
      <c r="AH192" s="16" t="str">
        <v/>
      </c>
      <c r="AI192" s="16" t="str">
        <v/>
      </c>
      <c r="AJ192" s="53" t="str">
        <v/>
      </c>
      <c r="AK192" s="16" t="str">
        <v/>
      </c>
      <c r="AL192" s="16" t="str">
        <v/>
      </c>
      <c r="AM192" s="53" t="str">
        <v/>
      </c>
      <c r="AN192" s="16" t="str">
        <v/>
      </c>
      <c r="AO192" s="16" t="str">
        <v/>
      </c>
      <c r="AP192" s="16" t="str">
        <v/>
      </c>
      <c r="AQ192" s="16" t="str">
        <v/>
      </c>
      <c r="AR192" s="16" t="str">
        <v/>
      </c>
      <c r="AS192" s="16" t="str">
        <v/>
      </c>
      <c r="AT192" s="16" t="str">
        <v/>
      </c>
      <c r="AU192" s="16" t="str">
        <v/>
      </c>
      <c r="AV192" s="16" t="str">
        <v/>
      </c>
      <c r="AW192" s="16" t="str">
        <v/>
      </c>
      <c r="AX192" s="16" t="str">
        <v/>
      </c>
      <c r="AY192" s="16" t="str">
        <v/>
      </c>
      <c r="AZ192" s="16" t="str">
        <v/>
      </c>
      <c r="BA192" s="16" t="str">
        <v/>
      </c>
      <c r="BB192" s="16"/>
      <c r="BC192" s="186">
        <f t="shared" si="7"/>
        <v>1</v>
      </c>
      <c r="BD192" s="187">
        <f t="shared" si="6"/>
        <v>1</v>
      </c>
      <c r="BE192" s="187"/>
      <c r="BF192" s="180">
        <f t="shared" si="8"/>
        <v>0</v>
      </c>
      <c r="BG192" s="181"/>
      <c r="BH192" s="182"/>
      <c r="BI192" s="181"/>
      <c r="BJ192" s="182"/>
    </row>
    <row r="193" spans="1:62" ht="13.5" customHeight="1" thickBot="1" x14ac:dyDescent="0.25">
      <c r="A193" s="375" t="s">
        <v>71</v>
      </c>
      <c r="B193" s="379" t="s">
        <v>1041</v>
      </c>
      <c r="C193" s="126" t="s">
        <v>431</v>
      </c>
      <c r="D193" s="54">
        <v>1</v>
      </c>
      <c r="E193" s="54" t="str">
        <v/>
      </c>
      <c r="F193" s="54" t="str">
        <v/>
      </c>
      <c r="G193" s="54" t="str">
        <v/>
      </c>
      <c r="H193" s="54" t="str">
        <v/>
      </c>
      <c r="I193" s="54" t="str">
        <v/>
      </c>
      <c r="J193" s="54" t="str">
        <v/>
      </c>
      <c r="K193" s="54" t="str">
        <v/>
      </c>
      <c r="L193" s="16" t="str">
        <v/>
      </c>
      <c r="M193" s="16" t="str">
        <v/>
      </c>
      <c r="N193" s="16" t="str">
        <v/>
      </c>
      <c r="O193" s="16" t="str">
        <v/>
      </c>
      <c r="P193" s="16" t="str">
        <v/>
      </c>
      <c r="Q193" s="16" t="str">
        <v/>
      </c>
      <c r="R193" s="16" t="str">
        <v/>
      </c>
      <c r="S193" s="16" t="str">
        <v/>
      </c>
      <c r="T193" s="16" t="str">
        <v/>
      </c>
      <c r="U193" s="16" t="str">
        <v/>
      </c>
      <c r="V193" s="16" t="str">
        <v/>
      </c>
      <c r="W193" s="16" t="str">
        <v/>
      </c>
      <c r="X193" s="16" t="str">
        <v/>
      </c>
      <c r="Y193" s="16" t="str">
        <v/>
      </c>
      <c r="Z193" s="16" t="str">
        <v/>
      </c>
      <c r="AA193" s="16" t="str">
        <v/>
      </c>
      <c r="AB193" s="16" t="str">
        <v/>
      </c>
      <c r="AC193" s="16" t="str">
        <v/>
      </c>
      <c r="AD193" s="16" t="str">
        <v/>
      </c>
      <c r="AE193" s="16" t="str">
        <v/>
      </c>
      <c r="AF193" s="16" t="str">
        <v/>
      </c>
      <c r="AG193" s="16" t="str">
        <v/>
      </c>
      <c r="AH193" s="16" t="str">
        <v/>
      </c>
      <c r="AI193" s="16" t="str">
        <v/>
      </c>
      <c r="AJ193" s="53" t="str">
        <v/>
      </c>
      <c r="AK193" s="16" t="str">
        <v/>
      </c>
      <c r="AL193" s="16" t="str">
        <v/>
      </c>
      <c r="AM193" s="53" t="str">
        <v/>
      </c>
      <c r="AN193" s="16" t="str">
        <v/>
      </c>
      <c r="AO193" s="16" t="str">
        <v/>
      </c>
      <c r="AP193" s="16" t="str">
        <v/>
      </c>
      <c r="AQ193" s="16" t="str">
        <v/>
      </c>
      <c r="AR193" s="16" t="str">
        <v/>
      </c>
      <c r="AS193" s="16" t="str">
        <v/>
      </c>
      <c r="AT193" s="16" t="str">
        <v/>
      </c>
      <c r="AU193" s="16" t="str">
        <v/>
      </c>
      <c r="AV193" s="16" t="str">
        <v/>
      </c>
      <c r="AW193" s="16" t="str">
        <v/>
      </c>
      <c r="AX193" s="16" t="str">
        <v/>
      </c>
      <c r="AY193" s="16" t="str">
        <v/>
      </c>
      <c r="AZ193" s="16" t="str">
        <v/>
      </c>
      <c r="BA193" s="16" t="str">
        <v/>
      </c>
      <c r="BB193" s="16"/>
      <c r="BC193" s="186">
        <f t="shared" si="7"/>
        <v>1</v>
      </c>
      <c r="BD193" s="187">
        <f t="shared" si="6"/>
        <v>1</v>
      </c>
      <c r="BE193" s="187">
        <v>1</v>
      </c>
      <c r="BF193" s="180">
        <f t="shared" si="8"/>
        <v>1</v>
      </c>
      <c r="BG193" s="181">
        <f>MIN(1,SUM(BF193:BF195)/SUM(BC193:BC195))</f>
        <v>0.46666666666666662</v>
      </c>
      <c r="BH193" s="182">
        <v>0.2</v>
      </c>
      <c r="BI193" s="181">
        <f>BG193*BH193</f>
        <v>9.3333333333333324E-2</v>
      </c>
      <c r="BJ193" s="182">
        <f>SUM(BI193:BI208)</f>
        <v>0.36333333333333334</v>
      </c>
    </row>
    <row r="194" spans="1:62" ht="13.5" customHeight="1" thickBot="1" x14ac:dyDescent="0.25">
      <c r="A194" s="375"/>
      <c r="B194" s="379"/>
      <c r="C194" s="126" t="s">
        <v>432</v>
      </c>
      <c r="D194" s="54">
        <v>1</v>
      </c>
      <c r="E194" s="54" t="str">
        <v/>
      </c>
      <c r="F194" s="54" t="str">
        <v/>
      </c>
      <c r="G194" s="54" t="str">
        <v/>
      </c>
      <c r="H194" s="54" t="str">
        <v/>
      </c>
      <c r="I194" s="54" t="str">
        <v/>
      </c>
      <c r="J194" s="54" t="str">
        <v/>
      </c>
      <c r="K194" s="54" t="str">
        <v/>
      </c>
      <c r="L194" s="16" t="str">
        <v/>
      </c>
      <c r="M194" s="16" t="str">
        <v/>
      </c>
      <c r="N194" s="16" t="str">
        <v/>
      </c>
      <c r="O194" s="16" t="str">
        <v/>
      </c>
      <c r="P194" s="16" t="str">
        <v/>
      </c>
      <c r="Q194" s="16" t="str">
        <v/>
      </c>
      <c r="R194" s="16" t="str">
        <v/>
      </c>
      <c r="S194" s="16" t="str">
        <v/>
      </c>
      <c r="T194" s="16" t="str">
        <v/>
      </c>
      <c r="U194" s="16" t="str">
        <v/>
      </c>
      <c r="V194" s="16" t="str">
        <v/>
      </c>
      <c r="W194" s="16" t="str">
        <v/>
      </c>
      <c r="X194" s="16" t="str">
        <v/>
      </c>
      <c r="Y194" s="16" t="str">
        <v/>
      </c>
      <c r="Z194" s="16" t="str">
        <v/>
      </c>
      <c r="AA194" s="16" t="str">
        <v/>
      </c>
      <c r="AB194" s="16" t="str">
        <v/>
      </c>
      <c r="AC194" s="16" t="str">
        <v/>
      </c>
      <c r="AD194" s="16" t="str">
        <v/>
      </c>
      <c r="AE194" s="16" t="str">
        <v/>
      </c>
      <c r="AF194" s="16" t="str">
        <v/>
      </c>
      <c r="AG194" s="16" t="str">
        <v/>
      </c>
      <c r="AH194" s="16" t="str">
        <v/>
      </c>
      <c r="AI194" s="16" t="str">
        <v/>
      </c>
      <c r="AJ194" s="53" t="str">
        <v/>
      </c>
      <c r="AK194" s="16" t="str">
        <v/>
      </c>
      <c r="AL194" s="16" t="str">
        <v/>
      </c>
      <c r="AM194" s="53" t="str">
        <v/>
      </c>
      <c r="AN194" s="16" t="str">
        <v/>
      </c>
      <c r="AO194" s="16" t="str">
        <v/>
      </c>
      <c r="AP194" s="16" t="str">
        <v/>
      </c>
      <c r="AQ194" s="16" t="str">
        <v/>
      </c>
      <c r="AR194" s="16" t="str">
        <v/>
      </c>
      <c r="AS194" s="16" t="str">
        <v/>
      </c>
      <c r="AT194" s="16" t="str">
        <v/>
      </c>
      <c r="AU194" s="16" t="str">
        <v/>
      </c>
      <c r="AV194" s="16" t="str">
        <v/>
      </c>
      <c r="AW194" s="16" t="str">
        <v/>
      </c>
      <c r="AX194" s="16" t="str">
        <v/>
      </c>
      <c r="AY194" s="16" t="str">
        <v/>
      </c>
      <c r="AZ194" s="16" t="str">
        <v/>
      </c>
      <c r="BA194" s="16" t="str">
        <v/>
      </c>
      <c r="BB194" s="16"/>
      <c r="BC194" s="186">
        <f t="shared" si="7"/>
        <v>1</v>
      </c>
      <c r="BD194" s="187">
        <f t="shared" ref="BD194:BD208" si="9">BC194/NBR</f>
        <v>1</v>
      </c>
      <c r="BE194" s="187"/>
      <c r="BF194" s="180">
        <f t="shared" si="8"/>
        <v>0</v>
      </c>
      <c r="BG194" s="181"/>
      <c r="BH194" s="182"/>
      <c r="BI194" s="181"/>
      <c r="BJ194" s="182"/>
    </row>
    <row r="195" spans="1:62" thickBot="1" x14ac:dyDescent="0.25">
      <c r="A195" s="375"/>
      <c r="B195" s="379"/>
      <c r="C195" s="126" t="s">
        <v>477</v>
      </c>
      <c r="D195" s="54">
        <v>1</v>
      </c>
      <c r="E195" s="54" t="str">
        <v/>
      </c>
      <c r="F195" s="54" t="str">
        <v/>
      </c>
      <c r="G195" s="54" t="str">
        <v/>
      </c>
      <c r="H195" s="54" t="str">
        <v/>
      </c>
      <c r="I195" s="54" t="str">
        <v/>
      </c>
      <c r="J195" s="54" t="str">
        <v/>
      </c>
      <c r="K195" s="54" t="str">
        <v/>
      </c>
      <c r="L195" s="16" t="str">
        <v/>
      </c>
      <c r="M195" s="16" t="str">
        <v/>
      </c>
      <c r="N195" s="16" t="str">
        <v/>
      </c>
      <c r="O195" s="16" t="str">
        <v/>
      </c>
      <c r="P195" s="16" t="str">
        <v/>
      </c>
      <c r="Q195" s="16" t="str">
        <v/>
      </c>
      <c r="R195" s="16" t="str">
        <v/>
      </c>
      <c r="S195" s="16" t="str">
        <v/>
      </c>
      <c r="T195" s="16" t="str">
        <v/>
      </c>
      <c r="U195" s="16" t="str">
        <v/>
      </c>
      <c r="V195" s="16" t="str">
        <v/>
      </c>
      <c r="W195" s="16" t="str">
        <v/>
      </c>
      <c r="X195" s="16" t="str">
        <v/>
      </c>
      <c r="Y195" s="16" t="str">
        <v/>
      </c>
      <c r="Z195" s="16" t="str">
        <v/>
      </c>
      <c r="AA195" s="16" t="str">
        <v/>
      </c>
      <c r="AB195" s="16" t="str">
        <v/>
      </c>
      <c r="AC195" s="16" t="str">
        <v/>
      </c>
      <c r="AD195" s="16" t="str">
        <v/>
      </c>
      <c r="AE195" s="16" t="str">
        <v/>
      </c>
      <c r="AF195" s="16" t="str">
        <v/>
      </c>
      <c r="AG195" s="16" t="str">
        <v/>
      </c>
      <c r="AH195" s="16" t="str">
        <v/>
      </c>
      <c r="AI195" s="16" t="str">
        <v/>
      </c>
      <c r="AJ195" s="53" t="str">
        <v/>
      </c>
      <c r="AK195" s="16" t="str">
        <v/>
      </c>
      <c r="AL195" s="16" t="str">
        <v/>
      </c>
      <c r="AM195" s="53" t="str">
        <v/>
      </c>
      <c r="AN195" s="16" t="str">
        <v/>
      </c>
      <c r="AO195" s="16" t="str">
        <v/>
      </c>
      <c r="AP195" s="16" t="str">
        <v/>
      </c>
      <c r="AQ195" s="16" t="str">
        <v/>
      </c>
      <c r="AR195" s="16" t="str">
        <v/>
      </c>
      <c r="AS195" s="16" t="str">
        <v/>
      </c>
      <c r="AT195" s="16" t="str">
        <v/>
      </c>
      <c r="AU195" s="16" t="str">
        <v/>
      </c>
      <c r="AV195" s="16" t="str">
        <v/>
      </c>
      <c r="AW195" s="16" t="str">
        <v/>
      </c>
      <c r="AX195" s="16" t="str">
        <v/>
      </c>
      <c r="AY195" s="16" t="str">
        <v/>
      </c>
      <c r="AZ195" s="16" t="str">
        <v/>
      </c>
      <c r="BA195" s="16" t="str">
        <v/>
      </c>
      <c r="BB195" s="16"/>
      <c r="BC195" s="186">
        <f t="shared" ref="BC195:BC205" si="10">SUM(D195:BA195)</f>
        <v>1</v>
      </c>
      <c r="BD195" s="187">
        <f t="shared" si="9"/>
        <v>1</v>
      </c>
      <c r="BE195" s="187">
        <v>0.4</v>
      </c>
      <c r="BF195" s="180">
        <f t="shared" ref="BF195:BF208" si="11">BC195*BE195</f>
        <v>0.4</v>
      </c>
      <c r="BG195" s="181"/>
      <c r="BH195" s="182"/>
      <c r="BI195" s="181"/>
      <c r="BJ195" s="182"/>
    </row>
    <row r="196" spans="1:62" ht="13.5" customHeight="1" thickBot="1" x14ac:dyDescent="0.25">
      <c r="A196" s="375"/>
      <c r="B196" s="381" t="s">
        <v>1042</v>
      </c>
      <c r="C196" s="129" t="s">
        <v>898</v>
      </c>
      <c r="D196" s="54">
        <v>1</v>
      </c>
      <c r="E196" s="54" t="str">
        <v/>
      </c>
      <c r="F196" s="54" t="str">
        <v/>
      </c>
      <c r="G196" s="54" t="str">
        <v/>
      </c>
      <c r="H196" s="54" t="str">
        <v/>
      </c>
      <c r="I196" s="54" t="str">
        <v/>
      </c>
      <c r="J196" s="54" t="str">
        <v/>
      </c>
      <c r="K196" s="54" t="str">
        <v/>
      </c>
      <c r="L196" s="16" t="str">
        <v/>
      </c>
      <c r="M196" s="16" t="str">
        <v/>
      </c>
      <c r="N196" s="16" t="str">
        <v/>
      </c>
      <c r="O196" s="16" t="str">
        <v/>
      </c>
      <c r="P196" s="16" t="str">
        <v/>
      </c>
      <c r="Q196" s="16" t="str">
        <v/>
      </c>
      <c r="R196" s="16" t="str">
        <v/>
      </c>
      <c r="S196" s="16" t="str">
        <v/>
      </c>
      <c r="T196" s="16" t="str">
        <v/>
      </c>
      <c r="U196" s="16" t="str">
        <v/>
      </c>
      <c r="V196" s="16" t="str">
        <v/>
      </c>
      <c r="W196" s="16" t="str">
        <v/>
      </c>
      <c r="X196" s="16" t="str">
        <v/>
      </c>
      <c r="Y196" s="16" t="str">
        <v/>
      </c>
      <c r="Z196" s="16" t="str">
        <v/>
      </c>
      <c r="AA196" s="16" t="str">
        <v/>
      </c>
      <c r="AB196" s="16" t="str">
        <v/>
      </c>
      <c r="AC196" s="16" t="str">
        <v/>
      </c>
      <c r="AD196" s="16" t="str">
        <v/>
      </c>
      <c r="AE196" s="16" t="str">
        <v/>
      </c>
      <c r="AF196" s="16" t="str">
        <v/>
      </c>
      <c r="AG196" s="16" t="str">
        <v/>
      </c>
      <c r="AH196" s="16" t="str">
        <v/>
      </c>
      <c r="AI196" s="16" t="str">
        <v/>
      </c>
      <c r="AJ196" s="53" t="str">
        <v/>
      </c>
      <c r="AK196" s="16" t="str">
        <v/>
      </c>
      <c r="AL196" s="16" t="str">
        <v/>
      </c>
      <c r="AM196" s="53" t="str">
        <v/>
      </c>
      <c r="AN196" s="16" t="str">
        <v/>
      </c>
      <c r="AO196" s="16" t="str">
        <v/>
      </c>
      <c r="AP196" s="16" t="str">
        <v/>
      </c>
      <c r="AQ196" s="16" t="str">
        <v/>
      </c>
      <c r="AR196" s="16" t="str">
        <v/>
      </c>
      <c r="AS196" s="16" t="str">
        <v/>
      </c>
      <c r="AT196" s="16" t="str">
        <v/>
      </c>
      <c r="AU196" s="16" t="str">
        <v/>
      </c>
      <c r="AV196" s="16" t="str">
        <v/>
      </c>
      <c r="AW196" s="16" t="str">
        <v/>
      </c>
      <c r="AX196" s="16" t="str">
        <v/>
      </c>
      <c r="AY196" s="16" t="str">
        <v/>
      </c>
      <c r="AZ196" s="16" t="str">
        <v/>
      </c>
      <c r="BA196" s="16" t="str">
        <v/>
      </c>
      <c r="BB196" s="16"/>
      <c r="BC196" s="186">
        <f t="shared" si="10"/>
        <v>1</v>
      </c>
      <c r="BD196" s="187">
        <f t="shared" si="9"/>
        <v>1</v>
      </c>
      <c r="BE196" s="187">
        <v>1</v>
      </c>
      <c r="BF196" s="180">
        <f t="shared" si="11"/>
        <v>1</v>
      </c>
      <c r="BG196" s="181">
        <f>MIN(1,SUM(BF196:BF200)/SUM(BC196:BC200))</f>
        <v>0.36</v>
      </c>
      <c r="BH196" s="182">
        <v>0.4</v>
      </c>
      <c r="BI196" s="181">
        <f>BG196*BH196</f>
        <v>0.14399999999999999</v>
      </c>
      <c r="BJ196" s="182"/>
    </row>
    <row r="197" spans="1:62" thickBot="1" x14ac:dyDescent="0.25">
      <c r="A197" s="375"/>
      <c r="B197" s="381"/>
      <c r="C197" s="129" t="s">
        <v>899</v>
      </c>
      <c r="D197" s="54">
        <v>1</v>
      </c>
      <c r="E197" s="54" t="str">
        <v/>
      </c>
      <c r="F197" s="54" t="str">
        <v/>
      </c>
      <c r="G197" s="54" t="str">
        <v/>
      </c>
      <c r="H197" s="54" t="str">
        <v/>
      </c>
      <c r="I197" s="54" t="str">
        <v/>
      </c>
      <c r="J197" s="54" t="str">
        <v/>
      </c>
      <c r="K197" s="54" t="str">
        <v/>
      </c>
      <c r="L197" s="16" t="str">
        <v/>
      </c>
      <c r="M197" s="16" t="str">
        <v/>
      </c>
      <c r="N197" s="16" t="str">
        <v/>
      </c>
      <c r="O197" s="16" t="str">
        <v/>
      </c>
      <c r="P197" s="16" t="str">
        <v/>
      </c>
      <c r="Q197" s="16" t="str">
        <v/>
      </c>
      <c r="R197" s="16" t="str">
        <v/>
      </c>
      <c r="S197" s="16" t="str">
        <v/>
      </c>
      <c r="T197" s="16" t="str">
        <v/>
      </c>
      <c r="U197" s="16" t="str">
        <v/>
      </c>
      <c r="V197" s="16" t="str">
        <v/>
      </c>
      <c r="W197" s="16" t="str">
        <v/>
      </c>
      <c r="X197" s="16" t="str">
        <v/>
      </c>
      <c r="Y197" s="16" t="str">
        <v/>
      </c>
      <c r="Z197" s="16" t="str">
        <v/>
      </c>
      <c r="AA197" s="16" t="str">
        <v/>
      </c>
      <c r="AB197" s="16" t="str">
        <v/>
      </c>
      <c r="AC197" s="16" t="str">
        <v/>
      </c>
      <c r="AD197" s="16" t="str">
        <v/>
      </c>
      <c r="AE197" s="16" t="str">
        <v/>
      </c>
      <c r="AF197" s="16" t="str">
        <v/>
      </c>
      <c r="AG197" s="16" t="str">
        <v/>
      </c>
      <c r="AH197" s="16" t="str">
        <v/>
      </c>
      <c r="AI197" s="16" t="str">
        <v/>
      </c>
      <c r="AJ197" s="53" t="str">
        <v/>
      </c>
      <c r="AK197" s="16" t="str">
        <v/>
      </c>
      <c r="AL197" s="16" t="str">
        <v/>
      </c>
      <c r="AM197" s="53" t="str">
        <v/>
      </c>
      <c r="AN197" s="16" t="str">
        <v/>
      </c>
      <c r="AO197" s="16" t="str">
        <v/>
      </c>
      <c r="AP197" s="16" t="str">
        <v/>
      </c>
      <c r="AQ197" s="16" t="str">
        <v/>
      </c>
      <c r="AR197" s="16" t="str">
        <v/>
      </c>
      <c r="AS197" s="16" t="str">
        <v/>
      </c>
      <c r="AT197" s="16" t="str">
        <v/>
      </c>
      <c r="AU197" s="16" t="str">
        <v/>
      </c>
      <c r="AV197" s="16" t="str">
        <v/>
      </c>
      <c r="AW197" s="16" t="str">
        <v/>
      </c>
      <c r="AX197" s="16" t="str">
        <v/>
      </c>
      <c r="AY197" s="16" t="str">
        <v/>
      </c>
      <c r="AZ197" s="16" t="str">
        <v/>
      </c>
      <c r="BA197" s="16" t="str">
        <v/>
      </c>
      <c r="BB197" s="16"/>
      <c r="BC197" s="186">
        <f t="shared" si="10"/>
        <v>1</v>
      </c>
      <c r="BD197" s="187">
        <f t="shared" si="9"/>
        <v>1</v>
      </c>
      <c r="BE197" s="187">
        <v>0.5</v>
      </c>
      <c r="BF197" s="180">
        <f t="shared" si="11"/>
        <v>0.5</v>
      </c>
      <c r="BG197" s="181"/>
      <c r="BH197" s="182"/>
      <c r="BI197" s="181"/>
      <c r="BJ197" s="182"/>
    </row>
    <row r="198" spans="1:62" thickBot="1" x14ac:dyDescent="0.25">
      <c r="A198" s="375"/>
      <c r="B198" s="381"/>
      <c r="C198" s="129" t="s">
        <v>1130</v>
      </c>
      <c r="D198" s="54">
        <v>1</v>
      </c>
      <c r="E198" s="54" t="str">
        <v/>
      </c>
      <c r="F198" s="54" t="str">
        <v/>
      </c>
      <c r="G198" s="54" t="str">
        <v/>
      </c>
      <c r="H198" s="54" t="str">
        <v/>
      </c>
      <c r="I198" s="54" t="str">
        <v/>
      </c>
      <c r="J198" s="54" t="str">
        <v/>
      </c>
      <c r="K198" s="54" t="str">
        <v/>
      </c>
      <c r="L198" s="16" t="str">
        <v/>
      </c>
      <c r="M198" s="16" t="str">
        <v/>
      </c>
      <c r="N198" s="16" t="str">
        <v/>
      </c>
      <c r="O198" s="16" t="str">
        <v/>
      </c>
      <c r="P198" s="16" t="str">
        <v/>
      </c>
      <c r="Q198" s="16" t="str">
        <v/>
      </c>
      <c r="R198" s="16" t="str">
        <v/>
      </c>
      <c r="S198" s="16" t="str">
        <v/>
      </c>
      <c r="T198" s="16" t="str">
        <v/>
      </c>
      <c r="U198" s="16" t="str">
        <v/>
      </c>
      <c r="V198" s="16" t="str">
        <v/>
      </c>
      <c r="W198" s="16" t="str">
        <v/>
      </c>
      <c r="X198" s="16" t="str">
        <v/>
      </c>
      <c r="Y198" s="16" t="str">
        <v/>
      </c>
      <c r="Z198" s="16" t="str">
        <v/>
      </c>
      <c r="AA198" s="16" t="str">
        <v/>
      </c>
      <c r="AB198" s="16" t="str">
        <v/>
      </c>
      <c r="AC198" s="16" t="str">
        <v/>
      </c>
      <c r="AD198" s="16" t="str">
        <v/>
      </c>
      <c r="AE198" s="16" t="str">
        <v/>
      </c>
      <c r="AF198" s="16" t="str">
        <v/>
      </c>
      <c r="AG198" s="16" t="str">
        <v/>
      </c>
      <c r="AH198" s="16" t="str">
        <v/>
      </c>
      <c r="AI198" s="16" t="str">
        <v/>
      </c>
      <c r="AJ198" s="53" t="str">
        <v/>
      </c>
      <c r="AK198" s="16" t="str">
        <v/>
      </c>
      <c r="AL198" s="16" t="str">
        <v/>
      </c>
      <c r="AM198" s="53" t="str">
        <v/>
      </c>
      <c r="AN198" s="16" t="str">
        <v/>
      </c>
      <c r="AO198" s="16" t="str">
        <v/>
      </c>
      <c r="AP198" s="16" t="str">
        <v/>
      </c>
      <c r="AQ198" s="16" t="str">
        <v/>
      </c>
      <c r="AR198" s="16" t="str">
        <v/>
      </c>
      <c r="AS198" s="16" t="str">
        <v/>
      </c>
      <c r="AT198" s="16" t="str">
        <v/>
      </c>
      <c r="AU198" s="16" t="str">
        <v/>
      </c>
      <c r="AV198" s="16" t="str">
        <v/>
      </c>
      <c r="AW198" s="16" t="str">
        <v/>
      </c>
      <c r="AX198" s="16" t="str">
        <v/>
      </c>
      <c r="AY198" s="16" t="str">
        <v/>
      </c>
      <c r="AZ198" s="16" t="str">
        <v/>
      </c>
      <c r="BA198" s="16" t="str">
        <v/>
      </c>
      <c r="BB198" s="16"/>
      <c r="BC198" s="186">
        <f t="shared" si="10"/>
        <v>1</v>
      </c>
      <c r="BD198" s="187">
        <f t="shared" si="9"/>
        <v>1</v>
      </c>
      <c r="BE198" s="187">
        <v>0.3</v>
      </c>
      <c r="BF198" s="180">
        <f t="shared" si="11"/>
        <v>0.3</v>
      </c>
      <c r="BG198" s="181"/>
      <c r="BH198" s="182"/>
      <c r="BI198" s="181"/>
      <c r="BJ198" s="182"/>
    </row>
    <row r="199" spans="1:62" ht="26.25" customHeight="1" thickBot="1" x14ac:dyDescent="0.25">
      <c r="A199" s="375"/>
      <c r="B199" s="381"/>
      <c r="C199" s="129" t="s">
        <v>900</v>
      </c>
      <c r="D199" s="54">
        <v>1</v>
      </c>
      <c r="E199" s="54" t="str">
        <v/>
      </c>
      <c r="F199" s="54" t="str">
        <v/>
      </c>
      <c r="G199" s="54" t="str">
        <v/>
      </c>
      <c r="H199" s="54" t="str">
        <v/>
      </c>
      <c r="I199" s="54" t="str">
        <v/>
      </c>
      <c r="J199" s="54" t="str">
        <v/>
      </c>
      <c r="K199" s="54" t="str">
        <v/>
      </c>
      <c r="L199" s="16" t="str">
        <v/>
      </c>
      <c r="M199" s="16" t="str">
        <v/>
      </c>
      <c r="N199" s="16" t="str">
        <v/>
      </c>
      <c r="O199" s="16" t="str">
        <v/>
      </c>
      <c r="P199" s="16" t="str">
        <v/>
      </c>
      <c r="Q199" s="16" t="str">
        <v/>
      </c>
      <c r="R199" s="16" t="str">
        <v/>
      </c>
      <c r="S199" s="16" t="str">
        <v/>
      </c>
      <c r="T199" s="16" t="str">
        <v/>
      </c>
      <c r="U199" s="16" t="str">
        <v/>
      </c>
      <c r="V199" s="16" t="str">
        <v/>
      </c>
      <c r="W199" s="16" t="str">
        <v/>
      </c>
      <c r="X199" s="16" t="str">
        <v/>
      </c>
      <c r="Y199" s="16" t="str">
        <v/>
      </c>
      <c r="Z199" s="16" t="str">
        <v/>
      </c>
      <c r="AA199" s="16" t="str">
        <v/>
      </c>
      <c r="AB199" s="16" t="str">
        <v/>
      </c>
      <c r="AC199" s="16" t="str">
        <v/>
      </c>
      <c r="AD199" s="16" t="str">
        <v/>
      </c>
      <c r="AE199" s="16" t="str">
        <v/>
      </c>
      <c r="AF199" s="16" t="str">
        <v/>
      </c>
      <c r="AG199" s="16" t="str">
        <v/>
      </c>
      <c r="AH199" s="16" t="str">
        <v/>
      </c>
      <c r="AI199" s="16" t="str">
        <v/>
      </c>
      <c r="AJ199" s="53" t="str">
        <v/>
      </c>
      <c r="AK199" s="16" t="str">
        <v/>
      </c>
      <c r="AL199" s="16" t="str">
        <v/>
      </c>
      <c r="AM199" s="53" t="str">
        <v/>
      </c>
      <c r="AN199" s="16" t="str">
        <v/>
      </c>
      <c r="AO199" s="16" t="str">
        <v/>
      </c>
      <c r="AP199" s="16" t="str">
        <v/>
      </c>
      <c r="AQ199" s="16" t="str">
        <v/>
      </c>
      <c r="AR199" s="16" t="str">
        <v/>
      </c>
      <c r="AS199" s="16" t="str">
        <v/>
      </c>
      <c r="AT199" s="16" t="str">
        <v/>
      </c>
      <c r="AU199" s="16" t="str">
        <v/>
      </c>
      <c r="AV199" s="16" t="str">
        <v/>
      </c>
      <c r="AW199" s="16" t="str">
        <v/>
      </c>
      <c r="AX199" s="16" t="str">
        <v/>
      </c>
      <c r="AY199" s="16" t="str">
        <v/>
      </c>
      <c r="AZ199" s="16" t="str">
        <v/>
      </c>
      <c r="BA199" s="16" t="str">
        <v/>
      </c>
      <c r="BB199" s="16"/>
      <c r="BC199" s="186">
        <f t="shared" si="10"/>
        <v>1</v>
      </c>
      <c r="BD199" s="187">
        <f t="shared" si="9"/>
        <v>1</v>
      </c>
      <c r="BE199" s="187"/>
      <c r="BF199" s="180">
        <f t="shared" si="11"/>
        <v>0</v>
      </c>
      <c r="BG199" s="181"/>
      <c r="BH199" s="182"/>
      <c r="BI199" s="181"/>
      <c r="BJ199" s="182"/>
    </row>
    <row r="200" spans="1:62" thickBot="1" x14ac:dyDescent="0.25">
      <c r="A200" s="375"/>
      <c r="B200" s="381"/>
      <c r="C200" s="129" t="s">
        <v>477</v>
      </c>
      <c r="D200" s="54">
        <v>1</v>
      </c>
      <c r="E200" s="54" t="str">
        <v/>
      </c>
      <c r="F200" s="54" t="str">
        <v/>
      </c>
      <c r="G200" s="54" t="str">
        <v/>
      </c>
      <c r="H200" s="54" t="str">
        <v/>
      </c>
      <c r="I200" s="54" t="str">
        <v/>
      </c>
      <c r="J200" s="54" t="str">
        <v/>
      </c>
      <c r="K200" s="54" t="str">
        <v/>
      </c>
      <c r="L200" s="16" t="str">
        <v/>
      </c>
      <c r="M200" s="16" t="str">
        <v/>
      </c>
      <c r="N200" s="16" t="str">
        <v/>
      </c>
      <c r="O200" s="16" t="str">
        <v/>
      </c>
      <c r="P200" s="16" t="str">
        <v/>
      </c>
      <c r="Q200" s="16" t="str">
        <v/>
      </c>
      <c r="R200" s="16" t="str">
        <v/>
      </c>
      <c r="S200" s="16" t="str">
        <v/>
      </c>
      <c r="T200" s="16" t="str">
        <v/>
      </c>
      <c r="U200" s="16" t="str">
        <v/>
      </c>
      <c r="V200" s="16" t="str">
        <v/>
      </c>
      <c r="W200" s="16" t="str">
        <v/>
      </c>
      <c r="X200" s="16" t="str">
        <v/>
      </c>
      <c r="Y200" s="16" t="str">
        <v/>
      </c>
      <c r="Z200" s="16" t="str">
        <v/>
      </c>
      <c r="AA200" s="16" t="str">
        <v/>
      </c>
      <c r="AB200" s="16" t="str">
        <v/>
      </c>
      <c r="AC200" s="16" t="str">
        <v/>
      </c>
      <c r="AD200" s="16" t="str">
        <v/>
      </c>
      <c r="AE200" s="16" t="str">
        <v/>
      </c>
      <c r="AF200" s="16" t="str">
        <v/>
      </c>
      <c r="AG200" s="16" t="str">
        <v/>
      </c>
      <c r="AH200" s="16" t="str">
        <v/>
      </c>
      <c r="AI200" s="16" t="str">
        <v/>
      </c>
      <c r="AJ200" s="53" t="str">
        <v/>
      </c>
      <c r="AK200" s="16" t="str">
        <v/>
      </c>
      <c r="AL200" s="16" t="str">
        <v/>
      </c>
      <c r="AM200" s="53" t="str">
        <v/>
      </c>
      <c r="AN200" s="16" t="str">
        <v/>
      </c>
      <c r="AO200" s="16" t="str">
        <v/>
      </c>
      <c r="AP200" s="16" t="str">
        <v/>
      </c>
      <c r="AQ200" s="16" t="str">
        <v/>
      </c>
      <c r="AR200" s="16" t="str">
        <v/>
      </c>
      <c r="AS200" s="16" t="str">
        <v/>
      </c>
      <c r="AT200" s="16" t="str">
        <v/>
      </c>
      <c r="AU200" s="16" t="str">
        <v/>
      </c>
      <c r="AV200" s="16" t="str">
        <v/>
      </c>
      <c r="AW200" s="16" t="str">
        <v/>
      </c>
      <c r="AX200" s="16" t="str">
        <v/>
      </c>
      <c r="AY200" s="16" t="str">
        <v/>
      </c>
      <c r="AZ200" s="16" t="str">
        <v/>
      </c>
      <c r="BA200" s="16" t="str">
        <v/>
      </c>
      <c r="BB200" s="16"/>
      <c r="BC200" s="186">
        <f t="shared" si="10"/>
        <v>1</v>
      </c>
      <c r="BD200" s="187">
        <f t="shared" si="9"/>
        <v>1</v>
      </c>
      <c r="BE200" s="187"/>
      <c r="BF200" s="180">
        <f t="shared" si="11"/>
        <v>0</v>
      </c>
      <c r="BG200" s="181"/>
      <c r="BH200" s="182"/>
      <c r="BI200" s="181"/>
      <c r="BJ200" s="182"/>
    </row>
    <row r="201" spans="1:62" ht="26.25" customHeight="1" thickBot="1" x14ac:dyDescent="0.25">
      <c r="A201" s="375"/>
      <c r="B201" s="381" t="s">
        <v>1043</v>
      </c>
      <c r="C201" s="126" t="s">
        <v>1106</v>
      </c>
      <c r="D201" s="54">
        <v>1</v>
      </c>
      <c r="E201" s="54" t="str">
        <v/>
      </c>
      <c r="F201" s="54" t="str">
        <v/>
      </c>
      <c r="G201" s="54" t="str">
        <v/>
      </c>
      <c r="H201" s="54" t="str">
        <v/>
      </c>
      <c r="I201" s="54" t="str">
        <v/>
      </c>
      <c r="J201" s="54" t="str">
        <v/>
      </c>
      <c r="K201" s="54" t="str">
        <v/>
      </c>
      <c r="L201" s="16" t="str">
        <v/>
      </c>
      <c r="M201" s="16" t="str">
        <v/>
      </c>
      <c r="N201" s="16" t="str">
        <v/>
      </c>
      <c r="O201" s="16" t="str">
        <v/>
      </c>
      <c r="P201" s="16" t="str">
        <v/>
      </c>
      <c r="Q201" s="16" t="str">
        <v/>
      </c>
      <c r="R201" s="16" t="str">
        <v/>
      </c>
      <c r="S201" s="16" t="str">
        <v/>
      </c>
      <c r="T201" s="16" t="str">
        <v/>
      </c>
      <c r="U201" s="16" t="str">
        <v/>
      </c>
      <c r="V201" s="16" t="str">
        <v/>
      </c>
      <c r="W201" s="16" t="str">
        <v/>
      </c>
      <c r="X201" s="16" t="str">
        <v/>
      </c>
      <c r="Y201" s="16" t="str">
        <v/>
      </c>
      <c r="Z201" s="16" t="str">
        <v/>
      </c>
      <c r="AA201" s="16" t="str">
        <v/>
      </c>
      <c r="AB201" s="16" t="str">
        <v/>
      </c>
      <c r="AC201" s="16" t="str">
        <v/>
      </c>
      <c r="AD201" s="16" t="str">
        <v/>
      </c>
      <c r="AE201" s="16" t="str">
        <v/>
      </c>
      <c r="AF201" s="16" t="str">
        <v/>
      </c>
      <c r="AG201" s="16" t="str">
        <v/>
      </c>
      <c r="AH201" s="16" t="str">
        <v/>
      </c>
      <c r="AI201" s="16" t="str">
        <v/>
      </c>
      <c r="AJ201" s="53" t="str">
        <v/>
      </c>
      <c r="AK201" s="16" t="str">
        <v/>
      </c>
      <c r="AL201" s="16" t="str">
        <v/>
      </c>
      <c r="AM201" s="53" t="str">
        <v/>
      </c>
      <c r="AN201" s="16" t="str">
        <v/>
      </c>
      <c r="AO201" s="16" t="str">
        <v/>
      </c>
      <c r="AP201" s="16" t="str">
        <v/>
      </c>
      <c r="AQ201" s="16" t="str">
        <v/>
      </c>
      <c r="AR201" s="16" t="str">
        <v/>
      </c>
      <c r="AS201" s="16" t="str">
        <v/>
      </c>
      <c r="AT201" s="16" t="str">
        <v/>
      </c>
      <c r="AU201" s="16" t="str">
        <v/>
      </c>
      <c r="AV201" s="16" t="str">
        <v/>
      </c>
      <c r="AW201" s="16" t="str">
        <v/>
      </c>
      <c r="AX201" s="16" t="str">
        <v/>
      </c>
      <c r="AY201" s="16" t="str">
        <v/>
      </c>
      <c r="AZ201" s="16" t="str">
        <v/>
      </c>
      <c r="BA201" s="16" t="str">
        <v/>
      </c>
      <c r="BB201" s="16"/>
      <c r="BC201" s="186">
        <f t="shared" si="10"/>
        <v>1</v>
      </c>
      <c r="BD201" s="187">
        <f t="shared" si="9"/>
        <v>1</v>
      </c>
      <c r="BE201" s="187"/>
      <c r="BF201" s="180">
        <f t="shared" si="11"/>
        <v>0</v>
      </c>
      <c r="BG201" s="181">
        <f>MIN(1,SUM(BF201:BF205)/SUM(BC201:BC205))</f>
        <v>0.3</v>
      </c>
      <c r="BH201" s="182">
        <v>0.2</v>
      </c>
      <c r="BI201" s="181">
        <f>BG201*BH201</f>
        <v>0.06</v>
      </c>
      <c r="BJ201" s="182"/>
    </row>
    <row r="202" spans="1:62" ht="26.25" thickBot="1" x14ac:dyDescent="0.25">
      <c r="A202" s="375"/>
      <c r="B202" s="381"/>
      <c r="C202" s="126" t="s">
        <v>1107</v>
      </c>
      <c r="D202" s="54">
        <v>1</v>
      </c>
      <c r="E202" s="54" t="str">
        <v/>
      </c>
      <c r="F202" s="54" t="str">
        <v/>
      </c>
      <c r="G202" s="54" t="str">
        <v/>
      </c>
      <c r="H202" s="54" t="str">
        <v/>
      </c>
      <c r="I202" s="54" t="str">
        <v/>
      </c>
      <c r="J202" s="54" t="str">
        <v/>
      </c>
      <c r="K202" s="54" t="str">
        <v/>
      </c>
      <c r="L202" s="16" t="str">
        <v/>
      </c>
      <c r="M202" s="16" t="str">
        <v/>
      </c>
      <c r="N202" s="16" t="str">
        <v/>
      </c>
      <c r="O202" s="16" t="str">
        <v/>
      </c>
      <c r="P202" s="16" t="str">
        <v/>
      </c>
      <c r="Q202" s="16" t="str">
        <v/>
      </c>
      <c r="R202" s="16" t="str">
        <v/>
      </c>
      <c r="S202" s="16" t="str">
        <v/>
      </c>
      <c r="T202" s="16" t="str">
        <v/>
      </c>
      <c r="U202" s="16" t="str">
        <v/>
      </c>
      <c r="V202" s="16" t="str">
        <v/>
      </c>
      <c r="W202" s="16" t="str">
        <v/>
      </c>
      <c r="X202" s="16" t="str">
        <v/>
      </c>
      <c r="Y202" s="16" t="str">
        <v/>
      </c>
      <c r="Z202" s="16" t="str">
        <v/>
      </c>
      <c r="AA202" s="16" t="str">
        <v/>
      </c>
      <c r="AB202" s="16" t="str">
        <v/>
      </c>
      <c r="AC202" s="16" t="str">
        <v/>
      </c>
      <c r="AD202" s="16" t="str">
        <v/>
      </c>
      <c r="AE202" s="16" t="str">
        <v/>
      </c>
      <c r="AF202" s="16" t="str">
        <v/>
      </c>
      <c r="AG202" s="16" t="str">
        <v/>
      </c>
      <c r="AH202" s="16" t="str">
        <v/>
      </c>
      <c r="AI202" s="16" t="str">
        <v/>
      </c>
      <c r="AJ202" s="53" t="str">
        <v/>
      </c>
      <c r="AK202" s="16" t="str">
        <v/>
      </c>
      <c r="AL202" s="16" t="str">
        <v/>
      </c>
      <c r="AM202" s="53" t="str">
        <v/>
      </c>
      <c r="AN202" s="16" t="str">
        <v/>
      </c>
      <c r="AO202" s="16" t="str">
        <v/>
      </c>
      <c r="AP202" s="16" t="str">
        <v/>
      </c>
      <c r="AQ202" s="16" t="str">
        <v/>
      </c>
      <c r="AR202" s="16" t="str">
        <v/>
      </c>
      <c r="AS202" s="16" t="str">
        <v/>
      </c>
      <c r="AT202" s="16" t="str">
        <v/>
      </c>
      <c r="AU202" s="16" t="str">
        <v/>
      </c>
      <c r="AV202" s="16" t="str">
        <v/>
      </c>
      <c r="AW202" s="16" t="str">
        <v/>
      </c>
      <c r="AX202" s="16" t="str">
        <v/>
      </c>
      <c r="AY202" s="16" t="str">
        <v/>
      </c>
      <c r="AZ202" s="16" t="str">
        <v/>
      </c>
      <c r="BA202" s="16" t="str">
        <v/>
      </c>
      <c r="BB202" s="16"/>
      <c r="BC202" s="186">
        <f t="shared" si="10"/>
        <v>1</v>
      </c>
      <c r="BD202" s="187">
        <f t="shared" si="9"/>
        <v>1</v>
      </c>
      <c r="BE202" s="187"/>
      <c r="BF202" s="180">
        <f t="shared" si="11"/>
        <v>0</v>
      </c>
      <c r="BG202" s="181"/>
      <c r="BH202" s="182"/>
      <c r="BI202" s="181"/>
      <c r="BJ202" s="182"/>
    </row>
    <row r="203" spans="1:62" ht="51.75" thickBot="1" x14ac:dyDescent="0.25">
      <c r="A203" s="375"/>
      <c r="B203" s="381"/>
      <c r="C203" s="126" t="s">
        <v>1108</v>
      </c>
      <c r="D203" s="54">
        <v>1</v>
      </c>
      <c r="E203" s="54" t="str">
        <v/>
      </c>
      <c r="F203" s="54" t="str">
        <v/>
      </c>
      <c r="G203" s="54" t="str">
        <v/>
      </c>
      <c r="H203" s="54" t="str">
        <v/>
      </c>
      <c r="I203" s="54" t="str">
        <v/>
      </c>
      <c r="J203" s="54" t="str">
        <v/>
      </c>
      <c r="K203" s="54" t="str">
        <v/>
      </c>
      <c r="L203" s="16" t="str">
        <v/>
      </c>
      <c r="M203" s="16" t="str">
        <v/>
      </c>
      <c r="N203" s="16" t="str">
        <v/>
      </c>
      <c r="O203" s="16" t="str">
        <v/>
      </c>
      <c r="P203" s="16" t="str">
        <v/>
      </c>
      <c r="Q203" s="16" t="str">
        <v/>
      </c>
      <c r="R203" s="16" t="str">
        <v/>
      </c>
      <c r="S203" s="16" t="str">
        <v/>
      </c>
      <c r="T203" s="16" t="str">
        <v/>
      </c>
      <c r="U203" s="16" t="str">
        <v/>
      </c>
      <c r="V203" s="16" t="str">
        <v/>
      </c>
      <c r="W203" s="16" t="str">
        <v/>
      </c>
      <c r="X203" s="16" t="str">
        <v/>
      </c>
      <c r="Y203" s="16" t="str">
        <v/>
      </c>
      <c r="Z203" s="16" t="str">
        <v/>
      </c>
      <c r="AA203" s="16" t="str">
        <v/>
      </c>
      <c r="AB203" s="16" t="str">
        <v/>
      </c>
      <c r="AC203" s="16" t="str">
        <v/>
      </c>
      <c r="AD203" s="16" t="str">
        <v/>
      </c>
      <c r="AE203" s="16" t="str">
        <v/>
      </c>
      <c r="AF203" s="16" t="str">
        <v/>
      </c>
      <c r="AG203" s="16" t="str">
        <v/>
      </c>
      <c r="AH203" s="16" t="str">
        <v/>
      </c>
      <c r="AI203" s="16" t="str">
        <v/>
      </c>
      <c r="AJ203" s="53" t="str">
        <v/>
      </c>
      <c r="AK203" s="16" t="str">
        <v/>
      </c>
      <c r="AL203" s="16" t="str">
        <v/>
      </c>
      <c r="AM203" s="53" t="str">
        <v/>
      </c>
      <c r="AN203" s="16" t="str">
        <v/>
      </c>
      <c r="AO203" s="16" t="str">
        <v/>
      </c>
      <c r="AP203" s="16" t="str">
        <v/>
      </c>
      <c r="AQ203" s="16" t="str">
        <v/>
      </c>
      <c r="AR203" s="16" t="str">
        <v/>
      </c>
      <c r="AS203" s="16" t="str">
        <v/>
      </c>
      <c r="AT203" s="16" t="str">
        <v/>
      </c>
      <c r="AU203" s="16" t="str">
        <v/>
      </c>
      <c r="AV203" s="16" t="str">
        <v/>
      </c>
      <c r="AW203" s="16" t="str">
        <v/>
      </c>
      <c r="AX203" s="16" t="str">
        <v/>
      </c>
      <c r="AY203" s="16" t="str">
        <v/>
      </c>
      <c r="AZ203" s="16" t="str">
        <v/>
      </c>
      <c r="BA203" s="16" t="str">
        <v/>
      </c>
      <c r="BB203" s="16"/>
      <c r="BC203" s="186">
        <f t="shared" si="10"/>
        <v>1</v>
      </c>
      <c r="BD203" s="187">
        <f t="shared" si="9"/>
        <v>1</v>
      </c>
      <c r="BE203" s="187">
        <v>0.5</v>
      </c>
      <c r="BF203" s="180">
        <f t="shared" si="11"/>
        <v>0.5</v>
      </c>
      <c r="BG203" s="181"/>
      <c r="BH203" s="182"/>
      <c r="BI203" s="181"/>
      <c r="BJ203" s="182"/>
    </row>
    <row r="204" spans="1:62" ht="13.5" customHeight="1" thickBot="1" x14ac:dyDescent="0.25">
      <c r="A204" s="375"/>
      <c r="B204" s="381"/>
      <c r="C204" s="126" t="s">
        <v>1109</v>
      </c>
      <c r="D204" s="54">
        <v>1</v>
      </c>
      <c r="E204" s="54" t="str">
        <v/>
      </c>
      <c r="F204" s="54" t="str">
        <v/>
      </c>
      <c r="G204" s="54" t="str">
        <v/>
      </c>
      <c r="H204" s="54" t="str">
        <v/>
      </c>
      <c r="I204" s="54" t="str">
        <v/>
      </c>
      <c r="J204" s="54" t="str">
        <v/>
      </c>
      <c r="K204" s="54" t="str">
        <v/>
      </c>
      <c r="L204" s="16" t="str">
        <v/>
      </c>
      <c r="M204" s="16" t="str">
        <v/>
      </c>
      <c r="N204" s="16" t="str">
        <v/>
      </c>
      <c r="O204" s="16" t="str">
        <v/>
      </c>
      <c r="P204" s="16" t="str">
        <v/>
      </c>
      <c r="Q204" s="16" t="str">
        <v/>
      </c>
      <c r="R204" s="16" t="str">
        <v/>
      </c>
      <c r="S204" s="16" t="str">
        <v/>
      </c>
      <c r="T204" s="16" t="str">
        <v/>
      </c>
      <c r="U204" s="16" t="str">
        <v/>
      </c>
      <c r="V204" s="16" t="str">
        <v/>
      </c>
      <c r="W204" s="16" t="str">
        <v/>
      </c>
      <c r="X204" s="16" t="str">
        <v/>
      </c>
      <c r="Y204" s="16" t="str">
        <v/>
      </c>
      <c r="Z204" s="16" t="str">
        <v/>
      </c>
      <c r="AA204" s="16" t="str">
        <v/>
      </c>
      <c r="AB204" s="16" t="str">
        <v/>
      </c>
      <c r="AC204" s="16" t="str">
        <v/>
      </c>
      <c r="AD204" s="16" t="str">
        <v/>
      </c>
      <c r="AE204" s="16" t="str">
        <v/>
      </c>
      <c r="AF204" s="16" t="str">
        <v/>
      </c>
      <c r="AG204" s="16" t="str">
        <v/>
      </c>
      <c r="AH204" s="16" t="str">
        <v/>
      </c>
      <c r="AI204" s="16" t="str">
        <v/>
      </c>
      <c r="AJ204" s="53" t="str">
        <v/>
      </c>
      <c r="AK204" s="16" t="str">
        <v/>
      </c>
      <c r="AL204" s="16" t="str">
        <v/>
      </c>
      <c r="AM204" s="53" t="str">
        <v/>
      </c>
      <c r="AN204" s="16" t="str">
        <v/>
      </c>
      <c r="AO204" s="16" t="str">
        <v/>
      </c>
      <c r="AP204" s="16" t="str">
        <v/>
      </c>
      <c r="AQ204" s="16" t="str">
        <v/>
      </c>
      <c r="AR204" s="16" t="str">
        <v/>
      </c>
      <c r="AS204" s="16" t="str">
        <v/>
      </c>
      <c r="AT204" s="16" t="str">
        <v/>
      </c>
      <c r="AU204" s="16" t="str">
        <v/>
      </c>
      <c r="AV204" s="16" t="str">
        <v/>
      </c>
      <c r="AW204" s="16" t="str">
        <v/>
      </c>
      <c r="AX204" s="16" t="str">
        <v/>
      </c>
      <c r="AY204" s="16" t="str">
        <v/>
      </c>
      <c r="AZ204" s="16" t="str">
        <v/>
      </c>
      <c r="BA204" s="16" t="str">
        <v/>
      </c>
      <c r="BB204" s="16"/>
      <c r="BC204" s="186">
        <f t="shared" si="10"/>
        <v>1</v>
      </c>
      <c r="BD204" s="187">
        <f t="shared" si="9"/>
        <v>1</v>
      </c>
      <c r="BE204" s="187">
        <v>1</v>
      </c>
      <c r="BF204" s="180">
        <f t="shared" si="11"/>
        <v>1</v>
      </c>
      <c r="BG204" s="181"/>
      <c r="BH204" s="182"/>
      <c r="BI204" s="181"/>
      <c r="BJ204" s="182"/>
    </row>
    <row r="205" spans="1:62" thickBot="1" x14ac:dyDescent="0.25">
      <c r="A205" s="375"/>
      <c r="B205" s="381"/>
      <c r="C205" s="129" t="s">
        <v>477</v>
      </c>
      <c r="D205" s="98">
        <v>1</v>
      </c>
      <c r="E205" s="98" t="str">
        <v/>
      </c>
      <c r="F205" s="98" t="str">
        <v/>
      </c>
      <c r="G205" s="98" t="str">
        <v/>
      </c>
      <c r="H205" s="98" t="str">
        <v/>
      </c>
      <c r="I205" s="98" t="str">
        <v/>
      </c>
      <c r="J205" s="99" t="str">
        <v/>
      </c>
      <c r="K205" s="99" t="str">
        <v/>
      </c>
      <c r="L205" s="100" t="str">
        <v/>
      </c>
      <c r="M205" s="100" t="str">
        <v/>
      </c>
      <c r="N205" s="100" t="str">
        <v/>
      </c>
      <c r="O205" s="100" t="str">
        <v/>
      </c>
      <c r="P205" s="100" t="str">
        <v/>
      </c>
      <c r="Q205" s="100" t="str">
        <v/>
      </c>
      <c r="R205" s="100" t="str">
        <v/>
      </c>
      <c r="S205" s="100" t="str">
        <v/>
      </c>
      <c r="T205" s="100" t="str">
        <v/>
      </c>
      <c r="U205" s="100" t="str">
        <v/>
      </c>
      <c r="V205" s="100" t="str">
        <v/>
      </c>
      <c r="W205" s="100" t="str">
        <v/>
      </c>
      <c r="X205" s="100" t="str">
        <v/>
      </c>
      <c r="Y205" s="100" t="str">
        <v/>
      </c>
      <c r="Z205" s="100" t="str">
        <v/>
      </c>
      <c r="AA205" s="100" t="str">
        <v/>
      </c>
      <c r="AB205" s="100" t="str">
        <v/>
      </c>
      <c r="AC205" s="100" t="str">
        <v/>
      </c>
      <c r="AD205" s="100" t="str">
        <v/>
      </c>
      <c r="AE205" s="100" t="str">
        <v/>
      </c>
      <c r="AF205" s="100" t="str">
        <v/>
      </c>
      <c r="AG205" s="100" t="str">
        <v/>
      </c>
      <c r="AH205" s="100" t="str">
        <v/>
      </c>
      <c r="AI205" s="100" t="str">
        <v/>
      </c>
      <c r="AJ205" s="101" t="str">
        <v/>
      </c>
      <c r="AK205" s="100" t="str">
        <v/>
      </c>
      <c r="AL205" s="100" t="str">
        <v/>
      </c>
      <c r="AM205" s="101" t="str">
        <v/>
      </c>
      <c r="AN205" s="100" t="str">
        <v/>
      </c>
      <c r="AO205" s="100" t="str">
        <v/>
      </c>
      <c r="AP205" s="100" t="str">
        <v/>
      </c>
      <c r="AQ205" s="100" t="str">
        <v/>
      </c>
      <c r="AR205" s="100" t="str">
        <v/>
      </c>
      <c r="AS205" s="100" t="str">
        <v/>
      </c>
      <c r="AT205" s="100" t="str">
        <v/>
      </c>
      <c r="AU205" s="100" t="str">
        <v/>
      </c>
      <c r="AV205" s="100" t="str">
        <v/>
      </c>
      <c r="AW205" s="100" t="str">
        <v/>
      </c>
      <c r="AX205" s="100" t="str">
        <v/>
      </c>
      <c r="AY205" s="100" t="str">
        <v/>
      </c>
      <c r="AZ205" s="100" t="str">
        <v/>
      </c>
      <c r="BA205" s="16" t="str">
        <v/>
      </c>
      <c r="BB205" s="16"/>
      <c r="BC205" s="186">
        <f t="shared" si="10"/>
        <v>1</v>
      </c>
      <c r="BD205" s="187">
        <f t="shared" si="9"/>
        <v>1</v>
      </c>
      <c r="BE205" s="187"/>
      <c r="BF205" s="180">
        <f t="shared" si="11"/>
        <v>0</v>
      </c>
      <c r="BG205" s="181"/>
      <c r="BH205" s="182"/>
      <c r="BI205" s="181"/>
      <c r="BJ205" s="182"/>
    </row>
    <row r="206" spans="1:62" ht="13.5" customHeight="1" thickBot="1" x14ac:dyDescent="0.25">
      <c r="A206" s="375"/>
      <c r="B206" s="379" t="s">
        <v>1044</v>
      </c>
      <c r="C206" s="126" t="s">
        <v>1110</v>
      </c>
      <c r="D206" s="98">
        <v>1</v>
      </c>
      <c r="E206" s="98" t="str">
        <v/>
      </c>
      <c r="F206" s="98" t="str">
        <v/>
      </c>
      <c r="G206" s="98" t="str">
        <v/>
      </c>
      <c r="H206" s="98" t="str">
        <v/>
      </c>
      <c r="I206" s="98" t="str">
        <v/>
      </c>
      <c r="J206" s="99" t="str">
        <v/>
      </c>
      <c r="K206" s="99" t="str">
        <v/>
      </c>
      <c r="L206" s="100" t="str">
        <v/>
      </c>
      <c r="M206" s="100" t="str">
        <v/>
      </c>
      <c r="N206" s="100" t="str">
        <v/>
      </c>
      <c r="O206" s="100" t="str">
        <v/>
      </c>
      <c r="P206" s="100" t="str">
        <v/>
      </c>
      <c r="Q206" s="100" t="str">
        <v/>
      </c>
      <c r="R206" s="100" t="str">
        <v/>
      </c>
      <c r="S206" s="100" t="str">
        <v/>
      </c>
      <c r="T206" s="100" t="str">
        <v/>
      </c>
      <c r="U206" s="100" t="str">
        <v/>
      </c>
      <c r="V206" s="100" t="str">
        <v/>
      </c>
      <c r="W206" s="100" t="str">
        <v/>
      </c>
      <c r="X206" s="100" t="str">
        <v/>
      </c>
      <c r="Y206" s="100" t="str">
        <v/>
      </c>
      <c r="Z206" s="100" t="str">
        <v/>
      </c>
      <c r="AA206" s="100" t="str">
        <v/>
      </c>
      <c r="AB206" s="100" t="str">
        <v/>
      </c>
      <c r="AC206" s="100" t="str">
        <v/>
      </c>
      <c r="AD206" s="100" t="str">
        <v/>
      </c>
      <c r="AE206" s="100" t="str">
        <v/>
      </c>
      <c r="AF206" s="100" t="str">
        <v/>
      </c>
      <c r="AG206" s="100" t="str">
        <v/>
      </c>
      <c r="AH206" s="100" t="str">
        <v/>
      </c>
      <c r="AI206" s="100" t="str">
        <v/>
      </c>
      <c r="AJ206" s="101" t="str">
        <v/>
      </c>
      <c r="AK206" s="100" t="str">
        <v/>
      </c>
      <c r="AL206" s="100" t="str">
        <v/>
      </c>
      <c r="AM206" s="101" t="str">
        <v/>
      </c>
      <c r="AN206" s="100" t="str">
        <v/>
      </c>
      <c r="AO206" s="100" t="str">
        <v/>
      </c>
      <c r="AP206" s="100" t="str">
        <v/>
      </c>
      <c r="AQ206" s="100" t="str">
        <v/>
      </c>
      <c r="AR206" s="100" t="str">
        <v/>
      </c>
      <c r="AS206" s="100" t="str">
        <v/>
      </c>
      <c r="AT206" s="100" t="str">
        <v/>
      </c>
      <c r="AU206" s="100" t="str">
        <v/>
      </c>
      <c r="AV206" s="100" t="str">
        <v/>
      </c>
      <c r="AW206" s="100" t="str">
        <v/>
      </c>
      <c r="AX206" s="100" t="str">
        <v/>
      </c>
      <c r="AY206" s="100" t="str">
        <v/>
      </c>
      <c r="AZ206" s="100" t="str">
        <v/>
      </c>
      <c r="BA206" s="16" t="str">
        <v/>
      </c>
      <c r="BB206" s="16"/>
      <c r="BC206" s="174">
        <f>AVERAGE(D206:BA206)</f>
        <v>1</v>
      </c>
      <c r="BD206" s="187">
        <f t="shared" si="9"/>
        <v>1</v>
      </c>
      <c r="BE206" s="187">
        <v>0.33</v>
      </c>
      <c r="BF206" s="180">
        <f t="shared" si="11"/>
        <v>0.33</v>
      </c>
      <c r="BG206" s="181">
        <f>MIN(1,SUM(BF206:BF208)/SUM(BC206:BC208))</f>
        <v>0.33</v>
      </c>
      <c r="BH206" s="182">
        <v>0.2</v>
      </c>
      <c r="BI206" s="181">
        <f>BG206*BH206</f>
        <v>6.6000000000000003E-2</v>
      </c>
      <c r="BJ206" s="182"/>
    </row>
    <row r="207" spans="1:62" thickBot="1" x14ac:dyDescent="0.25">
      <c r="A207" s="375"/>
      <c r="B207" s="379"/>
      <c r="C207" s="126" t="s">
        <v>1111</v>
      </c>
      <c r="D207" s="98">
        <v>1</v>
      </c>
      <c r="E207" s="98" t="str">
        <v/>
      </c>
      <c r="F207" s="98" t="str">
        <v/>
      </c>
      <c r="G207" s="98" t="str">
        <v/>
      </c>
      <c r="H207" s="98" t="str">
        <v/>
      </c>
      <c r="I207" s="98" t="str">
        <v/>
      </c>
      <c r="J207" s="99" t="str">
        <v/>
      </c>
      <c r="K207" s="99" t="str">
        <v/>
      </c>
      <c r="L207" s="100" t="str">
        <v/>
      </c>
      <c r="M207" s="100" t="str">
        <v/>
      </c>
      <c r="N207" s="100" t="str">
        <v/>
      </c>
      <c r="O207" s="100" t="str">
        <v/>
      </c>
      <c r="P207" s="100" t="str">
        <v/>
      </c>
      <c r="Q207" s="100" t="str">
        <v/>
      </c>
      <c r="R207" s="100" t="str">
        <v/>
      </c>
      <c r="S207" s="100" t="str">
        <v/>
      </c>
      <c r="T207" s="100" t="str">
        <v/>
      </c>
      <c r="U207" s="100" t="str">
        <v/>
      </c>
      <c r="V207" s="100" t="str">
        <v/>
      </c>
      <c r="W207" s="100" t="str">
        <v/>
      </c>
      <c r="X207" s="100" t="str">
        <v/>
      </c>
      <c r="Y207" s="100" t="str">
        <v/>
      </c>
      <c r="Z207" s="100" t="str">
        <v/>
      </c>
      <c r="AA207" s="100" t="str">
        <v/>
      </c>
      <c r="AB207" s="100" t="str">
        <v/>
      </c>
      <c r="AC207" s="100" t="str">
        <v/>
      </c>
      <c r="AD207" s="100" t="str">
        <v/>
      </c>
      <c r="AE207" s="100" t="str">
        <v/>
      </c>
      <c r="AF207" s="100" t="str">
        <v/>
      </c>
      <c r="AG207" s="100" t="str">
        <v/>
      </c>
      <c r="AH207" s="100" t="str">
        <v/>
      </c>
      <c r="AI207" s="100" t="str">
        <v/>
      </c>
      <c r="AJ207" s="101" t="str">
        <v/>
      </c>
      <c r="AK207" s="100" t="str">
        <v/>
      </c>
      <c r="AL207" s="100" t="str">
        <v/>
      </c>
      <c r="AM207" s="101" t="str">
        <v/>
      </c>
      <c r="AN207" s="100" t="str">
        <v/>
      </c>
      <c r="AO207" s="100" t="str">
        <v/>
      </c>
      <c r="AP207" s="100" t="str">
        <v/>
      </c>
      <c r="AQ207" s="100" t="str">
        <v/>
      </c>
      <c r="AR207" s="100" t="str">
        <v/>
      </c>
      <c r="AS207" s="100" t="str">
        <v/>
      </c>
      <c r="AT207" s="100" t="str">
        <v/>
      </c>
      <c r="AU207" s="100" t="str">
        <v/>
      </c>
      <c r="AV207" s="100" t="str">
        <v/>
      </c>
      <c r="AW207" s="100" t="str">
        <v/>
      </c>
      <c r="AX207" s="100" t="str">
        <v/>
      </c>
      <c r="AY207" s="100" t="str">
        <v/>
      </c>
      <c r="AZ207" s="100" t="str">
        <v/>
      </c>
      <c r="BA207" s="16" t="str">
        <v/>
      </c>
      <c r="BB207" s="16"/>
      <c r="BC207" s="174">
        <f t="shared" ref="BC207:BC208" si="12">AVERAGE(D207:BA207)</f>
        <v>1</v>
      </c>
      <c r="BD207" s="187">
        <f t="shared" si="9"/>
        <v>1</v>
      </c>
      <c r="BE207" s="187">
        <v>0.33</v>
      </c>
      <c r="BF207" s="180">
        <f t="shared" si="11"/>
        <v>0.33</v>
      </c>
      <c r="BG207" s="181"/>
      <c r="BH207" s="182"/>
      <c r="BI207" s="181"/>
      <c r="BJ207" s="182"/>
    </row>
    <row r="208" spans="1:62" ht="13.5" customHeight="1" thickBot="1" x14ac:dyDescent="0.25">
      <c r="A208" s="375"/>
      <c r="B208" s="382"/>
      <c r="C208" s="130" t="s">
        <v>1131</v>
      </c>
      <c r="D208" s="54">
        <v>1</v>
      </c>
      <c r="E208" s="54" t="str">
        <v/>
      </c>
      <c r="F208" s="54" t="str">
        <v/>
      </c>
      <c r="G208" s="54" t="str">
        <v/>
      </c>
      <c r="H208" s="54" t="str">
        <v/>
      </c>
      <c r="I208" s="54" t="str">
        <v/>
      </c>
      <c r="J208" s="54" t="str">
        <v/>
      </c>
      <c r="K208" s="54" t="str">
        <v/>
      </c>
      <c r="L208" s="54" t="str">
        <v/>
      </c>
      <c r="M208" s="54" t="str">
        <v/>
      </c>
      <c r="N208" s="54" t="str">
        <v/>
      </c>
      <c r="O208" s="54" t="str">
        <v/>
      </c>
      <c r="P208" s="54" t="str">
        <v/>
      </c>
      <c r="Q208" s="54" t="str">
        <v/>
      </c>
      <c r="R208" s="54" t="str">
        <v/>
      </c>
      <c r="S208" s="54" t="str">
        <v/>
      </c>
      <c r="T208" s="54" t="str">
        <v/>
      </c>
      <c r="U208" s="54" t="str">
        <v/>
      </c>
      <c r="V208" s="54" t="str">
        <v/>
      </c>
      <c r="W208" s="54" t="str">
        <v/>
      </c>
      <c r="X208" s="54" t="str">
        <v/>
      </c>
      <c r="Y208" s="54" t="str">
        <v/>
      </c>
      <c r="Z208" s="54" t="str">
        <v/>
      </c>
      <c r="AA208" s="54" t="str">
        <v/>
      </c>
      <c r="AB208" s="54" t="str">
        <v/>
      </c>
      <c r="AC208" s="54" t="str">
        <v/>
      </c>
      <c r="AD208" s="54" t="str">
        <v/>
      </c>
      <c r="AE208" s="54" t="str">
        <v/>
      </c>
      <c r="AF208" s="54" t="str">
        <v/>
      </c>
      <c r="AG208" s="54" t="str">
        <v/>
      </c>
      <c r="AH208" s="54" t="str">
        <v/>
      </c>
      <c r="AI208" s="54" t="str">
        <v/>
      </c>
      <c r="AJ208" s="54" t="str">
        <v/>
      </c>
      <c r="AK208" s="54" t="str">
        <v/>
      </c>
      <c r="AL208" s="54" t="str">
        <v/>
      </c>
      <c r="AM208" s="54" t="str">
        <v/>
      </c>
      <c r="AN208" s="54" t="str">
        <v/>
      </c>
      <c r="AO208" s="54" t="str">
        <v/>
      </c>
      <c r="AP208" s="54" t="str">
        <v/>
      </c>
      <c r="AQ208" s="54" t="str">
        <v/>
      </c>
      <c r="AR208" s="54" t="str">
        <v/>
      </c>
      <c r="AS208" s="54" t="str">
        <v/>
      </c>
      <c r="AT208" s="54" t="str">
        <v/>
      </c>
      <c r="AU208" s="54" t="str">
        <v/>
      </c>
      <c r="AV208" s="54" t="str">
        <v/>
      </c>
      <c r="AW208" s="54" t="str">
        <v/>
      </c>
      <c r="AX208" s="54" t="str">
        <v/>
      </c>
      <c r="AY208" s="54" t="str">
        <v/>
      </c>
      <c r="AZ208" s="54" t="str">
        <v/>
      </c>
      <c r="BA208" s="54" t="str">
        <v/>
      </c>
      <c r="BC208" s="174">
        <f t="shared" si="12"/>
        <v>1</v>
      </c>
      <c r="BD208" s="187">
        <f t="shared" si="9"/>
        <v>1</v>
      </c>
      <c r="BE208" s="187">
        <v>0.33</v>
      </c>
      <c r="BF208" s="180">
        <f t="shared" si="11"/>
        <v>0.33</v>
      </c>
      <c r="BG208" s="181"/>
      <c r="BH208" s="182"/>
      <c r="BI208" s="181"/>
      <c r="BJ208" s="182"/>
    </row>
  </sheetData>
  <mergeCells count="48">
    <mergeCell ref="A2:A44"/>
    <mergeCell ref="A45:A80"/>
    <mergeCell ref="B45:B49"/>
    <mergeCell ref="B51:B57"/>
    <mergeCell ref="B59:B63"/>
    <mergeCell ref="B64:B73"/>
    <mergeCell ref="B74:B75"/>
    <mergeCell ref="B76:B80"/>
    <mergeCell ref="A175:A192"/>
    <mergeCell ref="A193:A208"/>
    <mergeCell ref="B105:B106"/>
    <mergeCell ref="B129:B130"/>
    <mergeCell ref="B131:B133"/>
    <mergeCell ref="B134:B143"/>
    <mergeCell ref="A81:A117"/>
    <mergeCell ref="A118:A128"/>
    <mergeCell ref="A129:A143"/>
    <mergeCell ref="B81:B83"/>
    <mergeCell ref="B84:B89"/>
    <mergeCell ref="B90:B95"/>
    <mergeCell ref="B97:B104"/>
    <mergeCell ref="B144:B146"/>
    <mergeCell ref="B152:B155"/>
    <mergeCell ref="B157:B162"/>
    <mergeCell ref="B164:B174"/>
    <mergeCell ref="A147:A151"/>
    <mergeCell ref="A152:A174"/>
    <mergeCell ref="B175:B176"/>
    <mergeCell ref="B177:B178"/>
    <mergeCell ref="B180:B186"/>
    <mergeCell ref="B187:B188"/>
    <mergeCell ref="B2:B3"/>
    <mergeCell ref="B4:B7"/>
    <mergeCell ref="B8:B11"/>
    <mergeCell ref="B12:B16"/>
    <mergeCell ref="B18:B35"/>
    <mergeCell ref="B37:B44"/>
    <mergeCell ref="B107:B117"/>
    <mergeCell ref="B118:B121"/>
    <mergeCell ref="B122:B125"/>
    <mergeCell ref="B126:B128"/>
    <mergeCell ref="B147:B148"/>
    <mergeCell ref="B149:B151"/>
    <mergeCell ref="B189:B192"/>
    <mergeCell ref="B193:B195"/>
    <mergeCell ref="B196:B200"/>
    <mergeCell ref="B201:B205"/>
    <mergeCell ref="B206:B208"/>
  </mergeCells>
  <conditionalFormatting sqref="BJ1 BJ209:BJ1048576">
    <cfRule type="cellIs" dxfId="160" priority="11" stopIfTrue="1" operator="equal">
      <formula>0</formula>
    </cfRule>
    <cfRule type="cellIs" dxfId="159" priority="12" operator="greaterThanOrEqual">
      <formula>UpLimit</formula>
    </cfRule>
    <cfRule type="cellIs" dxfId="158" priority="13" operator="between">
      <formula>LowLimit</formula>
      <formula>UpLimit</formula>
    </cfRule>
    <cfRule type="cellIs" dxfId="157" priority="14" operator="lessThanOrEqual">
      <formula>LowLimit</formula>
    </cfRule>
  </conditionalFormatting>
  <conditionalFormatting sqref="BJ13:BJ38">
    <cfRule type="cellIs" dxfId="156" priority="8" operator="greaterThanOrEqual">
      <formula>$A$65</formula>
    </cfRule>
    <cfRule type="cellIs" dxfId="155" priority="9" operator="between">
      <formula>$A$63</formula>
      <formula>$A$65</formula>
    </cfRule>
    <cfRule type="cellIs" dxfId="154" priority="10" operator="lessThanOrEqual">
      <formula>$A$63</formula>
    </cfRule>
  </conditionalFormatting>
  <conditionalFormatting sqref="BJ2 BJ40:BJ208">
    <cfRule type="cellIs" dxfId="153" priority="5" operator="greaterThanOrEqual">
      <formula>$A$65</formula>
    </cfRule>
    <cfRule type="cellIs" dxfId="152" priority="6" operator="between">
      <formula>$A$63</formula>
      <formula>$A$65</formula>
    </cfRule>
    <cfRule type="cellIs" dxfId="151" priority="7" operator="lessThanOrEqual">
      <formula>$A$63</formula>
    </cfRule>
  </conditionalFormatting>
  <conditionalFormatting sqref="BJ2:BJ208">
    <cfRule type="cellIs" dxfId="150" priority="1" stopIfTrue="1" operator="equal">
      <formula>0</formula>
    </cfRule>
    <cfRule type="cellIs" dxfId="149" priority="2" operator="greaterThanOrEqual">
      <formula>UpLimit</formula>
    </cfRule>
    <cfRule type="cellIs" dxfId="148" priority="3" operator="between">
      <formula>LowLimit</formula>
      <formula>UpLimit</formula>
    </cfRule>
    <cfRule type="cellIs" dxfId="147" priority="4" operator="lessThanOrEqual">
      <formula>LowLimit</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enableFormatConditionsCalculation="0">
    <tabColor rgb="FF00FF00"/>
  </sheetPr>
  <dimension ref="A1:BJ429"/>
  <sheetViews>
    <sheetView topLeftCell="A4" workbookViewId="0">
      <pane xSplit="11625" topLeftCell="BB1" activePane="topRight"/>
      <selection activeCell="A80" sqref="A80"/>
      <selection pane="topRight" activeCell="BC4" sqref="BC4"/>
    </sheetView>
  </sheetViews>
  <sheetFormatPr baseColWidth="10" defaultColWidth="11.42578125" defaultRowHeight="13.5" customHeight="1" x14ac:dyDescent="0.2"/>
  <cols>
    <col min="1" max="1" width="14.7109375" style="56" customWidth="1"/>
    <col min="2" max="2" width="27.7109375" style="54" customWidth="1"/>
    <col min="3" max="3" width="54.42578125" style="54" customWidth="1"/>
    <col min="4" max="9" width="3.42578125" style="54" customWidth="1"/>
    <col min="10" max="53" width="5.140625" style="54" bestFit="1" customWidth="1"/>
    <col min="54" max="54" width="3" style="54" bestFit="1" customWidth="1"/>
    <col min="55" max="55" width="7.42578125" style="65" customWidth="1"/>
    <col min="56" max="57" width="7.42578125" style="68" customWidth="1"/>
    <col min="58" max="58" width="7.42578125" style="52" customWidth="1"/>
    <col min="59" max="59" width="7.42578125" style="53" customWidth="1"/>
    <col min="60" max="60" width="7.42578125" style="69" customWidth="1"/>
    <col min="61" max="62" width="7.42578125" style="57" customWidth="1"/>
    <col min="63" max="16384" width="11.42578125" style="54"/>
  </cols>
  <sheetData>
    <row r="1" spans="1:62" s="62" customFormat="1" ht="80.25" customHeight="1" x14ac:dyDescent="0.2">
      <c r="A1" s="58" t="s">
        <v>357</v>
      </c>
      <c r="B1" s="58" t="s">
        <v>356</v>
      </c>
      <c r="C1" s="58" t="s">
        <v>355</v>
      </c>
      <c r="D1" s="59">
        <v>1</v>
      </c>
      <c r="E1" s="59">
        <v>1</v>
      </c>
      <c r="F1" s="59">
        <v>1</v>
      </c>
      <c r="G1" s="59">
        <v>1</v>
      </c>
      <c r="H1" s="59">
        <v>1</v>
      </c>
      <c r="I1" s="59">
        <v>1</v>
      </c>
      <c r="J1" s="59">
        <v>1</v>
      </c>
      <c r="K1" s="59">
        <v>1</v>
      </c>
      <c r="L1" s="59">
        <v>1</v>
      </c>
      <c r="M1" s="59">
        <v>1</v>
      </c>
      <c r="N1" s="59">
        <v>1</v>
      </c>
      <c r="O1" s="59">
        <v>1</v>
      </c>
      <c r="P1" s="59">
        <v>1</v>
      </c>
      <c r="Q1" s="59">
        <v>1</v>
      </c>
      <c r="R1" s="59">
        <v>1</v>
      </c>
      <c r="S1" s="59">
        <v>1</v>
      </c>
      <c r="T1" s="59">
        <v>1</v>
      </c>
      <c r="U1" s="59">
        <v>1</v>
      </c>
      <c r="V1" s="59">
        <v>1</v>
      </c>
      <c r="W1" s="59">
        <v>1</v>
      </c>
      <c r="X1" s="59">
        <v>1</v>
      </c>
      <c r="Y1" s="59">
        <v>1</v>
      </c>
      <c r="Z1" s="59">
        <v>1</v>
      </c>
      <c r="AA1" s="59">
        <v>1</v>
      </c>
      <c r="AB1" s="59">
        <v>1</v>
      </c>
      <c r="AC1" s="59">
        <v>1</v>
      </c>
      <c r="AD1" s="59">
        <v>1</v>
      </c>
      <c r="AE1" s="59">
        <v>1</v>
      </c>
      <c r="AF1" s="59">
        <v>1</v>
      </c>
      <c r="AG1" s="59">
        <v>1</v>
      </c>
      <c r="AH1" s="59">
        <v>1</v>
      </c>
      <c r="AI1" s="59">
        <v>1</v>
      </c>
      <c r="AJ1" s="59">
        <v>1</v>
      </c>
      <c r="AK1" s="59">
        <v>1</v>
      </c>
      <c r="AL1" s="59">
        <v>1</v>
      </c>
      <c r="AM1" s="59">
        <v>1</v>
      </c>
      <c r="AN1" s="59">
        <v>1</v>
      </c>
      <c r="AO1" s="59">
        <v>1</v>
      </c>
      <c r="AP1" s="59">
        <v>1</v>
      </c>
      <c r="AQ1" s="59">
        <v>1</v>
      </c>
      <c r="AR1" s="59">
        <v>1</v>
      </c>
      <c r="AS1" s="59">
        <v>1</v>
      </c>
      <c r="AT1" s="59">
        <v>1</v>
      </c>
      <c r="AU1" s="59">
        <v>1</v>
      </c>
      <c r="AV1" s="59">
        <v>1</v>
      </c>
      <c r="AW1" s="59">
        <v>1</v>
      </c>
      <c r="AX1" s="59">
        <v>1</v>
      </c>
      <c r="AY1" s="59">
        <v>1</v>
      </c>
      <c r="AZ1" s="59">
        <v>1</v>
      </c>
      <c r="BA1" s="59">
        <v>1</v>
      </c>
      <c r="BB1" s="59"/>
      <c r="BC1" s="64" t="s">
        <v>353</v>
      </c>
      <c r="BD1" s="67" t="s">
        <v>363</v>
      </c>
      <c r="BE1" s="70" t="s">
        <v>358</v>
      </c>
      <c r="BF1" s="61" t="s">
        <v>354</v>
      </c>
      <c r="BG1" s="60" t="s">
        <v>359</v>
      </c>
      <c r="BH1" s="58" t="s">
        <v>360</v>
      </c>
      <c r="BI1" s="63" t="s">
        <v>361</v>
      </c>
      <c r="BJ1" s="60" t="s">
        <v>21</v>
      </c>
    </row>
    <row r="2" spans="1:62" ht="51" x14ac:dyDescent="0.2">
      <c r="A2" s="359" t="s">
        <v>343</v>
      </c>
      <c r="B2" s="189" t="s">
        <v>1467</v>
      </c>
      <c r="C2" s="131" t="s">
        <v>1121</v>
      </c>
      <c r="D2" s="54">
        <f t="array" ref="D2:BA429">IF(TRANSPOSE(DATA1)="","",1)</f>
        <v>1</v>
      </c>
      <c r="E2" s="54" t="str">
        <v/>
      </c>
      <c r="F2" s="54" t="str">
        <v/>
      </c>
      <c r="G2" s="54" t="str">
        <v/>
      </c>
      <c r="H2" s="54" t="str">
        <v/>
      </c>
      <c r="I2" s="54" t="str">
        <v/>
      </c>
      <c r="J2" s="16" t="str">
        <v/>
      </c>
      <c r="K2" s="16" t="str">
        <v/>
      </c>
      <c r="L2" s="16" t="str">
        <v/>
      </c>
      <c r="M2" s="16" t="str">
        <v/>
      </c>
      <c r="N2" s="16" t="str">
        <v/>
      </c>
      <c r="O2" s="16" t="str">
        <v/>
      </c>
      <c r="P2" s="16" t="str">
        <v/>
      </c>
      <c r="Q2" s="16" t="str">
        <v/>
      </c>
      <c r="R2" s="16" t="str">
        <v/>
      </c>
      <c r="S2" s="16" t="str">
        <v/>
      </c>
      <c r="T2" s="16" t="str">
        <v/>
      </c>
      <c r="U2" s="16" t="str">
        <v/>
      </c>
      <c r="V2" s="16" t="str">
        <v/>
      </c>
      <c r="W2" s="16" t="str">
        <v/>
      </c>
      <c r="X2" s="16" t="str">
        <v/>
      </c>
      <c r="Y2" s="16" t="str">
        <v/>
      </c>
      <c r="Z2" s="16" t="str">
        <v/>
      </c>
      <c r="AA2" s="16" t="str">
        <v/>
      </c>
      <c r="AB2" s="16" t="str">
        <v/>
      </c>
      <c r="AC2" s="16" t="str">
        <v/>
      </c>
      <c r="AD2" s="16" t="str">
        <v/>
      </c>
      <c r="AE2" s="16" t="str">
        <v/>
      </c>
      <c r="AF2" s="16" t="str">
        <v/>
      </c>
      <c r="AG2" s="16" t="str">
        <v/>
      </c>
      <c r="AH2" s="16" t="str">
        <v/>
      </c>
      <c r="AI2" s="16" t="str">
        <v/>
      </c>
      <c r="AJ2" s="16" t="str">
        <v/>
      </c>
      <c r="AK2" s="16" t="str">
        <v/>
      </c>
      <c r="AL2" s="16" t="str">
        <v/>
      </c>
      <c r="AM2" s="16" t="str">
        <v/>
      </c>
      <c r="AN2" s="16" t="str">
        <v/>
      </c>
      <c r="AO2" s="16" t="str">
        <v/>
      </c>
      <c r="AP2" s="16" t="str">
        <v/>
      </c>
      <c r="AQ2" s="16" t="str">
        <v/>
      </c>
      <c r="AR2" s="16" t="str">
        <v/>
      </c>
      <c r="AS2" s="16" t="str">
        <v/>
      </c>
      <c r="AT2" s="16" t="str">
        <v/>
      </c>
      <c r="AU2" s="16" t="str">
        <v/>
      </c>
      <c r="AV2" s="16" t="str">
        <v/>
      </c>
      <c r="AW2" s="16" t="str">
        <v/>
      </c>
      <c r="AX2" s="16" t="str">
        <v/>
      </c>
      <c r="AY2" s="16" t="str">
        <v/>
      </c>
      <c r="AZ2" s="16" t="str">
        <v/>
      </c>
      <c r="BA2" s="16" t="str">
        <v/>
      </c>
      <c r="BB2" s="16"/>
      <c r="BC2" s="186">
        <f>SUM(D2:BA2)</f>
        <v>1</v>
      </c>
      <c r="BD2" s="187">
        <f t="shared" ref="BD2:BD65" si="0">BC2/NBR</f>
        <v>1</v>
      </c>
      <c r="BE2" s="187"/>
      <c r="BF2" s="180">
        <f t="shared" ref="BF2:BF65" si="1">BC2*BE2</f>
        <v>0</v>
      </c>
      <c r="BG2" s="181">
        <f>MIN(1,SUM(BF2:BF6)/SUM(BC2:BC6))</f>
        <v>0.2</v>
      </c>
      <c r="BH2" s="173">
        <v>0.2</v>
      </c>
      <c r="BI2" s="182">
        <f>BG2*BH2</f>
        <v>4.0000000000000008E-2</v>
      </c>
      <c r="BJ2" s="182">
        <f>SUM(BI2:BI24)</f>
        <v>0.65333333333333332</v>
      </c>
    </row>
    <row r="3" spans="1:62" ht="12.75" customHeight="1" x14ac:dyDescent="0.2">
      <c r="A3" s="359"/>
      <c r="B3" s="372" t="s">
        <v>1443</v>
      </c>
      <c r="C3" s="119" t="s">
        <v>72</v>
      </c>
      <c r="D3" s="54">
        <v>1</v>
      </c>
      <c r="E3" s="54" t="str">
        <v/>
      </c>
      <c r="F3" s="54" t="str">
        <v/>
      </c>
      <c r="G3" s="54" t="str">
        <v/>
      </c>
      <c r="H3" s="54" t="str">
        <v/>
      </c>
      <c r="I3" s="54" t="str">
        <v/>
      </c>
      <c r="J3" s="16" t="str">
        <v/>
      </c>
      <c r="K3" s="16" t="str">
        <v/>
      </c>
      <c r="L3" s="16" t="str">
        <v/>
      </c>
      <c r="M3" s="16" t="str">
        <v/>
      </c>
      <c r="N3" s="16" t="str">
        <v/>
      </c>
      <c r="O3" s="16" t="str">
        <v/>
      </c>
      <c r="P3" s="16" t="str">
        <v/>
      </c>
      <c r="Q3" s="16" t="str">
        <v/>
      </c>
      <c r="R3" s="16" t="str">
        <v/>
      </c>
      <c r="S3" s="16" t="str">
        <v/>
      </c>
      <c r="T3" s="16" t="str">
        <v/>
      </c>
      <c r="U3" s="16" t="str">
        <v/>
      </c>
      <c r="V3" s="16" t="str">
        <v/>
      </c>
      <c r="W3" s="16" t="str">
        <v/>
      </c>
      <c r="X3" s="16" t="str">
        <v/>
      </c>
      <c r="Y3" s="16" t="str">
        <v/>
      </c>
      <c r="Z3" s="16" t="str">
        <v/>
      </c>
      <c r="AA3" s="16" t="str">
        <v/>
      </c>
      <c r="AB3" s="16" t="str">
        <v/>
      </c>
      <c r="AC3" s="16" t="str">
        <v/>
      </c>
      <c r="AD3" s="16" t="str">
        <v/>
      </c>
      <c r="AE3" s="16" t="str">
        <v/>
      </c>
      <c r="AF3" s="16" t="str">
        <v/>
      </c>
      <c r="AG3" s="16" t="str">
        <v/>
      </c>
      <c r="AH3" s="16" t="str">
        <v/>
      </c>
      <c r="AI3" s="16" t="str">
        <v/>
      </c>
      <c r="AJ3" s="16" t="str">
        <v/>
      </c>
      <c r="AK3" s="16" t="str">
        <v/>
      </c>
      <c r="AL3" s="16" t="str">
        <v/>
      </c>
      <c r="AM3" s="16" t="str">
        <v/>
      </c>
      <c r="AN3" s="16" t="str">
        <v/>
      </c>
      <c r="AO3" s="16" t="str">
        <v/>
      </c>
      <c r="AP3" s="16" t="str">
        <v/>
      </c>
      <c r="AQ3" s="16" t="str">
        <v/>
      </c>
      <c r="AR3" s="16" t="str">
        <v/>
      </c>
      <c r="AS3" s="16" t="str">
        <v/>
      </c>
      <c r="AT3" s="16" t="str">
        <v/>
      </c>
      <c r="AU3" s="16" t="str">
        <v/>
      </c>
      <c r="AV3" s="16" t="str">
        <v/>
      </c>
      <c r="AW3" s="16" t="str">
        <v/>
      </c>
      <c r="AX3" s="16" t="str">
        <v/>
      </c>
      <c r="AY3" s="16" t="str">
        <v/>
      </c>
      <c r="AZ3" s="16" t="str">
        <v/>
      </c>
      <c r="BA3" s="16" t="str">
        <v/>
      </c>
      <c r="BB3" s="16"/>
      <c r="BC3" s="186">
        <f t="shared" ref="BC3:BC66" si="2">SUM(D3:BA3)</f>
        <v>1</v>
      </c>
      <c r="BD3" s="187">
        <f t="shared" si="0"/>
        <v>1</v>
      </c>
      <c r="BE3" s="187">
        <v>0.25</v>
      </c>
      <c r="BF3" s="180">
        <f t="shared" si="1"/>
        <v>0.25</v>
      </c>
      <c r="BG3" s="181"/>
      <c r="BH3" s="173"/>
      <c r="BI3" s="182"/>
      <c r="BJ3" s="182"/>
    </row>
    <row r="4" spans="1:62" ht="12.75" x14ac:dyDescent="0.2">
      <c r="A4" s="359"/>
      <c r="B4" s="373"/>
      <c r="C4" s="119" t="s">
        <v>1112</v>
      </c>
      <c r="D4" s="16">
        <v>1</v>
      </c>
      <c r="E4" s="16" t="str">
        <v/>
      </c>
      <c r="F4" s="16" t="str">
        <v/>
      </c>
      <c r="G4" s="16" t="str">
        <v/>
      </c>
      <c r="H4" s="16" t="str">
        <v/>
      </c>
      <c r="I4" s="16" t="str">
        <v/>
      </c>
      <c r="J4" s="16" t="str">
        <v/>
      </c>
      <c r="K4" s="16" t="str">
        <v/>
      </c>
      <c r="L4" s="16" t="str">
        <v/>
      </c>
      <c r="M4" s="16" t="str">
        <v/>
      </c>
      <c r="N4" s="16" t="str">
        <v/>
      </c>
      <c r="O4" s="16" t="str">
        <v/>
      </c>
      <c r="P4" s="16" t="str">
        <v/>
      </c>
      <c r="Q4" s="16" t="str">
        <v/>
      </c>
      <c r="R4" s="16" t="str">
        <v/>
      </c>
      <c r="S4" s="16" t="str">
        <v/>
      </c>
      <c r="T4" s="16" t="str">
        <v/>
      </c>
      <c r="U4" s="16" t="str">
        <v/>
      </c>
      <c r="V4" s="16" t="str">
        <v/>
      </c>
      <c r="W4" s="16" t="str">
        <v/>
      </c>
      <c r="X4" s="16" t="str">
        <v/>
      </c>
      <c r="Y4" s="16" t="str">
        <v/>
      </c>
      <c r="Z4" s="16" t="str">
        <v/>
      </c>
      <c r="AA4" s="16" t="str">
        <v/>
      </c>
      <c r="AB4" s="16" t="str">
        <v/>
      </c>
      <c r="AC4" s="16" t="str">
        <v/>
      </c>
      <c r="AD4" s="16" t="str">
        <v/>
      </c>
      <c r="AE4" s="16" t="str">
        <v/>
      </c>
      <c r="AF4" s="16" t="str">
        <v/>
      </c>
      <c r="AG4" s="16" t="str">
        <v/>
      </c>
      <c r="AH4" s="16" t="str">
        <v/>
      </c>
      <c r="AI4" s="16" t="str">
        <v/>
      </c>
      <c r="AJ4" s="16" t="str">
        <v/>
      </c>
      <c r="AK4" s="16" t="str">
        <v/>
      </c>
      <c r="AL4" s="16" t="str">
        <v/>
      </c>
      <c r="AM4" s="16" t="str">
        <v/>
      </c>
      <c r="AN4" s="16" t="str">
        <v/>
      </c>
      <c r="AO4" s="16" t="str">
        <v/>
      </c>
      <c r="AP4" s="16" t="str">
        <v/>
      </c>
      <c r="AQ4" s="16" t="str">
        <v/>
      </c>
      <c r="AR4" s="16" t="str">
        <v/>
      </c>
      <c r="AS4" s="16" t="str">
        <v/>
      </c>
      <c r="AT4" s="16" t="str">
        <v/>
      </c>
      <c r="AU4" s="16" t="str">
        <v/>
      </c>
      <c r="AV4" s="16" t="str">
        <v/>
      </c>
      <c r="AW4" s="16" t="str">
        <v/>
      </c>
      <c r="AX4" s="16" t="str">
        <v/>
      </c>
      <c r="AY4" s="16" t="str">
        <v/>
      </c>
      <c r="AZ4" s="16" t="str">
        <v/>
      </c>
      <c r="BA4" s="16" t="str">
        <v/>
      </c>
      <c r="BB4" s="16"/>
      <c r="BC4" s="186">
        <f t="shared" si="2"/>
        <v>1</v>
      </c>
      <c r="BD4" s="187">
        <f t="shared" si="0"/>
        <v>1</v>
      </c>
      <c r="BE4" s="187">
        <v>0.25</v>
      </c>
      <c r="BF4" s="180">
        <f t="shared" si="1"/>
        <v>0.25</v>
      </c>
      <c r="BG4" s="181"/>
      <c r="BH4" s="173"/>
      <c r="BI4" s="182"/>
      <c r="BJ4" s="182"/>
    </row>
    <row r="5" spans="1:62" ht="12.75" x14ac:dyDescent="0.2">
      <c r="A5" s="359"/>
      <c r="B5" s="373"/>
      <c r="C5" s="119" t="s">
        <v>1111</v>
      </c>
      <c r="D5" s="54">
        <v>1</v>
      </c>
      <c r="E5" s="54" t="str">
        <v/>
      </c>
      <c r="F5" s="54" t="str">
        <v/>
      </c>
      <c r="G5" s="54" t="str">
        <v/>
      </c>
      <c r="H5" s="54" t="str">
        <v/>
      </c>
      <c r="I5" s="54" t="str">
        <v/>
      </c>
      <c r="J5" s="16" t="str">
        <v/>
      </c>
      <c r="K5" s="16" t="str">
        <v/>
      </c>
      <c r="L5" s="16" t="str">
        <v/>
      </c>
      <c r="M5" s="16" t="str">
        <v/>
      </c>
      <c r="N5" s="16" t="str">
        <v/>
      </c>
      <c r="O5" s="16" t="str">
        <v/>
      </c>
      <c r="P5" s="16" t="str">
        <v/>
      </c>
      <c r="Q5" s="16" t="str">
        <v/>
      </c>
      <c r="R5" s="16" t="str">
        <v/>
      </c>
      <c r="S5" s="16" t="str">
        <v/>
      </c>
      <c r="T5" s="16" t="str">
        <v/>
      </c>
      <c r="U5" s="16" t="str">
        <v/>
      </c>
      <c r="V5" s="16" t="str">
        <v/>
      </c>
      <c r="W5" s="16" t="str">
        <v/>
      </c>
      <c r="X5" s="16" t="str">
        <v/>
      </c>
      <c r="Y5" s="16" t="str">
        <v/>
      </c>
      <c r="Z5" s="16" t="str">
        <v/>
      </c>
      <c r="AA5" s="16" t="str">
        <v/>
      </c>
      <c r="AB5" s="16" t="str">
        <v/>
      </c>
      <c r="AC5" s="16" t="str">
        <v/>
      </c>
      <c r="AD5" s="16" t="str">
        <v/>
      </c>
      <c r="AE5" s="16" t="str">
        <v/>
      </c>
      <c r="AF5" s="16" t="str">
        <v/>
      </c>
      <c r="AG5" s="16" t="str">
        <v/>
      </c>
      <c r="AH5" s="16" t="str">
        <v/>
      </c>
      <c r="AI5" s="16" t="str">
        <v/>
      </c>
      <c r="AJ5" s="16" t="str">
        <v/>
      </c>
      <c r="AK5" s="16" t="str">
        <v/>
      </c>
      <c r="AL5" s="16" t="str">
        <v/>
      </c>
      <c r="AM5" s="16" t="str">
        <v/>
      </c>
      <c r="AN5" s="16" t="str">
        <v/>
      </c>
      <c r="AO5" s="16" t="str">
        <v/>
      </c>
      <c r="AP5" s="16" t="str">
        <v/>
      </c>
      <c r="AQ5" s="16" t="str">
        <v/>
      </c>
      <c r="AR5" s="16" t="str">
        <v/>
      </c>
      <c r="AS5" s="16" t="str">
        <v/>
      </c>
      <c r="AT5" s="16" t="str">
        <v/>
      </c>
      <c r="AU5" s="16" t="str">
        <v/>
      </c>
      <c r="AV5" s="16" t="str">
        <v/>
      </c>
      <c r="AW5" s="16" t="str">
        <v/>
      </c>
      <c r="AX5" s="16" t="str">
        <v/>
      </c>
      <c r="AY5" s="16" t="str">
        <v/>
      </c>
      <c r="AZ5" s="16" t="str">
        <v/>
      </c>
      <c r="BA5" s="16" t="str">
        <v/>
      </c>
      <c r="BB5" s="16"/>
      <c r="BC5" s="186">
        <f t="shared" si="2"/>
        <v>1</v>
      </c>
      <c r="BD5" s="187">
        <f t="shared" si="0"/>
        <v>1</v>
      </c>
      <c r="BE5" s="187">
        <v>0.25</v>
      </c>
      <c r="BF5" s="180">
        <f t="shared" si="1"/>
        <v>0.25</v>
      </c>
      <c r="BG5" s="181"/>
      <c r="BH5" s="173"/>
      <c r="BI5" s="182"/>
      <c r="BJ5" s="182"/>
    </row>
    <row r="6" spans="1:62" ht="12.75" x14ac:dyDescent="0.2">
      <c r="A6" s="359"/>
      <c r="B6" s="374"/>
      <c r="C6" s="119" t="s">
        <v>1110</v>
      </c>
      <c r="D6" s="54">
        <v>1</v>
      </c>
      <c r="E6" s="54" t="str">
        <v/>
      </c>
      <c r="F6" s="54" t="str">
        <v/>
      </c>
      <c r="G6" s="54" t="str">
        <v/>
      </c>
      <c r="H6" s="54" t="str">
        <v/>
      </c>
      <c r="I6" s="54" t="str">
        <v/>
      </c>
      <c r="J6" s="16" t="str">
        <v/>
      </c>
      <c r="K6" s="16" t="str">
        <v/>
      </c>
      <c r="L6" s="16" t="str">
        <v/>
      </c>
      <c r="M6" s="16" t="str">
        <v/>
      </c>
      <c r="N6" s="16" t="str">
        <v/>
      </c>
      <c r="O6" s="16" t="str">
        <v/>
      </c>
      <c r="P6" s="16" t="str">
        <v/>
      </c>
      <c r="Q6" s="16" t="str">
        <v/>
      </c>
      <c r="R6" s="16" t="str">
        <v/>
      </c>
      <c r="S6" s="16" t="str">
        <v/>
      </c>
      <c r="T6" s="16" t="str">
        <v/>
      </c>
      <c r="U6" s="16" t="str">
        <v/>
      </c>
      <c r="V6" s="16" t="str">
        <v/>
      </c>
      <c r="W6" s="16" t="str">
        <v/>
      </c>
      <c r="X6" s="16" t="str">
        <v/>
      </c>
      <c r="Y6" s="16" t="str">
        <v/>
      </c>
      <c r="Z6" s="16" t="str">
        <v/>
      </c>
      <c r="AA6" s="16" t="str">
        <v/>
      </c>
      <c r="AB6" s="16" t="str">
        <v/>
      </c>
      <c r="AC6" s="16" t="str">
        <v/>
      </c>
      <c r="AD6" s="16" t="str">
        <v/>
      </c>
      <c r="AE6" s="16" t="str">
        <v/>
      </c>
      <c r="AF6" s="16" t="str">
        <v/>
      </c>
      <c r="AG6" s="16" t="str">
        <v/>
      </c>
      <c r="AH6" s="16" t="str">
        <v/>
      </c>
      <c r="AI6" s="16" t="str">
        <v/>
      </c>
      <c r="AJ6" s="16" t="str">
        <v/>
      </c>
      <c r="AK6" s="16" t="str">
        <v/>
      </c>
      <c r="AL6" s="16" t="str">
        <v/>
      </c>
      <c r="AM6" s="16" t="str">
        <v/>
      </c>
      <c r="AN6" s="16" t="str">
        <v/>
      </c>
      <c r="AO6" s="16" t="str">
        <v/>
      </c>
      <c r="AP6" s="16" t="str">
        <v/>
      </c>
      <c r="AQ6" s="16" t="str">
        <v/>
      </c>
      <c r="AR6" s="16" t="str">
        <v/>
      </c>
      <c r="AS6" s="16" t="str">
        <v/>
      </c>
      <c r="AT6" s="16" t="str">
        <v/>
      </c>
      <c r="AU6" s="16" t="str">
        <v/>
      </c>
      <c r="AV6" s="16" t="str">
        <v/>
      </c>
      <c r="AW6" s="16" t="str">
        <v/>
      </c>
      <c r="AX6" s="16" t="str">
        <v/>
      </c>
      <c r="AY6" s="16" t="str">
        <v/>
      </c>
      <c r="AZ6" s="16" t="str">
        <v/>
      </c>
      <c r="BA6" s="16" t="str">
        <v/>
      </c>
      <c r="BB6" s="16"/>
      <c r="BC6" s="186">
        <f t="shared" si="2"/>
        <v>1</v>
      </c>
      <c r="BD6" s="187">
        <f t="shared" si="0"/>
        <v>1</v>
      </c>
      <c r="BE6" s="187">
        <v>0.25</v>
      </c>
      <c r="BF6" s="180">
        <f t="shared" si="1"/>
        <v>0.25</v>
      </c>
      <c r="BG6" s="181"/>
      <c r="BH6" s="173"/>
      <c r="BI6" s="182"/>
      <c r="BJ6" s="182"/>
    </row>
    <row r="7" spans="1:62" ht="12.75" customHeight="1" x14ac:dyDescent="0.2">
      <c r="A7" s="359"/>
      <c r="B7" s="370" t="s">
        <v>1113</v>
      </c>
      <c r="C7" s="119" t="s">
        <v>431</v>
      </c>
      <c r="D7" s="54">
        <v>1</v>
      </c>
      <c r="E7" s="54" t="str">
        <v/>
      </c>
      <c r="F7" s="54" t="str">
        <v/>
      </c>
      <c r="G7" s="54" t="str">
        <v/>
      </c>
      <c r="H7" s="54" t="str">
        <v/>
      </c>
      <c r="I7" s="54" t="str">
        <v/>
      </c>
      <c r="J7" s="16" t="str">
        <v/>
      </c>
      <c r="K7" s="16" t="str">
        <v/>
      </c>
      <c r="L7" s="16" t="str">
        <v/>
      </c>
      <c r="M7" s="16" t="str">
        <v/>
      </c>
      <c r="N7" s="16" t="str">
        <v/>
      </c>
      <c r="O7" s="16" t="str">
        <v/>
      </c>
      <c r="P7" s="16" t="str">
        <v/>
      </c>
      <c r="Q7" s="16" t="str">
        <v/>
      </c>
      <c r="R7" s="16" t="str">
        <v/>
      </c>
      <c r="S7" s="16" t="str">
        <v/>
      </c>
      <c r="T7" s="16" t="str">
        <v/>
      </c>
      <c r="U7" s="16" t="str">
        <v/>
      </c>
      <c r="V7" s="16" t="str">
        <v/>
      </c>
      <c r="W7" s="16" t="str">
        <v/>
      </c>
      <c r="X7" s="16" t="str">
        <v/>
      </c>
      <c r="Y7" s="16" t="str">
        <v/>
      </c>
      <c r="Z7" s="16" t="str">
        <v/>
      </c>
      <c r="AA7" s="16" t="str">
        <v/>
      </c>
      <c r="AB7" s="16" t="str">
        <v/>
      </c>
      <c r="AC7" s="16" t="str">
        <v/>
      </c>
      <c r="AD7" s="16" t="str">
        <v/>
      </c>
      <c r="AE7" s="16" t="str">
        <v/>
      </c>
      <c r="AF7" s="16" t="str">
        <v/>
      </c>
      <c r="AG7" s="16" t="str">
        <v/>
      </c>
      <c r="AH7" s="16" t="str">
        <v/>
      </c>
      <c r="AI7" s="16" t="str">
        <v/>
      </c>
      <c r="AJ7" s="16" t="str">
        <v/>
      </c>
      <c r="AK7" s="16" t="str">
        <v/>
      </c>
      <c r="AL7" s="16" t="str">
        <v/>
      </c>
      <c r="AM7" s="16" t="str">
        <v/>
      </c>
      <c r="AN7" s="16" t="str">
        <v/>
      </c>
      <c r="AO7" s="16" t="str">
        <v/>
      </c>
      <c r="AP7" s="16" t="str">
        <v/>
      </c>
      <c r="AQ7" s="16" t="str">
        <v/>
      </c>
      <c r="AR7" s="16" t="str">
        <v/>
      </c>
      <c r="AS7" s="16" t="str">
        <v/>
      </c>
      <c r="AT7" s="16" t="str">
        <v/>
      </c>
      <c r="AU7" s="16" t="str">
        <v/>
      </c>
      <c r="AV7" s="16" t="str">
        <v/>
      </c>
      <c r="AW7" s="16" t="str">
        <v/>
      </c>
      <c r="AX7" s="16" t="str">
        <v/>
      </c>
      <c r="AY7" s="16" t="str">
        <v/>
      </c>
      <c r="AZ7" s="16" t="str">
        <v/>
      </c>
      <c r="BA7" s="16" t="str">
        <v/>
      </c>
      <c r="BB7" s="16"/>
      <c r="BC7" s="186">
        <f t="shared" si="2"/>
        <v>1</v>
      </c>
      <c r="BD7" s="187">
        <f t="shared" si="0"/>
        <v>1</v>
      </c>
      <c r="BE7" s="187">
        <v>1</v>
      </c>
      <c r="BF7" s="180">
        <f t="shared" si="1"/>
        <v>1</v>
      </c>
      <c r="BG7" s="181">
        <f>MIN(1,SUM(BF7:BF9)/SUM(BC7:BC9))</f>
        <v>0.46666666666666662</v>
      </c>
      <c r="BH7" s="173">
        <v>0.2</v>
      </c>
      <c r="BI7" s="182">
        <f>BG7*BH7</f>
        <v>9.3333333333333324E-2</v>
      </c>
      <c r="BJ7" s="182"/>
    </row>
    <row r="8" spans="1:62" ht="12.75" x14ac:dyDescent="0.2">
      <c r="A8" s="359"/>
      <c r="B8" s="370"/>
      <c r="C8" s="119" t="s">
        <v>432</v>
      </c>
      <c r="D8" s="54">
        <v>1</v>
      </c>
      <c r="E8" s="54" t="str">
        <v/>
      </c>
      <c r="F8" s="54" t="str">
        <v/>
      </c>
      <c r="G8" s="54" t="str">
        <v/>
      </c>
      <c r="H8" s="54" t="str">
        <v/>
      </c>
      <c r="I8" s="54" t="str">
        <v/>
      </c>
      <c r="J8" s="16" t="str">
        <v/>
      </c>
      <c r="K8" s="16" t="str">
        <v/>
      </c>
      <c r="L8" s="16" t="str">
        <v/>
      </c>
      <c r="M8" s="16" t="str">
        <v/>
      </c>
      <c r="N8" s="16" t="str">
        <v/>
      </c>
      <c r="O8" s="16" t="str">
        <v/>
      </c>
      <c r="P8" s="16" t="str">
        <v/>
      </c>
      <c r="Q8" s="16" t="str">
        <v/>
      </c>
      <c r="R8" s="16" t="str">
        <v/>
      </c>
      <c r="S8" s="16" t="str">
        <v/>
      </c>
      <c r="T8" s="16" t="str">
        <v/>
      </c>
      <c r="U8" s="16" t="str">
        <v/>
      </c>
      <c r="V8" s="16" t="str">
        <v/>
      </c>
      <c r="W8" s="16" t="str">
        <v/>
      </c>
      <c r="X8" s="16" t="str">
        <v/>
      </c>
      <c r="Y8" s="16" t="str">
        <v/>
      </c>
      <c r="Z8" s="16" t="str">
        <v/>
      </c>
      <c r="AA8" s="16" t="str">
        <v/>
      </c>
      <c r="AB8" s="16" t="str">
        <v/>
      </c>
      <c r="AC8" s="16" t="str">
        <v/>
      </c>
      <c r="AD8" s="16" t="str">
        <v/>
      </c>
      <c r="AE8" s="16" t="str">
        <v/>
      </c>
      <c r="AF8" s="16" t="str">
        <v/>
      </c>
      <c r="AG8" s="16" t="str">
        <v/>
      </c>
      <c r="AH8" s="16" t="str">
        <v/>
      </c>
      <c r="AI8" s="16" t="str">
        <v/>
      </c>
      <c r="AJ8" s="16" t="str">
        <v/>
      </c>
      <c r="AK8" s="16" t="str">
        <v/>
      </c>
      <c r="AL8" s="16" t="str">
        <v/>
      </c>
      <c r="AM8" s="16" t="str">
        <v/>
      </c>
      <c r="AN8" s="16" t="str">
        <v/>
      </c>
      <c r="AO8" s="16" t="str">
        <v/>
      </c>
      <c r="AP8" s="16" t="str">
        <v/>
      </c>
      <c r="AQ8" s="16" t="str">
        <v/>
      </c>
      <c r="AR8" s="16" t="str">
        <v/>
      </c>
      <c r="AS8" s="16" t="str">
        <v/>
      </c>
      <c r="AT8" s="16" t="str">
        <v/>
      </c>
      <c r="AU8" s="16" t="str">
        <v/>
      </c>
      <c r="AV8" s="16" t="str">
        <v/>
      </c>
      <c r="AW8" s="16" t="str">
        <v/>
      </c>
      <c r="AX8" s="16" t="str">
        <v/>
      </c>
      <c r="AY8" s="16" t="str">
        <v/>
      </c>
      <c r="AZ8" s="16" t="str">
        <v/>
      </c>
      <c r="BA8" s="16" t="str">
        <v/>
      </c>
      <c r="BB8" s="16"/>
      <c r="BC8" s="186">
        <f t="shared" si="2"/>
        <v>1</v>
      </c>
      <c r="BD8" s="187">
        <f t="shared" si="0"/>
        <v>1</v>
      </c>
      <c r="BE8" s="187">
        <v>0</v>
      </c>
      <c r="BF8" s="180">
        <f t="shared" si="1"/>
        <v>0</v>
      </c>
      <c r="BG8" s="181"/>
      <c r="BH8" s="173"/>
      <c r="BI8" s="182"/>
      <c r="BJ8" s="182"/>
    </row>
    <row r="9" spans="1:62" ht="12.75" x14ac:dyDescent="0.2">
      <c r="A9" s="359"/>
      <c r="B9" s="370"/>
      <c r="C9" s="119" t="s">
        <v>722</v>
      </c>
      <c r="D9" s="54">
        <v>1</v>
      </c>
      <c r="E9" s="54" t="str">
        <v/>
      </c>
      <c r="F9" s="54" t="str">
        <v/>
      </c>
      <c r="G9" s="54" t="str">
        <v/>
      </c>
      <c r="H9" s="54" t="str">
        <v/>
      </c>
      <c r="I9" s="54" t="str">
        <v/>
      </c>
      <c r="J9" s="16" t="str">
        <v/>
      </c>
      <c r="K9" s="16" t="str">
        <v/>
      </c>
      <c r="L9" s="16" t="str">
        <v/>
      </c>
      <c r="M9" s="16" t="str">
        <v/>
      </c>
      <c r="N9" s="16" t="str">
        <v/>
      </c>
      <c r="O9" s="16" t="str">
        <v/>
      </c>
      <c r="P9" s="16" t="str">
        <v/>
      </c>
      <c r="Q9" s="16" t="str">
        <v/>
      </c>
      <c r="R9" s="16" t="str">
        <v/>
      </c>
      <c r="S9" s="16" t="str">
        <v/>
      </c>
      <c r="T9" s="16" t="str">
        <v/>
      </c>
      <c r="U9" s="16" t="str">
        <v/>
      </c>
      <c r="V9" s="16" t="str">
        <v/>
      </c>
      <c r="W9" s="16" t="str">
        <v/>
      </c>
      <c r="X9" s="16" t="str">
        <v/>
      </c>
      <c r="Y9" s="16" t="str">
        <v/>
      </c>
      <c r="Z9" s="16" t="str">
        <v/>
      </c>
      <c r="AA9" s="16" t="str">
        <v/>
      </c>
      <c r="AB9" s="16" t="str">
        <v/>
      </c>
      <c r="AC9" s="16" t="str">
        <v/>
      </c>
      <c r="AD9" s="16" t="str">
        <v/>
      </c>
      <c r="AE9" s="16" t="str">
        <v/>
      </c>
      <c r="AF9" s="16" t="str">
        <v/>
      </c>
      <c r="AG9" s="16" t="str">
        <v/>
      </c>
      <c r="AH9" s="16" t="str">
        <v/>
      </c>
      <c r="AI9" s="16" t="str">
        <v/>
      </c>
      <c r="AJ9" s="16" t="str">
        <v/>
      </c>
      <c r="AK9" s="16" t="str">
        <v/>
      </c>
      <c r="AL9" s="16" t="str">
        <v/>
      </c>
      <c r="AM9" s="16" t="str">
        <v/>
      </c>
      <c r="AN9" s="16" t="str">
        <v/>
      </c>
      <c r="AO9" s="16" t="str">
        <v/>
      </c>
      <c r="AP9" s="16" t="str">
        <v/>
      </c>
      <c r="AQ9" s="16" t="str">
        <v/>
      </c>
      <c r="AR9" s="16" t="str">
        <v/>
      </c>
      <c r="AS9" s="16" t="str">
        <v/>
      </c>
      <c r="AT9" s="16" t="str">
        <v/>
      </c>
      <c r="AU9" s="16" t="str">
        <v/>
      </c>
      <c r="AV9" s="16" t="str">
        <v/>
      </c>
      <c r="AW9" s="16" t="str">
        <v/>
      </c>
      <c r="AX9" s="16" t="str">
        <v/>
      </c>
      <c r="AY9" s="16" t="str">
        <v/>
      </c>
      <c r="AZ9" s="16" t="str">
        <v/>
      </c>
      <c r="BA9" s="16" t="str">
        <v/>
      </c>
      <c r="BB9" s="16"/>
      <c r="BC9" s="186">
        <f t="shared" si="2"/>
        <v>1</v>
      </c>
      <c r="BD9" s="187">
        <f t="shared" si="0"/>
        <v>1</v>
      </c>
      <c r="BE9" s="187">
        <v>0.4</v>
      </c>
      <c r="BF9" s="180">
        <f t="shared" si="1"/>
        <v>0.4</v>
      </c>
      <c r="BG9" s="181"/>
      <c r="BH9" s="173"/>
      <c r="BI9" s="182"/>
      <c r="BJ9" s="182"/>
    </row>
    <row r="10" spans="1:62" ht="12.75" customHeight="1" x14ac:dyDescent="0.2">
      <c r="A10" s="359"/>
      <c r="B10" s="372" t="s">
        <v>1468</v>
      </c>
      <c r="C10" s="131" t="s">
        <v>1074</v>
      </c>
      <c r="D10" s="54">
        <v>1</v>
      </c>
      <c r="E10" s="54" t="str">
        <v/>
      </c>
      <c r="F10" s="54" t="str">
        <v/>
      </c>
      <c r="G10" s="54" t="str">
        <v/>
      </c>
      <c r="H10" s="54" t="str">
        <v/>
      </c>
      <c r="I10" s="54" t="str">
        <v/>
      </c>
      <c r="J10" s="16" t="str">
        <v/>
      </c>
      <c r="K10" s="16" t="str">
        <v/>
      </c>
      <c r="L10" s="16" t="str">
        <v/>
      </c>
      <c r="M10" s="16" t="str">
        <v/>
      </c>
      <c r="N10" s="16" t="str">
        <v/>
      </c>
      <c r="O10" s="16" t="str">
        <v/>
      </c>
      <c r="P10" s="16" t="str">
        <v/>
      </c>
      <c r="Q10" s="16" t="str">
        <v/>
      </c>
      <c r="R10" s="16" t="str">
        <v/>
      </c>
      <c r="S10" s="16" t="str">
        <v/>
      </c>
      <c r="T10" s="16" t="str">
        <v/>
      </c>
      <c r="U10" s="16" t="str">
        <v/>
      </c>
      <c r="V10" s="16" t="str">
        <v/>
      </c>
      <c r="W10" s="16" t="str">
        <v/>
      </c>
      <c r="X10" s="16" t="str">
        <v/>
      </c>
      <c r="Y10" s="16" t="str">
        <v/>
      </c>
      <c r="Z10" s="16" t="str">
        <v/>
      </c>
      <c r="AA10" s="16" t="str">
        <v/>
      </c>
      <c r="AB10" s="16" t="str">
        <v/>
      </c>
      <c r="AC10" s="16" t="str">
        <v/>
      </c>
      <c r="AD10" s="16" t="str">
        <v/>
      </c>
      <c r="AE10" s="16" t="str">
        <v/>
      </c>
      <c r="AF10" s="16" t="str">
        <v/>
      </c>
      <c r="AG10" s="16" t="str">
        <v/>
      </c>
      <c r="AH10" s="16" t="str">
        <v/>
      </c>
      <c r="AI10" s="16" t="str">
        <v/>
      </c>
      <c r="AJ10" s="16" t="str">
        <v/>
      </c>
      <c r="AK10" s="16" t="str">
        <v/>
      </c>
      <c r="AL10" s="16" t="str">
        <v/>
      </c>
      <c r="AM10" s="16" t="str">
        <v/>
      </c>
      <c r="AN10" s="16" t="str">
        <v/>
      </c>
      <c r="AO10" s="16" t="str">
        <v/>
      </c>
      <c r="AP10" s="16" t="str">
        <v/>
      </c>
      <c r="AQ10" s="16" t="str">
        <v/>
      </c>
      <c r="AR10" s="16" t="str">
        <v/>
      </c>
      <c r="AS10" s="16" t="str">
        <v/>
      </c>
      <c r="AT10" s="16" t="str">
        <v/>
      </c>
      <c r="AU10" s="16" t="str">
        <v/>
      </c>
      <c r="AV10" s="16" t="str">
        <v/>
      </c>
      <c r="AW10" s="16" t="str">
        <v/>
      </c>
      <c r="AX10" s="16" t="str">
        <v/>
      </c>
      <c r="AY10" s="16" t="str">
        <v/>
      </c>
      <c r="AZ10" s="16" t="str">
        <v/>
      </c>
      <c r="BA10" s="16" t="str">
        <v/>
      </c>
      <c r="BB10" s="16"/>
      <c r="BC10" s="186">
        <f t="shared" si="2"/>
        <v>1</v>
      </c>
      <c r="BD10" s="187">
        <f t="shared" si="0"/>
        <v>1</v>
      </c>
      <c r="BE10" s="187"/>
      <c r="BF10" s="180">
        <f t="shared" si="1"/>
        <v>0</v>
      </c>
      <c r="BG10" s="181">
        <f>MIN(1,SUM(BF10:BF24)/SUM(BC10:BC24))</f>
        <v>0.8666666666666667</v>
      </c>
      <c r="BH10" s="173">
        <v>0.6</v>
      </c>
      <c r="BI10" s="182">
        <f>BG10*BH10</f>
        <v>0.52</v>
      </c>
      <c r="BJ10" s="182"/>
    </row>
    <row r="11" spans="1:62" ht="12.75" x14ac:dyDescent="0.2">
      <c r="A11" s="359"/>
      <c r="B11" s="374"/>
      <c r="C11" s="131" t="s">
        <v>477</v>
      </c>
      <c r="D11" s="54">
        <v>1</v>
      </c>
      <c r="E11" s="54" t="str">
        <v/>
      </c>
      <c r="F11" s="54" t="str">
        <v/>
      </c>
      <c r="G11" s="54" t="str">
        <v/>
      </c>
      <c r="H11" s="54" t="str">
        <v/>
      </c>
      <c r="I11" s="54" t="str">
        <v/>
      </c>
      <c r="J11" s="16" t="str">
        <v/>
      </c>
      <c r="K11" s="16" t="str">
        <v/>
      </c>
      <c r="L11" s="16" t="str">
        <v/>
      </c>
      <c r="M11" s="16" t="str">
        <v/>
      </c>
      <c r="N11" s="16" t="str">
        <v/>
      </c>
      <c r="O11" s="16" t="str">
        <v/>
      </c>
      <c r="P11" s="16" t="str">
        <v/>
      </c>
      <c r="Q11" s="16" t="str">
        <v/>
      </c>
      <c r="R11" s="16" t="str">
        <v/>
      </c>
      <c r="S11" s="16" t="str">
        <v/>
      </c>
      <c r="T11" s="16" t="str">
        <v/>
      </c>
      <c r="U11" s="16" t="str">
        <v/>
      </c>
      <c r="V11" s="16" t="str">
        <v/>
      </c>
      <c r="W11" s="16" t="str">
        <v/>
      </c>
      <c r="X11" s="16" t="str">
        <v/>
      </c>
      <c r="Y11" s="16" t="str">
        <v/>
      </c>
      <c r="Z11" s="16" t="str">
        <v/>
      </c>
      <c r="AA11" s="16" t="str">
        <v/>
      </c>
      <c r="AB11" s="16" t="str">
        <v/>
      </c>
      <c r="AC11" s="16" t="str">
        <v/>
      </c>
      <c r="AD11" s="16" t="str">
        <v/>
      </c>
      <c r="AE11" s="16" t="str">
        <v/>
      </c>
      <c r="AF11" s="16" t="str">
        <v/>
      </c>
      <c r="AG11" s="16" t="str">
        <v/>
      </c>
      <c r="AH11" s="16" t="str">
        <v/>
      </c>
      <c r="AI11" s="16" t="str">
        <v/>
      </c>
      <c r="AJ11" s="16" t="str">
        <v/>
      </c>
      <c r="AK11" s="16" t="str">
        <v/>
      </c>
      <c r="AL11" s="16" t="str">
        <v/>
      </c>
      <c r="AM11" s="16" t="str">
        <v/>
      </c>
      <c r="AN11" s="16" t="str">
        <v/>
      </c>
      <c r="AO11" s="16" t="str">
        <v/>
      </c>
      <c r="AP11" s="16" t="str">
        <v/>
      </c>
      <c r="AQ11" s="16" t="str">
        <v/>
      </c>
      <c r="AR11" s="16" t="str">
        <v/>
      </c>
      <c r="AS11" s="16" t="str">
        <v/>
      </c>
      <c r="AT11" s="16" t="str">
        <v/>
      </c>
      <c r="AU11" s="16" t="str">
        <v/>
      </c>
      <c r="AV11" s="16" t="str">
        <v/>
      </c>
      <c r="AW11" s="16" t="str">
        <v/>
      </c>
      <c r="AX11" s="16" t="str">
        <v/>
      </c>
      <c r="AY11" s="16" t="str">
        <v/>
      </c>
      <c r="AZ11" s="16" t="str">
        <v/>
      </c>
      <c r="BA11" s="16" t="str">
        <v/>
      </c>
      <c r="BB11" s="16"/>
      <c r="BC11" s="186">
        <f t="shared" si="2"/>
        <v>1</v>
      </c>
      <c r="BD11" s="187">
        <f t="shared" si="0"/>
        <v>1</v>
      </c>
      <c r="BE11" s="187"/>
      <c r="BF11" s="180">
        <f t="shared" si="1"/>
        <v>0</v>
      </c>
      <c r="BG11" s="181"/>
      <c r="BH11" s="173"/>
      <c r="BI11" s="182"/>
      <c r="BJ11" s="182"/>
    </row>
    <row r="12" spans="1:62" ht="12.75" customHeight="1" x14ac:dyDescent="0.2">
      <c r="A12" s="359"/>
      <c r="B12" s="372" t="s">
        <v>1443</v>
      </c>
      <c r="C12" s="119" t="s">
        <v>1122</v>
      </c>
      <c r="D12" s="54">
        <v>1</v>
      </c>
      <c r="E12" s="54" t="str">
        <v/>
      </c>
      <c r="F12" s="54" t="str">
        <v/>
      </c>
      <c r="G12" s="54" t="str">
        <v/>
      </c>
      <c r="H12" s="54" t="str">
        <v/>
      </c>
      <c r="I12" s="54" t="str">
        <v/>
      </c>
      <c r="J12" s="16" t="str">
        <v/>
      </c>
      <c r="K12" s="16" t="str">
        <v/>
      </c>
      <c r="L12" s="16" t="str">
        <v/>
      </c>
      <c r="M12" s="16" t="str">
        <v/>
      </c>
      <c r="N12" s="16" t="str">
        <v/>
      </c>
      <c r="O12" s="16" t="str">
        <v/>
      </c>
      <c r="P12" s="16" t="str">
        <v/>
      </c>
      <c r="Q12" s="16" t="str">
        <v/>
      </c>
      <c r="R12" s="16" t="str">
        <v/>
      </c>
      <c r="S12" s="16" t="str">
        <v/>
      </c>
      <c r="T12" s="16" t="str">
        <v/>
      </c>
      <c r="U12" s="16" t="str">
        <v/>
      </c>
      <c r="V12" s="16" t="str">
        <v/>
      </c>
      <c r="W12" s="16" t="str">
        <v/>
      </c>
      <c r="X12" s="16" t="str">
        <v/>
      </c>
      <c r="Y12" s="16" t="str">
        <v/>
      </c>
      <c r="Z12" s="16" t="str">
        <v/>
      </c>
      <c r="AA12" s="16" t="str">
        <v/>
      </c>
      <c r="AB12" s="16" t="str">
        <v/>
      </c>
      <c r="AC12" s="16" t="str">
        <v/>
      </c>
      <c r="AD12" s="16" t="str">
        <v/>
      </c>
      <c r="AE12" s="16" t="str">
        <v/>
      </c>
      <c r="AF12" s="16" t="str">
        <v/>
      </c>
      <c r="AG12" s="16" t="str">
        <v/>
      </c>
      <c r="AH12" s="16" t="str">
        <v/>
      </c>
      <c r="AI12" s="16" t="str">
        <v/>
      </c>
      <c r="AJ12" s="16" t="str">
        <v/>
      </c>
      <c r="AK12" s="16" t="str">
        <v/>
      </c>
      <c r="AL12" s="16" t="str">
        <v/>
      </c>
      <c r="AM12" s="16" t="str">
        <v/>
      </c>
      <c r="AN12" s="16" t="str">
        <v/>
      </c>
      <c r="AO12" s="16" t="str">
        <v/>
      </c>
      <c r="AP12" s="16" t="str">
        <v/>
      </c>
      <c r="AQ12" s="16" t="str">
        <v/>
      </c>
      <c r="AR12" s="16" t="str">
        <v/>
      </c>
      <c r="AS12" s="16" t="str">
        <v/>
      </c>
      <c r="AT12" s="16" t="str">
        <v/>
      </c>
      <c r="AU12" s="16" t="str">
        <v/>
      </c>
      <c r="AV12" s="16" t="str">
        <v/>
      </c>
      <c r="AW12" s="16" t="str">
        <v/>
      </c>
      <c r="AX12" s="16" t="str">
        <v/>
      </c>
      <c r="AY12" s="16" t="str">
        <v/>
      </c>
      <c r="AZ12" s="16" t="str">
        <v/>
      </c>
      <c r="BA12" s="16" t="str">
        <v/>
      </c>
      <c r="BB12" s="16"/>
      <c r="BC12" s="186">
        <f t="shared" si="2"/>
        <v>1</v>
      </c>
      <c r="BD12" s="187">
        <f t="shared" si="0"/>
        <v>1</v>
      </c>
      <c r="BE12" s="187">
        <v>1</v>
      </c>
      <c r="BF12" s="180">
        <f t="shared" si="1"/>
        <v>1</v>
      </c>
      <c r="BG12" s="181"/>
      <c r="BH12" s="173"/>
      <c r="BI12" s="182"/>
      <c r="BJ12" s="182"/>
    </row>
    <row r="13" spans="1:62" ht="12.75" x14ac:dyDescent="0.2">
      <c r="A13" s="359"/>
      <c r="B13" s="373"/>
      <c r="C13" s="119" t="s">
        <v>742</v>
      </c>
      <c r="D13" s="54">
        <v>1</v>
      </c>
      <c r="E13" s="54" t="str">
        <v/>
      </c>
      <c r="F13" s="54" t="str">
        <v/>
      </c>
      <c r="G13" s="54" t="str">
        <v/>
      </c>
      <c r="H13" s="54" t="str">
        <v/>
      </c>
      <c r="I13" s="54" t="str">
        <v/>
      </c>
      <c r="J13" s="16" t="str">
        <v/>
      </c>
      <c r="K13" s="16" t="str">
        <v/>
      </c>
      <c r="L13" s="16" t="str">
        <v/>
      </c>
      <c r="M13" s="16" t="str">
        <v/>
      </c>
      <c r="N13" s="16" t="str">
        <v/>
      </c>
      <c r="O13" s="16" t="str">
        <v/>
      </c>
      <c r="P13" s="16" t="str">
        <v/>
      </c>
      <c r="Q13" s="16" t="str">
        <v/>
      </c>
      <c r="R13" s="16" t="str">
        <v/>
      </c>
      <c r="S13" s="16" t="str">
        <v/>
      </c>
      <c r="T13" s="16" t="str">
        <v/>
      </c>
      <c r="U13" s="16" t="str">
        <v/>
      </c>
      <c r="V13" s="16" t="str">
        <v/>
      </c>
      <c r="W13" s="16" t="str">
        <v/>
      </c>
      <c r="X13" s="16" t="str">
        <v/>
      </c>
      <c r="Y13" s="16" t="str">
        <v/>
      </c>
      <c r="Z13" s="16" t="str">
        <v/>
      </c>
      <c r="AA13" s="16" t="str">
        <v/>
      </c>
      <c r="AB13" s="16" t="str">
        <v/>
      </c>
      <c r="AC13" s="16" t="str">
        <v/>
      </c>
      <c r="AD13" s="16" t="str">
        <v/>
      </c>
      <c r="AE13" s="16" t="str">
        <v/>
      </c>
      <c r="AF13" s="16" t="str">
        <v/>
      </c>
      <c r="AG13" s="16" t="str">
        <v/>
      </c>
      <c r="AH13" s="16" t="str">
        <v/>
      </c>
      <c r="AI13" s="16" t="str">
        <v/>
      </c>
      <c r="AJ13" s="16" t="str">
        <v/>
      </c>
      <c r="AK13" s="16" t="str">
        <v/>
      </c>
      <c r="AL13" s="16" t="str">
        <v/>
      </c>
      <c r="AM13" s="16" t="str">
        <v/>
      </c>
      <c r="AN13" s="16" t="str">
        <v/>
      </c>
      <c r="AO13" s="16" t="str">
        <v/>
      </c>
      <c r="AP13" s="16" t="str">
        <v/>
      </c>
      <c r="AQ13" s="16" t="str">
        <v/>
      </c>
      <c r="AR13" s="16" t="str">
        <v/>
      </c>
      <c r="AS13" s="16" t="str">
        <v/>
      </c>
      <c r="AT13" s="16" t="str">
        <v/>
      </c>
      <c r="AU13" s="16" t="str">
        <v/>
      </c>
      <c r="AV13" s="16" t="str">
        <v/>
      </c>
      <c r="AW13" s="16" t="str">
        <v/>
      </c>
      <c r="AX13" s="16" t="str">
        <v/>
      </c>
      <c r="AY13" s="16" t="str">
        <v/>
      </c>
      <c r="AZ13" s="16" t="str">
        <v/>
      </c>
      <c r="BA13" s="16" t="str">
        <v/>
      </c>
      <c r="BB13" s="16"/>
      <c r="BC13" s="186">
        <f t="shared" si="2"/>
        <v>1</v>
      </c>
      <c r="BD13" s="187">
        <f t="shared" si="0"/>
        <v>1</v>
      </c>
      <c r="BE13" s="187">
        <v>1</v>
      </c>
      <c r="BF13" s="180">
        <f t="shared" si="1"/>
        <v>1</v>
      </c>
      <c r="BG13" s="181"/>
      <c r="BH13" s="173"/>
      <c r="BI13" s="182"/>
      <c r="BJ13" s="185"/>
    </row>
    <row r="14" spans="1:62" ht="12.75" x14ac:dyDescent="0.2">
      <c r="A14" s="359"/>
      <c r="B14" s="373"/>
      <c r="C14" s="119" t="s">
        <v>73</v>
      </c>
      <c r="D14" s="54">
        <v>1</v>
      </c>
      <c r="E14" s="54" t="str">
        <v/>
      </c>
      <c r="F14" s="54" t="str">
        <v/>
      </c>
      <c r="G14" s="54" t="str">
        <v/>
      </c>
      <c r="H14" s="54" t="str">
        <v/>
      </c>
      <c r="I14" s="54" t="str">
        <v/>
      </c>
      <c r="J14" s="16" t="str">
        <v/>
      </c>
      <c r="K14" s="16" t="str">
        <v/>
      </c>
      <c r="L14" s="16" t="str">
        <v/>
      </c>
      <c r="M14" s="16" t="str">
        <v/>
      </c>
      <c r="N14" s="16" t="str">
        <v/>
      </c>
      <c r="O14" s="16" t="str">
        <v/>
      </c>
      <c r="P14" s="16" t="str">
        <v/>
      </c>
      <c r="Q14" s="16" t="str">
        <v/>
      </c>
      <c r="R14" s="16" t="str">
        <v/>
      </c>
      <c r="S14" s="16" t="str">
        <v/>
      </c>
      <c r="T14" s="16" t="str">
        <v/>
      </c>
      <c r="U14" s="16" t="str">
        <v/>
      </c>
      <c r="V14" s="16" t="str">
        <v/>
      </c>
      <c r="W14" s="16" t="str">
        <v/>
      </c>
      <c r="X14" s="16" t="str">
        <v/>
      </c>
      <c r="Y14" s="16" t="str">
        <v/>
      </c>
      <c r="Z14" s="16" t="str">
        <v/>
      </c>
      <c r="AA14" s="16" t="str">
        <v/>
      </c>
      <c r="AB14" s="16" t="str">
        <v/>
      </c>
      <c r="AC14" s="16" t="str">
        <v/>
      </c>
      <c r="AD14" s="16" t="str">
        <v/>
      </c>
      <c r="AE14" s="16" t="str">
        <v/>
      </c>
      <c r="AF14" s="16" t="str">
        <v/>
      </c>
      <c r="AG14" s="16" t="str">
        <v/>
      </c>
      <c r="AH14" s="16" t="str">
        <v/>
      </c>
      <c r="AI14" s="16" t="str">
        <v/>
      </c>
      <c r="AJ14" s="16" t="str">
        <v/>
      </c>
      <c r="AK14" s="16" t="str">
        <v/>
      </c>
      <c r="AL14" s="16" t="str">
        <v/>
      </c>
      <c r="AM14" s="16" t="str">
        <v/>
      </c>
      <c r="AN14" s="16" t="str">
        <v/>
      </c>
      <c r="AO14" s="16" t="str">
        <v/>
      </c>
      <c r="AP14" s="16" t="str">
        <v/>
      </c>
      <c r="AQ14" s="16" t="str">
        <v/>
      </c>
      <c r="AR14" s="16" t="str">
        <v/>
      </c>
      <c r="AS14" s="16" t="str">
        <v/>
      </c>
      <c r="AT14" s="16" t="str">
        <v/>
      </c>
      <c r="AU14" s="16" t="str">
        <v/>
      </c>
      <c r="AV14" s="16" t="str">
        <v/>
      </c>
      <c r="AW14" s="16" t="str">
        <v/>
      </c>
      <c r="AX14" s="16" t="str">
        <v/>
      </c>
      <c r="AY14" s="16" t="str">
        <v/>
      </c>
      <c r="AZ14" s="16" t="str">
        <v/>
      </c>
      <c r="BA14" s="16" t="str">
        <v/>
      </c>
      <c r="BB14" s="16"/>
      <c r="BC14" s="186">
        <f t="shared" si="2"/>
        <v>1</v>
      </c>
      <c r="BD14" s="187">
        <f t="shared" si="0"/>
        <v>1</v>
      </c>
      <c r="BE14" s="187">
        <v>1</v>
      </c>
      <c r="BF14" s="180">
        <f t="shared" si="1"/>
        <v>1</v>
      </c>
      <c r="BG14" s="181"/>
      <c r="BH14" s="187"/>
      <c r="BI14" s="181"/>
      <c r="BJ14" s="184"/>
    </row>
    <row r="15" spans="1:62" ht="12.75" x14ac:dyDescent="0.2">
      <c r="A15" s="359"/>
      <c r="B15" s="373"/>
      <c r="C15" s="119" t="s">
        <v>1123</v>
      </c>
      <c r="D15" s="54">
        <v>1</v>
      </c>
      <c r="E15" s="54" t="str">
        <v/>
      </c>
      <c r="F15" s="54" t="str">
        <v/>
      </c>
      <c r="G15" s="54" t="str">
        <v/>
      </c>
      <c r="H15" s="54" t="str">
        <v/>
      </c>
      <c r="I15" s="54" t="str">
        <v/>
      </c>
      <c r="J15" s="16" t="str">
        <v/>
      </c>
      <c r="K15" s="16" t="str">
        <v/>
      </c>
      <c r="L15" s="16" t="str">
        <v/>
      </c>
      <c r="M15" s="16" t="str">
        <v/>
      </c>
      <c r="N15" s="16" t="str">
        <v/>
      </c>
      <c r="O15" s="16" t="str">
        <v/>
      </c>
      <c r="P15" s="16" t="str">
        <v/>
      </c>
      <c r="Q15" s="16" t="str">
        <v/>
      </c>
      <c r="R15" s="16" t="str">
        <v/>
      </c>
      <c r="S15" s="16" t="str">
        <v/>
      </c>
      <c r="T15" s="16" t="str">
        <v/>
      </c>
      <c r="U15" s="16" t="str">
        <v/>
      </c>
      <c r="V15" s="16" t="str">
        <v/>
      </c>
      <c r="W15" s="16" t="str">
        <v/>
      </c>
      <c r="X15" s="16" t="str">
        <v/>
      </c>
      <c r="Y15" s="16" t="str">
        <v/>
      </c>
      <c r="Z15" s="16" t="str">
        <v/>
      </c>
      <c r="AA15" s="16" t="str">
        <v/>
      </c>
      <c r="AB15" s="16" t="str">
        <v/>
      </c>
      <c r="AC15" s="16" t="str">
        <v/>
      </c>
      <c r="AD15" s="16" t="str">
        <v/>
      </c>
      <c r="AE15" s="16" t="str">
        <v/>
      </c>
      <c r="AF15" s="16" t="str">
        <v/>
      </c>
      <c r="AG15" s="16" t="str">
        <v/>
      </c>
      <c r="AH15" s="16" t="str">
        <v/>
      </c>
      <c r="AI15" s="16" t="str">
        <v/>
      </c>
      <c r="AJ15" s="16" t="str">
        <v/>
      </c>
      <c r="AK15" s="16" t="str">
        <v/>
      </c>
      <c r="AL15" s="16" t="str">
        <v/>
      </c>
      <c r="AM15" s="16" t="str">
        <v/>
      </c>
      <c r="AN15" s="16" t="str">
        <v/>
      </c>
      <c r="AO15" s="16" t="str">
        <v/>
      </c>
      <c r="AP15" s="16" t="str">
        <v/>
      </c>
      <c r="AQ15" s="16" t="str">
        <v/>
      </c>
      <c r="AR15" s="16" t="str">
        <v/>
      </c>
      <c r="AS15" s="16" t="str">
        <v/>
      </c>
      <c r="AT15" s="16" t="str">
        <v/>
      </c>
      <c r="AU15" s="16" t="str">
        <v/>
      </c>
      <c r="AV15" s="16" t="str">
        <v/>
      </c>
      <c r="AW15" s="16" t="str">
        <v/>
      </c>
      <c r="AX15" s="16" t="str">
        <v/>
      </c>
      <c r="AY15" s="16" t="str">
        <v/>
      </c>
      <c r="AZ15" s="16" t="str">
        <v/>
      </c>
      <c r="BA15" s="16" t="str">
        <v/>
      </c>
      <c r="BB15" s="16"/>
      <c r="BC15" s="186">
        <f t="shared" si="2"/>
        <v>1</v>
      </c>
      <c r="BD15" s="187">
        <f t="shared" si="0"/>
        <v>1</v>
      </c>
      <c r="BE15" s="187">
        <v>1</v>
      </c>
      <c r="BF15" s="180">
        <f t="shared" si="1"/>
        <v>1</v>
      </c>
      <c r="BG15" s="181"/>
      <c r="BH15" s="187"/>
      <c r="BI15" s="181"/>
      <c r="BJ15" s="184"/>
    </row>
    <row r="16" spans="1:62" ht="12.75" x14ac:dyDescent="0.2">
      <c r="A16" s="359"/>
      <c r="B16" s="373"/>
      <c r="C16" s="119" t="s">
        <v>1124</v>
      </c>
      <c r="D16" s="54">
        <v>1</v>
      </c>
      <c r="E16" s="54" t="str">
        <v/>
      </c>
      <c r="F16" s="54" t="str">
        <v/>
      </c>
      <c r="G16" s="54" t="str">
        <v/>
      </c>
      <c r="H16" s="54" t="str">
        <v/>
      </c>
      <c r="I16" s="54" t="str">
        <v/>
      </c>
      <c r="J16" s="16" t="str">
        <v/>
      </c>
      <c r="K16" s="16" t="str">
        <v/>
      </c>
      <c r="L16" s="16" t="str">
        <v/>
      </c>
      <c r="M16" s="16" t="str">
        <v/>
      </c>
      <c r="N16" s="16" t="str">
        <v/>
      </c>
      <c r="O16" s="16" t="str">
        <v/>
      </c>
      <c r="P16" s="16" t="str">
        <v/>
      </c>
      <c r="Q16" s="16" t="str">
        <v/>
      </c>
      <c r="R16" s="16" t="str">
        <v/>
      </c>
      <c r="S16" s="16" t="str">
        <v/>
      </c>
      <c r="T16" s="16" t="str">
        <v/>
      </c>
      <c r="U16" s="16" t="str">
        <v/>
      </c>
      <c r="V16" s="16" t="str">
        <v/>
      </c>
      <c r="W16" s="16" t="str">
        <v/>
      </c>
      <c r="X16" s="16" t="str">
        <v/>
      </c>
      <c r="Y16" s="16" t="str">
        <v/>
      </c>
      <c r="Z16" s="16" t="str">
        <v/>
      </c>
      <c r="AA16" s="16" t="str">
        <v/>
      </c>
      <c r="AB16" s="16" t="str">
        <v/>
      </c>
      <c r="AC16" s="16" t="str">
        <v/>
      </c>
      <c r="AD16" s="16" t="str">
        <v/>
      </c>
      <c r="AE16" s="16" t="str">
        <v/>
      </c>
      <c r="AF16" s="16" t="str">
        <v/>
      </c>
      <c r="AG16" s="16" t="str">
        <v/>
      </c>
      <c r="AH16" s="16" t="str">
        <v/>
      </c>
      <c r="AI16" s="16" t="str">
        <v/>
      </c>
      <c r="AJ16" s="16" t="str">
        <v/>
      </c>
      <c r="AK16" s="16" t="str">
        <v/>
      </c>
      <c r="AL16" s="16" t="str">
        <v/>
      </c>
      <c r="AM16" s="16" t="str">
        <v/>
      </c>
      <c r="AN16" s="16" t="str">
        <v/>
      </c>
      <c r="AO16" s="16" t="str">
        <v/>
      </c>
      <c r="AP16" s="16" t="str">
        <v/>
      </c>
      <c r="AQ16" s="16" t="str">
        <v/>
      </c>
      <c r="AR16" s="16" t="str">
        <v/>
      </c>
      <c r="AS16" s="16" t="str">
        <v/>
      </c>
      <c r="AT16" s="16" t="str">
        <v/>
      </c>
      <c r="AU16" s="16" t="str">
        <v/>
      </c>
      <c r="AV16" s="16" t="str">
        <v/>
      </c>
      <c r="AW16" s="16" t="str">
        <v/>
      </c>
      <c r="AX16" s="16" t="str">
        <v/>
      </c>
      <c r="AY16" s="16" t="str">
        <v/>
      </c>
      <c r="AZ16" s="16" t="str">
        <v/>
      </c>
      <c r="BA16" s="16" t="str">
        <v/>
      </c>
      <c r="BB16" s="16"/>
      <c r="BC16" s="186">
        <f t="shared" si="2"/>
        <v>1</v>
      </c>
      <c r="BD16" s="187">
        <f t="shared" si="0"/>
        <v>1</v>
      </c>
      <c r="BE16" s="187">
        <v>1</v>
      </c>
      <c r="BF16" s="180">
        <f t="shared" si="1"/>
        <v>1</v>
      </c>
      <c r="BG16" s="181"/>
      <c r="BH16" s="187"/>
      <c r="BI16" s="181"/>
      <c r="BJ16" s="182"/>
    </row>
    <row r="17" spans="1:62" ht="12.75" x14ac:dyDescent="0.2">
      <c r="A17" s="359"/>
      <c r="B17" s="373"/>
      <c r="C17" s="119" t="s">
        <v>1125</v>
      </c>
      <c r="D17" s="54">
        <v>1</v>
      </c>
      <c r="E17" s="54" t="str">
        <v/>
      </c>
      <c r="F17" s="54" t="str">
        <v/>
      </c>
      <c r="G17" s="54" t="str">
        <v/>
      </c>
      <c r="H17" s="54" t="str">
        <v/>
      </c>
      <c r="I17" s="54" t="str">
        <v/>
      </c>
      <c r="J17" s="16" t="str">
        <v/>
      </c>
      <c r="K17" s="16" t="str">
        <v/>
      </c>
      <c r="L17" s="16" t="str">
        <v/>
      </c>
      <c r="M17" s="16" t="str">
        <v/>
      </c>
      <c r="N17" s="16" t="str">
        <v/>
      </c>
      <c r="O17" s="16" t="str">
        <v/>
      </c>
      <c r="P17" s="16" t="str">
        <v/>
      </c>
      <c r="Q17" s="16" t="str">
        <v/>
      </c>
      <c r="R17" s="16" t="str">
        <v/>
      </c>
      <c r="S17" s="16" t="str">
        <v/>
      </c>
      <c r="T17" s="16" t="str">
        <v/>
      </c>
      <c r="U17" s="16" t="str">
        <v/>
      </c>
      <c r="V17" s="16" t="str">
        <v/>
      </c>
      <c r="W17" s="16" t="str">
        <v/>
      </c>
      <c r="X17" s="16" t="str">
        <v/>
      </c>
      <c r="Y17" s="16" t="str">
        <v/>
      </c>
      <c r="Z17" s="16" t="str">
        <v/>
      </c>
      <c r="AA17" s="16" t="str">
        <v/>
      </c>
      <c r="AB17" s="16" t="str">
        <v/>
      </c>
      <c r="AC17" s="16" t="str">
        <v/>
      </c>
      <c r="AD17" s="16" t="str">
        <v/>
      </c>
      <c r="AE17" s="16" t="str">
        <v/>
      </c>
      <c r="AF17" s="16" t="str">
        <v/>
      </c>
      <c r="AG17" s="16" t="str">
        <v/>
      </c>
      <c r="AH17" s="16" t="str">
        <v/>
      </c>
      <c r="AI17" s="16" t="str">
        <v/>
      </c>
      <c r="AJ17" s="16" t="str">
        <v/>
      </c>
      <c r="AK17" s="16" t="str">
        <v/>
      </c>
      <c r="AL17" s="16" t="str">
        <v/>
      </c>
      <c r="AM17" s="16" t="str">
        <v/>
      </c>
      <c r="AN17" s="16" t="str">
        <v/>
      </c>
      <c r="AO17" s="16" t="str">
        <v/>
      </c>
      <c r="AP17" s="16" t="str">
        <v/>
      </c>
      <c r="AQ17" s="16" t="str">
        <v/>
      </c>
      <c r="AR17" s="16" t="str">
        <v/>
      </c>
      <c r="AS17" s="16" t="str">
        <v/>
      </c>
      <c r="AT17" s="16" t="str">
        <v/>
      </c>
      <c r="AU17" s="16" t="str">
        <v/>
      </c>
      <c r="AV17" s="16" t="str">
        <v/>
      </c>
      <c r="AW17" s="16" t="str">
        <v/>
      </c>
      <c r="AX17" s="16" t="str">
        <v/>
      </c>
      <c r="AY17" s="16" t="str">
        <v/>
      </c>
      <c r="AZ17" s="16" t="str">
        <v/>
      </c>
      <c r="BA17" s="16" t="str">
        <v/>
      </c>
      <c r="BB17" s="16"/>
      <c r="BC17" s="186">
        <f t="shared" si="2"/>
        <v>1</v>
      </c>
      <c r="BD17" s="187">
        <f t="shared" si="0"/>
        <v>1</v>
      </c>
      <c r="BE17" s="187">
        <v>1</v>
      </c>
      <c r="BF17" s="180">
        <f t="shared" si="1"/>
        <v>1</v>
      </c>
      <c r="BG17" s="181"/>
      <c r="BH17" s="187"/>
      <c r="BI17" s="181"/>
      <c r="BJ17" s="184"/>
    </row>
    <row r="18" spans="1:62" ht="12.75" x14ac:dyDescent="0.2">
      <c r="A18" s="359"/>
      <c r="B18" s="373"/>
      <c r="C18" s="119" t="s">
        <v>1126</v>
      </c>
      <c r="D18" s="54">
        <v>1</v>
      </c>
      <c r="E18" s="54" t="str">
        <v/>
      </c>
      <c r="F18" s="54" t="str">
        <v/>
      </c>
      <c r="G18" s="54" t="str">
        <v/>
      </c>
      <c r="H18" s="54" t="str">
        <v/>
      </c>
      <c r="I18" s="54" t="str">
        <v/>
      </c>
      <c r="J18" s="16" t="str">
        <v/>
      </c>
      <c r="K18" s="16" t="str">
        <v/>
      </c>
      <c r="L18" s="16" t="str">
        <v/>
      </c>
      <c r="M18" s="16" t="str">
        <v/>
      </c>
      <c r="N18" s="16" t="str">
        <v/>
      </c>
      <c r="O18" s="16" t="str">
        <v/>
      </c>
      <c r="P18" s="16" t="str">
        <v/>
      </c>
      <c r="Q18" s="16" t="str">
        <v/>
      </c>
      <c r="R18" s="16" t="str">
        <v/>
      </c>
      <c r="S18" s="16" t="str">
        <v/>
      </c>
      <c r="T18" s="16" t="str">
        <v/>
      </c>
      <c r="U18" s="16" t="str">
        <v/>
      </c>
      <c r="V18" s="16" t="str">
        <v/>
      </c>
      <c r="W18" s="16" t="str">
        <v/>
      </c>
      <c r="X18" s="16" t="str">
        <v/>
      </c>
      <c r="Y18" s="16" t="str">
        <v/>
      </c>
      <c r="Z18" s="16" t="str">
        <v/>
      </c>
      <c r="AA18" s="16" t="str">
        <v/>
      </c>
      <c r="AB18" s="16" t="str">
        <v/>
      </c>
      <c r="AC18" s="16" t="str">
        <v/>
      </c>
      <c r="AD18" s="16" t="str">
        <v/>
      </c>
      <c r="AE18" s="16" t="str">
        <v/>
      </c>
      <c r="AF18" s="16" t="str">
        <v/>
      </c>
      <c r="AG18" s="16" t="str">
        <v/>
      </c>
      <c r="AH18" s="16" t="str">
        <v/>
      </c>
      <c r="AI18" s="16" t="str">
        <v/>
      </c>
      <c r="AJ18" s="16" t="str">
        <v/>
      </c>
      <c r="AK18" s="16" t="str">
        <v/>
      </c>
      <c r="AL18" s="16" t="str">
        <v/>
      </c>
      <c r="AM18" s="16" t="str">
        <v/>
      </c>
      <c r="AN18" s="16" t="str">
        <v/>
      </c>
      <c r="AO18" s="16" t="str">
        <v/>
      </c>
      <c r="AP18" s="16" t="str">
        <v/>
      </c>
      <c r="AQ18" s="16" t="str">
        <v/>
      </c>
      <c r="AR18" s="16" t="str">
        <v/>
      </c>
      <c r="AS18" s="16" t="str">
        <v/>
      </c>
      <c r="AT18" s="16" t="str">
        <v/>
      </c>
      <c r="AU18" s="16" t="str">
        <v/>
      </c>
      <c r="AV18" s="16" t="str">
        <v/>
      </c>
      <c r="AW18" s="16" t="str">
        <v/>
      </c>
      <c r="AX18" s="16" t="str">
        <v/>
      </c>
      <c r="AY18" s="16" t="str">
        <v/>
      </c>
      <c r="AZ18" s="16" t="str">
        <v/>
      </c>
      <c r="BA18" s="16" t="str">
        <v/>
      </c>
      <c r="BB18" s="16"/>
      <c r="BC18" s="186">
        <f t="shared" si="2"/>
        <v>1</v>
      </c>
      <c r="BD18" s="187">
        <f t="shared" si="0"/>
        <v>1</v>
      </c>
      <c r="BE18" s="187">
        <v>1</v>
      </c>
      <c r="BF18" s="180">
        <f t="shared" si="1"/>
        <v>1</v>
      </c>
      <c r="BG18" s="181"/>
      <c r="BH18" s="187"/>
      <c r="BI18" s="181"/>
      <c r="BJ18" s="184"/>
    </row>
    <row r="19" spans="1:62" ht="12.75" x14ac:dyDescent="0.2">
      <c r="A19" s="359"/>
      <c r="B19" s="373"/>
      <c r="C19" s="119" t="s">
        <v>74</v>
      </c>
      <c r="D19" s="54">
        <v>1</v>
      </c>
      <c r="E19" s="54" t="str">
        <v/>
      </c>
      <c r="F19" s="54" t="str">
        <v/>
      </c>
      <c r="G19" s="54" t="str">
        <v/>
      </c>
      <c r="H19" s="54" t="str">
        <v/>
      </c>
      <c r="I19" s="54" t="str">
        <v/>
      </c>
      <c r="J19" s="16" t="str">
        <v/>
      </c>
      <c r="K19" s="16" t="str">
        <v/>
      </c>
      <c r="L19" s="16" t="str">
        <v/>
      </c>
      <c r="M19" s="16" t="str">
        <v/>
      </c>
      <c r="N19" s="16" t="str">
        <v/>
      </c>
      <c r="O19" s="16" t="str">
        <v/>
      </c>
      <c r="P19" s="16" t="str">
        <v/>
      </c>
      <c r="Q19" s="16" t="str">
        <v/>
      </c>
      <c r="R19" s="16" t="str">
        <v/>
      </c>
      <c r="S19" s="16" t="str">
        <v/>
      </c>
      <c r="T19" s="16" t="str">
        <v/>
      </c>
      <c r="U19" s="16" t="str">
        <v/>
      </c>
      <c r="V19" s="16" t="str">
        <v/>
      </c>
      <c r="W19" s="16" t="str">
        <v/>
      </c>
      <c r="X19" s="16" t="str">
        <v/>
      </c>
      <c r="Y19" s="16" t="str">
        <v/>
      </c>
      <c r="Z19" s="16" t="str">
        <v/>
      </c>
      <c r="AA19" s="16" t="str">
        <v/>
      </c>
      <c r="AB19" s="16" t="str">
        <v/>
      </c>
      <c r="AC19" s="16" t="str">
        <v/>
      </c>
      <c r="AD19" s="16" t="str">
        <v/>
      </c>
      <c r="AE19" s="16" t="str">
        <v/>
      </c>
      <c r="AF19" s="16" t="str">
        <v/>
      </c>
      <c r="AG19" s="16" t="str">
        <v/>
      </c>
      <c r="AH19" s="16" t="str">
        <v/>
      </c>
      <c r="AI19" s="16" t="str">
        <v/>
      </c>
      <c r="AJ19" s="16" t="str">
        <v/>
      </c>
      <c r="AK19" s="16" t="str">
        <v/>
      </c>
      <c r="AL19" s="16" t="str">
        <v/>
      </c>
      <c r="AM19" s="16" t="str">
        <v/>
      </c>
      <c r="AN19" s="16" t="str">
        <v/>
      </c>
      <c r="AO19" s="16" t="str">
        <v/>
      </c>
      <c r="AP19" s="16" t="str">
        <v/>
      </c>
      <c r="AQ19" s="16" t="str">
        <v/>
      </c>
      <c r="AR19" s="16" t="str">
        <v/>
      </c>
      <c r="AS19" s="16" t="str">
        <v/>
      </c>
      <c r="AT19" s="16" t="str">
        <v/>
      </c>
      <c r="AU19" s="16" t="str">
        <v/>
      </c>
      <c r="AV19" s="16" t="str">
        <v/>
      </c>
      <c r="AW19" s="16" t="str">
        <v/>
      </c>
      <c r="AX19" s="16" t="str">
        <v/>
      </c>
      <c r="AY19" s="16" t="str">
        <v/>
      </c>
      <c r="AZ19" s="16" t="str">
        <v/>
      </c>
      <c r="BA19" s="16" t="str">
        <v/>
      </c>
      <c r="BB19" s="16"/>
      <c r="BC19" s="186">
        <f t="shared" si="2"/>
        <v>1</v>
      </c>
      <c r="BD19" s="187">
        <f t="shared" si="0"/>
        <v>1</v>
      </c>
      <c r="BE19" s="187">
        <v>1</v>
      </c>
      <c r="BF19" s="180">
        <f t="shared" si="1"/>
        <v>1</v>
      </c>
      <c r="BG19" s="181"/>
      <c r="BH19" s="187"/>
      <c r="BI19" s="181"/>
      <c r="BJ19" s="184"/>
    </row>
    <row r="20" spans="1:62" ht="12.75" x14ac:dyDescent="0.2">
      <c r="A20" s="359"/>
      <c r="B20" s="373"/>
      <c r="C20" s="119" t="s">
        <v>1127</v>
      </c>
      <c r="D20" s="54">
        <v>1</v>
      </c>
      <c r="E20" s="54" t="str">
        <v/>
      </c>
      <c r="F20" s="54" t="str">
        <v/>
      </c>
      <c r="G20" s="54" t="str">
        <v/>
      </c>
      <c r="H20" s="54" t="str">
        <v/>
      </c>
      <c r="I20" s="54" t="str">
        <v/>
      </c>
      <c r="J20" s="16" t="str">
        <v/>
      </c>
      <c r="K20" s="16" t="str">
        <v/>
      </c>
      <c r="L20" s="16" t="str">
        <v/>
      </c>
      <c r="M20" s="16" t="str">
        <v/>
      </c>
      <c r="N20" s="16" t="str">
        <v/>
      </c>
      <c r="O20" s="16" t="str">
        <v/>
      </c>
      <c r="P20" s="16" t="str">
        <v/>
      </c>
      <c r="Q20" s="16" t="str">
        <v/>
      </c>
      <c r="R20" s="16" t="str">
        <v/>
      </c>
      <c r="S20" s="16" t="str">
        <v/>
      </c>
      <c r="T20" s="16" t="str">
        <v/>
      </c>
      <c r="U20" s="16" t="str">
        <v/>
      </c>
      <c r="V20" s="16" t="str">
        <v/>
      </c>
      <c r="W20" s="16" t="str">
        <v/>
      </c>
      <c r="X20" s="16" t="str">
        <v/>
      </c>
      <c r="Y20" s="16" t="str">
        <v/>
      </c>
      <c r="Z20" s="16" t="str">
        <v/>
      </c>
      <c r="AA20" s="16" t="str">
        <v/>
      </c>
      <c r="AB20" s="16" t="str">
        <v/>
      </c>
      <c r="AC20" s="16" t="str">
        <v/>
      </c>
      <c r="AD20" s="16" t="str">
        <v/>
      </c>
      <c r="AE20" s="16" t="str">
        <v/>
      </c>
      <c r="AF20" s="16" t="str">
        <v/>
      </c>
      <c r="AG20" s="16" t="str">
        <v/>
      </c>
      <c r="AH20" s="16" t="str">
        <v/>
      </c>
      <c r="AI20" s="16" t="str">
        <v/>
      </c>
      <c r="AJ20" s="16" t="str">
        <v/>
      </c>
      <c r="AK20" s="16" t="str">
        <v/>
      </c>
      <c r="AL20" s="16" t="str">
        <v/>
      </c>
      <c r="AM20" s="16" t="str">
        <v/>
      </c>
      <c r="AN20" s="16" t="str">
        <v/>
      </c>
      <c r="AO20" s="16" t="str">
        <v/>
      </c>
      <c r="AP20" s="16" t="str">
        <v/>
      </c>
      <c r="AQ20" s="16" t="str">
        <v/>
      </c>
      <c r="AR20" s="16" t="str">
        <v/>
      </c>
      <c r="AS20" s="16" t="str">
        <v/>
      </c>
      <c r="AT20" s="16" t="str">
        <v/>
      </c>
      <c r="AU20" s="16" t="str">
        <v/>
      </c>
      <c r="AV20" s="16" t="str">
        <v/>
      </c>
      <c r="AW20" s="16" t="str">
        <v/>
      </c>
      <c r="AX20" s="16" t="str">
        <v/>
      </c>
      <c r="AY20" s="16" t="str">
        <v/>
      </c>
      <c r="AZ20" s="16" t="str">
        <v/>
      </c>
      <c r="BA20" s="16" t="str">
        <v/>
      </c>
      <c r="BB20" s="16"/>
      <c r="BC20" s="186">
        <f t="shared" si="2"/>
        <v>1</v>
      </c>
      <c r="BD20" s="187">
        <f t="shared" si="0"/>
        <v>1</v>
      </c>
      <c r="BE20" s="187">
        <v>1</v>
      </c>
      <c r="BF20" s="180">
        <f t="shared" si="1"/>
        <v>1</v>
      </c>
      <c r="BG20" s="181"/>
      <c r="BH20" s="173"/>
      <c r="BI20" s="182"/>
      <c r="BJ20" s="184"/>
    </row>
    <row r="21" spans="1:62" ht="12.75" x14ac:dyDescent="0.2">
      <c r="A21" s="359"/>
      <c r="B21" s="373"/>
      <c r="C21" s="119" t="s">
        <v>744</v>
      </c>
      <c r="D21" s="54">
        <v>1</v>
      </c>
      <c r="E21" s="54" t="str">
        <v/>
      </c>
      <c r="F21" s="54" t="str">
        <v/>
      </c>
      <c r="G21" s="54" t="str">
        <v/>
      </c>
      <c r="H21" s="54" t="str">
        <v/>
      </c>
      <c r="I21" s="54" t="str">
        <v/>
      </c>
      <c r="J21" s="16" t="str">
        <v/>
      </c>
      <c r="K21" s="16" t="str">
        <v/>
      </c>
      <c r="L21" s="16" t="str">
        <v/>
      </c>
      <c r="M21" s="16" t="str">
        <v/>
      </c>
      <c r="N21" s="16" t="str">
        <v/>
      </c>
      <c r="O21" s="16" t="str">
        <v/>
      </c>
      <c r="P21" s="16" t="str">
        <v/>
      </c>
      <c r="Q21" s="16" t="str">
        <v/>
      </c>
      <c r="R21" s="16" t="str">
        <v/>
      </c>
      <c r="S21" s="16" t="str">
        <v/>
      </c>
      <c r="T21" s="16" t="str">
        <v/>
      </c>
      <c r="U21" s="16" t="str">
        <v/>
      </c>
      <c r="V21" s="16" t="str">
        <v/>
      </c>
      <c r="W21" s="16" t="str">
        <v/>
      </c>
      <c r="X21" s="16" t="str">
        <v/>
      </c>
      <c r="Y21" s="16" t="str">
        <v/>
      </c>
      <c r="Z21" s="16" t="str">
        <v/>
      </c>
      <c r="AA21" s="16" t="str">
        <v/>
      </c>
      <c r="AB21" s="16" t="str">
        <v/>
      </c>
      <c r="AC21" s="16" t="str">
        <v/>
      </c>
      <c r="AD21" s="16" t="str">
        <v/>
      </c>
      <c r="AE21" s="16" t="str">
        <v/>
      </c>
      <c r="AF21" s="16" t="str">
        <v/>
      </c>
      <c r="AG21" s="16" t="str">
        <v/>
      </c>
      <c r="AH21" s="16" t="str">
        <v/>
      </c>
      <c r="AI21" s="16" t="str">
        <v/>
      </c>
      <c r="AJ21" s="16" t="str">
        <v/>
      </c>
      <c r="AK21" s="16" t="str">
        <v/>
      </c>
      <c r="AL21" s="16" t="str">
        <v/>
      </c>
      <c r="AM21" s="16" t="str">
        <v/>
      </c>
      <c r="AN21" s="16" t="str">
        <v/>
      </c>
      <c r="AO21" s="16" t="str">
        <v/>
      </c>
      <c r="AP21" s="16" t="str">
        <v/>
      </c>
      <c r="AQ21" s="16" t="str">
        <v/>
      </c>
      <c r="AR21" s="16" t="str">
        <v/>
      </c>
      <c r="AS21" s="16" t="str">
        <v/>
      </c>
      <c r="AT21" s="16" t="str">
        <v/>
      </c>
      <c r="AU21" s="16" t="str">
        <v/>
      </c>
      <c r="AV21" s="16" t="str">
        <v/>
      </c>
      <c r="AW21" s="16" t="str">
        <v/>
      </c>
      <c r="AX21" s="16" t="str">
        <v/>
      </c>
      <c r="AY21" s="16" t="str">
        <v/>
      </c>
      <c r="AZ21" s="16" t="str">
        <v/>
      </c>
      <c r="BA21" s="16" t="str">
        <v/>
      </c>
      <c r="BB21" s="16"/>
      <c r="BC21" s="186">
        <f t="shared" si="2"/>
        <v>1</v>
      </c>
      <c r="BD21" s="187">
        <f t="shared" si="0"/>
        <v>1</v>
      </c>
      <c r="BE21" s="187">
        <v>1</v>
      </c>
      <c r="BF21" s="180">
        <f t="shared" si="1"/>
        <v>1</v>
      </c>
      <c r="BG21" s="181"/>
      <c r="BH21" s="187"/>
      <c r="BI21" s="181"/>
      <c r="BJ21" s="184"/>
    </row>
    <row r="22" spans="1:62" ht="12.75" x14ac:dyDescent="0.2">
      <c r="A22" s="359"/>
      <c r="B22" s="373"/>
      <c r="C22" s="119" t="s">
        <v>1128</v>
      </c>
      <c r="D22" s="54">
        <v>1</v>
      </c>
      <c r="E22" s="54" t="str">
        <v/>
      </c>
      <c r="F22" s="54" t="str">
        <v/>
      </c>
      <c r="G22" s="54" t="str">
        <v/>
      </c>
      <c r="H22" s="54" t="str">
        <v/>
      </c>
      <c r="I22" s="54" t="str">
        <v/>
      </c>
      <c r="J22" s="16" t="str">
        <v/>
      </c>
      <c r="K22" s="16" t="str">
        <v/>
      </c>
      <c r="L22" s="16" t="str">
        <v/>
      </c>
      <c r="M22" s="16" t="str">
        <v/>
      </c>
      <c r="N22" s="16" t="str">
        <v/>
      </c>
      <c r="O22" s="16" t="str">
        <v/>
      </c>
      <c r="P22" s="16" t="str">
        <v/>
      </c>
      <c r="Q22" s="16" t="str">
        <v/>
      </c>
      <c r="R22" s="16" t="str">
        <v/>
      </c>
      <c r="S22" s="16" t="str">
        <v/>
      </c>
      <c r="T22" s="16" t="str">
        <v/>
      </c>
      <c r="U22" s="16" t="str">
        <v/>
      </c>
      <c r="V22" s="16" t="str">
        <v/>
      </c>
      <c r="W22" s="16" t="str">
        <v/>
      </c>
      <c r="X22" s="16" t="str">
        <v/>
      </c>
      <c r="Y22" s="16" t="str">
        <v/>
      </c>
      <c r="Z22" s="16" t="str">
        <v/>
      </c>
      <c r="AA22" s="16" t="str">
        <v/>
      </c>
      <c r="AB22" s="16" t="str">
        <v/>
      </c>
      <c r="AC22" s="16" t="str">
        <v/>
      </c>
      <c r="AD22" s="16" t="str">
        <v/>
      </c>
      <c r="AE22" s="16" t="str">
        <v/>
      </c>
      <c r="AF22" s="16" t="str">
        <v/>
      </c>
      <c r="AG22" s="16" t="str">
        <v/>
      </c>
      <c r="AH22" s="16" t="str">
        <v/>
      </c>
      <c r="AI22" s="16" t="str">
        <v/>
      </c>
      <c r="AJ22" s="16" t="str">
        <v/>
      </c>
      <c r="AK22" s="16" t="str">
        <v/>
      </c>
      <c r="AL22" s="16" t="str">
        <v/>
      </c>
      <c r="AM22" s="16" t="str">
        <v/>
      </c>
      <c r="AN22" s="16" t="str">
        <v/>
      </c>
      <c r="AO22" s="16" t="str">
        <v/>
      </c>
      <c r="AP22" s="16" t="str">
        <v/>
      </c>
      <c r="AQ22" s="16" t="str">
        <v/>
      </c>
      <c r="AR22" s="16" t="str">
        <v/>
      </c>
      <c r="AS22" s="16" t="str">
        <v/>
      </c>
      <c r="AT22" s="16" t="str">
        <v/>
      </c>
      <c r="AU22" s="16" t="str">
        <v/>
      </c>
      <c r="AV22" s="16" t="str">
        <v/>
      </c>
      <c r="AW22" s="16" t="str">
        <v/>
      </c>
      <c r="AX22" s="16" t="str">
        <v/>
      </c>
      <c r="AY22" s="16" t="str">
        <v/>
      </c>
      <c r="AZ22" s="16" t="str">
        <v/>
      </c>
      <c r="BA22" s="16" t="str">
        <v/>
      </c>
      <c r="BB22" s="16"/>
      <c r="BC22" s="186">
        <f t="shared" si="2"/>
        <v>1</v>
      </c>
      <c r="BD22" s="187">
        <f t="shared" si="0"/>
        <v>1</v>
      </c>
      <c r="BE22" s="187">
        <v>1</v>
      </c>
      <c r="BF22" s="180">
        <f t="shared" si="1"/>
        <v>1</v>
      </c>
      <c r="BG22" s="181"/>
      <c r="BH22" s="187"/>
      <c r="BI22" s="181"/>
      <c r="BJ22" s="184"/>
    </row>
    <row r="23" spans="1:62" ht="12.75" x14ac:dyDescent="0.2">
      <c r="A23" s="359"/>
      <c r="B23" s="373"/>
      <c r="C23" s="119" t="s">
        <v>1129</v>
      </c>
      <c r="D23" s="54">
        <v>1</v>
      </c>
      <c r="E23" s="54" t="str">
        <v/>
      </c>
      <c r="F23" s="54" t="str">
        <v/>
      </c>
      <c r="G23" s="54" t="str">
        <v/>
      </c>
      <c r="H23" s="54" t="str">
        <v/>
      </c>
      <c r="I23" s="54" t="str">
        <v/>
      </c>
      <c r="J23" s="16" t="str">
        <v/>
      </c>
      <c r="K23" s="16" t="str">
        <v/>
      </c>
      <c r="L23" s="16" t="str">
        <v/>
      </c>
      <c r="M23" s="16" t="str">
        <v/>
      </c>
      <c r="N23" s="16" t="str">
        <v/>
      </c>
      <c r="O23" s="16" t="str">
        <v/>
      </c>
      <c r="P23" s="16" t="str">
        <v/>
      </c>
      <c r="Q23" s="16" t="str">
        <v/>
      </c>
      <c r="R23" s="16" t="str">
        <v/>
      </c>
      <c r="S23" s="16" t="str">
        <v/>
      </c>
      <c r="T23" s="16" t="str">
        <v/>
      </c>
      <c r="U23" s="16" t="str">
        <v/>
      </c>
      <c r="V23" s="16" t="str">
        <v/>
      </c>
      <c r="W23" s="16" t="str">
        <v/>
      </c>
      <c r="X23" s="16" t="str">
        <v/>
      </c>
      <c r="Y23" s="16" t="str">
        <v/>
      </c>
      <c r="Z23" s="16" t="str">
        <v/>
      </c>
      <c r="AA23" s="16" t="str">
        <v/>
      </c>
      <c r="AB23" s="16" t="str">
        <v/>
      </c>
      <c r="AC23" s="16" t="str">
        <v/>
      </c>
      <c r="AD23" s="16" t="str">
        <v/>
      </c>
      <c r="AE23" s="16" t="str">
        <v/>
      </c>
      <c r="AF23" s="16" t="str">
        <v/>
      </c>
      <c r="AG23" s="16" t="str">
        <v/>
      </c>
      <c r="AH23" s="16" t="str">
        <v/>
      </c>
      <c r="AI23" s="16" t="str">
        <v/>
      </c>
      <c r="AJ23" s="16" t="str">
        <v/>
      </c>
      <c r="AK23" s="16" t="str">
        <v/>
      </c>
      <c r="AL23" s="16" t="str">
        <v/>
      </c>
      <c r="AM23" s="16" t="str">
        <v/>
      </c>
      <c r="AN23" s="16" t="str">
        <v/>
      </c>
      <c r="AO23" s="16" t="str">
        <v/>
      </c>
      <c r="AP23" s="16" t="str">
        <v/>
      </c>
      <c r="AQ23" s="16" t="str">
        <v/>
      </c>
      <c r="AR23" s="16" t="str">
        <v/>
      </c>
      <c r="AS23" s="16" t="str">
        <v/>
      </c>
      <c r="AT23" s="16" t="str">
        <v/>
      </c>
      <c r="AU23" s="16" t="str">
        <v/>
      </c>
      <c r="AV23" s="16" t="str">
        <v/>
      </c>
      <c r="AW23" s="16" t="str">
        <v/>
      </c>
      <c r="AX23" s="16" t="str">
        <v/>
      </c>
      <c r="AY23" s="16" t="str">
        <v/>
      </c>
      <c r="AZ23" s="16" t="str">
        <v/>
      </c>
      <c r="BA23" s="16" t="str">
        <v/>
      </c>
      <c r="BB23" s="16"/>
      <c r="BC23" s="186">
        <f t="shared" si="2"/>
        <v>1</v>
      </c>
      <c r="BD23" s="187">
        <f t="shared" si="0"/>
        <v>1</v>
      </c>
      <c r="BE23" s="187">
        <v>1</v>
      </c>
      <c r="BF23" s="180">
        <v>2</v>
      </c>
      <c r="BG23" s="181"/>
      <c r="BH23" s="187"/>
      <c r="BI23" s="181"/>
      <c r="BJ23" s="184"/>
    </row>
    <row r="24" spans="1:62" ht="12.75" x14ac:dyDescent="0.2">
      <c r="A24" s="359"/>
      <c r="B24" s="374"/>
      <c r="C24" s="119" t="s">
        <v>495</v>
      </c>
      <c r="D24" s="54">
        <v>1</v>
      </c>
      <c r="E24" s="54" t="str">
        <v/>
      </c>
      <c r="F24" s="54" t="str">
        <v/>
      </c>
      <c r="G24" s="54" t="str">
        <v/>
      </c>
      <c r="H24" s="54" t="str">
        <v/>
      </c>
      <c r="I24" s="54" t="str">
        <v/>
      </c>
      <c r="J24" s="16" t="str">
        <v/>
      </c>
      <c r="K24" s="16" t="str">
        <v/>
      </c>
      <c r="L24" s="16" t="str">
        <v/>
      </c>
      <c r="M24" s="16" t="str">
        <v/>
      </c>
      <c r="N24" s="16" t="str">
        <v/>
      </c>
      <c r="O24" s="16" t="str">
        <v/>
      </c>
      <c r="P24" s="16" t="str">
        <v/>
      </c>
      <c r="Q24" s="16" t="str">
        <v/>
      </c>
      <c r="R24" s="16" t="str">
        <v/>
      </c>
      <c r="S24" s="16" t="str">
        <v/>
      </c>
      <c r="T24" s="16" t="str">
        <v/>
      </c>
      <c r="U24" s="16" t="str">
        <v/>
      </c>
      <c r="V24" s="16" t="str">
        <v/>
      </c>
      <c r="W24" s="16" t="str">
        <v/>
      </c>
      <c r="X24" s="16" t="str">
        <v/>
      </c>
      <c r="Y24" s="16" t="str">
        <v/>
      </c>
      <c r="Z24" s="16" t="str">
        <v/>
      </c>
      <c r="AA24" s="16" t="str">
        <v/>
      </c>
      <c r="AB24" s="16" t="str">
        <v/>
      </c>
      <c r="AC24" s="16" t="str">
        <v/>
      </c>
      <c r="AD24" s="16" t="str">
        <v/>
      </c>
      <c r="AE24" s="16" t="str">
        <v/>
      </c>
      <c r="AF24" s="16" t="str">
        <v/>
      </c>
      <c r="AG24" s="16" t="str">
        <v/>
      </c>
      <c r="AH24" s="16" t="str">
        <v/>
      </c>
      <c r="AI24" s="16" t="str">
        <v/>
      </c>
      <c r="AJ24" s="16" t="str">
        <v/>
      </c>
      <c r="AK24" s="16" t="str">
        <v/>
      </c>
      <c r="AL24" s="16" t="str">
        <v/>
      </c>
      <c r="AM24" s="16" t="str">
        <v/>
      </c>
      <c r="AN24" s="16" t="str">
        <v/>
      </c>
      <c r="AO24" s="16" t="str">
        <v/>
      </c>
      <c r="AP24" s="16" t="str">
        <v/>
      </c>
      <c r="AQ24" s="16" t="str">
        <v/>
      </c>
      <c r="AR24" s="16" t="str">
        <v/>
      </c>
      <c r="AS24" s="16" t="str">
        <v/>
      </c>
      <c r="AT24" s="16" t="str">
        <v/>
      </c>
      <c r="AU24" s="16" t="str">
        <v/>
      </c>
      <c r="AV24" s="16" t="str">
        <v/>
      </c>
      <c r="AW24" s="16" t="str">
        <v/>
      </c>
      <c r="AX24" s="16" t="str">
        <v/>
      </c>
      <c r="AY24" s="16" t="str">
        <v/>
      </c>
      <c r="AZ24" s="16" t="str">
        <v/>
      </c>
      <c r="BA24" s="16" t="str">
        <v/>
      </c>
      <c r="BB24" s="16"/>
      <c r="BC24" s="186">
        <f t="shared" si="2"/>
        <v>1</v>
      </c>
      <c r="BD24" s="187">
        <f t="shared" si="0"/>
        <v>1</v>
      </c>
      <c r="BE24" s="187"/>
      <c r="BF24" s="180">
        <f t="shared" si="1"/>
        <v>0</v>
      </c>
      <c r="BG24" s="181"/>
      <c r="BH24" s="187"/>
      <c r="BI24" s="181"/>
      <c r="BJ24" s="184"/>
    </row>
    <row r="25" spans="1:62" ht="12.75" customHeight="1" x14ac:dyDescent="0.2">
      <c r="A25" s="359" t="s">
        <v>342</v>
      </c>
      <c r="B25" s="370" t="s">
        <v>1114</v>
      </c>
      <c r="C25" s="119" t="s">
        <v>431</v>
      </c>
      <c r="D25" s="54">
        <v>1</v>
      </c>
      <c r="E25" s="54" t="str">
        <v/>
      </c>
      <c r="F25" s="54" t="str">
        <v/>
      </c>
      <c r="G25" s="54" t="str">
        <v/>
      </c>
      <c r="H25" s="54" t="str">
        <v/>
      </c>
      <c r="I25" s="54" t="str">
        <v/>
      </c>
      <c r="J25" s="16" t="str">
        <v/>
      </c>
      <c r="K25" s="16" t="str">
        <v/>
      </c>
      <c r="L25" s="16" t="str">
        <v/>
      </c>
      <c r="M25" s="16" t="str">
        <v/>
      </c>
      <c r="N25" s="16" t="str">
        <v/>
      </c>
      <c r="O25" s="16" t="str">
        <v/>
      </c>
      <c r="P25" s="16" t="str">
        <v/>
      </c>
      <c r="Q25" s="16" t="str">
        <v/>
      </c>
      <c r="R25" s="16" t="str">
        <v/>
      </c>
      <c r="S25" s="16" t="str">
        <v/>
      </c>
      <c r="T25" s="16" t="str">
        <v/>
      </c>
      <c r="U25" s="16" t="str">
        <v/>
      </c>
      <c r="V25" s="16" t="str">
        <v/>
      </c>
      <c r="W25" s="16" t="str">
        <v/>
      </c>
      <c r="X25" s="16" t="str">
        <v/>
      </c>
      <c r="Y25" s="16" t="str">
        <v/>
      </c>
      <c r="Z25" s="16" t="str">
        <v/>
      </c>
      <c r="AA25" s="16" t="str">
        <v/>
      </c>
      <c r="AB25" s="16" t="str">
        <v/>
      </c>
      <c r="AC25" s="16" t="str">
        <v/>
      </c>
      <c r="AD25" s="16" t="str">
        <v/>
      </c>
      <c r="AE25" s="16" t="str">
        <v/>
      </c>
      <c r="AF25" s="16" t="str">
        <v/>
      </c>
      <c r="AG25" s="16" t="str">
        <v/>
      </c>
      <c r="AH25" s="16" t="str">
        <v/>
      </c>
      <c r="AI25" s="16" t="str">
        <v/>
      </c>
      <c r="AJ25" s="16" t="str">
        <v/>
      </c>
      <c r="AK25" s="16" t="str">
        <v/>
      </c>
      <c r="AL25" s="16" t="str">
        <v/>
      </c>
      <c r="AM25" s="16" t="str">
        <v/>
      </c>
      <c r="AN25" s="16" t="str">
        <v/>
      </c>
      <c r="AO25" s="16" t="str">
        <v/>
      </c>
      <c r="AP25" s="16" t="str">
        <v/>
      </c>
      <c r="AQ25" s="16" t="str">
        <v/>
      </c>
      <c r="AR25" s="16" t="str">
        <v/>
      </c>
      <c r="AS25" s="16" t="str">
        <v/>
      </c>
      <c r="AT25" s="16" t="str">
        <v/>
      </c>
      <c r="AU25" s="16" t="str">
        <v/>
      </c>
      <c r="AV25" s="16" t="str">
        <v/>
      </c>
      <c r="AW25" s="16" t="str">
        <v/>
      </c>
      <c r="AX25" s="16" t="str">
        <v/>
      </c>
      <c r="AY25" s="16" t="str">
        <v/>
      </c>
      <c r="AZ25" s="16" t="str">
        <v/>
      </c>
      <c r="BA25" s="16" t="str">
        <v/>
      </c>
      <c r="BB25" s="16"/>
      <c r="BC25" s="186">
        <f t="shared" si="2"/>
        <v>1</v>
      </c>
      <c r="BD25" s="187">
        <f t="shared" si="0"/>
        <v>1</v>
      </c>
      <c r="BE25" s="187">
        <v>1</v>
      </c>
      <c r="BF25" s="180">
        <f t="shared" si="1"/>
        <v>1</v>
      </c>
      <c r="BG25" s="181">
        <f>MIN(1,SUM(BF25:BF28)/SUM(BC25:BC28))</f>
        <v>0.35</v>
      </c>
      <c r="BH25" s="187">
        <v>0.2</v>
      </c>
      <c r="BI25" s="181">
        <f>BG25*BH25</f>
        <v>6.9999999999999993E-2</v>
      </c>
      <c r="BJ25" s="184">
        <f>SUM(BI25:BI40)</f>
        <v>0.33666666666666661</v>
      </c>
    </row>
    <row r="26" spans="1:62" ht="12.75" x14ac:dyDescent="0.2">
      <c r="A26" s="359"/>
      <c r="B26" s="370"/>
      <c r="C26" s="119" t="s">
        <v>432</v>
      </c>
      <c r="D26" s="54">
        <v>1</v>
      </c>
      <c r="E26" s="54" t="str">
        <v/>
      </c>
      <c r="F26" s="54" t="str">
        <v/>
      </c>
      <c r="G26" s="54" t="str">
        <v/>
      </c>
      <c r="H26" s="54" t="str">
        <v/>
      </c>
      <c r="I26" s="54" t="str">
        <v/>
      </c>
      <c r="J26" s="16" t="str">
        <v/>
      </c>
      <c r="K26" s="16" t="str">
        <v/>
      </c>
      <c r="L26" s="16" t="str">
        <v/>
      </c>
      <c r="M26" s="16" t="str">
        <v/>
      </c>
      <c r="N26" s="16" t="str">
        <v/>
      </c>
      <c r="O26" s="16" t="str">
        <v/>
      </c>
      <c r="P26" s="16" t="str">
        <v/>
      </c>
      <c r="Q26" s="16" t="str">
        <v/>
      </c>
      <c r="R26" s="16" t="str">
        <v/>
      </c>
      <c r="S26" s="16" t="str">
        <v/>
      </c>
      <c r="T26" s="16" t="str">
        <v/>
      </c>
      <c r="U26" s="16" t="str">
        <v/>
      </c>
      <c r="V26" s="16" t="str">
        <v/>
      </c>
      <c r="W26" s="16" t="str">
        <v/>
      </c>
      <c r="X26" s="16" t="str">
        <v/>
      </c>
      <c r="Y26" s="16" t="str">
        <v/>
      </c>
      <c r="Z26" s="16" t="str">
        <v/>
      </c>
      <c r="AA26" s="16" t="str">
        <v/>
      </c>
      <c r="AB26" s="16" t="str">
        <v/>
      </c>
      <c r="AC26" s="16" t="str">
        <v/>
      </c>
      <c r="AD26" s="16" t="str">
        <v/>
      </c>
      <c r="AE26" s="16" t="str">
        <v/>
      </c>
      <c r="AF26" s="16" t="str">
        <v/>
      </c>
      <c r="AG26" s="16" t="str">
        <v/>
      </c>
      <c r="AH26" s="16" t="str">
        <v/>
      </c>
      <c r="AI26" s="16" t="str">
        <v/>
      </c>
      <c r="AJ26" s="16" t="str">
        <v/>
      </c>
      <c r="AK26" s="16" t="str">
        <v/>
      </c>
      <c r="AL26" s="16" t="str">
        <v/>
      </c>
      <c r="AM26" s="16" t="str">
        <v/>
      </c>
      <c r="AN26" s="16" t="str">
        <v/>
      </c>
      <c r="AO26" s="16" t="str">
        <v/>
      </c>
      <c r="AP26" s="16" t="str">
        <v/>
      </c>
      <c r="AQ26" s="16" t="str">
        <v/>
      </c>
      <c r="AR26" s="16" t="str">
        <v/>
      </c>
      <c r="AS26" s="16" t="str">
        <v/>
      </c>
      <c r="AT26" s="16" t="str">
        <v/>
      </c>
      <c r="AU26" s="16" t="str">
        <v/>
      </c>
      <c r="AV26" s="16" t="str">
        <v/>
      </c>
      <c r="AW26" s="16" t="str">
        <v/>
      </c>
      <c r="AX26" s="16" t="str">
        <v/>
      </c>
      <c r="AY26" s="16" t="str">
        <v/>
      </c>
      <c r="AZ26" s="16" t="str">
        <v/>
      </c>
      <c r="BA26" s="16" t="str">
        <v/>
      </c>
      <c r="BB26" s="16"/>
      <c r="BC26" s="186">
        <f t="shared" si="2"/>
        <v>1</v>
      </c>
      <c r="BD26" s="187">
        <f t="shared" si="0"/>
        <v>1</v>
      </c>
      <c r="BE26" s="187">
        <v>0</v>
      </c>
      <c r="BF26" s="180">
        <f t="shared" si="1"/>
        <v>0</v>
      </c>
      <c r="BG26" s="181"/>
      <c r="BH26" s="187"/>
      <c r="BI26" s="181"/>
      <c r="BJ26" s="184"/>
    </row>
    <row r="27" spans="1:62" ht="12.75" x14ac:dyDescent="0.2">
      <c r="A27" s="359"/>
      <c r="B27" s="370"/>
      <c r="C27" s="119" t="s">
        <v>722</v>
      </c>
      <c r="D27" s="54">
        <v>1</v>
      </c>
      <c r="E27" s="54" t="str">
        <v/>
      </c>
      <c r="F27" s="54" t="str">
        <v/>
      </c>
      <c r="G27" s="54" t="str">
        <v/>
      </c>
      <c r="H27" s="54" t="str">
        <v/>
      </c>
      <c r="I27" s="54" t="str">
        <v/>
      </c>
      <c r="J27" s="16" t="str">
        <v/>
      </c>
      <c r="K27" s="16" t="str">
        <v/>
      </c>
      <c r="L27" s="16" t="str">
        <v/>
      </c>
      <c r="M27" s="16" t="str">
        <v/>
      </c>
      <c r="N27" s="16" t="str">
        <v/>
      </c>
      <c r="O27" s="16" t="str">
        <v/>
      </c>
      <c r="P27" s="16" t="str">
        <v/>
      </c>
      <c r="Q27" s="16" t="str">
        <v/>
      </c>
      <c r="R27" s="16" t="str">
        <v/>
      </c>
      <c r="S27" s="16" t="str">
        <v/>
      </c>
      <c r="T27" s="16" t="str">
        <v/>
      </c>
      <c r="U27" s="16" t="str">
        <v/>
      </c>
      <c r="V27" s="16" t="str">
        <v/>
      </c>
      <c r="W27" s="16" t="str">
        <v/>
      </c>
      <c r="X27" s="16" t="str">
        <v/>
      </c>
      <c r="Y27" s="16" t="str">
        <v/>
      </c>
      <c r="Z27" s="16" t="str">
        <v/>
      </c>
      <c r="AA27" s="16" t="str">
        <v/>
      </c>
      <c r="AB27" s="16" t="str">
        <v/>
      </c>
      <c r="AC27" s="16" t="str">
        <v/>
      </c>
      <c r="AD27" s="16" t="str">
        <v/>
      </c>
      <c r="AE27" s="16" t="str">
        <v/>
      </c>
      <c r="AF27" s="16" t="str">
        <v/>
      </c>
      <c r="AG27" s="16" t="str">
        <v/>
      </c>
      <c r="AH27" s="16" t="str">
        <v/>
      </c>
      <c r="AI27" s="16" t="str">
        <v/>
      </c>
      <c r="AJ27" s="16" t="str">
        <v/>
      </c>
      <c r="AK27" s="16" t="str">
        <v/>
      </c>
      <c r="AL27" s="16" t="str">
        <v/>
      </c>
      <c r="AM27" s="16" t="str">
        <v/>
      </c>
      <c r="AN27" s="16" t="str">
        <v/>
      </c>
      <c r="AO27" s="16" t="str">
        <v/>
      </c>
      <c r="AP27" s="16" t="str">
        <v/>
      </c>
      <c r="AQ27" s="16" t="str">
        <v/>
      </c>
      <c r="AR27" s="16" t="str">
        <v/>
      </c>
      <c r="AS27" s="16" t="str">
        <v/>
      </c>
      <c r="AT27" s="16" t="str">
        <v/>
      </c>
      <c r="AU27" s="16" t="str">
        <v/>
      </c>
      <c r="AV27" s="16" t="str">
        <v/>
      </c>
      <c r="AW27" s="16" t="str">
        <v/>
      </c>
      <c r="AX27" s="16" t="str">
        <v/>
      </c>
      <c r="AY27" s="16" t="str">
        <v/>
      </c>
      <c r="AZ27" s="16" t="str">
        <v/>
      </c>
      <c r="BA27" s="16" t="str">
        <v/>
      </c>
      <c r="BB27" s="16"/>
      <c r="BC27" s="186">
        <f t="shared" si="2"/>
        <v>1</v>
      </c>
      <c r="BD27" s="187">
        <f t="shared" si="0"/>
        <v>1</v>
      </c>
      <c r="BE27" s="187">
        <v>0.4</v>
      </c>
      <c r="BF27" s="180">
        <f t="shared" si="1"/>
        <v>0.4</v>
      </c>
      <c r="BG27" s="181"/>
      <c r="BH27" s="173"/>
      <c r="BI27" s="182"/>
      <c r="BJ27" s="184"/>
    </row>
    <row r="28" spans="1:62" ht="12.75" x14ac:dyDescent="0.2">
      <c r="A28" s="359"/>
      <c r="B28" s="370"/>
      <c r="C28" s="119" t="s">
        <v>477</v>
      </c>
      <c r="D28" s="54">
        <v>1</v>
      </c>
      <c r="E28" s="54" t="str">
        <v/>
      </c>
      <c r="F28" s="54" t="str">
        <v/>
      </c>
      <c r="G28" s="54" t="str">
        <v/>
      </c>
      <c r="H28" s="54" t="str">
        <v/>
      </c>
      <c r="I28" s="54" t="str">
        <v/>
      </c>
      <c r="J28" s="16" t="str">
        <v/>
      </c>
      <c r="K28" s="16" t="str">
        <v/>
      </c>
      <c r="L28" s="16" t="str">
        <v/>
      </c>
      <c r="M28" s="16" t="str">
        <v/>
      </c>
      <c r="N28" s="16" t="str">
        <v/>
      </c>
      <c r="O28" s="16" t="str">
        <v/>
      </c>
      <c r="P28" s="16" t="str">
        <v/>
      </c>
      <c r="Q28" s="16" t="str">
        <v/>
      </c>
      <c r="R28" s="16" t="str">
        <v/>
      </c>
      <c r="S28" s="16" t="str">
        <v/>
      </c>
      <c r="T28" s="16" t="str">
        <v/>
      </c>
      <c r="U28" s="16" t="str">
        <v/>
      </c>
      <c r="V28" s="16" t="str">
        <v/>
      </c>
      <c r="W28" s="16" t="str">
        <v/>
      </c>
      <c r="X28" s="16" t="str">
        <v/>
      </c>
      <c r="Y28" s="16" t="str">
        <v/>
      </c>
      <c r="Z28" s="16" t="str">
        <v/>
      </c>
      <c r="AA28" s="16" t="str">
        <v/>
      </c>
      <c r="AB28" s="16" t="str">
        <v/>
      </c>
      <c r="AC28" s="16" t="str">
        <v/>
      </c>
      <c r="AD28" s="16" t="str">
        <v/>
      </c>
      <c r="AE28" s="16" t="str">
        <v/>
      </c>
      <c r="AF28" s="16" t="str">
        <v/>
      </c>
      <c r="AG28" s="16" t="str">
        <v/>
      </c>
      <c r="AH28" s="16" t="str">
        <v/>
      </c>
      <c r="AI28" s="16" t="str">
        <v/>
      </c>
      <c r="AJ28" s="16" t="str">
        <v/>
      </c>
      <c r="AK28" s="16" t="str">
        <v/>
      </c>
      <c r="AL28" s="16" t="str">
        <v/>
      </c>
      <c r="AM28" s="16" t="str">
        <v/>
      </c>
      <c r="AN28" s="16" t="str">
        <v/>
      </c>
      <c r="AO28" s="16" t="str">
        <v/>
      </c>
      <c r="AP28" s="16" t="str">
        <v/>
      </c>
      <c r="AQ28" s="16" t="str">
        <v/>
      </c>
      <c r="AR28" s="16" t="str">
        <v/>
      </c>
      <c r="AS28" s="16" t="str">
        <v/>
      </c>
      <c r="AT28" s="16" t="str">
        <v/>
      </c>
      <c r="AU28" s="16" t="str">
        <v/>
      </c>
      <c r="AV28" s="16" t="str">
        <v/>
      </c>
      <c r="AW28" s="16" t="str">
        <v/>
      </c>
      <c r="AX28" s="16" t="str">
        <v/>
      </c>
      <c r="AY28" s="16" t="str">
        <v/>
      </c>
      <c r="AZ28" s="16" t="str">
        <v/>
      </c>
      <c r="BA28" s="16" t="str">
        <v/>
      </c>
      <c r="BB28" s="16"/>
      <c r="BC28" s="186">
        <f t="shared" si="2"/>
        <v>1</v>
      </c>
      <c r="BD28" s="187">
        <f t="shared" si="0"/>
        <v>1</v>
      </c>
      <c r="BE28" s="187">
        <v>0</v>
      </c>
      <c r="BF28" s="180">
        <f t="shared" si="1"/>
        <v>0</v>
      </c>
      <c r="BG28" s="181"/>
      <c r="BH28" s="173"/>
      <c r="BI28" s="182"/>
      <c r="BJ28" s="184"/>
    </row>
    <row r="29" spans="1:62" ht="12.75" customHeight="1" x14ac:dyDescent="0.2">
      <c r="A29" s="359"/>
      <c r="B29" s="370" t="s">
        <v>1115</v>
      </c>
      <c r="C29" s="119" t="s">
        <v>431</v>
      </c>
      <c r="D29" s="54">
        <v>1</v>
      </c>
      <c r="E29" s="54" t="str">
        <v/>
      </c>
      <c r="F29" s="54" t="str">
        <v/>
      </c>
      <c r="G29" s="54" t="str">
        <v/>
      </c>
      <c r="H29" s="54" t="str">
        <v/>
      </c>
      <c r="I29" s="54" t="str">
        <v/>
      </c>
      <c r="J29" s="16" t="str">
        <v/>
      </c>
      <c r="K29" s="16" t="str">
        <v/>
      </c>
      <c r="L29" s="16" t="str">
        <v/>
      </c>
      <c r="M29" s="16" t="str">
        <v/>
      </c>
      <c r="N29" s="16" t="str">
        <v/>
      </c>
      <c r="O29" s="16" t="str">
        <v/>
      </c>
      <c r="P29" s="16" t="str">
        <v/>
      </c>
      <c r="Q29" s="16" t="str">
        <v/>
      </c>
      <c r="R29" s="16" t="str">
        <v/>
      </c>
      <c r="S29" s="16" t="str">
        <v/>
      </c>
      <c r="T29" s="16" t="str">
        <v/>
      </c>
      <c r="U29" s="16" t="str">
        <v/>
      </c>
      <c r="V29" s="16" t="str">
        <v/>
      </c>
      <c r="W29" s="16" t="str">
        <v/>
      </c>
      <c r="X29" s="16" t="str">
        <v/>
      </c>
      <c r="Y29" s="16" t="str">
        <v/>
      </c>
      <c r="Z29" s="16" t="str">
        <v/>
      </c>
      <c r="AA29" s="16" t="str">
        <v/>
      </c>
      <c r="AB29" s="16" t="str">
        <v/>
      </c>
      <c r="AC29" s="16" t="str">
        <v/>
      </c>
      <c r="AD29" s="16" t="str">
        <v/>
      </c>
      <c r="AE29" s="16" t="str">
        <v/>
      </c>
      <c r="AF29" s="16" t="str">
        <v/>
      </c>
      <c r="AG29" s="16" t="str">
        <v/>
      </c>
      <c r="AH29" s="16" t="str">
        <v/>
      </c>
      <c r="AI29" s="16" t="str">
        <v/>
      </c>
      <c r="AJ29" s="16" t="str">
        <v/>
      </c>
      <c r="AK29" s="16" t="str">
        <v/>
      </c>
      <c r="AL29" s="16" t="str">
        <v/>
      </c>
      <c r="AM29" s="16" t="str">
        <v/>
      </c>
      <c r="AN29" s="16" t="str">
        <v/>
      </c>
      <c r="AO29" s="16" t="str">
        <v/>
      </c>
      <c r="AP29" s="16" t="str">
        <v/>
      </c>
      <c r="AQ29" s="16" t="str">
        <v/>
      </c>
      <c r="AR29" s="16" t="str">
        <v/>
      </c>
      <c r="AS29" s="16" t="str">
        <v/>
      </c>
      <c r="AT29" s="16" t="str">
        <v/>
      </c>
      <c r="AU29" s="16" t="str">
        <v/>
      </c>
      <c r="AV29" s="16" t="str">
        <v/>
      </c>
      <c r="AW29" s="16" t="str">
        <v/>
      </c>
      <c r="AX29" s="16" t="str">
        <v/>
      </c>
      <c r="AY29" s="16" t="str">
        <v/>
      </c>
      <c r="AZ29" s="16" t="str">
        <v/>
      </c>
      <c r="BA29" s="16" t="str">
        <v/>
      </c>
      <c r="BB29" s="16"/>
      <c r="BC29" s="186">
        <f t="shared" si="2"/>
        <v>1</v>
      </c>
      <c r="BD29" s="187">
        <f t="shared" si="0"/>
        <v>1</v>
      </c>
      <c r="BE29" s="187">
        <v>1</v>
      </c>
      <c r="BF29" s="180">
        <f t="shared" si="1"/>
        <v>1</v>
      </c>
      <c r="BG29" s="181">
        <f>MIN(1,SUM(BF29:BF31)/SUM(BC29:BC31))</f>
        <v>0.33333333333333331</v>
      </c>
      <c r="BH29" s="173">
        <v>0.2</v>
      </c>
      <c r="BI29" s="182">
        <f>BG29*BH29</f>
        <v>6.6666666666666666E-2</v>
      </c>
      <c r="BJ29" s="184"/>
    </row>
    <row r="30" spans="1:62" ht="12.75" x14ac:dyDescent="0.2">
      <c r="A30" s="359"/>
      <c r="B30" s="370"/>
      <c r="C30" s="119" t="s">
        <v>432</v>
      </c>
      <c r="D30" s="54">
        <v>1</v>
      </c>
      <c r="E30" s="54" t="str">
        <v/>
      </c>
      <c r="F30" s="54" t="str">
        <v/>
      </c>
      <c r="G30" s="54" t="str">
        <v/>
      </c>
      <c r="H30" s="54" t="str">
        <v/>
      </c>
      <c r="I30" s="54" t="str">
        <v/>
      </c>
      <c r="J30" s="16" t="str">
        <v/>
      </c>
      <c r="K30" s="16" t="str">
        <v/>
      </c>
      <c r="L30" s="16" t="str">
        <v/>
      </c>
      <c r="M30" s="16" t="str">
        <v/>
      </c>
      <c r="N30" s="16" t="str">
        <v/>
      </c>
      <c r="O30" s="16" t="str">
        <v/>
      </c>
      <c r="P30" s="16" t="str">
        <v/>
      </c>
      <c r="Q30" s="16" t="str">
        <v/>
      </c>
      <c r="R30" s="16" t="str">
        <v/>
      </c>
      <c r="S30" s="16" t="str">
        <v/>
      </c>
      <c r="T30" s="16" t="str">
        <v/>
      </c>
      <c r="U30" s="16" t="str">
        <v/>
      </c>
      <c r="V30" s="16" t="str">
        <v/>
      </c>
      <c r="W30" s="16" t="str">
        <v/>
      </c>
      <c r="X30" s="16" t="str">
        <v/>
      </c>
      <c r="Y30" s="16" t="str">
        <v/>
      </c>
      <c r="Z30" s="16" t="str">
        <v/>
      </c>
      <c r="AA30" s="16" t="str">
        <v/>
      </c>
      <c r="AB30" s="16" t="str">
        <v/>
      </c>
      <c r="AC30" s="16" t="str">
        <v/>
      </c>
      <c r="AD30" s="16" t="str">
        <v/>
      </c>
      <c r="AE30" s="16" t="str">
        <v/>
      </c>
      <c r="AF30" s="16" t="str">
        <v/>
      </c>
      <c r="AG30" s="16" t="str">
        <v/>
      </c>
      <c r="AH30" s="16" t="str">
        <v/>
      </c>
      <c r="AI30" s="16" t="str">
        <v/>
      </c>
      <c r="AJ30" s="16" t="str">
        <v/>
      </c>
      <c r="AK30" s="16" t="str">
        <v/>
      </c>
      <c r="AL30" s="16" t="str">
        <v/>
      </c>
      <c r="AM30" s="16" t="str">
        <v/>
      </c>
      <c r="AN30" s="16" t="str">
        <v/>
      </c>
      <c r="AO30" s="16" t="str">
        <v/>
      </c>
      <c r="AP30" s="16" t="str">
        <v/>
      </c>
      <c r="AQ30" s="16" t="str">
        <v/>
      </c>
      <c r="AR30" s="16" t="str">
        <v/>
      </c>
      <c r="AS30" s="16" t="str">
        <v/>
      </c>
      <c r="AT30" s="16" t="str">
        <v/>
      </c>
      <c r="AU30" s="16" t="str">
        <v/>
      </c>
      <c r="AV30" s="16" t="str">
        <v/>
      </c>
      <c r="AW30" s="16" t="str">
        <v/>
      </c>
      <c r="AX30" s="16" t="str">
        <v/>
      </c>
      <c r="AY30" s="16" t="str">
        <v/>
      </c>
      <c r="AZ30" s="16" t="str">
        <v/>
      </c>
      <c r="BA30" s="16" t="str">
        <v/>
      </c>
      <c r="BB30" s="16"/>
      <c r="BC30" s="186">
        <f t="shared" si="2"/>
        <v>1</v>
      </c>
      <c r="BD30" s="187">
        <f t="shared" si="0"/>
        <v>1</v>
      </c>
      <c r="BE30" s="187">
        <v>0</v>
      </c>
      <c r="BF30" s="180">
        <f t="shared" si="1"/>
        <v>0</v>
      </c>
      <c r="BG30" s="181"/>
      <c r="BH30" s="173"/>
      <c r="BI30" s="182"/>
      <c r="BJ30" s="184"/>
    </row>
    <row r="31" spans="1:62" ht="12.75" x14ac:dyDescent="0.2">
      <c r="A31" s="359"/>
      <c r="B31" s="370"/>
      <c r="C31" s="119" t="s">
        <v>477</v>
      </c>
      <c r="D31" s="54">
        <v>1</v>
      </c>
      <c r="E31" s="54" t="str">
        <v/>
      </c>
      <c r="F31" s="54" t="str">
        <v/>
      </c>
      <c r="G31" s="54" t="str">
        <v/>
      </c>
      <c r="H31" s="54" t="str">
        <v/>
      </c>
      <c r="I31" s="54" t="str">
        <v/>
      </c>
      <c r="J31" s="16" t="str">
        <v/>
      </c>
      <c r="K31" s="16" t="str">
        <v/>
      </c>
      <c r="L31" s="16" t="str">
        <v/>
      </c>
      <c r="M31" s="16" t="str">
        <v/>
      </c>
      <c r="N31" s="16" t="str">
        <v/>
      </c>
      <c r="O31" s="16" t="str">
        <v/>
      </c>
      <c r="P31" s="16" t="str">
        <v/>
      </c>
      <c r="Q31" s="16" t="str">
        <v/>
      </c>
      <c r="R31" s="16" t="str">
        <v/>
      </c>
      <c r="S31" s="16" t="str">
        <v/>
      </c>
      <c r="T31" s="16" t="str">
        <v/>
      </c>
      <c r="U31" s="16" t="str">
        <v/>
      </c>
      <c r="V31" s="16" t="str">
        <v/>
      </c>
      <c r="W31" s="16" t="str">
        <v/>
      </c>
      <c r="X31" s="16" t="str">
        <v/>
      </c>
      <c r="Y31" s="16" t="str">
        <v/>
      </c>
      <c r="Z31" s="16" t="str">
        <v/>
      </c>
      <c r="AA31" s="16" t="str">
        <v/>
      </c>
      <c r="AB31" s="16" t="str">
        <v/>
      </c>
      <c r="AC31" s="16" t="str">
        <v/>
      </c>
      <c r="AD31" s="16" t="str">
        <v/>
      </c>
      <c r="AE31" s="16" t="str">
        <v/>
      </c>
      <c r="AF31" s="16" t="str">
        <v/>
      </c>
      <c r="AG31" s="16" t="str">
        <v/>
      </c>
      <c r="AH31" s="16" t="str">
        <v/>
      </c>
      <c r="AI31" s="16" t="str">
        <v/>
      </c>
      <c r="AJ31" s="16" t="str">
        <v/>
      </c>
      <c r="AK31" s="16" t="str">
        <v/>
      </c>
      <c r="AL31" s="16" t="str">
        <v/>
      </c>
      <c r="AM31" s="16" t="str">
        <v/>
      </c>
      <c r="AN31" s="16" t="str">
        <v/>
      </c>
      <c r="AO31" s="16" t="str">
        <v/>
      </c>
      <c r="AP31" s="16" t="str">
        <v/>
      </c>
      <c r="AQ31" s="16" t="str">
        <v/>
      </c>
      <c r="AR31" s="16" t="str">
        <v/>
      </c>
      <c r="AS31" s="16" t="str">
        <v/>
      </c>
      <c r="AT31" s="16" t="str">
        <v/>
      </c>
      <c r="AU31" s="16" t="str">
        <v/>
      </c>
      <c r="AV31" s="16" t="str">
        <v/>
      </c>
      <c r="AW31" s="16" t="str">
        <v/>
      </c>
      <c r="AX31" s="16" t="str">
        <v/>
      </c>
      <c r="AY31" s="16" t="str">
        <v/>
      </c>
      <c r="AZ31" s="16" t="str">
        <v/>
      </c>
      <c r="BA31" s="16" t="str">
        <v/>
      </c>
      <c r="BB31" s="16"/>
      <c r="BC31" s="186">
        <f t="shared" si="2"/>
        <v>1</v>
      </c>
      <c r="BD31" s="187">
        <f t="shared" si="0"/>
        <v>1</v>
      </c>
      <c r="BE31" s="187"/>
      <c r="BF31" s="180">
        <f t="shared" si="1"/>
        <v>0</v>
      </c>
      <c r="BG31" s="181"/>
      <c r="BH31" s="173"/>
      <c r="BI31" s="182"/>
      <c r="BJ31" s="184"/>
    </row>
    <row r="32" spans="1:62" ht="12.75" customHeight="1" x14ac:dyDescent="0.2">
      <c r="A32" s="359"/>
      <c r="B32" s="370" t="s">
        <v>1116</v>
      </c>
      <c r="C32" s="119" t="s">
        <v>431</v>
      </c>
      <c r="D32" s="54">
        <v>1</v>
      </c>
      <c r="E32" s="54" t="str">
        <v/>
      </c>
      <c r="F32" s="54" t="str">
        <v/>
      </c>
      <c r="G32" s="54" t="str">
        <v/>
      </c>
      <c r="H32" s="54" t="str">
        <v/>
      </c>
      <c r="I32" s="54" t="str">
        <v/>
      </c>
      <c r="J32" s="16" t="str">
        <v/>
      </c>
      <c r="K32" s="16" t="str">
        <v/>
      </c>
      <c r="L32" s="16" t="str">
        <v/>
      </c>
      <c r="M32" s="16" t="str">
        <v/>
      </c>
      <c r="N32" s="16" t="str">
        <v/>
      </c>
      <c r="O32" s="16" t="str">
        <v/>
      </c>
      <c r="P32" s="16" t="str">
        <v/>
      </c>
      <c r="Q32" s="16" t="str">
        <v/>
      </c>
      <c r="R32" s="16" t="str">
        <v/>
      </c>
      <c r="S32" s="16" t="str">
        <v/>
      </c>
      <c r="T32" s="16" t="str">
        <v/>
      </c>
      <c r="U32" s="16" t="str">
        <v/>
      </c>
      <c r="V32" s="16" t="str">
        <v/>
      </c>
      <c r="W32" s="16" t="str">
        <v/>
      </c>
      <c r="X32" s="16" t="str">
        <v/>
      </c>
      <c r="Y32" s="16" t="str">
        <v/>
      </c>
      <c r="Z32" s="16" t="str">
        <v/>
      </c>
      <c r="AA32" s="16" t="str">
        <v/>
      </c>
      <c r="AB32" s="16" t="str">
        <v/>
      </c>
      <c r="AC32" s="16" t="str">
        <v/>
      </c>
      <c r="AD32" s="16" t="str">
        <v/>
      </c>
      <c r="AE32" s="16" t="str">
        <v/>
      </c>
      <c r="AF32" s="16" t="str">
        <v/>
      </c>
      <c r="AG32" s="16" t="str">
        <v/>
      </c>
      <c r="AH32" s="16" t="str">
        <v/>
      </c>
      <c r="AI32" s="16" t="str">
        <v/>
      </c>
      <c r="AJ32" s="16" t="str">
        <v/>
      </c>
      <c r="AK32" s="16" t="str">
        <v/>
      </c>
      <c r="AL32" s="16" t="str">
        <v/>
      </c>
      <c r="AM32" s="16" t="str">
        <v/>
      </c>
      <c r="AN32" s="16" t="str">
        <v/>
      </c>
      <c r="AO32" s="16" t="str">
        <v/>
      </c>
      <c r="AP32" s="16" t="str">
        <v/>
      </c>
      <c r="AQ32" s="16" t="str">
        <v/>
      </c>
      <c r="AR32" s="16" t="str">
        <v/>
      </c>
      <c r="AS32" s="16" t="str">
        <v/>
      </c>
      <c r="AT32" s="16" t="str">
        <v/>
      </c>
      <c r="AU32" s="16" t="str">
        <v/>
      </c>
      <c r="AV32" s="16" t="str">
        <v/>
      </c>
      <c r="AW32" s="16" t="str">
        <v/>
      </c>
      <c r="AX32" s="16" t="str">
        <v/>
      </c>
      <c r="AY32" s="16" t="str">
        <v/>
      </c>
      <c r="AZ32" s="16" t="str">
        <v/>
      </c>
      <c r="BA32" s="16" t="str">
        <v/>
      </c>
      <c r="BB32" s="16"/>
      <c r="BC32" s="186">
        <f t="shared" si="2"/>
        <v>1</v>
      </c>
      <c r="BD32" s="187">
        <f t="shared" si="0"/>
        <v>1</v>
      </c>
      <c r="BE32" s="187">
        <v>1</v>
      </c>
      <c r="BF32" s="180">
        <f t="shared" si="1"/>
        <v>1</v>
      </c>
      <c r="BG32" s="181">
        <f>MIN(1,SUM(BF32:BF34)/SUM(BC32:BC34))</f>
        <v>0.33333333333333331</v>
      </c>
      <c r="BH32" s="173">
        <v>0.2</v>
      </c>
      <c r="BI32" s="182">
        <f>BG32*BH32</f>
        <v>6.6666666666666666E-2</v>
      </c>
      <c r="BJ32" s="184"/>
    </row>
    <row r="33" spans="1:62" ht="12.75" x14ac:dyDescent="0.2">
      <c r="A33" s="359"/>
      <c r="B33" s="370"/>
      <c r="C33" s="119" t="s">
        <v>432</v>
      </c>
      <c r="D33" s="54">
        <v>1</v>
      </c>
      <c r="E33" s="54" t="str">
        <v/>
      </c>
      <c r="F33" s="54" t="str">
        <v/>
      </c>
      <c r="G33" s="54" t="str">
        <v/>
      </c>
      <c r="H33" s="54" t="str">
        <v/>
      </c>
      <c r="I33" s="54" t="str">
        <v/>
      </c>
      <c r="J33" s="16" t="str">
        <v/>
      </c>
      <c r="K33" s="16" t="str">
        <v/>
      </c>
      <c r="L33" s="16" t="str">
        <v/>
      </c>
      <c r="M33" s="16" t="str">
        <v/>
      </c>
      <c r="N33" s="16" t="str">
        <v/>
      </c>
      <c r="O33" s="16" t="str">
        <v/>
      </c>
      <c r="P33" s="16" t="str">
        <v/>
      </c>
      <c r="Q33" s="16" t="str">
        <v/>
      </c>
      <c r="R33" s="16" t="str">
        <v/>
      </c>
      <c r="S33" s="16" t="str">
        <v/>
      </c>
      <c r="T33" s="16" t="str">
        <v/>
      </c>
      <c r="U33" s="16" t="str">
        <v/>
      </c>
      <c r="V33" s="16" t="str">
        <v/>
      </c>
      <c r="W33" s="16" t="str">
        <v/>
      </c>
      <c r="X33" s="16" t="str">
        <v/>
      </c>
      <c r="Y33" s="16" t="str">
        <v/>
      </c>
      <c r="Z33" s="16" t="str">
        <v/>
      </c>
      <c r="AA33" s="16" t="str">
        <v/>
      </c>
      <c r="AB33" s="16" t="str">
        <v/>
      </c>
      <c r="AC33" s="16" t="str">
        <v/>
      </c>
      <c r="AD33" s="16" t="str">
        <v/>
      </c>
      <c r="AE33" s="16" t="str">
        <v/>
      </c>
      <c r="AF33" s="16" t="str">
        <v/>
      </c>
      <c r="AG33" s="16" t="str">
        <v/>
      </c>
      <c r="AH33" s="16" t="str">
        <v/>
      </c>
      <c r="AI33" s="16" t="str">
        <v/>
      </c>
      <c r="AJ33" s="16" t="str">
        <v/>
      </c>
      <c r="AK33" s="16" t="str">
        <v/>
      </c>
      <c r="AL33" s="16" t="str">
        <v/>
      </c>
      <c r="AM33" s="16" t="str">
        <v/>
      </c>
      <c r="AN33" s="16" t="str">
        <v/>
      </c>
      <c r="AO33" s="16" t="str">
        <v/>
      </c>
      <c r="AP33" s="16" t="str">
        <v/>
      </c>
      <c r="AQ33" s="16" t="str">
        <v/>
      </c>
      <c r="AR33" s="16" t="str">
        <v/>
      </c>
      <c r="AS33" s="16" t="str">
        <v/>
      </c>
      <c r="AT33" s="16" t="str">
        <v/>
      </c>
      <c r="AU33" s="16" t="str">
        <v/>
      </c>
      <c r="AV33" s="16" t="str">
        <v/>
      </c>
      <c r="AW33" s="16" t="str">
        <v/>
      </c>
      <c r="AX33" s="16" t="str">
        <v/>
      </c>
      <c r="AY33" s="16" t="str">
        <v/>
      </c>
      <c r="AZ33" s="16" t="str">
        <v/>
      </c>
      <c r="BA33" s="16" t="str">
        <v/>
      </c>
      <c r="BB33" s="16"/>
      <c r="BC33" s="186">
        <f t="shared" si="2"/>
        <v>1</v>
      </c>
      <c r="BD33" s="187">
        <f t="shared" si="0"/>
        <v>1</v>
      </c>
      <c r="BE33" s="187"/>
      <c r="BF33" s="180">
        <f t="shared" si="1"/>
        <v>0</v>
      </c>
      <c r="BG33" s="181"/>
      <c r="BH33" s="173"/>
      <c r="BI33" s="182"/>
      <c r="BJ33" s="184"/>
    </row>
    <row r="34" spans="1:62" ht="12.75" x14ac:dyDescent="0.2">
      <c r="A34" s="359"/>
      <c r="B34" s="370"/>
      <c r="C34" s="119" t="s">
        <v>477</v>
      </c>
      <c r="D34" s="54">
        <v>1</v>
      </c>
      <c r="E34" s="54" t="str">
        <v/>
      </c>
      <c r="F34" s="54" t="str">
        <v/>
      </c>
      <c r="G34" s="54" t="str">
        <v/>
      </c>
      <c r="H34" s="54" t="str">
        <v/>
      </c>
      <c r="I34" s="54" t="str">
        <v/>
      </c>
      <c r="J34" s="16" t="str">
        <v/>
      </c>
      <c r="K34" s="16" t="str">
        <v/>
      </c>
      <c r="L34" s="16" t="str">
        <v/>
      </c>
      <c r="M34" s="16" t="str">
        <v/>
      </c>
      <c r="N34" s="16" t="str">
        <v/>
      </c>
      <c r="O34" s="16" t="str">
        <v/>
      </c>
      <c r="P34" s="16" t="str">
        <v/>
      </c>
      <c r="Q34" s="16" t="str">
        <v/>
      </c>
      <c r="R34" s="16" t="str">
        <v/>
      </c>
      <c r="S34" s="16" t="str">
        <v/>
      </c>
      <c r="T34" s="16" t="str">
        <v/>
      </c>
      <c r="U34" s="16" t="str">
        <v/>
      </c>
      <c r="V34" s="16" t="str">
        <v/>
      </c>
      <c r="W34" s="16" t="str">
        <v/>
      </c>
      <c r="X34" s="16" t="str">
        <v/>
      </c>
      <c r="Y34" s="16" t="str">
        <v/>
      </c>
      <c r="Z34" s="16" t="str">
        <v/>
      </c>
      <c r="AA34" s="16" t="str">
        <v/>
      </c>
      <c r="AB34" s="16" t="str">
        <v/>
      </c>
      <c r="AC34" s="16" t="str">
        <v/>
      </c>
      <c r="AD34" s="16" t="str">
        <v/>
      </c>
      <c r="AE34" s="16" t="str">
        <v/>
      </c>
      <c r="AF34" s="16" t="str">
        <v/>
      </c>
      <c r="AG34" s="16" t="str">
        <v/>
      </c>
      <c r="AH34" s="16" t="str">
        <v/>
      </c>
      <c r="AI34" s="16" t="str">
        <v/>
      </c>
      <c r="AJ34" s="16" t="str">
        <v/>
      </c>
      <c r="AK34" s="16" t="str">
        <v/>
      </c>
      <c r="AL34" s="16" t="str">
        <v/>
      </c>
      <c r="AM34" s="16" t="str">
        <v/>
      </c>
      <c r="AN34" s="16" t="str">
        <v/>
      </c>
      <c r="AO34" s="16" t="str">
        <v/>
      </c>
      <c r="AP34" s="16" t="str">
        <v/>
      </c>
      <c r="AQ34" s="16" t="str">
        <v/>
      </c>
      <c r="AR34" s="16" t="str">
        <v/>
      </c>
      <c r="AS34" s="16" t="str">
        <v/>
      </c>
      <c r="AT34" s="16" t="str">
        <v/>
      </c>
      <c r="AU34" s="16" t="str">
        <v/>
      </c>
      <c r="AV34" s="16" t="str">
        <v/>
      </c>
      <c r="AW34" s="16" t="str">
        <v/>
      </c>
      <c r="AX34" s="16" t="str">
        <v/>
      </c>
      <c r="AY34" s="16" t="str">
        <v/>
      </c>
      <c r="AZ34" s="16" t="str">
        <v/>
      </c>
      <c r="BA34" s="16" t="str">
        <v/>
      </c>
      <c r="BB34" s="16"/>
      <c r="BC34" s="186">
        <f t="shared" si="2"/>
        <v>1</v>
      </c>
      <c r="BD34" s="187">
        <f t="shared" si="0"/>
        <v>1</v>
      </c>
      <c r="BE34" s="187"/>
      <c r="BF34" s="180">
        <f t="shared" si="1"/>
        <v>0</v>
      </c>
      <c r="BG34" s="181"/>
      <c r="BH34" s="187"/>
      <c r="BI34" s="181"/>
      <c r="BJ34" s="184"/>
    </row>
    <row r="35" spans="1:62" ht="12.75" customHeight="1" x14ac:dyDescent="0.2">
      <c r="A35" s="359"/>
      <c r="B35" s="370" t="s">
        <v>1117</v>
      </c>
      <c r="C35" s="119" t="s">
        <v>431</v>
      </c>
      <c r="D35" s="54">
        <v>1</v>
      </c>
      <c r="E35" s="54" t="str">
        <v/>
      </c>
      <c r="F35" s="54" t="str">
        <v/>
      </c>
      <c r="G35" s="54" t="str">
        <v/>
      </c>
      <c r="H35" s="54" t="str">
        <v/>
      </c>
      <c r="I35" s="54" t="str">
        <v/>
      </c>
      <c r="J35" s="16" t="str">
        <v/>
      </c>
      <c r="K35" s="16" t="str">
        <v/>
      </c>
      <c r="L35" s="16" t="str">
        <v/>
      </c>
      <c r="M35" s="16" t="str">
        <v/>
      </c>
      <c r="N35" s="16" t="str">
        <v/>
      </c>
      <c r="O35" s="16" t="str">
        <v/>
      </c>
      <c r="P35" s="16" t="str">
        <v/>
      </c>
      <c r="Q35" s="16" t="str">
        <v/>
      </c>
      <c r="R35" s="16" t="str">
        <v/>
      </c>
      <c r="S35" s="16" t="str">
        <v/>
      </c>
      <c r="T35" s="16" t="str">
        <v/>
      </c>
      <c r="U35" s="16" t="str">
        <v/>
      </c>
      <c r="V35" s="16" t="str">
        <v/>
      </c>
      <c r="W35" s="16" t="str">
        <v/>
      </c>
      <c r="X35" s="16" t="str">
        <v/>
      </c>
      <c r="Y35" s="16" t="str">
        <v/>
      </c>
      <c r="Z35" s="16" t="str">
        <v/>
      </c>
      <c r="AA35" s="16" t="str">
        <v/>
      </c>
      <c r="AB35" s="16" t="str">
        <v/>
      </c>
      <c r="AC35" s="16" t="str">
        <v/>
      </c>
      <c r="AD35" s="16" t="str">
        <v/>
      </c>
      <c r="AE35" s="16" t="str">
        <v/>
      </c>
      <c r="AF35" s="16" t="str">
        <v/>
      </c>
      <c r="AG35" s="16" t="str">
        <v/>
      </c>
      <c r="AH35" s="16" t="str">
        <v/>
      </c>
      <c r="AI35" s="16" t="str">
        <v/>
      </c>
      <c r="AJ35" s="16" t="str">
        <v/>
      </c>
      <c r="AK35" s="16" t="str">
        <v/>
      </c>
      <c r="AL35" s="16" t="str">
        <v/>
      </c>
      <c r="AM35" s="16" t="str">
        <v/>
      </c>
      <c r="AN35" s="16" t="str">
        <v/>
      </c>
      <c r="AO35" s="16" t="str">
        <v/>
      </c>
      <c r="AP35" s="16" t="str">
        <v/>
      </c>
      <c r="AQ35" s="16" t="str">
        <v/>
      </c>
      <c r="AR35" s="16" t="str">
        <v/>
      </c>
      <c r="AS35" s="16" t="str">
        <v/>
      </c>
      <c r="AT35" s="16" t="str">
        <v/>
      </c>
      <c r="AU35" s="16" t="str">
        <v/>
      </c>
      <c r="AV35" s="16" t="str">
        <v/>
      </c>
      <c r="AW35" s="16" t="str">
        <v/>
      </c>
      <c r="AX35" s="16" t="str">
        <v/>
      </c>
      <c r="AY35" s="16" t="str">
        <v/>
      </c>
      <c r="AZ35" s="16" t="str">
        <v/>
      </c>
      <c r="BA35" s="16" t="str">
        <v/>
      </c>
      <c r="BB35" s="16"/>
      <c r="BC35" s="186">
        <f t="shared" si="2"/>
        <v>1</v>
      </c>
      <c r="BD35" s="187">
        <f t="shared" si="0"/>
        <v>1</v>
      </c>
      <c r="BE35" s="187">
        <v>1</v>
      </c>
      <c r="BF35" s="180">
        <f t="shared" si="1"/>
        <v>1</v>
      </c>
      <c r="BG35" s="181">
        <f>MIN(1,SUM(BF35:BF37)/SUM(BC35:BC37))</f>
        <v>0.33333333333333331</v>
      </c>
      <c r="BH35" s="187">
        <v>0.3</v>
      </c>
      <c r="BI35" s="181">
        <f>BG35*BH35</f>
        <v>9.9999999999999992E-2</v>
      </c>
      <c r="BJ35" s="184"/>
    </row>
    <row r="36" spans="1:62" ht="12.75" x14ac:dyDescent="0.2">
      <c r="A36" s="359"/>
      <c r="B36" s="370"/>
      <c r="C36" s="119" t="s">
        <v>432</v>
      </c>
      <c r="D36" s="54">
        <v>1</v>
      </c>
      <c r="E36" s="54" t="str">
        <v/>
      </c>
      <c r="F36" s="54" t="str">
        <v/>
      </c>
      <c r="G36" s="54" t="str">
        <v/>
      </c>
      <c r="H36" s="54" t="str">
        <v/>
      </c>
      <c r="I36" s="54" t="str">
        <v/>
      </c>
      <c r="J36" s="16" t="str">
        <v/>
      </c>
      <c r="K36" s="16" t="str">
        <v/>
      </c>
      <c r="L36" s="16" t="str">
        <v/>
      </c>
      <c r="M36" s="16" t="str">
        <v/>
      </c>
      <c r="N36" s="16" t="str">
        <v/>
      </c>
      <c r="O36" s="16" t="str">
        <v/>
      </c>
      <c r="P36" s="16" t="str">
        <v/>
      </c>
      <c r="Q36" s="16" t="str">
        <v/>
      </c>
      <c r="R36" s="16" t="str">
        <v/>
      </c>
      <c r="S36" s="16" t="str">
        <v/>
      </c>
      <c r="T36" s="16" t="str">
        <v/>
      </c>
      <c r="U36" s="16" t="str">
        <v/>
      </c>
      <c r="V36" s="16" t="str">
        <v/>
      </c>
      <c r="W36" s="16" t="str">
        <v/>
      </c>
      <c r="X36" s="16" t="str">
        <v/>
      </c>
      <c r="Y36" s="16" t="str">
        <v/>
      </c>
      <c r="Z36" s="16" t="str">
        <v/>
      </c>
      <c r="AA36" s="16" t="str">
        <v/>
      </c>
      <c r="AB36" s="16" t="str">
        <v/>
      </c>
      <c r="AC36" s="16" t="str">
        <v/>
      </c>
      <c r="AD36" s="16" t="str">
        <v/>
      </c>
      <c r="AE36" s="16" t="str">
        <v/>
      </c>
      <c r="AF36" s="16" t="str">
        <v/>
      </c>
      <c r="AG36" s="16" t="str">
        <v/>
      </c>
      <c r="AH36" s="16" t="str">
        <v/>
      </c>
      <c r="AI36" s="16" t="str">
        <v/>
      </c>
      <c r="AJ36" s="16" t="str">
        <v/>
      </c>
      <c r="AK36" s="16" t="str">
        <v/>
      </c>
      <c r="AL36" s="16" t="str">
        <v/>
      </c>
      <c r="AM36" s="16" t="str">
        <v/>
      </c>
      <c r="AN36" s="16" t="str">
        <v/>
      </c>
      <c r="AO36" s="16" t="str">
        <v/>
      </c>
      <c r="AP36" s="16" t="str">
        <v/>
      </c>
      <c r="AQ36" s="16" t="str">
        <v/>
      </c>
      <c r="AR36" s="16" t="str">
        <v/>
      </c>
      <c r="AS36" s="16" t="str">
        <v/>
      </c>
      <c r="AT36" s="16" t="str">
        <v/>
      </c>
      <c r="AU36" s="16" t="str">
        <v/>
      </c>
      <c r="AV36" s="16" t="str">
        <v/>
      </c>
      <c r="AW36" s="16" t="str">
        <v/>
      </c>
      <c r="AX36" s="16" t="str">
        <v/>
      </c>
      <c r="AY36" s="16" t="str">
        <v/>
      </c>
      <c r="AZ36" s="16" t="str">
        <v/>
      </c>
      <c r="BA36" s="16" t="str">
        <v/>
      </c>
      <c r="BB36" s="16"/>
      <c r="BC36" s="186">
        <f t="shared" si="2"/>
        <v>1</v>
      </c>
      <c r="BD36" s="187">
        <f t="shared" si="0"/>
        <v>1</v>
      </c>
      <c r="BE36" s="187"/>
      <c r="BF36" s="180">
        <f t="shared" si="1"/>
        <v>0</v>
      </c>
      <c r="BG36" s="181"/>
      <c r="BH36" s="187"/>
      <c r="BI36" s="181"/>
      <c r="BJ36" s="184"/>
    </row>
    <row r="37" spans="1:62" ht="12.75" x14ac:dyDescent="0.2">
      <c r="A37" s="359"/>
      <c r="B37" s="370"/>
      <c r="C37" s="119" t="s">
        <v>477</v>
      </c>
      <c r="D37" s="54">
        <v>1</v>
      </c>
      <c r="E37" s="54" t="str">
        <v/>
      </c>
      <c r="F37" s="54" t="str">
        <v/>
      </c>
      <c r="G37" s="54" t="str">
        <v/>
      </c>
      <c r="H37" s="54" t="str">
        <v/>
      </c>
      <c r="I37" s="54" t="str">
        <v/>
      </c>
      <c r="J37" s="16" t="str">
        <v/>
      </c>
      <c r="K37" s="16" t="str">
        <v/>
      </c>
      <c r="L37" s="16" t="str">
        <v/>
      </c>
      <c r="M37" s="16" t="str">
        <v/>
      </c>
      <c r="N37" s="16" t="str">
        <v/>
      </c>
      <c r="O37" s="16" t="str">
        <v/>
      </c>
      <c r="P37" s="16" t="str">
        <v/>
      </c>
      <c r="Q37" s="16" t="str">
        <v/>
      </c>
      <c r="R37" s="16" t="str">
        <v/>
      </c>
      <c r="S37" s="16" t="str">
        <v/>
      </c>
      <c r="T37" s="16" t="str">
        <v/>
      </c>
      <c r="U37" s="16" t="str">
        <v/>
      </c>
      <c r="V37" s="16" t="str">
        <v/>
      </c>
      <c r="W37" s="16" t="str">
        <v/>
      </c>
      <c r="X37" s="16" t="str">
        <v/>
      </c>
      <c r="Y37" s="16" t="str">
        <v/>
      </c>
      <c r="Z37" s="16" t="str">
        <v/>
      </c>
      <c r="AA37" s="16" t="str">
        <v/>
      </c>
      <c r="AB37" s="16" t="str">
        <v/>
      </c>
      <c r="AC37" s="16" t="str">
        <v/>
      </c>
      <c r="AD37" s="16" t="str">
        <v/>
      </c>
      <c r="AE37" s="16" t="str">
        <v/>
      </c>
      <c r="AF37" s="16" t="str">
        <v/>
      </c>
      <c r="AG37" s="16" t="str">
        <v/>
      </c>
      <c r="AH37" s="16" t="str">
        <v/>
      </c>
      <c r="AI37" s="16" t="str">
        <v/>
      </c>
      <c r="AJ37" s="16" t="str">
        <v/>
      </c>
      <c r="AK37" s="16" t="str">
        <v/>
      </c>
      <c r="AL37" s="16" t="str">
        <v/>
      </c>
      <c r="AM37" s="16" t="str">
        <v/>
      </c>
      <c r="AN37" s="16" t="str">
        <v/>
      </c>
      <c r="AO37" s="16" t="str">
        <v/>
      </c>
      <c r="AP37" s="16" t="str">
        <v/>
      </c>
      <c r="AQ37" s="16" t="str">
        <v/>
      </c>
      <c r="AR37" s="16" t="str">
        <v/>
      </c>
      <c r="AS37" s="16" t="str">
        <v/>
      </c>
      <c r="AT37" s="16" t="str">
        <v/>
      </c>
      <c r="AU37" s="16" t="str">
        <v/>
      </c>
      <c r="AV37" s="16" t="str">
        <v/>
      </c>
      <c r="AW37" s="16" t="str">
        <v/>
      </c>
      <c r="AX37" s="16" t="str">
        <v/>
      </c>
      <c r="AY37" s="16" t="str">
        <v/>
      </c>
      <c r="AZ37" s="16" t="str">
        <v/>
      </c>
      <c r="BA37" s="16" t="str">
        <v/>
      </c>
      <c r="BB37" s="16"/>
      <c r="BC37" s="186">
        <f t="shared" si="2"/>
        <v>1</v>
      </c>
      <c r="BD37" s="187">
        <f t="shared" si="0"/>
        <v>1</v>
      </c>
      <c r="BE37" s="187"/>
      <c r="BF37" s="180">
        <f t="shared" si="1"/>
        <v>0</v>
      </c>
      <c r="BG37" s="181"/>
      <c r="BH37" s="187"/>
      <c r="BI37" s="181"/>
      <c r="BJ37" s="184"/>
    </row>
    <row r="38" spans="1:62" ht="12.75" customHeight="1" x14ac:dyDescent="0.2">
      <c r="A38" s="359"/>
      <c r="B38" s="370" t="s">
        <v>1118</v>
      </c>
      <c r="C38" s="119" t="s">
        <v>431</v>
      </c>
      <c r="D38" s="54">
        <v>1</v>
      </c>
      <c r="E38" s="54" t="str">
        <v/>
      </c>
      <c r="F38" s="54" t="str">
        <v/>
      </c>
      <c r="G38" s="54" t="str">
        <v/>
      </c>
      <c r="H38" s="54" t="str">
        <v/>
      </c>
      <c r="I38" s="54" t="str">
        <v/>
      </c>
      <c r="J38" s="16" t="str">
        <v/>
      </c>
      <c r="K38" s="16" t="str">
        <v/>
      </c>
      <c r="L38" s="16" t="str">
        <v/>
      </c>
      <c r="M38" s="16" t="str">
        <v/>
      </c>
      <c r="N38" s="16" t="str">
        <v/>
      </c>
      <c r="O38" s="16" t="str">
        <v/>
      </c>
      <c r="P38" s="16" t="str">
        <v/>
      </c>
      <c r="Q38" s="16" t="str">
        <v/>
      </c>
      <c r="R38" s="16" t="str">
        <v/>
      </c>
      <c r="S38" s="16" t="str">
        <v/>
      </c>
      <c r="T38" s="16" t="str">
        <v/>
      </c>
      <c r="U38" s="16" t="str">
        <v/>
      </c>
      <c r="V38" s="16" t="str">
        <v/>
      </c>
      <c r="W38" s="16" t="str">
        <v/>
      </c>
      <c r="X38" s="16" t="str">
        <v/>
      </c>
      <c r="Y38" s="16" t="str">
        <v/>
      </c>
      <c r="Z38" s="16" t="str">
        <v/>
      </c>
      <c r="AA38" s="16" t="str">
        <v/>
      </c>
      <c r="AB38" s="16" t="str">
        <v/>
      </c>
      <c r="AC38" s="16" t="str">
        <v/>
      </c>
      <c r="AD38" s="16" t="str">
        <v/>
      </c>
      <c r="AE38" s="16" t="str">
        <v/>
      </c>
      <c r="AF38" s="16" t="str">
        <v/>
      </c>
      <c r="AG38" s="16" t="str">
        <v/>
      </c>
      <c r="AH38" s="16" t="str">
        <v/>
      </c>
      <c r="AI38" s="16" t="str">
        <v/>
      </c>
      <c r="AJ38" s="16" t="str">
        <v/>
      </c>
      <c r="AK38" s="16" t="str">
        <v/>
      </c>
      <c r="AL38" s="16" t="str">
        <v/>
      </c>
      <c r="AM38" s="16" t="str">
        <v/>
      </c>
      <c r="AN38" s="16" t="str">
        <v/>
      </c>
      <c r="AO38" s="16" t="str">
        <v/>
      </c>
      <c r="AP38" s="16" t="str">
        <v/>
      </c>
      <c r="AQ38" s="16" t="str">
        <v/>
      </c>
      <c r="AR38" s="16" t="str">
        <v/>
      </c>
      <c r="AS38" s="16" t="str">
        <v/>
      </c>
      <c r="AT38" s="16" t="str">
        <v/>
      </c>
      <c r="AU38" s="16" t="str">
        <v/>
      </c>
      <c r="AV38" s="16" t="str">
        <v/>
      </c>
      <c r="AW38" s="16" t="str">
        <v/>
      </c>
      <c r="AX38" s="16" t="str">
        <v/>
      </c>
      <c r="AY38" s="16" t="str">
        <v/>
      </c>
      <c r="AZ38" s="16" t="str">
        <v/>
      </c>
      <c r="BA38" s="16" t="str">
        <v/>
      </c>
      <c r="BB38" s="16"/>
      <c r="BC38" s="186">
        <f t="shared" si="2"/>
        <v>1</v>
      </c>
      <c r="BD38" s="187">
        <f t="shared" si="0"/>
        <v>1</v>
      </c>
      <c r="BE38" s="187">
        <v>1</v>
      </c>
      <c r="BF38" s="180">
        <f t="shared" si="1"/>
        <v>1</v>
      </c>
      <c r="BG38" s="181">
        <f>MIN(1,SUM(BF38:BF40)/SUM(BC38:BC40))</f>
        <v>0.33333333333333331</v>
      </c>
      <c r="BH38" s="187">
        <v>0.1</v>
      </c>
      <c r="BI38" s="181">
        <f>BG38*BH38</f>
        <v>3.3333333333333333E-2</v>
      </c>
      <c r="BJ38" s="184"/>
    </row>
    <row r="39" spans="1:62" ht="12.75" x14ac:dyDescent="0.2">
      <c r="A39" s="359"/>
      <c r="B39" s="370"/>
      <c r="C39" s="119" t="s">
        <v>432</v>
      </c>
      <c r="D39" s="54">
        <v>1</v>
      </c>
      <c r="E39" s="54" t="str">
        <v/>
      </c>
      <c r="F39" s="54" t="str">
        <v/>
      </c>
      <c r="G39" s="54" t="str">
        <v/>
      </c>
      <c r="H39" s="54" t="str">
        <v/>
      </c>
      <c r="I39" s="54" t="str">
        <v/>
      </c>
      <c r="J39" s="16" t="str">
        <v/>
      </c>
      <c r="K39" s="16" t="str">
        <v/>
      </c>
      <c r="L39" s="16" t="str">
        <v/>
      </c>
      <c r="M39" s="16" t="str">
        <v/>
      </c>
      <c r="N39" s="16" t="str">
        <v/>
      </c>
      <c r="O39" s="16" t="str">
        <v/>
      </c>
      <c r="P39" s="16" t="str">
        <v/>
      </c>
      <c r="Q39" s="16" t="str">
        <v/>
      </c>
      <c r="R39" s="16" t="str">
        <v/>
      </c>
      <c r="S39" s="16" t="str">
        <v/>
      </c>
      <c r="T39" s="16" t="str">
        <v/>
      </c>
      <c r="U39" s="16" t="str">
        <v/>
      </c>
      <c r="V39" s="16" t="str">
        <v/>
      </c>
      <c r="W39" s="16" t="str">
        <v/>
      </c>
      <c r="X39" s="16" t="str">
        <v/>
      </c>
      <c r="Y39" s="16" t="str">
        <v/>
      </c>
      <c r="Z39" s="16" t="str">
        <v/>
      </c>
      <c r="AA39" s="16" t="str">
        <v/>
      </c>
      <c r="AB39" s="16" t="str">
        <v/>
      </c>
      <c r="AC39" s="16" t="str">
        <v/>
      </c>
      <c r="AD39" s="16" t="str">
        <v/>
      </c>
      <c r="AE39" s="16" t="str">
        <v/>
      </c>
      <c r="AF39" s="16" t="str">
        <v/>
      </c>
      <c r="AG39" s="16" t="str">
        <v/>
      </c>
      <c r="AH39" s="16" t="str">
        <v/>
      </c>
      <c r="AI39" s="16" t="str">
        <v/>
      </c>
      <c r="AJ39" s="16" t="str">
        <v/>
      </c>
      <c r="AK39" s="16" t="str">
        <v/>
      </c>
      <c r="AL39" s="16" t="str">
        <v/>
      </c>
      <c r="AM39" s="16" t="str">
        <v/>
      </c>
      <c r="AN39" s="16" t="str">
        <v/>
      </c>
      <c r="AO39" s="16" t="str">
        <v/>
      </c>
      <c r="AP39" s="16" t="str">
        <v/>
      </c>
      <c r="AQ39" s="16" t="str">
        <v/>
      </c>
      <c r="AR39" s="16" t="str">
        <v/>
      </c>
      <c r="AS39" s="16" t="str">
        <v/>
      </c>
      <c r="AT39" s="16" t="str">
        <v/>
      </c>
      <c r="AU39" s="16" t="str">
        <v/>
      </c>
      <c r="AV39" s="16" t="str">
        <v/>
      </c>
      <c r="AW39" s="16" t="str">
        <v/>
      </c>
      <c r="AX39" s="16" t="str">
        <v/>
      </c>
      <c r="AY39" s="16" t="str">
        <v/>
      </c>
      <c r="AZ39" s="16" t="str">
        <v/>
      </c>
      <c r="BA39" s="16" t="str">
        <v/>
      </c>
      <c r="BB39" s="16"/>
      <c r="BC39" s="186">
        <f t="shared" si="2"/>
        <v>1</v>
      </c>
      <c r="BD39" s="187">
        <f t="shared" si="0"/>
        <v>1</v>
      </c>
      <c r="BE39" s="187"/>
      <c r="BF39" s="180">
        <f t="shared" si="1"/>
        <v>0</v>
      </c>
      <c r="BG39" s="181"/>
      <c r="BH39" s="173"/>
      <c r="BI39" s="182"/>
      <c r="BJ39" s="182"/>
    </row>
    <row r="40" spans="1:62" ht="12.75" x14ac:dyDescent="0.2">
      <c r="A40" s="359"/>
      <c r="B40" s="370"/>
      <c r="C40" s="119" t="s">
        <v>477</v>
      </c>
      <c r="D40" s="54">
        <v>1</v>
      </c>
      <c r="E40" s="54" t="str">
        <v/>
      </c>
      <c r="F40" s="54" t="str">
        <v/>
      </c>
      <c r="G40" s="54" t="str">
        <v/>
      </c>
      <c r="H40" s="54" t="str">
        <v/>
      </c>
      <c r="I40" s="54" t="str">
        <v/>
      </c>
      <c r="J40" s="16" t="str">
        <v/>
      </c>
      <c r="K40" s="16" t="str">
        <v/>
      </c>
      <c r="L40" s="16" t="str">
        <v/>
      </c>
      <c r="M40" s="16" t="str">
        <v/>
      </c>
      <c r="N40" s="16" t="str">
        <v/>
      </c>
      <c r="O40" s="16" t="str">
        <v/>
      </c>
      <c r="P40" s="16" t="str">
        <v/>
      </c>
      <c r="Q40" s="16" t="str">
        <v/>
      </c>
      <c r="R40" s="16" t="str">
        <v/>
      </c>
      <c r="S40" s="16" t="str">
        <v/>
      </c>
      <c r="T40" s="16" t="str">
        <v/>
      </c>
      <c r="U40" s="16" t="str">
        <v/>
      </c>
      <c r="V40" s="16" t="str">
        <v/>
      </c>
      <c r="W40" s="16" t="str">
        <v/>
      </c>
      <c r="X40" s="16" t="str">
        <v/>
      </c>
      <c r="Y40" s="16" t="str">
        <v/>
      </c>
      <c r="Z40" s="16" t="str">
        <v/>
      </c>
      <c r="AA40" s="16" t="str">
        <v/>
      </c>
      <c r="AB40" s="16" t="str">
        <v/>
      </c>
      <c r="AC40" s="16" t="str">
        <v/>
      </c>
      <c r="AD40" s="16" t="str">
        <v/>
      </c>
      <c r="AE40" s="16" t="str">
        <v/>
      </c>
      <c r="AF40" s="16" t="str">
        <v/>
      </c>
      <c r="AG40" s="16" t="str">
        <v/>
      </c>
      <c r="AH40" s="16" t="str">
        <v/>
      </c>
      <c r="AI40" s="16" t="str">
        <v/>
      </c>
      <c r="AJ40" s="16" t="str">
        <v/>
      </c>
      <c r="AK40" s="16" t="str">
        <v/>
      </c>
      <c r="AL40" s="16" t="str">
        <v/>
      </c>
      <c r="AM40" s="16" t="str">
        <v/>
      </c>
      <c r="AN40" s="16" t="str">
        <v/>
      </c>
      <c r="AO40" s="16" t="str">
        <v/>
      </c>
      <c r="AP40" s="16" t="str">
        <v/>
      </c>
      <c r="AQ40" s="16" t="str">
        <v/>
      </c>
      <c r="AR40" s="16" t="str">
        <v/>
      </c>
      <c r="AS40" s="16" t="str">
        <v/>
      </c>
      <c r="AT40" s="16" t="str">
        <v/>
      </c>
      <c r="AU40" s="16" t="str">
        <v/>
      </c>
      <c r="AV40" s="16" t="str">
        <v/>
      </c>
      <c r="AW40" s="16" t="str">
        <v/>
      </c>
      <c r="AX40" s="16" t="str">
        <v/>
      </c>
      <c r="AY40" s="16" t="str">
        <v/>
      </c>
      <c r="AZ40" s="16" t="str">
        <v/>
      </c>
      <c r="BA40" s="16" t="str">
        <v/>
      </c>
      <c r="BB40" s="16"/>
      <c r="BC40" s="186">
        <f t="shared" si="2"/>
        <v>1</v>
      </c>
      <c r="BD40" s="187">
        <f t="shared" si="0"/>
        <v>1</v>
      </c>
      <c r="BE40" s="187"/>
      <c r="BF40" s="180">
        <f t="shared" si="1"/>
        <v>0</v>
      </c>
      <c r="BG40" s="181"/>
      <c r="BH40" s="173"/>
      <c r="BI40" s="182"/>
      <c r="BJ40" s="182"/>
    </row>
    <row r="41" spans="1:62" ht="12.75" customHeight="1" x14ac:dyDescent="0.2">
      <c r="A41" s="389" t="s">
        <v>344</v>
      </c>
      <c r="B41" s="370" t="s">
        <v>1119</v>
      </c>
      <c r="C41" s="119" t="s">
        <v>431</v>
      </c>
      <c r="D41" s="54">
        <v>1</v>
      </c>
      <c r="E41" s="54" t="str">
        <v/>
      </c>
      <c r="F41" s="54" t="str">
        <v/>
      </c>
      <c r="G41" s="54" t="str">
        <v/>
      </c>
      <c r="H41" s="54" t="str">
        <v/>
      </c>
      <c r="I41" s="54" t="str">
        <v/>
      </c>
      <c r="J41" s="16" t="str">
        <v/>
      </c>
      <c r="K41" s="16" t="str">
        <v/>
      </c>
      <c r="L41" s="16" t="str">
        <v/>
      </c>
      <c r="M41" s="16" t="str">
        <v/>
      </c>
      <c r="N41" s="16" t="str">
        <v/>
      </c>
      <c r="O41" s="16" t="str">
        <v/>
      </c>
      <c r="P41" s="16" t="str">
        <v/>
      </c>
      <c r="Q41" s="16" t="str">
        <v/>
      </c>
      <c r="R41" s="16" t="str">
        <v/>
      </c>
      <c r="S41" s="16" t="str">
        <v/>
      </c>
      <c r="T41" s="16" t="str">
        <v/>
      </c>
      <c r="U41" s="16" t="str">
        <v/>
      </c>
      <c r="V41" s="16" t="str">
        <v/>
      </c>
      <c r="W41" s="16" t="str">
        <v/>
      </c>
      <c r="X41" s="16" t="str">
        <v/>
      </c>
      <c r="Y41" s="16" t="str">
        <v/>
      </c>
      <c r="Z41" s="16" t="str">
        <v/>
      </c>
      <c r="AA41" s="16" t="str">
        <v/>
      </c>
      <c r="AB41" s="16" t="str">
        <v/>
      </c>
      <c r="AC41" s="16" t="str">
        <v/>
      </c>
      <c r="AD41" s="16" t="str">
        <v/>
      </c>
      <c r="AE41" s="16" t="str">
        <v/>
      </c>
      <c r="AF41" s="16" t="str">
        <v/>
      </c>
      <c r="AG41" s="16" t="str">
        <v/>
      </c>
      <c r="AH41" s="16" t="str">
        <v/>
      </c>
      <c r="AI41" s="16" t="str">
        <v/>
      </c>
      <c r="AJ41" s="16" t="str">
        <v/>
      </c>
      <c r="AK41" s="16" t="str">
        <v/>
      </c>
      <c r="AL41" s="16" t="str">
        <v/>
      </c>
      <c r="AM41" s="16" t="str">
        <v/>
      </c>
      <c r="AN41" s="16" t="str">
        <v/>
      </c>
      <c r="AO41" s="16" t="str">
        <v/>
      </c>
      <c r="AP41" s="16" t="str">
        <v/>
      </c>
      <c r="AQ41" s="16" t="str">
        <v/>
      </c>
      <c r="AR41" s="16" t="str">
        <v/>
      </c>
      <c r="AS41" s="16" t="str">
        <v/>
      </c>
      <c r="AT41" s="16" t="str">
        <v/>
      </c>
      <c r="AU41" s="16" t="str">
        <v/>
      </c>
      <c r="AV41" s="16" t="str">
        <v/>
      </c>
      <c r="AW41" s="16" t="str">
        <v/>
      </c>
      <c r="AX41" s="16" t="str">
        <v/>
      </c>
      <c r="AY41" s="16" t="str">
        <v/>
      </c>
      <c r="AZ41" s="16" t="str">
        <v/>
      </c>
      <c r="BA41" s="16" t="str">
        <v/>
      </c>
      <c r="BB41" s="16"/>
      <c r="BC41" s="186">
        <f t="shared" si="2"/>
        <v>1</v>
      </c>
      <c r="BD41" s="187">
        <f t="shared" si="0"/>
        <v>1</v>
      </c>
      <c r="BE41" s="187">
        <v>1</v>
      </c>
      <c r="BF41" s="180">
        <f t="shared" si="1"/>
        <v>1</v>
      </c>
      <c r="BG41" s="181">
        <f>MIN(1,SUM(BF41:BF42)/SUM(BC41:BC42))</f>
        <v>0.5</v>
      </c>
      <c r="BH41" s="173">
        <v>0.2</v>
      </c>
      <c r="BI41" s="182">
        <f>BG41*BH41</f>
        <v>0.1</v>
      </c>
      <c r="BJ41" s="182">
        <f>SUM(BI41:BI48)</f>
        <v>0.3666666666666667</v>
      </c>
    </row>
    <row r="42" spans="1:62" ht="12.75" x14ac:dyDescent="0.2">
      <c r="A42" s="389"/>
      <c r="B42" s="370"/>
      <c r="C42" s="119" t="s">
        <v>432</v>
      </c>
      <c r="D42" s="54">
        <v>1</v>
      </c>
      <c r="E42" s="54" t="str">
        <v/>
      </c>
      <c r="F42" s="54" t="str">
        <v/>
      </c>
      <c r="G42" s="54" t="str">
        <v/>
      </c>
      <c r="H42" s="54" t="str">
        <v/>
      </c>
      <c r="I42" s="54" t="str">
        <v/>
      </c>
      <c r="J42" s="16" t="str">
        <v/>
      </c>
      <c r="K42" s="16" t="str">
        <v/>
      </c>
      <c r="L42" s="16" t="str">
        <v/>
      </c>
      <c r="M42" s="16" t="str">
        <v/>
      </c>
      <c r="N42" s="16" t="str">
        <v/>
      </c>
      <c r="O42" s="16" t="str">
        <v/>
      </c>
      <c r="P42" s="16" t="str">
        <v/>
      </c>
      <c r="Q42" s="16" t="str">
        <v/>
      </c>
      <c r="R42" s="16" t="str">
        <v/>
      </c>
      <c r="S42" s="16" t="str">
        <v/>
      </c>
      <c r="T42" s="16" t="str">
        <v/>
      </c>
      <c r="U42" s="16" t="str">
        <v/>
      </c>
      <c r="V42" s="16" t="str">
        <v/>
      </c>
      <c r="W42" s="16" t="str">
        <v/>
      </c>
      <c r="X42" s="16" t="str">
        <v/>
      </c>
      <c r="Y42" s="16" t="str">
        <v/>
      </c>
      <c r="Z42" s="16" t="str">
        <v/>
      </c>
      <c r="AA42" s="16" t="str">
        <v/>
      </c>
      <c r="AB42" s="16" t="str">
        <v/>
      </c>
      <c r="AC42" s="16" t="str">
        <v/>
      </c>
      <c r="AD42" s="16" t="str">
        <v/>
      </c>
      <c r="AE42" s="16" t="str">
        <v/>
      </c>
      <c r="AF42" s="16" t="str">
        <v/>
      </c>
      <c r="AG42" s="16" t="str">
        <v/>
      </c>
      <c r="AH42" s="16" t="str">
        <v/>
      </c>
      <c r="AI42" s="16" t="str">
        <v/>
      </c>
      <c r="AJ42" s="16" t="str">
        <v/>
      </c>
      <c r="AK42" s="16" t="str">
        <v/>
      </c>
      <c r="AL42" s="16" t="str">
        <v/>
      </c>
      <c r="AM42" s="16" t="str">
        <v/>
      </c>
      <c r="AN42" s="16" t="str">
        <v/>
      </c>
      <c r="AO42" s="16" t="str">
        <v/>
      </c>
      <c r="AP42" s="16" t="str">
        <v/>
      </c>
      <c r="AQ42" s="16" t="str">
        <v/>
      </c>
      <c r="AR42" s="16" t="str">
        <v/>
      </c>
      <c r="AS42" s="16" t="str">
        <v/>
      </c>
      <c r="AT42" s="16" t="str">
        <v/>
      </c>
      <c r="AU42" s="16" t="str">
        <v/>
      </c>
      <c r="AV42" s="16" t="str">
        <v/>
      </c>
      <c r="AW42" s="16" t="str">
        <v/>
      </c>
      <c r="AX42" s="16" t="str">
        <v/>
      </c>
      <c r="AY42" s="16" t="str">
        <v/>
      </c>
      <c r="AZ42" s="16" t="str">
        <v/>
      </c>
      <c r="BA42" s="16" t="str">
        <v/>
      </c>
      <c r="BB42" s="16"/>
      <c r="BC42" s="186">
        <f t="shared" si="2"/>
        <v>1</v>
      </c>
      <c r="BD42" s="187">
        <f t="shared" si="0"/>
        <v>1</v>
      </c>
      <c r="BE42" s="187"/>
      <c r="BF42" s="180">
        <f t="shared" si="1"/>
        <v>0</v>
      </c>
      <c r="BG42" s="181"/>
      <c r="BH42" s="173"/>
      <c r="BI42" s="182"/>
      <c r="BJ42" s="182"/>
    </row>
    <row r="43" spans="1:62" ht="12.75" customHeight="1" x14ac:dyDescent="0.2">
      <c r="A43" s="389"/>
      <c r="B43" s="370" t="s">
        <v>1120</v>
      </c>
      <c r="C43" s="119" t="s">
        <v>431</v>
      </c>
      <c r="D43" s="54">
        <v>1</v>
      </c>
      <c r="E43" s="54" t="str">
        <v/>
      </c>
      <c r="F43" s="54" t="str">
        <v/>
      </c>
      <c r="G43" s="54" t="str">
        <v/>
      </c>
      <c r="H43" s="54" t="str">
        <v/>
      </c>
      <c r="I43" s="54" t="str">
        <v/>
      </c>
      <c r="J43" s="16" t="str">
        <v/>
      </c>
      <c r="K43" s="16" t="str">
        <v/>
      </c>
      <c r="L43" s="16" t="str">
        <v/>
      </c>
      <c r="M43" s="16" t="str">
        <v/>
      </c>
      <c r="N43" s="16" t="str">
        <v/>
      </c>
      <c r="O43" s="16" t="str">
        <v/>
      </c>
      <c r="P43" s="16" t="str">
        <v/>
      </c>
      <c r="Q43" s="16" t="str">
        <v/>
      </c>
      <c r="R43" s="16" t="str">
        <v/>
      </c>
      <c r="S43" s="16" t="str">
        <v/>
      </c>
      <c r="T43" s="16" t="str">
        <v/>
      </c>
      <c r="U43" s="16" t="str">
        <v/>
      </c>
      <c r="V43" s="16" t="str">
        <v/>
      </c>
      <c r="W43" s="16" t="str">
        <v/>
      </c>
      <c r="X43" s="16" t="str">
        <v/>
      </c>
      <c r="Y43" s="16" t="str">
        <v/>
      </c>
      <c r="Z43" s="16" t="str">
        <v/>
      </c>
      <c r="AA43" s="16" t="str">
        <v/>
      </c>
      <c r="AB43" s="16" t="str">
        <v/>
      </c>
      <c r="AC43" s="16" t="str">
        <v/>
      </c>
      <c r="AD43" s="16" t="str">
        <v/>
      </c>
      <c r="AE43" s="16" t="str">
        <v/>
      </c>
      <c r="AF43" s="16" t="str">
        <v/>
      </c>
      <c r="AG43" s="16" t="str">
        <v/>
      </c>
      <c r="AH43" s="16" t="str">
        <v/>
      </c>
      <c r="AI43" s="16" t="str">
        <v/>
      </c>
      <c r="AJ43" s="16" t="str">
        <v/>
      </c>
      <c r="AK43" s="16" t="str">
        <v/>
      </c>
      <c r="AL43" s="16" t="str">
        <v/>
      </c>
      <c r="AM43" s="16" t="str">
        <v/>
      </c>
      <c r="AN43" s="16" t="str">
        <v/>
      </c>
      <c r="AO43" s="16" t="str">
        <v/>
      </c>
      <c r="AP43" s="16" t="str">
        <v/>
      </c>
      <c r="AQ43" s="16" t="str">
        <v/>
      </c>
      <c r="AR43" s="16" t="str">
        <v/>
      </c>
      <c r="AS43" s="16" t="str">
        <v/>
      </c>
      <c r="AT43" s="16" t="str">
        <v/>
      </c>
      <c r="AU43" s="16" t="str">
        <v/>
      </c>
      <c r="AV43" s="16" t="str">
        <v/>
      </c>
      <c r="AW43" s="16" t="str">
        <v/>
      </c>
      <c r="AX43" s="16" t="str">
        <v/>
      </c>
      <c r="AY43" s="16" t="str">
        <v/>
      </c>
      <c r="AZ43" s="16" t="str">
        <v/>
      </c>
      <c r="BA43" s="16" t="str">
        <v/>
      </c>
      <c r="BB43" s="16"/>
      <c r="BC43" s="186">
        <f t="shared" si="2"/>
        <v>1</v>
      </c>
      <c r="BD43" s="187">
        <f t="shared" si="0"/>
        <v>1</v>
      </c>
      <c r="BE43" s="187">
        <v>1</v>
      </c>
      <c r="BF43" s="180">
        <f t="shared" si="1"/>
        <v>1</v>
      </c>
      <c r="BG43" s="181">
        <f>MIN(1,SUM(BF43:BF45)/SUM(BC43:BC45))</f>
        <v>0.33333333333333331</v>
      </c>
      <c r="BH43" s="173">
        <v>0.3</v>
      </c>
      <c r="BI43" s="182">
        <f>BG43*BH43</f>
        <v>9.9999999999999992E-2</v>
      </c>
      <c r="BJ43" s="182"/>
    </row>
    <row r="44" spans="1:62" ht="12.75" x14ac:dyDescent="0.2">
      <c r="A44" s="389"/>
      <c r="B44" s="370"/>
      <c r="C44" s="119" t="s">
        <v>432</v>
      </c>
      <c r="D44" s="54">
        <v>1</v>
      </c>
      <c r="E44" s="54" t="str">
        <v/>
      </c>
      <c r="F44" s="54" t="str">
        <v/>
      </c>
      <c r="G44" s="54" t="str">
        <v/>
      </c>
      <c r="H44" s="54" t="str">
        <v/>
      </c>
      <c r="I44" s="54" t="str">
        <v/>
      </c>
      <c r="J44" s="16" t="str">
        <v/>
      </c>
      <c r="K44" s="16" t="str">
        <v/>
      </c>
      <c r="L44" s="16" t="str">
        <v/>
      </c>
      <c r="M44" s="16" t="str">
        <v/>
      </c>
      <c r="N44" s="16" t="str">
        <v/>
      </c>
      <c r="O44" s="16" t="str">
        <v/>
      </c>
      <c r="P44" s="16" t="str">
        <v/>
      </c>
      <c r="Q44" s="16" t="str">
        <v/>
      </c>
      <c r="R44" s="16" t="str">
        <v/>
      </c>
      <c r="S44" s="16" t="str">
        <v/>
      </c>
      <c r="T44" s="16" t="str">
        <v/>
      </c>
      <c r="U44" s="16" t="str">
        <v/>
      </c>
      <c r="V44" s="16" t="str">
        <v/>
      </c>
      <c r="W44" s="16" t="str">
        <v/>
      </c>
      <c r="X44" s="16" t="str">
        <v/>
      </c>
      <c r="Y44" s="16" t="str">
        <v/>
      </c>
      <c r="Z44" s="16" t="str">
        <v/>
      </c>
      <c r="AA44" s="16" t="str">
        <v/>
      </c>
      <c r="AB44" s="16" t="str">
        <v/>
      </c>
      <c r="AC44" s="16" t="str">
        <v/>
      </c>
      <c r="AD44" s="16" t="str">
        <v/>
      </c>
      <c r="AE44" s="16" t="str">
        <v/>
      </c>
      <c r="AF44" s="16" t="str">
        <v/>
      </c>
      <c r="AG44" s="16" t="str">
        <v/>
      </c>
      <c r="AH44" s="16" t="str">
        <v/>
      </c>
      <c r="AI44" s="16" t="str">
        <v/>
      </c>
      <c r="AJ44" s="16" t="str">
        <v/>
      </c>
      <c r="AK44" s="16" t="str">
        <v/>
      </c>
      <c r="AL44" s="16" t="str">
        <v/>
      </c>
      <c r="AM44" s="16" t="str">
        <v/>
      </c>
      <c r="AN44" s="16" t="str">
        <v/>
      </c>
      <c r="AO44" s="16" t="str">
        <v/>
      </c>
      <c r="AP44" s="16" t="str">
        <v/>
      </c>
      <c r="AQ44" s="16" t="str">
        <v/>
      </c>
      <c r="AR44" s="16" t="str">
        <v/>
      </c>
      <c r="AS44" s="16" t="str">
        <v/>
      </c>
      <c r="AT44" s="16" t="str">
        <v/>
      </c>
      <c r="AU44" s="16" t="str">
        <v/>
      </c>
      <c r="AV44" s="16" t="str">
        <v/>
      </c>
      <c r="AW44" s="16" t="str">
        <v/>
      </c>
      <c r="AX44" s="16" t="str">
        <v/>
      </c>
      <c r="AY44" s="16" t="str">
        <v/>
      </c>
      <c r="AZ44" s="16" t="str">
        <v/>
      </c>
      <c r="BA44" s="16" t="str">
        <v/>
      </c>
      <c r="BB44" s="16"/>
      <c r="BC44" s="186">
        <f t="shared" si="2"/>
        <v>1</v>
      </c>
      <c r="BD44" s="187">
        <f t="shared" si="0"/>
        <v>1</v>
      </c>
      <c r="BE44" s="187"/>
      <c r="BF44" s="180">
        <f t="shared" si="1"/>
        <v>0</v>
      </c>
      <c r="BG44" s="181"/>
      <c r="BH44" s="173"/>
      <c r="BI44" s="182"/>
      <c r="BJ44" s="182"/>
    </row>
    <row r="45" spans="1:62" ht="12.75" x14ac:dyDescent="0.2">
      <c r="A45" s="389"/>
      <c r="B45" s="370"/>
      <c r="C45" s="119" t="s">
        <v>477</v>
      </c>
      <c r="D45" s="54">
        <v>1</v>
      </c>
      <c r="E45" s="54" t="str">
        <v/>
      </c>
      <c r="F45" s="54" t="str">
        <v/>
      </c>
      <c r="G45" s="54" t="str">
        <v/>
      </c>
      <c r="H45" s="54" t="str">
        <v/>
      </c>
      <c r="I45" s="54" t="str">
        <v/>
      </c>
      <c r="J45" s="16" t="str">
        <v/>
      </c>
      <c r="K45" s="16" t="str">
        <v/>
      </c>
      <c r="L45" s="16" t="str">
        <v/>
      </c>
      <c r="M45" s="16" t="str">
        <v/>
      </c>
      <c r="N45" s="16" t="str">
        <v/>
      </c>
      <c r="O45" s="16" t="str">
        <v/>
      </c>
      <c r="P45" s="16" t="str">
        <v/>
      </c>
      <c r="Q45" s="16" t="str">
        <v/>
      </c>
      <c r="R45" s="16" t="str">
        <v/>
      </c>
      <c r="S45" s="16" t="str">
        <v/>
      </c>
      <c r="T45" s="16" t="str">
        <v/>
      </c>
      <c r="U45" s="16" t="str">
        <v/>
      </c>
      <c r="V45" s="16" t="str">
        <v/>
      </c>
      <c r="W45" s="16" t="str">
        <v/>
      </c>
      <c r="X45" s="16" t="str">
        <v/>
      </c>
      <c r="Y45" s="16" t="str">
        <v/>
      </c>
      <c r="Z45" s="16" t="str">
        <v/>
      </c>
      <c r="AA45" s="16" t="str">
        <v/>
      </c>
      <c r="AB45" s="16" t="str">
        <v/>
      </c>
      <c r="AC45" s="16" t="str">
        <v/>
      </c>
      <c r="AD45" s="16" t="str">
        <v/>
      </c>
      <c r="AE45" s="16" t="str">
        <v/>
      </c>
      <c r="AF45" s="16" t="str">
        <v/>
      </c>
      <c r="AG45" s="16" t="str">
        <v/>
      </c>
      <c r="AH45" s="16" t="str">
        <v/>
      </c>
      <c r="AI45" s="16" t="str">
        <v/>
      </c>
      <c r="AJ45" s="16" t="str">
        <v/>
      </c>
      <c r="AK45" s="16" t="str">
        <v/>
      </c>
      <c r="AL45" s="16" t="str">
        <v/>
      </c>
      <c r="AM45" s="16" t="str">
        <v/>
      </c>
      <c r="AN45" s="16" t="str">
        <v/>
      </c>
      <c r="AO45" s="16" t="str">
        <v/>
      </c>
      <c r="AP45" s="16" t="str">
        <v/>
      </c>
      <c r="AQ45" s="16" t="str">
        <v/>
      </c>
      <c r="AR45" s="16" t="str">
        <v/>
      </c>
      <c r="AS45" s="16" t="str">
        <v/>
      </c>
      <c r="AT45" s="16" t="str">
        <v/>
      </c>
      <c r="AU45" s="16" t="str">
        <v/>
      </c>
      <c r="AV45" s="16" t="str">
        <v/>
      </c>
      <c r="AW45" s="16" t="str">
        <v/>
      </c>
      <c r="AX45" s="16" t="str">
        <v/>
      </c>
      <c r="AY45" s="16" t="str">
        <v/>
      </c>
      <c r="AZ45" s="16" t="str">
        <v/>
      </c>
      <c r="BA45" s="16" t="str">
        <v/>
      </c>
      <c r="BB45" s="16"/>
      <c r="BC45" s="186">
        <f t="shared" si="2"/>
        <v>1</v>
      </c>
      <c r="BD45" s="187">
        <f t="shared" si="0"/>
        <v>1</v>
      </c>
      <c r="BE45" s="187"/>
      <c r="BF45" s="180">
        <f t="shared" si="1"/>
        <v>0</v>
      </c>
      <c r="BG45" s="181"/>
      <c r="BH45" s="173"/>
      <c r="BI45" s="182"/>
      <c r="BJ45" s="182"/>
    </row>
    <row r="46" spans="1:62" ht="12.75" customHeight="1" x14ac:dyDescent="0.2">
      <c r="A46" s="389"/>
      <c r="B46" s="370" t="s">
        <v>1132</v>
      </c>
      <c r="C46" s="119" t="s">
        <v>431</v>
      </c>
      <c r="D46" s="54">
        <v>1</v>
      </c>
      <c r="E46" s="54" t="str">
        <v/>
      </c>
      <c r="F46" s="54" t="str">
        <v/>
      </c>
      <c r="G46" s="54" t="str">
        <v/>
      </c>
      <c r="H46" s="54" t="str">
        <v/>
      </c>
      <c r="I46" s="54" t="str">
        <v/>
      </c>
      <c r="J46" s="16" t="str">
        <v/>
      </c>
      <c r="K46" s="16" t="str">
        <v/>
      </c>
      <c r="L46" s="16" t="str">
        <v/>
      </c>
      <c r="M46" s="16" t="str">
        <v/>
      </c>
      <c r="N46" s="16" t="str">
        <v/>
      </c>
      <c r="O46" s="16" t="str">
        <v/>
      </c>
      <c r="P46" s="16" t="str">
        <v/>
      </c>
      <c r="Q46" s="16" t="str">
        <v/>
      </c>
      <c r="R46" s="16" t="str">
        <v/>
      </c>
      <c r="S46" s="16" t="str">
        <v/>
      </c>
      <c r="T46" s="16" t="str">
        <v/>
      </c>
      <c r="U46" s="16" t="str">
        <v/>
      </c>
      <c r="V46" s="16" t="str">
        <v/>
      </c>
      <c r="W46" s="16" t="str">
        <v/>
      </c>
      <c r="X46" s="16" t="str">
        <v/>
      </c>
      <c r="Y46" s="16" t="str">
        <v/>
      </c>
      <c r="Z46" s="16" t="str">
        <v/>
      </c>
      <c r="AA46" s="16" t="str">
        <v/>
      </c>
      <c r="AB46" s="16" t="str">
        <v/>
      </c>
      <c r="AC46" s="16" t="str">
        <v/>
      </c>
      <c r="AD46" s="16" t="str">
        <v/>
      </c>
      <c r="AE46" s="16" t="str">
        <v/>
      </c>
      <c r="AF46" s="16" t="str">
        <v/>
      </c>
      <c r="AG46" s="16" t="str">
        <v/>
      </c>
      <c r="AH46" s="16" t="str">
        <v/>
      </c>
      <c r="AI46" s="16" t="str">
        <v/>
      </c>
      <c r="AJ46" s="16" t="str">
        <v/>
      </c>
      <c r="AK46" s="16" t="str">
        <v/>
      </c>
      <c r="AL46" s="16" t="str">
        <v/>
      </c>
      <c r="AM46" s="16" t="str">
        <v/>
      </c>
      <c r="AN46" s="16" t="str">
        <v/>
      </c>
      <c r="AO46" s="16" t="str">
        <v/>
      </c>
      <c r="AP46" s="16" t="str">
        <v/>
      </c>
      <c r="AQ46" s="16" t="str">
        <v/>
      </c>
      <c r="AR46" s="16" t="str">
        <v/>
      </c>
      <c r="AS46" s="16" t="str">
        <v/>
      </c>
      <c r="AT46" s="16" t="str">
        <v/>
      </c>
      <c r="AU46" s="16" t="str">
        <v/>
      </c>
      <c r="AV46" s="16" t="str">
        <v/>
      </c>
      <c r="AW46" s="16" t="str">
        <v/>
      </c>
      <c r="AX46" s="16" t="str">
        <v/>
      </c>
      <c r="AY46" s="16" t="str">
        <v/>
      </c>
      <c r="AZ46" s="16" t="str">
        <v/>
      </c>
      <c r="BA46" s="16" t="str">
        <v/>
      </c>
      <c r="BB46" s="16"/>
      <c r="BC46" s="186">
        <f t="shared" si="2"/>
        <v>1</v>
      </c>
      <c r="BD46" s="187">
        <f t="shared" si="0"/>
        <v>1</v>
      </c>
      <c r="BE46" s="187">
        <v>1</v>
      </c>
      <c r="BF46" s="180">
        <f t="shared" si="1"/>
        <v>1</v>
      </c>
      <c r="BG46" s="181">
        <f>MIN(1,SUM(BF46:BF48)/SUM(BC46:BC48))</f>
        <v>0.33333333333333331</v>
      </c>
      <c r="BH46" s="173">
        <v>0.5</v>
      </c>
      <c r="BI46" s="182">
        <f>BG46*BH46</f>
        <v>0.16666666666666666</v>
      </c>
      <c r="BJ46" s="182"/>
    </row>
    <row r="47" spans="1:62" ht="12.75" x14ac:dyDescent="0.2">
      <c r="A47" s="389"/>
      <c r="B47" s="370"/>
      <c r="C47" s="119" t="s">
        <v>432</v>
      </c>
      <c r="D47" s="54">
        <v>1</v>
      </c>
      <c r="E47" s="54" t="str">
        <v/>
      </c>
      <c r="F47" s="54" t="str">
        <v/>
      </c>
      <c r="G47" s="54" t="str">
        <v/>
      </c>
      <c r="H47" s="54" t="str">
        <v/>
      </c>
      <c r="I47" s="54" t="str">
        <v/>
      </c>
      <c r="J47" s="16" t="str">
        <v/>
      </c>
      <c r="K47" s="16" t="str">
        <v/>
      </c>
      <c r="L47" s="16" t="str">
        <v/>
      </c>
      <c r="M47" s="16" t="str">
        <v/>
      </c>
      <c r="N47" s="16" t="str">
        <v/>
      </c>
      <c r="O47" s="16" t="str">
        <v/>
      </c>
      <c r="P47" s="16" t="str">
        <v/>
      </c>
      <c r="Q47" s="16" t="str">
        <v/>
      </c>
      <c r="R47" s="16" t="str">
        <v/>
      </c>
      <c r="S47" s="16" t="str">
        <v/>
      </c>
      <c r="T47" s="16" t="str">
        <v/>
      </c>
      <c r="U47" s="16" t="str">
        <v/>
      </c>
      <c r="V47" s="16" t="str">
        <v/>
      </c>
      <c r="W47" s="16" t="str">
        <v/>
      </c>
      <c r="X47" s="16" t="str">
        <v/>
      </c>
      <c r="Y47" s="16" t="str">
        <v/>
      </c>
      <c r="Z47" s="16" t="str">
        <v/>
      </c>
      <c r="AA47" s="16" t="str">
        <v/>
      </c>
      <c r="AB47" s="16" t="str">
        <v/>
      </c>
      <c r="AC47" s="16" t="str">
        <v/>
      </c>
      <c r="AD47" s="16" t="str">
        <v/>
      </c>
      <c r="AE47" s="16" t="str">
        <v/>
      </c>
      <c r="AF47" s="16" t="str">
        <v/>
      </c>
      <c r="AG47" s="16" t="str">
        <v/>
      </c>
      <c r="AH47" s="16" t="str">
        <v/>
      </c>
      <c r="AI47" s="16" t="str">
        <v/>
      </c>
      <c r="AJ47" s="16" t="str">
        <v/>
      </c>
      <c r="AK47" s="16" t="str">
        <v/>
      </c>
      <c r="AL47" s="16" t="str">
        <v/>
      </c>
      <c r="AM47" s="16" t="str">
        <v/>
      </c>
      <c r="AN47" s="16" t="str">
        <v/>
      </c>
      <c r="AO47" s="16" t="str">
        <v/>
      </c>
      <c r="AP47" s="16" t="str">
        <v/>
      </c>
      <c r="AQ47" s="16" t="str">
        <v/>
      </c>
      <c r="AR47" s="16" t="str">
        <v/>
      </c>
      <c r="AS47" s="16" t="str">
        <v/>
      </c>
      <c r="AT47" s="16" t="str">
        <v/>
      </c>
      <c r="AU47" s="16" t="str">
        <v/>
      </c>
      <c r="AV47" s="16" t="str">
        <v/>
      </c>
      <c r="AW47" s="16" t="str">
        <v/>
      </c>
      <c r="AX47" s="16" t="str">
        <v/>
      </c>
      <c r="AY47" s="16" t="str">
        <v/>
      </c>
      <c r="AZ47" s="16" t="str">
        <v/>
      </c>
      <c r="BA47" s="16" t="str">
        <v/>
      </c>
      <c r="BB47" s="16"/>
      <c r="BC47" s="186">
        <f t="shared" si="2"/>
        <v>1</v>
      </c>
      <c r="BD47" s="187">
        <f t="shared" si="0"/>
        <v>1</v>
      </c>
      <c r="BE47" s="187"/>
      <c r="BF47" s="180">
        <f t="shared" si="1"/>
        <v>0</v>
      </c>
      <c r="BG47" s="181"/>
      <c r="BH47" s="173"/>
      <c r="BI47" s="182"/>
      <c r="BJ47" s="182"/>
    </row>
    <row r="48" spans="1:62" ht="12.75" x14ac:dyDescent="0.2">
      <c r="A48" s="389"/>
      <c r="B48" s="370"/>
      <c r="C48" s="119" t="s">
        <v>477</v>
      </c>
      <c r="D48" s="54">
        <v>1</v>
      </c>
      <c r="E48" s="54" t="str">
        <v/>
      </c>
      <c r="F48" s="54" t="str">
        <v/>
      </c>
      <c r="G48" s="54" t="str">
        <v/>
      </c>
      <c r="H48" s="54" t="str">
        <v/>
      </c>
      <c r="I48" s="54" t="str">
        <v/>
      </c>
      <c r="J48" s="16" t="str">
        <v/>
      </c>
      <c r="K48" s="16" t="str">
        <v/>
      </c>
      <c r="L48" s="16" t="str">
        <v/>
      </c>
      <c r="M48" s="16" t="str">
        <v/>
      </c>
      <c r="N48" s="16" t="str">
        <v/>
      </c>
      <c r="O48" s="16" t="str">
        <v/>
      </c>
      <c r="P48" s="16" t="str">
        <v/>
      </c>
      <c r="Q48" s="16" t="str">
        <v/>
      </c>
      <c r="R48" s="16" t="str">
        <v/>
      </c>
      <c r="S48" s="16" t="str">
        <v/>
      </c>
      <c r="T48" s="16" t="str">
        <v/>
      </c>
      <c r="U48" s="16" t="str">
        <v/>
      </c>
      <c r="V48" s="16" t="str">
        <v/>
      </c>
      <c r="W48" s="16" t="str">
        <v/>
      </c>
      <c r="X48" s="16" t="str">
        <v/>
      </c>
      <c r="Y48" s="16" t="str">
        <v/>
      </c>
      <c r="Z48" s="16" t="str">
        <v/>
      </c>
      <c r="AA48" s="16" t="str">
        <v/>
      </c>
      <c r="AB48" s="16" t="str">
        <v/>
      </c>
      <c r="AC48" s="16" t="str">
        <v/>
      </c>
      <c r="AD48" s="16" t="str">
        <v/>
      </c>
      <c r="AE48" s="16" t="str">
        <v/>
      </c>
      <c r="AF48" s="16" t="str">
        <v/>
      </c>
      <c r="AG48" s="16" t="str">
        <v/>
      </c>
      <c r="AH48" s="16" t="str">
        <v/>
      </c>
      <c r="AI48" s="16" t="str">
        <v/>
      </c>
      <c r="AJ48" s="16" t="str">
        <v/>
      </c>
      <c r="AK48" s="16" t="str">
        <v/>
      </c>
      <c r="AL48" s="16" t="str">
        <v/>
      </c>
      <c r="AM48" s="16" t="str">
        <v/>
      </c>
      <c r="AN48" s="16" t="str">
        <v/>
      </c>
      <c r="AO48" s="16" t="str">
        <v/>
      </c>
      <c r="AP48" s="16" t="str">
        <v/>
      </c>
      <c r="AQ48" s="16" t="str">
        <v/>
      </c>
      <c r="AR48" s="16" t="str">
        <v/>
      </c>
      <c r="AS48" s="16" t="str">
        <v/>
      </c>
      <c r="AT48" s="16" t="str">
        <v/>
      </c>
      <c r="AU48" s="16" t="str">
        <v/>
      </c>
      <c r="AV48" s="16" t="str">
        <v/>
      </c>
      <c r="AW48" s="16" t="str">
        <v/>
      </c>
      <c r="AX48" s="16" t="str">
        <v/>
      </c>
      <c r="AY48" s="16" t="str">
        <v/>
      </c>
      <c r="AZ48" s="16" t="str">
        <v/>
      </c>
      <c r="BA48" s="16" t="str">
        <v/>
      </c>
      <c r="BB48" s="16"/>
      <c r="BC48" s="186">
        <f t="shared" si="2"/>
        <v>1</v>
      </c>
      <c r="BD48" s="187">
        <f t="shared" si="0"/>
        <v>1</v>
      </c>
      <c r="BE48" s="187"/>
      <c r="BF48" s="180">
        <f t="shared" si="1"/>
        <v>0</v>
      </c>
      <c r="BG48" s="181"/>
      <c r="BH48" s="173"/>
      <c r="BI48" s="182"/>
      <c r="BJ48" s="182"/>
    </row>
    <row r="49" spans="1:62" ht="12.75" customHeight="1" x14ac:dyDescent="0.2">
      <c r="A49" s="144" t="s">
        <v>345</v>
      </c>
      <c r="B49" s="370" t="s">
        <v>1133</v>
      </c>
      <c r="C49" s="119" t="s">
        <v>431</v>
      </c>
      <c r="D49" s="54">
        <v>1</v>
      </c>
      <c r="E49" s="54" t="str">
        <v/>
      </c>
      <c r="F49" s="54" t="str">
        <v/>
      </c>
      <c r="G49" s="54" t="str">
        <v/>
      </c>
      <c r="H49" s="54" t="str">
        <v/>
      </c>
      <c r="I49" s="54" t="str">
        <v/>
      </c>
      <c r="J49" s="16" t="str">
        <v/>
      </c>
      <c r="K49" s="16" t="str">
        <v/>
      </c>
      <c r="L49" s="16" t="str">
        <v/>
      </c>
      <c r="M49" s="16" t="str">
        <v/>
      </c>
      <c r="N49" s="16" t="str">
        <v/>
      </c>
      <c r="O49" s="16" t="str">
        <v/>
      </c>
      <c r="P49" s="16" t="str">
        <v/>
      </c>
      <c r="Q49" s="16" t="str">
        <v/>
      </c>
      <c r="R49" s="16" t="str">
        <v/>
      </c>
      <c r="S49" s="16" t="str">
        <v/>
      </c>
      <c r="T49" s="16" t="str">
        <v/>
      </c>
      <c r="U49" s="16" t="str">
        <v/>
      </c>
      <c r="V49" s="16" t="str">
        <v/>
      </c>
      <c r="W49" s="16" t="str">
        <v/>
      </c>
      <c r="X49" s="16" t="str">
        <v/>
      </c>
      <c r="Y49" s="16" t="str">
        <v/>
      </c>
      <c r="Z49" s="16" t="str">
        <v/>
      </c>
      <c r="AA49" s="16" t="str">
        <v/>
      </c>
      <c r="AB49" s="16" t="str">
        <v/>
      </c>
      <c r="AC49" s="16" t="str">
        <v/>
      </c>
      <c r="AD49" s="16" t="str">
        <v/>
      </c>
      <c r="AE49" s="16" t="str">
        <v/>
      </c>
      <c r="AF49" s="16" t="str">
        <v/>
      </c>
      <c r="AG49" s="16" t="str">
        <v/>
      </c>
      <c r="AH49" s="16" t="str">
        <v/>
      </c>
      <c r="AI49" s="16" t="str">
        <v/>
      </c>
      <c r="AJ49" s="16" t="str">
        <v/>
      </c>
      <c r="AK49" s="16" t="str">
        <v/>
      </c>
      <c r="AL49" s="16" t="str">
        <v/>
      </c>
      <c r="AM49" s="16" t="str">
        <v/>
      </c>
      <c r="AN49" s="16" t="str">
        <v/>
      </c>
      <c r="AO49" s="16" t="str">
        <v/>
      </c>
      <c r="AP49" s="16" t="str">
        <v/>
      </c>
      <c r="AQ49" s="16" t="str">
        <v/>
      </c>
      <c r="AR49" s="16" t="str">
        <v/>
      </c>
      <c r="AS49" s="16" t="str">
        <v/>
      </c>
      <c r="AT49" s="16" t="str">
        <v/>
      </c>
      <c r="AU49" s="16" t="str">
        <v/>
      </c>
      <c r="AV49" s="16" t="str">
        <v/>
      </c>
      <c r="AW49" s="16" t="str">
        <v/>
      </c>
      <c r="AX49" s="16" t="str">
        <v/>
      </c>
      <c r="AY49" s="16" t="str">
        <v/>
      </c>
      <c r="AZ49" s="16" t="str">
        <v/>
      </c>
      <c r="BA49" s="16" t="str">
        <v/>
      </c>
      <c r="BB49" s="16"/>
      <c r="BC49" s="186">
        <f t="shared" si="2"/>
        <v>1</v>
      </c>
      <c r="BD49" s="187">
        <f t="shared" si="0"/>
        <v>1</v>
      </c>
      <c r="BE49" s="187">
        <v>1</v>
      </c>
      <c r="BF49" s="180">
        <f t="shared" si="1"/>
        <v>1</v>
      </c>
      <c r="BG49" s="181">
        <f>MIN(1,SUM(BF49:BF51)/SUM(BC49:BC51))</f>
        <v>0.33333333333333331</v>
      </c>
      <c r="BH49" s="173">
        <v>0.3</v>
      </c>
      <c r="BI49" s="182">
        <f>BG49*BH49</f>
        <v>9.9999999999999992E-2</v>
      </c>
      <c r="BJ49" s="182">
        <f>SUM(BI49:BI60)</f>
        <v>0.34333333333333327</v>
      </c>
    </row>
    <row r="50" spans="1:62" ht="12.75" x14ac:dyDescent="0.2">
      <c r="A50" s="93"/>
      <c r="B50" s="370"/>
      <c r="C50" s="119" t="s">
        <v>432</v>
      </c>
      <c r="D50" s="54">
        <v>1</v>
      </c>
      <c r="E50" s="54" t="str">
        <v/>
      </c>
      <c r="F50" s="54" t="str">
        <v/>
      </c>
      <c r="G50" s="54" t="str">
        <v/>
      </c>
      <c r="H50" s="54" t="str">
        <v/>
      </c>
      <c r="I50" s="54" t="str">
        <v/>
      </c>
      <c r="J50" s="16" t="str">
        <v/>
      </c>
      <c r="K50" s="16" t="str">
        <v/>
      </c>
      <c r="L50" s="16" t="str">
        <v/>
      </c>
      <c r="M50" s="16" t="str">
        <v/>
      </c>
      <c r="N50" s="16" t="str">
        <v/>
      </c>
      <c r="O50" s="16" t="str">
        <v/>
      </c>
      <c r="P50" s="16" t="str">
        <v/>
      </c>
      <c r="Q50" s="16" t="str">
        <v/>
      </c>
      <c r="R50" s="16" t="str">
        <v/>
      </c>
      <c r="S50" s="16" t="str">
        <v/>
      </c>
      <c r="T50" s="16" t="str">
        <v/>
      </c>
      <c r="U50" s="16" t="str">
        <v/>
      </c>
      <c r="V50" s="16" t="str">
        <v/>
      </c>
      <c r="W50" s="16" t="str">
        <v/>
      </c>
      <c r="X50" s="16" t="str">
        <v/>
      </c>
      <c r="Y50" s="16" t="str">
        <v/>
      </c>
      <c r="Z50" s="16" t="str">
        <v/>
      </c>
      <c r="AA50" s="16" t="str">
        <v/>
      </c>
      <c r="AB50" s="16" t="str">
        <v/>
      </c>
      <c r="AC50" s="16" t="str">
        <v/>
      </c>
      <c r="AD50" s="16" t="str">
        <v/>
      </c>
      <c r="AE50" s="16" t="str">
        <v/>
      </c>
      <c r="AF50" s="16" t="str">
        <v/>
      </c>
      <c r="AG50" s="16" t="str">
        <v/>
      </c>
      <c r="AH50" s="16" t="str">
        <v/>
      </c>
      <c r="AI50" s="16" t="str">
        <v/>
      </c>
      <c r="AJ50" s="16" t="str">
        <v/>
      </c>
      <c r="AK50" s="16" t="str">
        <v/>
      </c>
      <c r="AL50" s="16" t="str">
        <v/>
      </c>
      <c r="AM50" s="16" t="str">
        <v/>
      </c>
      <c r="AN50" s="16" t="str">
        <v/>
      </c>
      <c r="AO50" s="16" t="str">
        <v/>
      </c>
      <c r="AP50" s="16" t="str">
        <v/>
      </c>
      <c r="AQ50" s="16" t="str">
        <v/>
      </c>
      <c r="AR50" s="16" t="str">
        <v/>
      </c>
      <c r="AS50" s="16" t="str">
        <v/>
      </c>
      <c r="AT50" s="16" t="str">
        <v/>
      </c>
      <c r="AU50" s="16" t="str">
        <v/>
      </c>
      <c r="AV50" s="16" t="str">
        <v/>
      </c>
      <c r="AW50" s="16" t="str">
        <v/>
      </c>
      <c r="AX50" s="16" t="str">
        <v/>
      </c>
      <c r="AY50" s="16" t="str">
        <v/>
      </c>
      <c r="AZ50" s="16" t="str">
        <v/>
      </c>
      <c r="BA50" s="16" t="str">
        <v/>
      </c>
      <c r="BB50" s="16"/>
      <c r="BC50" s="186">
        <f t="shared" si="2"/>
        <v>1</v>
      </c>
      <c r="BD50" s="187">
        <f t="shared" si="0"/>
        <v>1</v>
      </c>
      <c r="BE50" s="187"/>
      <c r="BF50" s="180">
        <f t="shared" si="1"/>
        <v>0</v>
      </c>
      <c r="BG50" s="181"/>
      <c r="BH50" s="173"/>
      <c r="BI50" s="182"/>
      <c r="BJ50" s="182"/>
    </row>
    <row r="51" spans="1:62" ht="12.75" x14ac:dyDescent="0.2">
      <c r="A51" s="93"/>
      <c r="B51" s="370"/>
      <c r="C51" s="119" t="s">
        <v>477</v>
      </c>
      <c r="D51" s="54">
        <v>1</v>
      </c>
      <c r="E51" s="54" t="str">
        <v/>
      </c>
      <c r="F51" s="54" t="str">
        <v/>
      </c>
      <c r="G51" s="54" t="str">
        <v/>
      </c>
      <c r="H51" s="54" t="str">
        <v/>
      </c>
      <c r="I51" s="54" t="str">
        <v/>
      </c>
      <c r="J51" s="16" t="str">
        <v/>
      </c>
      <c r="K51" s="16" t="str">
        <v/>
      </c>
      <c r="L51" s="16" t="str">
        <v/>
      </c>
      <c r="M51" s="16" t="str">
        <v/>
      </c>
      <c r="N51" s="16" t="str">
        <v/>
      </c>
      <c r="O51" s="16" t="str">
        <v/>
      </c>
      <c r="P51" s="16" t="str">
        <v/>
      </c>
      <c r="Q51" s="16" t="str">
        <v/>
      </c>
      <c r="R51" s="16" t="str">
        <v/>
      </c>
      <c r="S51" s="16" t="str">
        <v/>
      </c>
      <c r="T51" s="16" t="str">
        <v/>
      </c>
      <c r="U51" s="16" t="str">
        <v/>
      </c>
      <c r="V51" s="16" t="str">
        <v/>
      </c>
      <c r="W51" s="16" t="str">
        <v/>
      </c>
      <c r="X51" s="16" t="str">
        <v/>
      </c>
      <c r="Y51" s="16" t="str">
        <v/>
      </c>
      <c r="Z51" s="16" t="str">
        <v/>
      </c>
      <c r="AA51" s="16" t="str">
        <v/>
      </c>
      <c r="AB51" s="16" t="str">
        <v/>
      </c>
      <c r="AC51" s="16" t="str">
        <v/>
      </c>
      <c r="AD51" s="16" t="str">
        <v/>
      </c>
      <c r="AE51" s="16" t="str">
        <v/>
      </c>
      <c r="AF51" s="16" t="str">
        <v/>
      </c>
      <c r="AG51" s="16" t="str">
        <v/>
      </c>
      <c r="AH51" s="16" t="str">
        <v/>
      </c>
      <c r="AI51" s="16" t="str">
        <v/>
      </c>
      <c r="AJ51" s="16" t="str">
        <v/>
      </c>
      <c r="AK51" s="16" t="str">
        <v/>
      </c>
      <c r="AL51" s="16" t="str">
        <v/>
      </c>
      <c r="AM51" s="16" t="str">
        <v/>
      </c>
      <c r="AN51" s="16" t="str">
        <v/>
      </c>
      <c r="AO51" s="16" t="str">
        <v/>
      </c>
      <c r="AP51" s="16" t="str">
        <v/>
      </c>
      <c r="AQ51" s="16" t="str">
        <v/>
      </c>
      <c r="AR51" s="16" t="str">
        <v/>
      </c>
      <c r="AS51" s="16" t="str">
        <v/>
      </c>
      <c r="AT51" s="16" t="str">
        <v/>
      </c>
      <c r="AU51" s="16" t="str">
        <v/>
      </c>
      <c r="AV51" s="16" t="str">
        <v/>
      </c>
      <c r="AW51" s="16" t="str">
        <v/>
      </c>
      <c r="AX51" s="16" t="str">
        <v/>
      </c>
      <c r="AY51" s="16" t="str">
        <v/>
      </c>
      <c r="AZ51" s="16" t="str">
        <v/>
      </c>
      <c r="BA51" s="16" t="str">
        <v/>
      </c>
      <c r="BB51" s="16"/>
      <c r="BC51" s="186">
        <f t="shared" si="2"/>
        <v>1</v>
      </c>
      <c r="BD51" s="187">
        <f t="shared" si="0"/>
        <v>1</v>
      </c>
      <c r="BE51" s="187"/>
      <c r="BF51" s="180">
        <f t="shared" si="1"/>
        <v>0</v>
      </c>
      <c r="BG51" s="181"/>
      <c r="BH51" s="173"/>
      <c r="BI51" s="182"/>
      <c r="BJ51" s="182"/>
    </row>
    <row r="52" spans="1:62" ht="12.75" customHeight="1" x14ac:dyDescent="0.2">
      <c r="A52" s="93"/>
      <c r="B52" s="370" t="s">
        <v>1134</v>
      </c>
      <c r="C52" s="119" t="s">
        <v>431</v>
      </c>
      <c r="D52" s="54">
        <v>1</v>
      </c>
      <c r="E52" s="54" t="str">
        <v/>
      </c>
      <c r="F52" s="54" t="str">
        <v/>
      </c>
      <c r="G52" s="54" t="str">
        <v/>
      </c>
      <c r="H52" s="54" t="str">
        <v/>
      </c>
      <c r="I52" s="54" t="str">
        <v/>
      </c>
      <c r="J52" s="54" t="str">
        <v/>
      </c>
      <c r="K52" s="54" t="str">
        <v/>
      </c>
      <c r="L52" s="16" t="str">
        <v/>
      </c>
      <c r="M52" s="16" t="str">
        <v/>
      </c>
      <c r="N52" s="16" t="str">
        <v/>
      </c>
      <c r="O52" s="16" t="str">
        <v/>
      </c>
      <c r="P52" s="16" t="str">
        <v/>
      </c>
      <c r="Q52" s="16" t="str">
        <v/>
      </c>
      <c r="R52" s="16" t="str">
        <v/>
      </c>
      <c r="S52" s="16" t="str">
        <v/>
      </c>
      <c r="T52" s="16" t="str">
        <v/>
      </c>
      <c r="U52" s="16" t="str">
        <v/>
      </c>
      <c r="V52" s="16" t="str">
        <v/>
      </c>
      <c r="W52" s="16" t="str">
        <v/>
      </c>
      <c r="X52" s="16" t="str">
        <v/>
      </c>
      <c r="Y52" s="16" t="str">
        <v/>
      </c>
      <c r="Z52" s="16" t="str">
        <v/>
      </c>
      <c r="AA52" s="16" t="str">
        <v/>
      </c>
      <c r="AB52" s="16" t="str">
        <v/>
      </c>
      <c r="AC52" s="16" t="str">
        <v/>
      </c>
      <c r="AD52" s="16" t="str">
        <v/>
      </c>
      <c r="AE52" s="16" t="str">
        <v/>
      </c>
      <c r="AF52" s="16" t="str">
        <v/>
      </c>
      <c r="AG52" s="16" t="str">
        <v/>
      </c>
      <c r="AH52" s="16" t="str">
        <v/>
      </c>
      <c r="AI52" s="16" t="str">
        <v/>
      </c>
      <c r="AJ52" s="53" t="str">
        <v/>
      </c>
      <c r="AK52" s="16" t="str">
        <v/>
      </c>
      <c r="AL52" s="16" t="str">
        <v/>
      </c>
      <c r="AM52" s="53" t="str">
        <v/>
      </c>
      <c r="AN52" s="16" t="str">
        <v/>
      </c>
      <c r="AO52" s="16" t="str">
        <v/>
      </c>
      <c r="AP52" s="16" t="str">
        <v/>
      </c>
      <c r="AQ52" s="16" t="str">
        <v/>
      </c>
      <c r="AR52" s="16" t="str">
        <v/>
      </c>
      <c r="AS52" s="16" t="str">
        <v/>
      </c>
      <c r="AT52" s="16" t="str">
        <v/>
      </c>
      <c r="AU52" s="16" t="str">
        <v/>
      </c>
      <c r="AV52" s="16" t="str">
        <v/>
      </c>
      <c r="AW52" s="16" t="str">
        <v/>
      </c>
      <c r="AX52" s="16" t="str">
        <v/>
      </c>
      <c r="AY52" s="16" t="str">
        <v/>
      </c>
      <c r="AZ52" s="16" t="str">
        <v/>
      </c>
      <c r="BA52" s="16" t="str">
        <v/>
      </c>
      <c r="BB52" s="16"/>
      <c r="BC52" s="186">
        <f t="shared" si="2"/>
        <v>1</v>
      </c>
      <c r="BD52" s="187">
        <f t="shared" si="0"/>
        <v>1</v>
      </c>
      <c r="BE52" s="187">
        <v>1</v>
      </c>
      <c r="BF52" s="180">
        <f t="shared" si="1"/>
        <v>1</v>
      </c>
      <c r="BG52" s="181">
        <f>MIN(1,SUM(BF52:BF54)/SUM(BC52:BC54))</f>
        <v>0.46666666666666662</v>
      </c>
      <c r="BH52" s="173">
        <v>0.2</v>
      </c>
      <c r="BI52" s="182">
        <f>BG52*BH52</f>
        <v>9.3333333333333324E-2</v>
      </c>
      <c r="BJ52" s="182"/>
    </row>
    <row r="53" spans="1:62" ht="12.75" x14ac:dyDescent="0.2">
      <c r="A53" s="93"/>
      <c r="B53" s="370"/>
      <c r="C53" s="119" t="s">
        <v>432</v>
      </c>
      <c r="D53" s="54">
        <v>1</v>
      </c>
      <c r="E53" s="54" t="str">
        <v/>
      </c>
      <c r="F53" s="54" t="str">
        <v/>
      </c>
      <c r="G53" s="54" t="str">
        <v/>
      </c>
      <c r="H53" s="54" t="str">
        <v/>
      </c>
      <c r="I53" s="54" t="str">
        <v/>
      </c>
      <c r="J53" s="54" t="str">
        <v/>
      </c>
      <c r="K53" s="54" t="str">
        <v/>
      </c>
      <c r="L53" s="16" t="str">
        <v/>
      </c>
      <c r="M53" s="16" t="str">
        <v/>
      </c>
      <c r="N53" s="16" t="str">
        <v/>
      </c>
      <c r="O53" s="16" t="str">
        <v/>
      </c>
      <c r="P53" s="16" t="str">
        <v/>
      </c>
      <c r="Q53" s="16" t="str">
        <v/>
      </c>
      <c r="R53" s="16" t="str">
        <v/>
      </c>
      <c r="S53" s="16" t="str">
        <v/>
      </c>
      <c r="T53" s="16" t="str">
        <v/>
      </c>
      <c r="U53" s="16" t="str">
        <v/>
      </c>
      <c r="V53" s="16" t="str">
        <v/>
      </c>
      <c r="W53" s="16" t="str">
        <v/>
      </c>
      <c r="X53" s="16" t="str">
        <v/>
      </c>
      <c r="Y53" s="16" t="str">
        <v/>
      </c>
      <c r="Z53" s="16" t="str">
        <v/>
      </c>
      <c r="AA53" s="16" t="str">
        <v/>
      </c>
      <c r="AB53" s="16" t="str">
        <v/>
      </c>
      <c r="AC53" s="16" t="str">
        <v/>
      </c>
      <c r="AD53" s="16" t="str">
        <v/>
      </c>
      <c r="AE53" s="16" t="str">
        <v/>
      </c>
      <c r="AF53" s="16" t="str">
        <v/>
      </c>
      <c r="AG53" s="16" t="str">
        <v/>
      </c>
      <c r="AH53" s="16" t="str">
        <v/>
      </c>
      <c r="AI53" s="16" t="str">
        <v/>
      </c>
      <c r="AJ53" s="53" t="str">
        <v/>
      </c>
      <c r="AK53" s="16" t="str">
        <v/>
      </c>
      <c r="AL53" s="16" t="str">
        <v/>
      </c>
      <c r="AM53" s="53" t="str">
        <v/>
      </c>
      <c r="AN53" s="16" t="str">
        <v/>
      </c>
      <c r="AO53" s="16" t="str">
        <v/>
      </c>
      <c r="AP53" s="16" t="str">
        <v/>
      </c>
      <c r="AQ53" s="16" t="str">
        <v/>
      </c>
      <c r="AR53" s="16" t="str">
        <v/>
      </c>
      <c r="AS53" s="16" t="str">
        <v/>
      </c>
      <c r="AT53" s="16" t="str">
        <v/>
      </c>
      <c r="AU53" s="16" t="str">
        <v/>
      </c>
      <c r="AV53" s="16" t="str">
        <v/>
      </c>
      <c r="AW53" s="16" t="str">
        <v/>
      </c>
      <c r="AX53" s="16" t="str">
        <v/>
      </c>
      <c r="AY53" s="16" t="str">
        <v/>
      </c>
      <c r="AZ53" s="16" t="str">
        <v/>
      </c>
      <c r="BA53" s="16" t="str">
        <v/>
      </c>
      <c r="BB53" s="16"/>
      <c r="BC53" s="186">
        <f t="shared" si="2"/>
        <v>1</v>
      </c>
      <c r="BD53" s="187">
        <f t="shared" si="0"/>
        <v>1</v>
      </c>
      <c r="BE53" s="187"/>
      <c r="BF53" s="180">
        <f t="shared" si="1"/>
        <v>0</v>
      </c>
      <c r="BG53" s="181"/>
      <c r="BH53" s="187"/>
      <c r="BI53" s="181"/>
      <c r="BJ53" s="182"/>
    </row>
    <row r="54" spans="1:62" ht="12.75" x14ac:dyDescent="0.2">
      <c r="A54" s="93"/>
      <c r="B54" s="370"/>
      <c r="C54" s="119" t="s">
        <v>722</v>
      </c>
      <c r="D54" s="54">
        <v>1</v>
      </c>
      <c r="E54" s="54" t="str">
        <v/>
      </c>
      <c r="F54" s="54" t="str">
        <v/>
      </c>
      <c r="G54" s="54" t="str">
        <v/>
      </c>
      <c r="H54" s="54" t="str">
        <v/>
      </c>
      <c r="I54" s="54" t="str">
        <v/>
      </c>
      <c r="J54" s="54" t="str">
        <v/>
      </c>
      <c r="K54" s="54" t="str">
        <v/>
      </c>
      <c r="L54" s="16" t="str">
        <v/>
      </c>
      <c r="M54" s="16" t="str">
        <v/>
      </c>
      <c r="N54" s="16" t="str">
        <v/>
      </c>
      <c r="O54" s="16" t="str">
        <v/>
      </c>
      <c r="P54" s="16" t="str">
        <v/>
      </c>
      <c r="Q54" s="16" t="str">
        <v/>
      </c>
      <c r="R54" s="16" t="str">
        <v/>
      </c>
      <c r="S54" s="16" t="str">
        <v/>
      </c>
      <c r="T54" s="16" t="str">
        <v/>
      </c>
      <c r="U54" s="16" t="str">
        <v/>
      </c>
      <c r="V54" s="16" t="str">
        <v/>
      </c>
      <c r="W54" s="16" t="str">
        <v/>
      </c>
      <c r="X54" s="16" t="str">
        <v/>
      </c>
      <c r="Y54" s="16" t="str">
        <v/>
      </c>
      <c r="Z54" s="16" t="str">
        <v/>
      </c>
      <c r="AA54" s="16" t="str">
        <v/>
      </c>
      <c r="AB54" s="16" t="str">
        <v/>
      </c>
      <c r="AC54" s="16" t="str">
        <v/>
      </c>
      <c r="AD54" s="16" t="str">
        <v/>
      </c>
      <c r="AE54" s="16" t="str">
        <v/>
      </c>
      <c r="AF54" s="16" t="str">
        <v/>
      </c>
      <c r="AG54" s="16" t="str">
        <v/>
      </c>
      <c r="AH54" s="16" t="str">
        <v/>
      </c>
      <c r="AI54" s="16" t="str">
        <v/>
      </c>
      <c r="AJ54" s="53" t="str">
        <v/>
      </c>
      <c r="AK54" s="16" t="str">
        <v/>
      </c>
      <c r="AL54" s="16" t="str">
        <v/>
      </c>
      <c r="AM54" s="53" t="str">
        <v/>
      </c>
      <c r="AN54" s="16" t="str">
        <v/>
      </c>
      <c r="AO54" s="16" t="str">
        <v/>
      </c>
      <c r="AP54" s="16" t="str">
        <v/>
      </c>
      <c r="AQ54" s="16" t="str">
        <v/>
      </c>
      <c r="AR54" s="16" t="str">
        <v/>
      </c>
      <c r="AS54" s="16" t="str">
        <v/>
      </c>
      <c r="AT54" s="16" t="str">
        <v/>
      </c>
      <c r="AU54" s="16" t="str">
        <v/>
      </c>
      <c r="AV54" s="16" t="str">
        <v/>
      </c>
      <c r="AW54" s="16" t="str">
        <v/>
      </c>
      <c r="AX54" s="16" t="str">
        <v/>
      </c>
      <c r="AY54" s="16" t="str">
        <v/>
      </c>
      <c r="AZ54" s="16" t="str">
        <v/>
      </c>
      <c r="BA54" s="16" t="str">
        <v/>
      </c>
      <c r="BB54" s="16"/>
      <c r="BC54" s="186">
        <f t="shared" si="2"/>
        <v>1</v>
      </c>
      <c r="BD54" s="187">
        <f t="shared" si="0"/>
        <v>1</v>
      </c>
      <c r="BE54" s="187">
        <v>0.4</v>
      </c>
      <c r="BF54" s="180">
        <f t="shared" si="1"/>
        <v>0.4</v>
      </c>
      <c r="BG54" s="181"/>
      <c r="BH54" s="187"/>
      <c r="BI54" s="181"/>
      <c r="BJ54" s="182"/>
    </row>
    <row r="55" spans="1:62" ht="25.5" x14ac:dyDescent="0.2">
      <c r="A55" s="93"/>
      <c r="B55" s="189" t="s">
        <v>1469</v>
      </c>
      <c r="C55" s="131" t="s">
        <v>477</v>
      </c>
      <c r="D55" s="54">
        <v>1</v>
      </c>
      <c r="E55" s="54" t="str">
        <v/>
      </c>
      <c r="F55" s="54" t="str">
        <v/>
      </c>
      <c r="G55" s="54" t="str">
        <v/>
      </c>
      <c r="H55" s="54" t="str">
        <v/>
      </c>
      <c r="I55" s="54" t="str">
        <v/>
      </c>
      <c r="J55" s="54" t="str">
        <v/>
      </c>
      <c r="K55" s="54" t="str">
        <v/>
      </c>
      <c r="L55" s="16" t="str">
        <v/>
      </c>
      <c r="M55" s="16" t="str">
        <v/>
      </c>
      <c r="N55" s="16" t="str">
        <v/>
      </c>
      <c r="O55" s="16" t="str">
        <v/>
      </c>
      <c r="P55" s="16" t="str">
        <v/>
      </c>
      <c r="Q55" s="16" t="str">
        <v/>
      </c>
      <c r="R55" s="16" t="str">
        <v/>
      </c>
      <c r="S55" s="16" t="str">
        <v/>
      </c>
      <c r="T55" s="16" t="str">
        <v/>
      </c>
      <c r="U55" s="16" t="str">
        <v/>
      </c>
      <c r="V55" s="16" t="str">
        <v/>
      </c>
      <c r="W55" s="16" t="str">
        <v/>
      </c>
      <c r="X55" s="16" t="str">
        <v/>
      </c>
      <c r="Y55" s="16" t="str">
        <v/>
      </c>
      <c r="Z55" s="16" t="str">
        <v/>
      </c>
      <c r="AA55" s="16" t="str">
        <v/>
      </c>
      <c r="AB55" s="16" t="str">
        <v/>
      </c>
      <c r="AC55" s="16" t="str">
        <v/>
      </c>
      <c r="AD55" s="16" t="str">
        <v/>
      </c>
      <c r="AE55" s="16" t="str">
        <v/>
      </c>
      <c r="AF55" s="16" t="str">
        <v/>
      </c>
      <c r="AG55" s="16" t="str">
        <v/>
      </c>
      <c r="AH55" s="16" t="str">
        <v/>
      </c>
      <c r="AI55" s="16" t="str">
        <v/>
      </c>
      <c r="AJ55" s="53" t="str">
        <v/>
      </c>
      <c r="AK55" s="16" t="str">
        <v/>
      </c>
      <c r="AL55" s="16" t="str">
        <v/>
      </c>
      <c r="AM55" s="53" t="str">
        <v/>
      </c>
      <c r="AN55" s="16" t="str">
        <v/>
      </c>
      <c r="AO55" s="16" t="str">
        <v/>
      </c>
      <c r="AP55" s="16" t="str">
        <v/>
      </c>
      <c r="AQ55" s="16" t="str">
        <v/>
      </c>
      <c r="AR55" s="16" t="str">
        <v/>
      </c>
      <c r="AS55" s="16" t="str">
        <v/>
      </c>
      <c r="AT55" s="16" t="str">
        <v/>
      </c>
      <c r="AU55" s="16" t="str">
        <v/>
      </c>
      <c r="AV55" s="16" t="str">
        <v/>
      </c>
      <c r="AW55" s="16" t="str">
        <v/>
      </c>
      <c r="AX55" s="16" t="str">
        <v/>
      </c>
      <c r="AY55" s="16" t="str">
        <v/>
      </c>
      <c r="AZ55" s="16" t="str">
        <v/>
      </c>
      <c r="BA55" s="16" t="str">
        <v/>
      </c>
      <c r="BB55" s="16"/>
      <c r="BC55" s="186">
        <f t="shared" si="2"/>
        <v>1</v>
      </c>
      <c r="BD55" s="187">
        <f t="shared" si="0"/>
        <v>1</v>
      </c>
      <c r="BE55" s="187"/>
      <c r="BF55" s="180">
        <f t="shared" si="1"/>
        <v>0</v>
      </c>
      <c r="BG55" s="181">
        <f>MIN(1,SUM(BF55:BF60)/SUM(BC55:BC60))</f>
        <v>0.3</v>
      </c>
      <c r="BH55" s="187">
        <v>0.5</v>
      </c>
      <c r="BI55" s="181">
        <f>BG55*BH55</f>
        <v>0.15</v>
      </c>
      <c r="BJ55" s="182"/>
    </row>
    <row r="56" spans="1:62" ht="12.75" customHeight="1" x14ac:dyDescent="0.2">
      <c r="A56" s="93"/>
      <c r="B56" s="372" t="s">
        <v>1443</v>
      </c>
      <c r="C56" s="119" t="s">
        <v>1124</v>
      </c>
      <c r="D56" s="54">
        <v>1</v>
      </c>
      <c r="E56" s="54" t="str">
        <v/>
      </c>
      <c r="F56" s="54" t="str">
        <v/>
      </c>
      <c r="G56" s="54" t="str">
        <v/>
      </c>
      <c r="H56" s="54" t="str">
        <v/>
      </c>
      <c r="I56" s="54" t="str">
        <v/>
      </c>
      <c r="J56" s="54" t="str">
        <v/>
      </c>
      <c r="K56" s="54" t="str">
        <v/>
      </c>
      <c r="L56" s="16" t="str">
        <v/>
      </c>
      <c r="M56" s="16" t="str">
        <v/>
      </c>
      <c r="N56" s="16" t="str">
        <v/>
      </c>
      <c r="O56" s="16" t="str">
        <v/>
      </c>
      <c r="P56" s="16" t="str">
        <v/>
      </c>
      <c r="Q56" s="16" t="str">
        <v/>
      </c>
      <c r="R56" s="16" t="str">
        <v/>
      </c>
      <c r="S56" s="16" t="str">
        <v/>
      </c>
      <c r="T56" s="16" t="str">
        <v/>
      </c>
      <c r="U56" s="16" t="str">
        <v/>
      </c>
      <c r="V56" s="16" t="str">
        <v/>
      </c>
      <c r="W56" s="16" t="str">
        <v/>
      </c>
      <c r="X56" s="16" t="str">
        <v/>
      </c>
      <c r="Y56" s="16" t="str">
        <v/>
      </c>
      <c r="Z56" s="16" t="str">
        <v/>
      </c>
      <c r="AA56" s="16" t="str">
        <v/>
      </c>
      <c r="AB56" s="16" t="str">
        <v/>
      </c>
      <c r="AC56" s="16" t="str">
        <v/>
      </c>
      <c r="AD56" s="16" t="str">
        <v/>
      </c>
      <c r="AE56" s="16" t="str">
        <v/>
      </c>
      <c r="AF56" s="16" t="str">
        <v/>
      </c>
      <c r="AG56" s="16" t="str">
        <v/>
      </c>
      <c r="AH56" s="16" t="str">
        <v/>
      </c>
      <c r="AI56" s="16" t="str">
        <v/>
      </c>
      <c r="AJ56" s="53" t="str">
        <v/>
      </c>
      <c r="AK56" s="16" t="str">
        <v/>
      </c>
      <c r="AL56" s="16" t="str">
        <v/>
      </c>
      <c r="AM56" s="53" t="str">
        <v/>
      </c>
      <c r="AN56" s="16" t="str">
        <v/>
      </c>
      <c r="AO56" s="16" t="str">
        <v/>
      </c>
      <c r="AP56" s="16" t="str">
        <v/>
      </c>
      <c r="AQ56" s="16" t="str">
        <v/>
      </c>
      <c r="AR56" s="16" t="str">
        <v/>
      </c>
      <c r="AS56" s="16" t="str">
        <v/>
      </c>
      <c r="AT56" s="16" t="str">
        <v/>
      </c>
      <c r="AU56" s="16" t="str">
        <v/>
      </c>
      <c r="AV56" s="16" t="str">
        <v/>
      </c>
      <c r="AW56" s="16" t="str">
        <v/>
      </c>
      <c r="AX56" s="16" t="str">
        <v/>
      </c>
      <c r="AY56" s="16" t="str">
        <v/>
      </c>
      <c r="AZ56" s="16" t="str">
        <v/>
      </c>
      <c r="BA56" s="16" t="str">
        <v/>
      </c>
      <c r="BB56" s="16"/>
      <c r="BC56" s="186">
        <f t="shared" si="2"/>
        <v>1</v>
      </c>
      <c r="BD56" s="187">
        <f t="shared" si="0"/>
        <v>1</v>
      </c>
      <c r="BE56" s="187">
        <v>0.5</v>
      </c>
      <c r="BF56" s="180">
        <f t="shared" si="1"/>
        <v>0.5</v>
      </c>
      <c r="BG56" s="181"/>
      <c r="BH56" s="187"/>
      <c r="BI56" s="181"/>
      <c r="BJ56" s="182"/>
    </row>
    <row r="57" spans="1:62" ht="12.75" x14ac:dyDescent="0.2">
      <c r="A57" s="93"/>
      <c r="B57" s="373"/>
      <c r="C57" s="119" t="s">
        <v>1140</v>
      </c>
      <c r="D57" s="54">
        <v>1</v>
      </c>
      <c r="E57" s="54" t="str">
        <v/>
      </c>
      <c r="F57" s="54" t="str">
        <v/>
      </c>
      <c r="G57" s="54" t="str">
        <v/>
      </c>
      <c r="H57" s="54" t="str">
        <v/>
      </c>
      <c r="I57" s="54" t="str">
        <v/>
      </c>
      <c r="J57" s="54" t="str">
        <v/>
      </c>
      <c r="K57" s="54" t="str">
        <v/>
      </c>
      <c r="L57" s="16" t="str">
        <v/>
      </c>
      <c r="M57" s="16" t="str">
        <v/>
      </c>
      <c r="N57" s="16" t="str">
        <v/>
      </c>
      <c r="O57" s="16" t="str">
        <v/>
      </c>
      <c r="P57" s="16" t="str">
        <v/>
      </c>
      <c r="Q57" s="16" t="str">
        <v/>
      </c>
      <c r="R57" s="16" t="str">
        <v/>
      </c>
      <c r="S57" s="16" t="str">
        <v/>
      </c>
      <c r="T57" s="16" t="str">
        <v/>
      </c>
      <c r="U57" s="16" t="str">
        <v/>
      </c>
      <c r="V57" s="16" t="str">
        <v/>
      </c>
      <c r="W57" s="16" t="str">
        <v/>
      </c>
      <c r="X57" s="16" t="str">
        <v/>
      </c>
      <c r="Y57" s="16" t="str">
        <v/>
      </c>
      <c r="Z57" s="16" t="str">
        <v/>
      </c>
      <c r="AA57" s="16" t="str">
        <v/>
      </c>
      <c r="AB57" s="16" t="str">
        <v/>
      </c>
      <c r="AC57" s="16" t="str">
        <v/>
      </c>
      <c r="AD57" s="16" t="str">
        <v/>
      </c>
      <c r="AE57" s="16" t="str">
        <v/>
      </c>
      <c r="AF57" s="16" t="str">
        <v/>
      </c>
      <c r="AG57" s="16" t="str">
        <v/>
      </c>
      <c r="AH57" s="16" t="str">
        <v/>
      </c>
      <c r="AI57" s="16" t="str">
        <v/>
      </c>
      <c r="AJ57" s="53" t="str">
        <v/>
      </c>
      <c r="AK57" s="16" t="str">
        <v/>
      </c>
      <c r="AL57" s="16" t="str">
        <v/>
      </c>
      <c r="AM57" s="53" t="str">
        <v/>
      </c>
      <c r="AN57" s="16" t="str">
        <v/>
      </c>
      <c r="AO57" s="16" t="str">
        <v/>
      </c>
      <c r="AP57" s="16" t="str">
        <v/>
      </c>
      <c r="AQ57" s="16" t="str">
        <v/>
      </c>
      <c r="AR57" s="16" t="str">
        <v/>
      </c>
      <c r="AS57" s="16" t="str">
        <v/>
      </c>
      <c r="AT57" s="16" t="str">
        <v/>
      </c>
      <c r="AU57" s="16" t="str">
        <v/>
      </c>
      <c r="AV57" s="16" t="str">
        <v/>
      </c>
      <c r="AW57" s="16" t="str">
        <v/>
      </c>
      <c r="AX57" s="16" t="str">
        <v/>
      </c>
      <c r="AY57" s="16" t="str">
        <v/>
      </c>
      <c r="AZ57" s="16" t="str">
        <v/>
      </c>
      <c r="BA57" s="16" t="str">
        <v/>
      </c>
      <c r="BB57" s="16"/>
      <c r="BC57" s="186">
        <f t="shared" si="2"/>
        <v>1</v>
      </c>
      <c r="BD57" s="187">
        <f t="shared" si="0"/>
        <v>1</v>
      </c>
      <c r="BE57" s="187">
        <v>0.5</v>
      </c>
      <c r="BF57" s="180">
        <f t="shared" si="1"/>
        <v>0.5</v>
      </c>
      <c r="BG57" s="181"/>
      <c r="BH57" s="187"/>
      <c r="BI57" s="181"/>
      <c r="BJ57" s="182"/>
    </row>
    <row r="58" spans="1:62" ht="12.75" x14ac:dyDescent="0.2">
      <c r="A58" s="93"/>
      <c r="B58" s="373"/>
      <c r="C58" s="119" t="s">
        <v>1141</v>
      </c>
      <c r="D58" s="54">
        <v>1</v>
      </c>
      <c r="E58" s="54" t="str">
        <v/>
      </c>
      <c r="F58" s="54" t="str">
        <v/>
      </c>
      <c r="G58" s="54" t="str">
        <v/>
      </c>
      <c r="H58" s="54" t="str">
        <v/>
      </c>
      <c r="I58" s="54" t="str">
        <v/>
      </c>
      <c r="J58" s="54" t="str">
        <v/>
      </c>
      <c r="K58" s="54" t="str">
        <v/>
      </c>
      <c r="L58" s="16" t="str">
        <v/>
      </c>
      <c r="M58" s="16" t="str">
        <v/>
      </c>
      <c r="N58" s="16" t="str">
        <v/>
      </c>
      <c r="O58" s="16" t="str">
        <v/>
      </c>
      <c r="P58" s="16" t="str">
        <v/>
      </c>
      <c r="Q58" s="16" t="str">
        <v/>
      </c>
      <c r="R58" s="16" t="str">
        <v/>
      </c>
      <c r="S58" s="16" t="str">
        <v/>
      </c>
      <c r="T58" s="16" t="str">
        <v/>
      </c>
      <c r="U58" s="16" t="str">
        <v/>
      </c>
      <c r="V58" s="16" t="str">
        <v/>
      </c>
      <c r="W58" s="16" t="str">
        <v/>
      </c>
      <c r="X58" s="16" t="str">
        <v/>
      </c>
      <c r="Y58" s="16" t="str">
        <v/>
      </c>
      <c r="Z58" s="16" t="str">
        <v/>
      </c>
      <c r="AA58" s="16" t="str">
        <v/>
      </c>
      <c r="AB58" s="16" t="str">
        <v/>
      </c>
      <c r="AC58" s="16" t="str">
        <v/>
      </c>
      <c r="AD58" s="16" t="str">
        <v/>
      </c>
      <c r="AE58" s="16" t="str">
        <v/>
      </c>
      <c r="AF58" s="16" t="str">
        <v/>
      </c>
      <c r="AG58" s="16" t="str">
        <v/>
      </c>
      <c r="AH58" s="16" t="str">
        <v/>
      </c>
      <c r="AI58" s="16" t="str">
        <v/>
      </c>
      <c r="AJ58" s="53" t="str">
        <v/>
      </c>
      <c r="AK58" s="16" t="str">
        <v/>
      </c>
      <c r="AL58" s="16" t="str">
        <v/>
      </c>
      <c r="AM58" s="53" t="str">
        <v/>
      </c>
      <c r="AN58" s="16" t="str">
        <v/>
      </c>
      <c r="AO58" s="16" t="str">
        <v/>
      </c>
      <c r="AP58" s="16" t="str">
        <v/>
      </c>
      <c r="AQ58" s="16" t="str">
        <v/>
      </c>
      <c r="AR58" s="16" t="str">
        <v/>
      </c>
      <c r="AS58" s="16" t="str">
        <v/>
      </c>
      <c r="AT58" s="16" t="str">
        <v/>
      </c>
      <c r="AU58" s="16" t="str">
        <v/>
      </c>
      <c r="AV58" s="16" t="str">
        <v/>
      </c>
      <c r="AW58" s="16" t="str">
        <v/>
      </c>
      <c r="AX58" s="16" t="str">
        <v/>
      </c>
      <c r="AY58" s="16" t="str">
        <v/>
      </c>
      <c r="AZ58" s="16" t="str">
        <v/>
      </c>
      <c r="BA58" s="16" t="str">
        <v/>
      </c>
      <c r="BB58" s="16"/>
      <c r="BC58" s="186">
        <f t="shared" si="2"/>
        <v>1</v>
      </c>
      <c r="BD58" s="187">
        <f t="shared" si="0"/>
        <v>1</v>
      </c>
      <c r="BE58" s="187">
        <v>0.5</v>
      </c>
      <c r="BF58" s="180">
        <f t="shared" si="1"/>
        <v>0.5</v>
      </c>
      <c r="BG58" s="181"/>
      <c r="BH58" s="187"/>
      <c r="BI58" s="181"/>
      <c r="BJ58" s="182"/>
    </row>
    <row r="59" spans="1:62" ht="12.75" x14ac:dyDescent="0.2">
      <c r="A59" s="93"/>
      <c r="B59" s="373"/>
      <c r="C59" s="119" t="s">
        <v>1142</v>
      </c>
      <c r="D59" s="54">
        <v>1</v>
      </c>
      <c r="E59" s="54" t="str">
        <v/>
      </c>
      <c r="F59" s="54" t="str">
        <v/>
      </c>
      <c r="G59" s="54" t="str">
        <v/>
      </c>
      <c r="H59" s="54" t="str">
        <v/>
      </c>
      <c r="I59" s="54" t="str">
        <v/>
      </c>
      <c r="J59" s="54" t="str">
        <v/>
      </c>
      <c r="K59" s="54" t="str">
        <v/>
      </c>
      <c r="L59" s="16" t="str">
        <v/>
      </c>
      <c r="M59" s="16" t="str">
        <v/>
      </c>
      <c r="N59" s="16" t="str">
        <v/>
      </c>
      <c r="O59" s="16" t="str">
        <v/>
      </c>
      <c r="P59" s="16" t="str">
        <v/>
      </c>
      <c r="Q59" s="16" t="str">
        <v/>
      </c>
      <c r="R59" s="16" t="str">
        <v/>
      </c>
      <c r="S59" s="16" t="str">
        <v/>
      </c>
      <c r="T59" s="16" t="str">
        <v/>
      </c>
      <c r="U59" s="16" t="str">
        <v/>
      </c>
      <c r="V59" s="16" t="str">
        <v/>
      </c>
      <c r="W59" s="16" t="str">
        <v/>
      </c>
      <c r="X59" s="16" t="str">
        <v/>
      </c>
      <c r="Y59" s="16" t="str">
        <v/>
      </c>
      <c r="Z59" s="16" t="str">
        <v/>
      </c>
      <c r="AA59" s="16" t="str">
        <v/>
      </c>
      <c r="AB59" s="16" t="str">
        <v/>
      </c>
      <c r="AC59" s="16" t="str">
        <v/>
      </c>
      <c r="AD59" s="16" t="str">
        <v/>
      </c>
      <c r="AE59" s="16" t="str">
        <v/>
      </c>
      <c r="AF59" s="16" t="str">
        <v/>
      </c>
      <c r="AG59" s="16" t="str">
        <v/>
      </c>
      <c r="AH59" s="16" t="str">
        <v/>
      </c>
      <c r="AI59" s="16" t="str">
        <v/>
      </c>
      <c r="AJ59" s="53" t="str">
        <v/>
      </c>
      <c r="AK59" s="16" t="str">
        <v/>
      </c>
      <c r="AL59" s="16" t="str">
        <v/>
      </c>
      <c r="AM59" s="53" t="str">
        <v/>
      </c>
      <c r="AN59" s="16" t="str">
        <v/>
      </c>
      <c r="AO59" s="16" t="str">
        <v/>
      </c>
      <c r="AP59" s="16" t="str">
        <v/>
      </c>
      <c r="AQ59" s="16" t="str">
        <v/>
      </c>
      <c r="AR59" s="16" t="str">
        <v/>
      </c>
      <c r="AS59" s="16" t="str">
        <v/>
      </c>
      <c r="AT59" s="16" t="str">
        <v/>
      </c>
      <c r="AU59" s="16" t="str">
        <v/>
      </c>
      <c r="AV59" s="16" t="str">
        <v/>
      </c>
      <c r="AW59" s="16" t="str">
        <v/>
      </c>
      <c r="AX59" s="16" t="str">
        <v/>
      </c>
      <c r="AY59" s="16" t="str">
        <v/>
      </c>
      <c r="AZ59" s="16" t="str">
        <v/>
      </c>
      <c r="BA59" s="16" t="str">
        <v/>
      </c>
      <c r="BB59" s="16"/>
      <c r="BC59" s="186">
        <f t="shared" si="2"/>
        <v>1</v>
      </c>
      <c r="BD59" s="187">
        <f t="shared" si="0"/>
        <v>1</v>
      </c>
      <c r="BE59" s="187"/>
      <c r="BF59" s="180">
        <f t="shared" si="1"/>
        <v>0</v>
      </c>
      <c r="BG59" s="181"/>
      <c r="BH59" s="187"/>
      <c r="BI59" s="181"/>
      <c r="BJ59" s="182"/>
    </row>
    <row r="60" spans="1:62" ht="12.75" x14ac:dyDescent="0.2">
      <c r="A60" s="93"/>
      <c r="B60" s="374"/>
      <c r="C60" s="119" t="s">
        <v>495</v>
      </c>
      <c r="D60" s="54" t="str">
        <v/>
      </c>
      <c r="E60" s="54" t="str">
        <v/>
      </c>
      <c r="F60" s="54" t="str">
        <v/>
      </c>
      <c r="G60" s="54" t="str">
        <v/>
      </c>
      <c r="H60" s="54" t="str">
        <v/>
      </c>
      <c r="I60" s="54" t="str">
        <v/>
      </c>
      <c r="J60" s="54" t="str">
        <v/>
      </c>
      <c r="K60" s="54" t="str">
        <v/>
      </c>
      <c r="L60" s="16" t="str">
        <v/>
      </c>
      <c r="M60" s="16" t="str">
        <v/>
      </c>
      <c r="N60" s="16" t="str">
        <v/>
      </c>
      <c r="O60" s="16" t="str">
        <v/>
      </c>
      <c r="P60" s="16" t="str">
        <v/>
      </c>
      <c r="Q60" s="16" t="str">
        <v/>
      </c>
      <c r="R60" s="16" t="str">
        <v/>
      </c>
      <c r="S60" s="16" t="str">
        <v/>
      </c>
      <c r="T60" s="16" t="str">
        <v/>
      </c>
      <c r="U60" s="16" t="str">
        <v/>
      </c>
      <c r="V60" s="16" t="str">
        <v/>
      </c>
      <c r="W60" s="16" t="str">
        <v/>
      </c>
      <c r="X60" s="16" t="str">
        <v/>
      </c>
      <c r="Y60" s="16" t="str">
        <v/>
      </c>
      <c r="Z60" s="16" t="str">
        <v/>
      </c>
      <c r="AA60" s="16" t="str">
        <v/>
      </c>
      <c r="AB60" s="16" t="str">
        <v/>
      </c>
      <c r="AC60" s="16" t="str">
        <v/>
      </c>
      <c r="AD60" s="16" t="str">
        <v/>
      </c>
      <c r="AE60" s="16" t="str">
        <v/>
      </c>
      <c r="AF60" s="16" t="str">
        <v/>
      </c>
      <c r="AG60" s="16" t="str">
        <v/>
      </c>
      <c r="AH60" s="16" t="str">
        <v/>
      </c>
      <c r="AI60" s="16" t="str">
        <v/>
      </c>
      <c r="AJ60" s="53" t="str">
        <v/>
      </c>
      <c r="AK60" s="16" t="str">
        <v/>
      </c>
      <c r="AL60" s="16" t="str">
        <v/>
      </c>
      <c r="AM60" s="53" t="str">
        <v/>
      </c>
      <c r="AN60" s="16" t="str">
        <v/>
      </c>
      <c r="AO60" s="16" t="str">
        <v/>
      </c>
      <c r="AP60" s="16" t="str">
        <v/>
      </c>
      <c r="AQ60" s="16" t="str">
        <v/>
      </c>
      <c r="AR60" s="16" t="str">
        <v/>
      </c>
      <c r="AS60" s="16" t="str">
        <v/>
      </c>
      <c r="AT60" s="16" t="str">
        <v/>
      </c>
      <c r="AU60" s="16" t="str">
        <v/>
      </c>
      <c r="AV60" s="16" t="str">
        <v/>
      </c>
      <c r="AW60" s="16" t="str">
        <v/>
      </c>
      <c r="AX60" s="16" t="str">
        <v/>
      </c>
      <c r="AY60" s="16" t="str">
        <v/>
      </c>
      <c r="AZ60" s="16" t="str">
        <v/>
      </c>
      <c r="BA60" s="16" t="str">
        <v/>
      </c>
      <c r="BB60" s="16"/>
      <c r="BC60" s="186">
        <f t="shared" si="2"/>
        <v>0</v>
      </c>
      <c r="BD60" s="187">
        <f t="shared" si="0"/>
        <v>0</v>
      </c>
      <c r="BE60" s="187"/>
      <c r="BF60" s="180">
        <f t="shared" si="1"/>
        <v>0</v>
      </c>
      <c r="BG60" s="181"/>
      <c r="BH60" s="187"/>
      <c r="BI60" s="181"/>
      <c r="BJ60" s="182"/>
    </row>
    <row r="61" spans="1:62" ht="12.75" customHeight="1" x14ac:dyDescent="0.2">
      <c r="A61" s="94" t="s">
        <v>346</v>
      </c>
      <c r="B61" s="370" t="s">
        <v>1135</v>
      </c>
      <c r="C61" s="119" t="s">
        <v>431</v>
      </c>
      <c r="D61" s="54">
        <v>1</v>
      </c>
      <c r="E61" s="54" t="str">
        <v/>
      </c>
      <c r="F61" s="54" t="str">
        <v/>
      </c>
      <c r="G61" s="54" t="str">
        <v/>
      </c>
      <c r="H61" s="54" t="str">
        <v/>
      </c>
      <c r="I61" s="54" t="str">
        <v/>
      </c>
      <c r="J61" s="54" t="str">
        <v/>
      </c>
      <c r="K61" s="54" t="str">
        <v/>
      </c>
      <c r="L61" s="16" t="str">
        <v/>
      </c>
      <c r="M61" s="16" t="str">
        <v/>
      </c>
      <c r="N61" s="16" t="str">
        <v/>
      </c>
      <c r="O61" s="16" t="str">
        <v/>
      </c>
      <c r="P61" s="16" t="str">
        <v/>
      </c>
      <c r="Q61" s="16" t="str">
        <v/>
      </c>
      <c r="R61" s="16" t="str">
        <v/>
      </c>
      <c r="S61" s="16" t="str">
        <v/>
      </c>
      <c r="T61" s="16" t="str">
        <v/>
      </c>
      <c r="U61" s="16" t="str">
        <v/>
      </c>
      <c r="V61" s="16" t="str">
        <v/>
      </c>
      <c r="W61" s="16" t="str">
        <v/>
      </c>
      <c r="X61" s="16" t="str">
        <v/>
      </c>
      <c r="Y61" s="16" t="str">
        <v/>
      </c>
      <c r="Z61" s="16" t="str">
        <v/>
      </c>
      <c r="AA61" s="16" t="str">
        <v/>
      </c>
      <c r="AB61" s="16" t="str">
        <v/>
      </c>
      <c r="AC61" s="16" t="str">
        <v/>
      </c>
      <c r="AD61" s="16" t="str">
        <v/>
      </c>
      <c r="AE61" s="16" t="str">
        <v/>
      </c>
      <c r="AF61" s="16" t="str">
        <v/>
      </c>
      <c r="AG61" s="16" t="str">
        <v/>
      </c>
      <c r="AH61" s="16" t="str">
        <v/>
      </c>
      <c r="AI61" s="16" t="str">
        <v/>
      </c>
      <c r="AJ61" s="53" t="str">
        <v/>
      </c>
      <c r="AK61" s="16" t="str">
        <v/>
      </c>
      <c r="AL61" s="16" t="str">
        <v/>
      </c>
      <c r="AM61" s="53" t="str">
        <v/>
      </c>
      <c r="AN61" s="16" t="str">
        <v/>
      </c>
      <c r="AO61" s="16" t="str">
        <v/>
      </c>
      <c r="AP61" s="16" t="str">
        <v/>
      </c>
      <c r="AQ61" s="16" t="str">
        <v/>
      </c>
      <c r="AR61" s="16" t="str">
        <v/>
      </c>
      <c r="AS61" s="16" t="str">
        <v/>
      </c>
      <c r="AT61" s="16" t="str">
        <v/>
      </c>
      <c r="AU61" s="16" t="str">
        <v/>
      </c>
      <c r="AV61" s="16" t="str">
        <v/>
      </c>
      <c r="AW61" s="16" t="str">
        <v/>
      </c>
      <c r="AX61" s="16" t="str">
        <v/>
      </c>
      <c r="AY61" s="16" t="str">
        <v/>
      </c>
      <c r="AZ61" s="16" t="str">
        <v/>
      </c>
      <c r="BA61" s="16" t="str">
        <v/>
      </c>
      <c r="BB61" s="16"/>
      <c r="BC61" s="186">
        <f t="shared" si="2"/>
        <v>1</v>
      </c>
      <c r="BD61" s="187">
        <f t="shared" si="0"/>
        <v>1</v>
      </c>
      <c r="BE61" s="187">
        <v>1</v>
      </c>
      <c r="BF61" s="180">
        <f t="shared" si="1"/>
        <v>1</v>
      </c>
      <c r="BG61" s="181">
        <f>MIN(1,SUM(BF61:BF64)/SUM(BC61:BC64))</f>
        <v>0.35</v>
      </c>
      <c r="BH61" s="187">
        <v>0.2</v>
      </c>
      <c r="BI61" s="181">
        <f>BG61*BH61</f>
        <v>6.9999999999999993E-2</v>
      </c>
      <c r="BJ61" s="182">
        <f>SUM(BI61:BI89)</f>
        <v>0.66999999999999993</v>
      </c>
    </row>
    <row r="62" spans="1:62" ht="12.75" x14ac:dyDescent="0.2">
      <c r="A62" s="94"/>
      <c r="B62" s="370"/>
      <c r="C62" s="119" t="s">
        <v>432</v>
      </c>
      <c r="D62" s="54">
        <v>1</v>
      </c>
      <c r="E62" s="54" t="str">
        <v/>
      </c>
      <c r="F62" s="54" t="str">
        <v/>
      </c>
      <c r="G62" s="54" t="str">
        <v/>
      </c>
      <c r="H62" s="54" t="str">
        <v/>
      </c>
      <c r="I62" s="54" t="str">
        <v/>
      </c>
      <c r="J62" s="54" t="str">
        <v/>
      </c>
      <c r="K62" s="54" t="str">
        <v/>
      </c>
      <c r="L62" s="16" t="str">
        <v/>
      </c>
      <c r="M62" s="16" t="str">
        <v/>
      </c>
      <c r="N62" s="16" t="str">
        <v/>
      </c>
      <c r="O62" s="16" t="str">
        <v/>
      </c>
      <c r="P62" s="16" t="str">
        <v/>
      </c>
      <c r="Q62" s="16" t="str">
        <v/>
      </c>
      <c r="R62" s="16" t="str">
        <v/>
      </c>
      <c r="S62" s="16" t="str">
        <v/>
      </c>
      <c r="T62" s="16" t="str">
        <v/>
      </c>
      <c r="U62" s="16" t="str">
        <v/>
      </c>
      <c r="V62" s="16" t="str">
        <v/>
      </c>
      <c r="W62" s="16" t="str">
        <v/>
      </c>
      <c r="X62" s="16" t="str">
        <v/>
      </c>
      <c r="Y62" s="16" t="str">
        <v/>
      </c>
      <c r="Z62" s="16" t="str">
        <v/>
      </c>
      <c r="AA62" s="16" t="str">
        <v/>
      </c>
      <c r="AB62" s="16" t="str">
        <v/>
      </c>
      <c r="AC62" s="16" t="str">
        <v/>
      </c>
      <c r="AD62" s="16" t="str">
        <v/>
      </c>
      <c r="AE62" s="16" t="str">
        <v/>
      </c>
      <c r="AF62" s="16" t="str">
        <v/>
      </c>
      <c r="AG62" s="16" t="str">
        <v/>
      </c>
      <c r="AH62" s="16" t="str">
        <v/>
      </c>
      <c r="AI62" s="16" t="str">
        <v/>
      </c>
      <c r="AJ62" s="53" t="str">
        <v/>
      </c>
      <c r="AK62" s="16" t="str">
        <v/>
      </c>
      <c r="AL62" s="16" t="str">
        <v/>
      </c>
      <c r="AM62" s="53" t="str">
        <v/>
      </c>
      <c r="AN62" s="16" t="str">
        <v/>
      </c>
      <c r="AO62" s="16" t="str">
        <v/>
      </c>
      <c r="AP62" s="16" t="str">
        <v/>
      </c>
      <c r="AQ62" s="16" t="str">
        <v/>
      </c>
      <c r="AR62" s="16" t="str">
        <v/>
      </c>
      <c r="AS62" s="16" t="str">
        <v/>
      </c>
      <c r="AT62" s="16" t="str">
        <v/>
      </c>
      <c r="AU62" s="16" t="str">
        <v/>
      </c>
      <c r="AV62" s="16" t="str">
        <v/>
      </c>
      <c r="AW62" s="16" t="str">
        <v/>
      </c>
      <c r="AX62" s="16" t="str">
        <v/>
      </c>
      <c r="AY62" s="16" t="str">
        <v/>
      </c>
      <c r="AZ62" s="16" t="str">
        <v/>
      </c>
      <c r="BA62" s="16" t="str">
        <v/>
      </c>
      <c r="BB62" s="16"/>
      <c r="BC62" s="186">
        <f t="shared" si="2"/>
        <v>1</v>
      </c>
      <c r="BD62" s="187">
        <f t="shared" si="0"/>
        <v>1</v>
      </c>
      <c r="BE62" s="187"/>
      <c r="BF62" s="180">
        <f t="shared" si="1"/>
        <v>0</v>
      </c>
      <c r="BG62" s="181"/>
      <c r="BH62" s="187"/>
      <c r="BI62" s="181"/>
      <c r="BJ62" s="182"/>
    </row>
    <row r="63" spans="1:62" ht="12.75" x14ac:dyDescent="0.2">
      <c r="A63" s="94"/>
      <c r="B63" s="370"/>
      <c r="C63" s="119" t="s">
        <v>722</v>
      </c>
      <c r="D63" s="54">
        <v>1</v>
      </c>
      <c r="E63" s="54" t="str">
        <v/>
      </c>
      <c r="F63" s="54" t="str">
        <v/>
      </c>
      <c r="G63" s="54" t="str">
        <v/>
      </c>
      <c r="H63" s="54" t="str">
        <v/>
      </c>
      <c r="I63" s="54" t="str">
        <v/>
      </c>
      <c r="J63" s="54" t="str">
        <v/>
      </c>
      <c r="K63" s="54" t="str">
        <v/>
      </c>
      <c r="L63" s="16" t="str">
        <v/>
      </c>
      <c r="M63" s="16" t="str">
        <v/>
      </c>
      <c r="N63" s="16" t="str">
        <v/>
      </c>
      <c r="O63" s="16" t="str">
        <v/>
      </c>
      <c r="P63" s="16" t="str">
        <v/>
      </c>
      <c r="Q63" s="16" t="str">
        <v/>
      </c>
      <c r="R63" s="16" t="str">
        <v/>
      </c>
      <c r="S63" s="16" t="str">
        <v/>
      </c>
      <c r="T63" s="16" t="str">
        <v/>
      </c>
      <c r="U63" s="16" t="str">
        <v/>
      </c>
      <c r="V63" s="16" t="str">
        <v/>
      </c>
      <c r="W63" s="16" t="str">
        <v/>
      </c>
      <c r="X63" s="16" t="str">
        <v/>
      </c>
      <c r="Y63" s="16" t="str">
        <v/>
      </c>
      <c r="Z63" s="16" t="str">
        <v/>
      </c>
      <c r="AA63" s="16" t="str">
        <v/>
      </c>
      <c r="AB63" s="16" t="str">
        <v/>
      </c>
      <c r="AC63" s="16" t="str">
        <v/>
      </c>
      <c r="AD63" s="16" t="str">
        <v/>
      </c>
      <c r="AE63" s="16" t="str">
        <v/>
      </c>
      <c r="AF63" s="16" t="str">
        <v/>
      </c>
      <c r="AG63" s="16" t="str">
        <v/>
      </c>
      <c r="AH63" s="16" t="str">
        <v/>
      </c>
      <c r="AI63" s="16" t="str">
        <v/>
      </c>
      <c r="AJ63" s="53" t="str">
        <v/>
      </c>
      <c r="AK63" s="16" t="str">
        <v/>
      </c>
      <c r="AL63" s="16" t="str">
        <v/>
      </c>
      <c r="AM63" s="53" t="str">
        <v/>
      </c>
      <c r="AN63" s="16" t="str">
        <v/>
      </c>
      <c r="AO63" s="16" t="str">
        <v/>
      </c>
      <c r="AP63" s="16" t="str">
        <v/>
      </c>
      <c r="AQ63" s="16" t="str">
        <v/>
      </c>
      <c r="AR63" s="16" t="str">
        <v/>
      </c>
      <c r="AS63" s="16" t="str">
        <v/>
      </c>
      <c r="AT63" s="16" t="str">
        <v/>
      </c>
      <c r="AU63" s="16" t="str">
        <v/>
      </c>
      <c r="AV63" s="16" t="str">
        <v/>
      </c>
      <c r="AW63" s="16" t="str">
        <v/>
      </c>
      <c r="AX63" s="16" t="str">
        <v/>
      </c>
      <c r="AY63" s="16" t="str">
        <v/>
      </c>
      <c r="AZ63" s="16" t="str">
        <v/>
      </c>
      <c r="BA63" s="16" t="str">
        <v/>
      </c>
      <c r="BB63" s="16"/>
      <c r="BC63" s="186">
        <f t="shared" si="2"/>
        <v>1</v>
      </c>
      <c r="BD63" s="187">
        <f t="shared" si="0"/>
        <v>1</v>
      </c>
      <c r="BE63" s="187">
        <v>0.4</v>
      </c>
      <c r="BF63" s="180">
        <f t="shared" si="1"/>
        <v>0.4</v>
      </c>
      <c r="BG63" s="181"/>
      <c r="BH63" s="187"/>
      <c r="BI63" s="181"/>
      <c r="BJ63" s="182"/>
    </row>
    <row r="64" spans="1:62" ht="12.75" x14ac:dyDescent="0.2">
      <c r="A64" s="94"/>
      <c r="B64" s="370"/>
      <c r="C64" s="119" t="s">
        <v>477</v>
      </c>
      <c r="D64" s="54">
        <v>1</v>
      </c>
      <c r="E64" s="54" t="str">
        <v/>
      </c>
      <c r="F64" s="54" t="str">
        <v/>
      </c>
      <c r="G64" s="54" t="str">
        <v/>
      </c>
      <c r="H64" s="54" t="str">
        <v/>
      </c>
      <c r="I64" s="54" t="str">
        <v/>
      </c>
      <c r="J64" s="54" t="str">
        <v/>
      </c>
      <c r="K64" s="54" t="str">
        <v/>
      </c>
      <c r="L64" s="16" t="str">
        <v/>
      </c>
      <c r="M64" s="16" t="str">
        <v/>
      </c>
      <c r="N64" s="16" t="str">
        <v/>
      </c>
      <c r="O64" s="16" t="str">
        <v/>
      </c>
      <c r="P64" s="16" t="str">
        <v/>
      </c>
      <c r="Q64" s="16" t="str">
        <v/>
      </c>
      <c r="R64" s="16" t="str">
        <v/>
      </c>
      <c r="S64" s="16" t="str">
        <v/>
      </c>
      <c r="T64" s="16" t="str">
        <v/>
      </c>
      <c r="U64" s="16" t="str">
        <v/>
      </c>
      <c r="V64" s="16" t="str">
        <v/>
      </c>
      <c r="W64" s="16" t="str">
        <v/>
      </c>
      <c r="X64" s="16" t="str">
        <v/>
      </c>
      <c r="Y64" s="16" t="str">
        <v/>
      </c>
      <c r="Z64" s="16" t="str">
        <v/>
      </c>
      <c r="AA64" s="16" t="str">
        <v/>
      </c>
      <c r="AB64" s="16" t="str">
        <v/>
      </c>
      <c r="AC64" s="16" t="str">
        <v/>
      </c>
      <c r="AD64" s="16" t="str">
        <v/>
      </c>
      <c r="AE64" s="16" t="str">
        <v/>
      </c>
      <c r="AF64" s="16" t="str">
        <v/>
      </c>
      <c r="AG64" s="16" t="str">
        <v/>
      </c>
      <c r="AH64" s="16" t="str">
        <v/>
      </c>
      <c r="AI64" s="16" t="str">
        <v/>
      </c>
      <c r="AJ64" s="53" t="str">
        <v/>
      </c>
      <c r="AK64" s="16" t="str">
        <v/>
      </c>
      <c r="AL64" s="16" t="str">
        <v/>
      </c>
      <c r="AM64" s="53" t="str">
        <v/>
      </c>
      <c r="AN64" s="16" t="str">
        <v/>
      </c>
      <c r="AO64" s="16" t="str">
        <v/>
      </c>
      <c r="AP64" s="16" t="str">
        <v/>
      </c>
      <c r="AQ64" s="16" t="str">
        <v/>
      </c>
      <c r="AR64" s="16" t="str">
        <v/>
      </c>
      <c r="AS64" s="16" t="str">
        <v/>
      </c>
      <c r="AT64" s="16" t="str">
        <v/>
      </c>
      <c r="AU64" s="16" t="str">
        <v/>
      </c>
      <c r="AV64" s="16" t="str">
        <v/>
      </c>
      <c r="AW64" s="16" t="str">
        <v/>
      </c>
      <c r="AX64" s="16" t="str">
        <v/>
      </c>
      <c r="AY64" s="16" t="str">
        <v/>
      </c>
      <c r="AZ64" s="16" t="str">
        <v/>
      </c>
      <c r="BA64" s="16" t="str">
        <v/>
      </c>
      <c r="BB64" s="16"/>
      <c r="BC64" s="186">
        <f t="shared" si="2"/>
        <v>1</v>
      </c>
      <c r="BD64" s="187">
        <f t="shared" si="0"/>
        <v>1</v>
      </c>
      <c r="BE64" s="187"/>
      <c r="BF64" s="180">
        <f t="shared" si="1"/>
        <v>0</v>
      </c>
      <c r="BG64" s="181"/>
      <c r="BH64" s="187"/>
      <c r="BI64" s="181"/>
      <c r="BJ64" s="182"/>
    </row>
    <row r="65" spans="1:62" ht="76.5" x14ac:dyDescent="0.2">
      <c r="A65" s="94"/>
      <c r="B65" s="189" t="s">
        <v>1470</v>
      </c>
      <c r="C65" s="131" t="s">
        <v>477</v>
      </c>
      <c r="D65" s="54">
        <v>1</v>
      </c>
      <c r="E65" s="54" t="str">
        <v/>
      </c>
      <c r="F65" s="54" t="str">
        <v/>
      </c>
      <c r="G65" s="54" t="str">
        <v/>
      </c>
      <c r="H65" s="54" t="str">
        <v/>
      </c>
      <c r="I65" s="54" t="str">
        <v/>
      </c>
      <c r="J65" s="54" t="str">
        <v/>
      </c>
      <c r="K65" s="54" t="str">
        <v/>
      </c>
      <c r="L65" s="16" t="str">
        <v/>
      </c>
      <c r="M65" s="16" t="str">
        <v/>
      </c>
      <c r="N65" s="16" t="str">
        <v/>
      </c>
      <c r="O65" s="16" t="str">
        <v/>
      </c>
      <c r="P65" s="16" t="str">
        <v/>
      </c>
      <c r="Q65" s="16" t="str">
        <v/>
      </c>
      <c r="R65" s="16" t="str">
        <v/>
      </c>
      <c r="S65" s="16" t="str">
        <v/>
      </c>
      <c r="T65" s="16" t="str">
        <v/>
      </c>
      <c r="U65" s="16" t="str">
        <v/>
      </c>
      <c r="V65" s="16" t="str">
        <v/>
      </c>
      <c r="W65" s="16" t="str">
        <v/>
      </c>
      <c r="X65" s="16" t="str">
        <v/>
      </c>
      <c r="Y65" s="16" t="str">
        <v/>
      </c>
      <c r="Z65" s="16" t="str">
        <v/>
      </c>
      <c r="AA65" s="16" t="str">
        <v/>
      </c>
      <c r="AB65" s="16" t="str">
        <v/>
      </c>
      <c r="AC65" s="16" t="str">
        <v/>
      </c>
      <c r="AD65" s="16" t="str">
        <v/>
      </c>
      <c r="AE65" s="16" t="str">
        <v/>
      </c>
      <c r="AF65" s="16" t="str">
        <v/>
      </c>
      <c r="AG65" s="16" t="str">
        <v/>
      </c>
      <c r="AH65" s="16" t="str">
        <v/>
      </c>
      <c r="AI65" s="16" t="str">
        <v/>
      </c>
      <c r="AJ65" s="53" t="str">
        <v/>
      </c>
      <c r="AK65" s="16" t="str">
        <v/>
      </c>
      <c r="AL65" s="16" t="str">
        <v/>
      </c>
      <c r="AM65" s="53" t="str">
        <v/>
      </c>
      <c r="AN65" s="16" t="str">
        <v/>
      </c>
      <c r="AO65" s="16" t="str">
        <v/>
      </c>
      <c r="AP65" s="16" t="str">
        <v/>
      </c>
      <c r="AQ65" s="16" t="str">
        <v/>
      </c>
      <c r="AR65" s="16" t="str">
        <v/>
      </c>
      <c r="AS65" s="16" t="str">
        <v/>
      </c>
      <c r="AT65" s="16" t="str">
        <v/>
      </c>
      <c r="AU65" s="16" t="str">
        <v/>
      </c>
      <c r="AV65" s="16" t="str">
        <v/>
      </c>
      <c r="AW65" s="16" t="str">
        <v/>
      </c>
      <c r="AX65" s="16" t="str">
        <v/>
      </c>
      <c r="AY65" s="16" t="str">
        <v/>
      </c>
      <c r="AZ65" s="16" t="str">
        <v/>
      </c>
      <c r="BA65" s="16" t="str">
        <v/>
      </c>
      <c r="BB65" s="16"/>
      <c r="BC65" s="186">
        <f t="shared" si="2"/>
        <v>1</v>
      </c>
      <c r="BD65" s="187">
        <f t="shared" si="0"/>
        <v>1</v>
      </c>
      <c r="BE65" s="187"/>
      <c r="BF65" s="180">
        <f t="shared" si="1"/>
        <v>0</v>
      </c>
      <c r="BG65" s="181">
        <f>MIN(1,SUM(BF65:BF72)/SUM(BC65:BC72))</f>
        <v>0.75</v>
      </c>
      <c r="BH65" s="187">
        <v>0.6</v>
      </c>
      <c r="BI65" s="181">
        <f>BG65*BH65</f>
        <v>0.44999999999999996</v>
      </c>
      <c r="BJ65" s="182"/>
    </row>
    <row r="66" spans="1:62" ht="12.75" customHeight="1" x14ac:dyDescent="0.2">
      <c r="A66" s="94"/>
      <c r="B66" s="372" t="s">
        <v>1443</v>
      </c>
      <c r="C66" s="119" t="s">
        <v>1143</v>
      </c>
      <c r="D66" s="54">
        <v>1</v>
      </c>
      <c r="E66" s="54" t="str">
        <v/>
      </c>
      <c r="F66" s="54" t="str">
        <v/>
      </c>
      <c r="G66" s="54" t="str">
        <v/>
      </c>
      <c r="H66" s="54" t="str">
        <v/>
      </c>
      <c r="I66" s="54" t="str">
        <v/>
      </c>
      <c r="J66" s="54" t="str">
        <v/>
      </c>
      <c r="K66" s="54" t="str">
        <v/>
      </c>
      <c r="L66" s="16" t="str">
        <v/>
      </c>
      <c r="M66" s="16" t="str">
        <v/>
      </c>
      <c r="N66" s="16" t="str">
        <v/>
      </c>
      <c r="O66" s="16" t="str">
        <v/>
      </c>
      <c r="P66" s="16" t="str">
        <v/>
      </c>
      <c r="Q66" s="16" t="str">
        <v/>
      </c>
      <c r="R66" s="16" t="str">
        <v/>
      </c>
      <c r="S66" s="16" t="str">
        <v/>
      </c>
      <c r="T66" s="16" t="str">
        <v/>
      </c>
      <c r="U66" s="16" t="str">
        <v/>
      </c>
      <c r="V66" s="16" t="str">
        <v/>
      </c>
      <c r="W66" s="16" t="str">
        <v/>
      </c>
      <c r="X66" s="16" t="str">
        <v/>
      </c>
      <c r="Y66" s="16" t="str">
        <v/>
      </c>
      <c r="Z66" s="16" t="str">
        <v/>
      </c>
      <c r="AA66" s="16" t="str">
        <v/>
      </c>
      <c r="AB66" s="16" t="str">
        <v/>
      </c>
      <c r="AC66" s="16" t="str">
        <v/>
      </c>
      <c r="AD66" s="16" t="str">
        <v/>
      </c>
      <c r="AE66" s="16" t="str">
        <v/>
      </c>
      <c r="AF66" s="16" t="str">
        <v/>
      </c>
      <c r="AG66" s="16" t="str">
        <v/>
      </c>
      <c r="AH66" s="16" t="str">
        <v/>
      </c>
      <c r="AI66" s="16" t="str">
        <v/>
      </c>
      <c r="AJ66" s="53" t="str">
        <v/>
      </c>
      <c r="AK66" s="16" t="str">
        <v/>
      </c>
      <c r="AL66" s="16" t="str">
        <v/>
      </c>
      <c r="AM66" s="53" t="str">
        <v/>
      </c>
      <c r="AN66" s="16" t="str">
        <v/>
      </c>
      <c r="AO66" s="16" t="str">
        <v/>
      </c>
      <c r="AP66" s="16" t="str">
        <v/>
      </c>
      <c r="AQ66" s="16" t="str">
        <v/>
      </c>
      <c r="AR66" s="16" t="str">
        <v/>
      </c>
      <c r="AS66" s="16" t="str">
        <v/>
      </c>
      <c r="AT66" s="16" t="str">
        <v/>
      </c>
      <c r="AU66" s="16" t="str">
        <v/>
      </c>
      <c r="AV66" s="16" t="str">
        <v/>
      </c>
      <c r="AW66" s="16" t="str">
        <v/>
      </c>
      <c r="AX66" s="16" t="str">
        <v/>
      </c>
      <c r="AY66" s="16" t="str">
        <v/>
      </c>
      <c r="AZ66" s="16" t="str">
        <v/>
      </c>
      <c r="BA66" s="16" t="str">
        <v/>
      </c>
      <c r="BB66" s="16"/>
      <c r="BC66" s="186">
        <f t="shared" si="2"/>
        <v>1</v>
      </c>
      <c r="BD66" s="187">
        <f t="shared" ref="BD66:BD130" si="3">BC66/NBR</f>
        <v>1</v>
      </c>
      <c r="BE66" s="187">
        <v>1</v>
      </c>
      <c r="BF66" s="180">
        <f t="shared" ref="BF66:BF130" si="4">BC66*BE66</f>
        <v>1</v>
      </c>
      <c r="BG66" s="181"/>
      <c r="BH66" s="187"/>
      <c r="BI66" s="181"/>
      <c r="BJ66" s="182"/>
    </row>
    <row r="67" spans="1:62" ht="12.75" x14ac:dyDescent="0.2">
      <c r="A67" s="94"/>
      <c r="B67" s="373"/>
      <c r="C67" s="119" t="s">
        <v>1144</v>
      </c>
      <c r="D67" s="54">
        <v>1</v>
      </c>
      <c r="E67" s="54" t="str">
        <v/>
      </c>
      <c r="F67" s="54" t="str">
        <v/>
      </c>
      <c r="G67" s="54" t="str">
        <v/>
      </c>
      <c r="H67" s="54" t="str">
        <v/>
      </c>
      <c r="I67" s="54" t="str">
        <v/>
      </c>
      <c r="J67" s="54" t="str">
        <v/>
      </c>
      <c r="K67" s="54" t="str">
        <v/>
      </c>
      <c r="L67" s="16" t="str">
        <v/>
      </c>
      <c r="M67" s="16" t="str">
        <v/>
      </c>
      <c r="N67" s="16" t="str">
        <v/>
      </c>
      <c r="O67" s="16" t="str">
        <v/>
      </c>
      <c r="P67" s="16" t="str">
        <v/>
      </c>
      <c r="Q67" s="16" t="str">
        <v/>
      </c>
      <c r="R67" s="16" t="str">
        <v/>
      </c>
      <c r="S67" s="16" t="str">
        <v/>
      </c>
      <c r="T67" s="16" t="str">
        <v/>
      </c>
      <c r="U67" s="16" t="str">
        <v/>
      </c>
      <c r="V67" s="16" t="str">
        <v/>
      </c>
      <c r="W67" s="16" t="str">
        <v/>
      </c>
      <c r="X67" s="16" t="str">
        <v/>
      </c>
      <c r="Y67" s="16" t="str">
        <v/>
      </c>
      <c r="Z67" s="16" t="str">
        <v/>
      </c>
      <c r="AA67" s="16" t="str">
        <v/>
      </c>
      <c r="AB67" s="16" t="str">
        <v/>
      </c>
      <c r="AC67" s="16" t="str">
        <v/>
      </c>
      <c r="AD67" s="16" t="str">
        <v/>
      </c>
      <c r="AE67" s="16" t="str">
        <v/>
      </c>
      <c r="AF67" s="16" t="str">
        <v/>
      </c>
      <c r="AG67" s="16" t="str">
        <v/>
      </c>
      <c r="AH67" s="16" t="str">
        <v/>
      </c>
      <c r="AI67" s="16" t="str">
        <v/>
      </c>
      <c r="AJ67" s="53" t="str">
        <v/>
      </c>
      <c r="AK67" s="16" t="str">
        <v/>
      </c>
      <c r="AL67" s="16" t="str">
        <v/>
      </c>
      <c r="AM67" s="53" t="str">
        <v/>
      </c>
      <c r="AN67" s="16" t="str">
        <v/>
      </c>
      <c r="AO67" s="16" t="str">
        <v/>
      </c>
      <c r="AP67" s="16" t="str">
        <v/>
      </c>
      <c r="AQ67" s="16" t="str">
        <v/>
      </c>
      <c r="AR67" s="16" t="str">
        <v/>
      </c>
      <c r="AS67" s="16" t="str">
        <v/>
      </c>
      <c r="AT67" s="16" t="str">
        <v/>
      </c>
      <c r="AU67" s="16" t="str">
        <v/>
      </c>
      <c r="AV67" s="16" t="str">
        <v/>
      </c>
      <c r="AW67" s="16" t="str">
        <v/>
      </c>
      <c r="AX67" s="16" t="str">
        <v/>
      </c>
      <c r="AY67" s="16" t="str">
        <v/>
      </c>
      <c r="AZ67" s="16" t="str">
        <v/>
      </c>
      <c r="BA67" s="16" t="str">
        <v/>
      </c>
      <c r="BB67" s="16"/>
      <c r="BC67" s="186">
        <f t="shared" ref="BC67:BC130" si="5">SUM(D67:BA67)</f>
        <v>1</v>
      </c>
      <c r="BD67" s="187">
        <f t="shared" si="3"/>
        <v>1</v>
      </c>
      <c r="BE67" s="187">
        <v>1</v>
      </c>
      <c r="BF67" s="180">
        <f t="shared" si="4"/>
        <v>1</v>
      </c>
      <c r="BG67" s="181"/>
      <c r="BH67" s="187"/>
      <c r="BI67" s="181"/>
      <c r="BJ67" s="182"/>
    </row>
    <row r="68" spans="1:62" ht="12.75" x14ac:dyDescent="0.2">
      <c r="A68" s="94"/>
      <c r="B68" s="373"/>
      <c r="C68" s="119" t="s">
        <v>1145</v>
      </c>
      <c r="D68" s="54">
        <v>1</v>
      </c>
      <c r="E68" s="54" t="str">
        <v/>
      </c>
      <c r="F68" s="54" t="str">
        <v/>
      </c>
      <c r="G68" s="54" t="str">
        <v/>
      </c>
      <c r="H68" s="54" t="str">
        <v/>
      </c>
      <c r="I68" s="54" t="str">
        <v/>
      </c>
      <c r="J68" s="54" t="str">
        <v/>
      </c>
      <c r="K68" s="54" t="str">
        <v/>
      </c>
      <c r="L68" s="16" t="str">
        <v/>
      </c>
      <c r="M68" s="16" t="str">
        <v/>
      </c>
      <c r="N68" s="16" t="str">
        <v/>
      </c>
      <c r="O68" s="16" t="str">
        <v/>
      </c>
      <c r="P68" s="16" t="str">
        <v/>
      </c>
      <c r="Q68" s="16" t="str">
        <v/>
      </c>
      <c r="R68" s="16" t="str">
        <v/>
      </c>
      <c r="S68" s="16" t="str">
        <v/>
      </c>
      <c r="T68" s="16" t="str">
        <v/>
      </c>
      <c r="U68" s="16" t="str">
        <v/>
      </c>
      <c r="V68" s="16" t="str">
        <v/>
      </c>
      <c r="W68" s="16" t="str">
        <v/>
      </c>
      <c r="X68" s="16" t="str">
        <v/>
      </c>
      <c r="Y68" s="16" t="str">
        <v/>
      </c>
      <c r="Z68" s="16" t="str">
        <v/>
      </c>
      <c r="AA68" s="16" t="str">
        <v/>
      </c>
      <c r="AB68" s="16" t="str">
        <v/>
      </c>
      <c r="AC68" s="16" t="str">
        <v/>
      </c>
      <c r="AD68" s="16" t="str">
        <v/>
      </c>
      <c r="AE68" s="16" t="str">
        <v/>
      </c>
      <c r="AF68" s="16" t="str">
        <v/>
      </c>
      <c r="AG68" s="16" t="str">
        <v/>
      </c>
      <c r="AH68" s="16" t="str">
        <v/>
      </c>
      <c r="AI68" s="16" t="str">
        <v/>
      </c>
      <c r="AJ68" s="53" t="str">
        <v/>
      </c>
      <c r="AK68" s="16" t="str">
        <v/>
      </c>
      <c r="AL68" s="16" t="str">
        <v/>
      </c>
      <c r="AM68" s="53" t="str">
        <v/>
      </c>
      <c r="AN68" s="16" t="str">
        <v/>
      </c>
      <c r="AO68" s="16" t="str">
        <v/>
      </c>
      <c r="AP68" s="16" t="str">
        <v/>
      </c>
      <c r="AQ68" s="16" t="str">
        <v/>
      </c>
      <c r="AR68" s="16" t="str">
        <v/>
      </c>
      <c r="AS68" s="16" t="str">
        <v/>
      </c>
      <c r="AT68" s="16" t="str">
        <v/>
      </c>
      <c r="AU68" s="16" t="str">
        <v/>
      </c>
      <c r="AV68" s="16" t="str">
        <v/>
      </c>
      <c r="AW68" s="16" t="str">
        <v/>
      </c>
      <c r="AX68" s="16" t="str">
        <v/>
      </c>
      <c r="AY68" s="16" t="str">
        <v/>
      </c>
      <c r="AZ68" s="16" t="str">
        <v/>
      </c>
      <c r="BA68" s="16" t="str">
        <v/>
      </c>
      <c r="BB68" s="16"/>
      <c r="BC68" s="186">
        <f t="shared" si="5"/>
        <v>1</v>
      </c>
      <c r="BD68" s="187">
        <f t="shared" si="3"/>
        <v>1</v>
      </c>
      <c r="BE68" s="187">
        <v>1</v>
      </c>
      <c r="BF68" s="180">
        <f t="shared" si="4"/>
        <v>1</v>
      </c>
      <c r="BG68" s="181"/>
      <c r="BH68" s="187"/>
      <c r="BI68" s="181"/>
      <c r="BJ68" s="182"/>
    </row>
    <row r="69" spans="1:62" ht="12.75" x14ac:dyDescent="0.2">
      <c r="A69" s="94"/>
      <c r="B69" s="373"/>
      <c r="C69" s="119" t="s">
        <v>1063</v>
      </c>
      <c r="D69" s="54">
        <v>1</v>
      </c>
      <c r="E69" s="54" t="str">
        <v/>
      </c>
      <c r="F69" s="54" t="str">
        <v/>
      </c>
      <c r="G69" s="54" t="str">
        <v/>
      </c>
      <c r="H69" s="54" t="str">
        <v/>
      </c>
      <c r="I69" s="54" t="str">
        <v/>
      </c>
      <c r="J69" s="54" t="str">
        <v/>
      </c>
      <c r="K69" s="54" t="str">
        <v/>
      </c>
      <c r="L69" s="16" t="str">
        <v/>
      </c>
      <c r="M69" s="16" t="str">
        <v/>
      </c>
      <c r="N69" s="16" t="str">
        <v/>
      </c>
      <c r="O69" s="16" t="str">
        <v/>
      </c>
      <c r="P69" s="16" t="str">
        <v/>
      </c>
      <c r="Q69" s="16" t="str">
        <v/>
      </c>
      <c r="R69" s="16" t="str">
        <v/>
      </c>
      <c r="S69" s="16" t="str">
        <v/>
      </c>
      <c r="T69" s="16" t="str">
        <v/>
      </c>
      <c r="U69" s="16" t="str">
        <v/>
      </c>
      <c r="V69" s="16" t="str">
        <v/>
      </c>
      <c r="W69" s="16" t="str">
        <v/>
      </c>
      <c r="X69" s="16" t="str">
        <v/>
      </c>
      <c r="Y69" s="16" t="str">
        <v/>
      </c>
      <c r="Z69" s="16" t="str">
        <v/>
      </c>
      <c r="AA69" s="16" t="str">
        <v/>
      </c>
      <c r="AB69" s="16" t="str">
        <v/>
      </c>
      <c r="AC69" s="16" t="str">
        <v/>
      </c>
      <c r="AD69" s="16" t="str">
        <v/>
      </c>
      <c r="AE69" s="16" t="str">
        <v/>
      </c>
      <c r="AF69" s="16" t="str">
        <v/>
      </c>
      <c r="AG69" s="16" t="str">
        <v/>
      </c>
      <c r="AH69" s="16" t="str">
        <v/>
      </c>
      <c r="AI69" s="16" t="str">
        <v/>
      </c>
      <c r="AJ69" s="53" t="str">
        <v/>
      </c>
      <c r="AK69" s="16" t="str">
        <v/>
      </c>
      <c r="AL69" s="16" t="str">
        <v/>
      </c>
      <c r="AM69" s="53" t="str">
        <v/>
      </c>
      <c r="AN69" s="16" t="str">
        <v/>
      </c>
      <c r="AO69" s="16" t="str">
        <v/>
      </c>
      <c r="AP69" s="16" t="str">
        <v/>
      </c>
      <c r="AQ69" s="16" t="str">
        <v/>
      </c>
      <c r="AR69" s="16" t="str">
        <v/>
      </c>
      <c r="AS69" s="16" t="str">
        <v/>
      </c>
      <c r="AT69" s="16" t="str">
        <v/>
      </c>
      <c r="AU69" s="16" t="str">
        <v/>
      </c>
      <c r="AV69" s="16" t="str">
        <v/>
      </c>
      <c r="AW69" s="16" t="str">
        <v/>
      </c>
      <c r="AX69" s="16" t="str">
        <v/>
      </c>
      <c r="AY69" s="16" t="str">
        <v/>
      </c>
      <c r="AZ69" s="16" t="str">
        <v/>
      </c>
      <c r="BA69" s="16" t="str">
        <v/>
      </c>
      <c r="BB69" s="16"/>
      <c r="BC69" s="186">
        <f t="shared" si="5"/>
        <v>1</v>
      </c>
      <c r="BD69" s="187">
        <f t="shared" si="3"/>
        <v>1</v>
      </c>
      <c r="BE69" s="187">
        <v>1</v>
      </c>
      <c r="BF69" s="180">
        <f t="shared" si="4"/>
        <v>1</v>
      </c>
      <c r="BG69" s="181"/>
      <c r="BH69" s="187"/>
      <c r="BI69" s="181"/>
      <c r="BJ69" s="182"/>
    </row>
    <row r="70" spans="1:62" ht="12.75" x14ac:dyDescent="0.2">
      <c r="A70" s="94"/>
      <c r="B70" s="373"/>
      <c r="C70" s="119" t="s">
        <v>1146</v>
      </c>
      <c r="D70" s="54">
        <v>1</v>
      </c>
      <c r="E70" s="54" t="str">
        <v/>
      </c>
      <c r="F70" s="54" t="str">
        <v/>
      </c>
      <c r="G70" s="54" t="str">
        <v/>
      </c>
      <c r="H70" s="54" t="str">
        <v/>
      </c>
      <c r="I70" s="54" t="str">
        <v/>
      </c>
      <c r="J70" s="54" t="str">
        <v/>
      </c>
      <c r="K70" s="54" t="str">
        <v/>
      </c>
      <c r="L70" s="16" t="str">
        <v/>
      </c>
      <c r="M70" s="16" t="str">
        <v/>
      </c>
      <c r="N70" s="16" t="str">
        <v/>
      </c>
      <c r="O70" s="16" t="str">
        <v/>
      </c>
      <c r="P70" s="16" t="str">
        <v/>
      </c>
      <c r="Q70" s="16" t="str">
        <v/>
      </c>
      <c r="R70" s="16" t="str">
        <v/>
      </c>
      <c r="S70" s="16" t="str">
        <v/>
      </c>
      <c r="T70" s="16" t="str">
        <v/>
      </c>
      <c r="U70" s="16" t="str">
        <v/>
      </c>
      <c r="V70" s="16" t="str">
        <v/>
      </c>
      <c r="W70" s="16" t="str">
        <v/>
      </c>
      <c r="X70" s="16" t="str">
        <v/>
      </c>
      <c r="Y70" s="16" t="str">
        <v/>
      </c>
      <c r="Z70" s="16" t="str">
        <v/>
      </c>
      <c r="AA70" s="16" t="str">
        <v/>
      </c>
      <c r="AB70" s="16" t="str">
        <v/>
      </c>
      <c r="AC70" s="16" t="str">
        <v/>
      </c>
      <c r="AD70" s="16" t="str">
        <v/>
      </c>
      <c r="AE70" s="16" t="str">
        <v/>
      </c>
      <c r="AF70" s="16" t="str">
        <v/>
      </c>
      <c r="AG70" s="16" t="str">
        <v/>
      </c>
      <c r="AH70" s="16" t="str">
        <v/>
      </c>
      <c r="AI70" s="16" t="str">
        <v/>
      </c>
      <c r="AJ70" s="53" t="str">
        <v/>
      </c>
      <c r="AK70" s="16" t="str">
        <v/>
      </c>
      <c r="AL70" s="16" t="str">
        <v/>
      </c>
      <c r="AM70" s="53" t="str">
        <v/>
      </c>
      <c r="AN70" s="16" t="str">
        <v/>
      </c>
      <c r="AO70" s="16" t="str">
        <v/>
      </c>
      <c r="AP70" s="16" t="str">
        <v/>
      </c>
      <c r="AQ70" s="16" t="str">
        <v/>
      </c>
      <c r="AR70" s="16" t="str">
        <v/>
      </c>
      <c r="AS70" s="16" t="str">
        <v/>
      </c>
      <c r="AT70" s="16" t="str">
        <v/>
      </c>
      <c r="AU70" s="16" t="str">
        <v/>
      </c>
      <c r="AV70" s="16" t="str">
        <v/>
      </c>
      <c r="AW70" s="16" t="str">
        <v/>
      </c>
      <c r="AX70" s="16" t="str">
        <v/>
      </c>
      <c r="AY70" s="16" t="str">
        <v/>
      </c>
      <c r="AZ70" s="16" t="str">
        <v/>
      </c>
      <c r="BA70" s="16" t="str">
        <v/>
      </c>
      <c r="BB70" s="16"/>
      <c r="BC70" s="186">
        <f t="shared" si="5"/>
        <v>1</v>
      </c>
      <c r="BD70" s="187">
        <f t="shared" si="3"/>
        <v>1</v>
      </c>
      <c r="BE70" s="187">
        <v>1</v>
      </c>
      <c r="BF70" s="180">
        <f t="shared" si="4"/>
        <v>1</v>
      </c>
      <c r="BG70" s="181"/>
      <c r="BH70" s="187"/>
      <c r="BI70" s="181"/>
      <c r="BJ70" s="182"/>
    </row>
    <row r="71" spans="1:62" ht="12.75" x14ac:dyDescent="0.2">
      <c r="A71" s="94"/>
      <c r="B71" s="373"/>
      <c r="C71" s="119" t="s">
        <v>1147</v>
      </c>
      <c r="D71" s="54">
        <v>1</v>
      </c>
      <c r="E71" s="54" t="str">
        <v/>
      </c>
      <c r="F71" s="54" t="str">
        <v/>
      </c>
      <c r="G71" s="54" t="str">
        <v/>
      </c>
      <c r="H71" s="54" t="str">
        <v/>
      </c>
      <c r="I71" s="54" t="str">
        <v/>
      </c>
      <c r="J71" s="54" t="str">
        <v/>
      </c>
      <c r="K71" s="54" t="str">
        <v/>
      </c>
      <c r="L71" s="16" t="str">
        <v/>
      </c>
      <c r="M71" s="16" t="str">
        <v/>
      </c>
      <c r="N71" s="16" t="str">
        <v/>
      </c>
      <c r="O71" s="16" t="str">
        <v/>
      </c>
      <c r="P71" s="16" t="str">
        <v/>
      </c>
      <c r="Q71" s="16" t="str">
        <v/>
      </c>
      <c r="R71" s="16" t="str">
        <v/>
      </c>
      <c r="S71" s="16" t="str">
        <v/>
      </c>
      <c r="T71" s="16" t="str">
        <v/>
      </c>
      <c r="U71" s="16" t="str">
        <v/>
      </c>
      <c r="V71" s="16" t="str">
        <v/>
      </c>
      <c r="W71" s="16" t="str">
        <v/>
      </c>
      <c r="X71" s="16" t="str">
        <v/>
      </c>
      <c r="Y71" s="16" t="str">
        <v/>
      </c>
      <c r="Z71" s="16" t="str">
        <v/>
      </c>
      <c r="AA71" s="16" t="str">
        <v/>
      </c>
      <c r="AB71" s="16" t="str">
        <v/>
      </c>
      <c r="AC71" s="16" t="str">
        <v/>
      </c>
      <c r="AD71" s="16" t="str">
        <v/>
      </c>
      <c r="AE71" s="16" t="str">
        <v/>
      </c>
      <c r="AF71" s="16" t="str">
        <v/>
      </c>
      <c r="AG71" s="16" t="str">
        <v/>
      </c>
      <c r="AH71" s="16" t="str">
        <v/>
      </c>
      <c r="AI71" s="16" t="str">
        <v/>
      </c>
      <c r="AJ71" s="53" t="str">
        <v/>
      </c>
      <c r="AK71" s="16" t="str">
        <v/>
      </c>
      <c r="AL71" s="16" t="str">
        <v/>
      </c>
      <c r="AM71" s="53" t="str">
        <v/>
      </c>
      <c r="AN71" s="16" t="str">
        <v/>
      </c>
      <c r="AO71" s="16" t="str">
        <v/>
      </c>
      <c r="AP71" s="16" t="str">
        <v/>
      </c>
      <c r="AQ71" s="16" t="str">
        <v/>
      </c>
      <c r="AR71" s="16" t="str">
        <v/>
      </c>
      <c r="AS71" s="16" t="str">
        <v/>
      </c>
      <c r="AT71" s="16" t="str">
        <v/>
      </c>
      <c r="AU71" s="16" t="str">
        <v/>
      </c>
      <c r="AV71" s="16" t="str">
        <v/>
      </c>
      <c r="AW71" s="16" t="str">
        <v/>
      </c>
      <c r="AX71" s="16" t="str">
        <v/>
      </c>
      <c r="AY71" s="16" t="str">
        <v/>
      </c>
      <c r="AZ71" s="16" t="str">
        <v/>
      </c>
      <c r="BA71" s="16" t="str">
        <v/>
      </c>
      <c r="BB71" s="16"/>
      <c r="BC71" s="186">
        <f t="shared" si="5"/>
        <v>1</v>
      </c>
      <c r="BD71" s="187">
        <f t="shared" si="3"/>
        <v>1</v>
      </c>
      <c r="BE71" s="187">
        <v>1</v>
      </c>
      <c r="BF71" s="180">
        <f t="shared" si="4"/>
        <v>1</v>
      </c>
      <c r="BG71" s="181"/>
      <c r="BH71" s="187"/>
      <c r="BI71" s="181"/>
      <c r="BJ71" s="182"/>
    </row>
    <row r="72" spans="1:62" ht="12.75" x14ac:dyDescent="0.2">
      <c r="A72" s="94"/>
      <c r="B72" s="374"/>
      <c r="C72" s="119" t="s">
        <v>495</v>
      </c>
      <c r="D72" s="54">
        <v>1</v>
      </c>
      <c r="E72" s="54" t="str">
        <v/>
      </c>
      <c r="F72" s="54" t="str">
        <v/>
      </c>
      <c r="G72" s="54" t="str">
        <v/>
      </c>
      <c r="H72" s="54" t="str">
        <v/>
      </c>
      <c r="I72" s="54" t="str">
        <v/>
      </c>
      <c r="J72" s="54" t="str">
        <v/>
      </c>
      <c r="K72" s="54" t="str">
        <v/>
      </c>
      <c r="L72" s="16" t="str">
        <v/>
      </c>
      <c r="M72" s="16" t="str">
        <v/>
      </c>
      <c r="N72" s="16" t="str">
        <v/>
      </c>
      <c r="O72" s="16" t="str">
        <v/>
      </c>
      <c r="P72" s="16" t="str">
        <v/>
      </c>
      <c r="Q72" s="16" t="str">
        <v/>
      </c>
      <c r="R72" s="16" t="str">
        <v/>
      </c>
      <c r="S72" s="16" t="str">
        <v/>
      </c>
      <c r="T72" s="16" t="str">
        <v/>
      </c>
      <c r="U72" s="16" t="str">
        <v/>
      </c>
      <c r="V72" s="16" t="str">
        <v/>
      </c>
      <c r="W72" s="16" t="str">
        <v/>
      </c>
      <c r="X72" s="16" t="str">
        <v/>
      </c>
      <c r="Y72" s="16" t="str">
        <v/>
      </c>
      <c r="Z72" s="16" t="str">
        <v/>
      </c>
      <c r="AA72" s="16" t="str">
        <v/>
      </c>
      <c r="AB72" s="16" t="str">
        <v/>
      </c>
      <c r="AC72" s="16" t="str">
        <v/>
      </c>
      <c r="AD72" s="16" t="str">
        <v/>
      </c>
      <c r="AE72" s="16" t="str">
        <v/>
      </c>
      <c r="AF72" s="16" t="str">
        <v/>
      </c>
      <c r="AG72" s="16" t="str">
        <v/>
      </c>
      <c r="AH72" s="16" t="str">
        <v/>
      </c>
      <c r="AI72" s="16" t="str">
        <v/>
      </c>
      <c r="AJ72" s="53" t="str">
        <v/>
      </c>
      <c r="AK72" s="16" t="str">
        <v/>
      </c>
      <c r="AL72" s="16" t="str">
        <v/>
      </c>
      <c r="AM72" s="53" t="str">
        <v/>
      </c>
      <c r="AN72" s="16" t="str">
        <v/>
      </c>
      <c r="AO72" s="16" t="str">
        <v/>
      </c>
      <c r="AP72" s="16" t="str">
        <v/>
      </c>
      <c r="AQ72" s="16" t="str">
        <v/>
      </c>
      <c r="AR72" s="16" t="str">
        <v/>
      </c>
      <c r="AS72" s="16" t="str">
        <v/>
      </c>
      <c r="AT72" s="16" t="str">
        <v/>
      </c>
      <c r="AU72" s="16" t="str">
        <v/>
      </c>
      <c r="AV72" s="16" t="str">
        <v/>
      </c>
      <c r="AW72" s="16" t="str">
        <v/>
      </c>
      <c r="AX72" s="16" t="str">
        <v/>
      </c>
      <c r="AY72" s="16" t="str">
        <v/>
      </c>
      <c r="AZ72" s="16" t="str">
        <v/>
      </c>
      <c r="BA72" s="16" t="str">
        <v/>
      </c>
      <c r="BB72" s="16"/>
      <c r="BC72" s="186">
        <f t="shared" si="5"/>
        <v>1</v>
      </c>
      <c r="BD72" s="187">
        <f t="shared" si="3"/>
        <v>1</v>
      </c>
      <c r="BE72" s="187"/>
      <c r="BF72" s="180">
        <f t="shared" si="4"/>
        <v>0</v>
      </c>
      <c r="BG72" s="181"/>
      <c r="BH72" s="187"/>
      <c r="BI72" s="181"/>
      <c r="BJ72" s="182"/>
    </row>
    <row r="73" spans="1:62" ht="12.75" customHeight="1" x14ac:dyDescent="0.2">
      <c r="A73" s="94"/>
      <c r="B73" s="370" t="s">
        <v>1569</v>
      </c>
      <c r="C73" s="119" t="s">
        <v>1148</v>
      </c>
      <c r="D73" s="54">
        <v>1</v>
      </c>
      <c r="E73" s="54" t="str">
        <v/>
      </c>
      <c r="F73" s="54" t="str">
        <v/>
      </c>
      <c r="G73" s="54" t="str">
        <v/>
      </c>
      <c r="H73" s="54" t="str">
        <v/>
      </c>
      <c r="I73" s="54" t="str">
        <v/>
      </c>
      <c r="J73" s="54" t="str">
        <v/>
      </c>
      <c r="K73" s="54" t="str">
        <v/>
      </c>
      <c r="L73" s="16" t="str">
        <v/>
      </c>
      <c r="M73" s="16" t="str">
        <v/>
      </c>
      <c r="N73" s="16" t="str">
        <v/>
      </c>
      <c r="O73" s="16" t="str">
        <v/>
      </c>
      <c r="P73" s="16" t="str">
        <v/>
      </c>
      <c r="Q73" s="16" t="str">
        <v/>
      </c>
      <c r="R73" s="16" t="str">
        <v/>
      </c>
      <c r="S73" s="16" t="str">
        <v/>
      </c>
      <c r="T73" s="16" t="str">
        <v/>
      </c>
      <c r="U73" s="16" t="str">
        <v/>
      </c>
      <c r="V73" s="16" t="str">
        <v/>
      </c>
      <c r="W73" s="16" t="str">
        <v/>
      </c>
      <c r="X73" s="16" t="str">
        <v/>
      </c>
      <c r="Y73" s="16" t="str">
        <v/>
      </c>
      <c r="Z73" s="16" t="str">
        <v/>
      </c>
      <c r="AA73" s="16" t="str">
        <v/>
      </c>
      <c r="AB73" s="16" t="str">
        <v/>
      </c>
      <c r="AC73" s="16" t="str">
        <v/>
      </c>
      <c r="AD73" s="16" t="str">
        <v/>
      </c>
      <c r="AE73" s="16" t="str">
        <v/>
      </c>
      <c r="AF73" s="16" t="str">
        <v/>
      </c>
      <c r="AG73" s="16" t="str">
        <v/>
      </c>
      <c r="AH73" s="16" t="str">
        <v/>
      </c>
      <c r="AI73" s="16" t="str">
        <v/>
      </c>
      <c r="AJ73" s="53" t="str">
        <v/>
      </c>
      <c r="AK73" s="16" t="str">
        <v/>
      </c>
      <c r="AL73" s="16" t="str">
        <v/>
      </c>
      <c r="AM73" s="53" t="str">
        <v/>
      </c>
      <c r="AN73" s="16" t="str">
        <v/>
      </c>
      <c r="AO73" s="16" t="str">
        <v/>
      </c>
      <c r="AP73" s="16" t="str">
        <v/>
      </c>
      <c r="AQ73" s="16" t="str">
        <v/>
      </c>
      <c r="AR73" s="16" t="str">
        <v/>
      </c>
      <c r="AS73" s="16" t="str">
        <v/>
      </c>
      <c r="AT73" s="16" t="str">
        <v/>
      </c>
      <c r="AU73" s="16" t="str">
        <v/>
      </c>
      <c r="AV73" s="16" t="str">
        <v/>
      </c>
      <c r="AW73" s="16" t="str">
        <v/>
      </c>
      <c r="AX73" s="16" t="str">
        <v/>
      </c>
      <c r="AY73" s="16" t="str">
        <v/>
      </c>
      <c r="AZ73" s="16" t="str">
        <v/>
      </c>
      <c r="BA73" s="16" t="str">
        <v/>
      </c>
      <c r="BB73" s="16"/>
      <c r="BC73" s="186">
        <f t="shared" si="5"/>
        <v>1</v>
      </c>
      <c r="BD73" s="187">
        <f t="shared" si="3"/>
        <v>1</v>
      </c>
      <c r="BE73" s="187">
        <v>1</v>
      </c>
      <c r="BF73" s="180">
        <f t="shared" si="4"/>
        <v>1</v>
      </c>
      <c r="BG73" s="181">
        <f>MIN(1,SUM(BF73:BF89)/SUM(BC73:BC89))</f>
        <v>0.75</v>
      </c>
      <c r="BH73" s="187">
        <v>0.2</v>
      </c>
      <c r="BI73" s="181">
        <f>BG73*BH73</f>
        <v>0.15000000000000002</v>
      </c>
      <c r="BJ73" s="182"/>
    </row>
    <row r="74" spans="1:62" ht="12.75" x14ac:dyDescent="0.2">
      <c r="A74" s="94"/>
      <c r="B74" s="370"/>
      <c r="C74" s="119" t="s">
        <v>1149</v>
      </c>
      <c r="D74" s="54">
        <v>1</v>
      </c>
      <c r="E74" s="54" t="str">
        <v/>
      </c>
      <c r="F74" s="54" t="str">
        <v/>
      </c>
      <c r="G74" s="54" t="str">
        <v/>
      </c>
      <c r="H74" s="54" t="str">
        <v/>
      </c>
      <c r="I74" s="54" t="str">
        <v/>
      </c>
      <c r="J74" s="54" t="str">
        <v/>
      </c>
      <c r="K74" s="54" t="str">
        <v/>
      </c>
      <c r="L74" s="16" t="str">
        <v/>
      </c>
      <c r="M74" s="16" t="str">
        <v/>
      </c>
      <c r="N74" s="16" t="str">
        <v/>
      </c>
      <c r="O74" s="16" t="str">
        <v/>
      </c>
      <c r="P74" s="16" t="str">
        <v/>
      </c>
      <c r="Q74" s="16" t="str">
        <v/>
      </c>
      <c r="R74" s="16" t="str">
        <v/>
      </c>
      <c r="S74" s="16" t="str">
        <v/>
      </c>
      <c r="T74" s="16" t="str">
        <v/>
      </c>
      <c r="U74" s="16" t="str">
        <v/>
      </c>
      <c r="V74" s="16" t="str">
        <v/>
      </c>
      <c r="W74" s="16" t="str">
        <v/>
      </c>
      <c r="X74" s="16" t="str">
        <v/>
      </c>
      <c r="Y74" s="16" t="str">
        <v/>
      </c>
      <c r="Z74" s="16" t="str">
        <v/>
      </c>
      <c r="AA74" s="16" t="str">
        <v/>
      </c>
      <c r="AB74" s="16" t="str">
        <v/>
      </c>
      <c r="AC74" s="16" t="str">
        <v/>
      </c>
      <c r="AD74" s="16" t="str">
        <v/>
      </c>
      <c r="AE74" s="16" t="str">
        <v/>
      </c>
      <c r="AF74" s="16" t="str">
        <v/>
      </c>
      <c r="AG74" s="16" t="str">
        <v/>
      </c>
      <c r="AH74" s="16" t="str">
        <v/>
      </c>
      <c r="AI74" s="16" t="str">
        <v/>
      </c>
      <c r="AJ74" s="53" t="str">
        <v/>
      </c>
      <c r="AK74" s="16" t="str">
        <v/>
      </c>
      <c r="AL74" s="16" t="str">
        <v/>
      </c>
      <c r="AM74" s="53" t="str">
        <v/>
      </c>
      <c r="AN74" s="16" t="str">
        <v/>
      </c>
      <c r="AO74" s="16" t="str">
        <v/>
      </c>
      <c r="AP74" s="16" t="str">
        <v/>
      </c>
      <c r="AQ74" s="16" t="str">
        <v/>
      </c>
      <c r="AR74" s="16" t="str">
        <v/>
      </c>
      <c r="AS74" s="16" t="str">
        <v/>
      </c>
      <c r="AT74" s="16" t="str">
        <v/>
      </c>
      <c r="AU74" s="16" t="str">
        <v/>
      </c>
      <c r="AV74" s="16" t="str">
        <v/>
      </c>
      <c r="AW74" s="16" t="str">
        <v/>
      </c>
      <c r="AX74" s="16" t="str">
        <v/>
      </c>
      <c r="AY74" s="16" t="str">
        <v/>
      </c>
      <c r="AZ74" s="16" t="str">
        <v/>
      </c>
      <c r="BA74" s="16" t="str">
        <v/>
      </c>
      <c r="BB74" s="16"/>
      <c r="BC74" s="186">
        <f t="shared" si="5"/>
        <v>1</v>
      </c>
      <c r="BD74" s="187">
        <f t="shared" si="3"/>
        <v>1</v>
      </c>
      <c r="BE74" s="187">
        <v>1</v>
      </c>
      <c r="BF74" s="180">
        <f t="shared" si="4"/>
        <v>1</v>
      </c>
      <c r="BG74" s="181"/>
      <c r="BH74" s="187"/>
      <c r="BI74" s="181"/>
      <c r="BJ74" s="182"/>
    </row>
    <row r="75" spans="1:62" ht="12.75" x14ac:dyDescent="0.2">
      <c r="A75" s="94"/>
      <c r="B75" s="370"/>
      <c r="C75" s="119" t="s">
        <v>1150</v>
      </c>
      <c r="D75" s="54">
        <v>1</v>
      </c>
      <c r="E75" s="54" t="str">
        <v/>
      </c>
      <c r="F75" s="54" t="str">
        <v/>
      </c>
      <c r="G75" s="54" t="str">
        <v/>
      </c>
      <c r="H75" s="54" t="str">
        <v/>
      </c>
      <c r="I75" s="54" t="str">
        <v/>
      </c>
      <c r="J75" s="54" t="str">
        <v/>
      </c>
      <c r="K75" s="54" t="str">
        <v/>
      </c>
      <c r="L75" s="16" t="str">
        <v/>
      </c>
      <c r="M75" s="16" t="str">
        <v/>
      </c>
      <c r="N75" s="16" t="str">
        <v/>
      </c>
      <c r="O75" s="16" t="str">
        <v/>
      </c>
      <c r="P75" s="16" t="str">
        <v/>
      </c>
      <c r="Q75" s="16" t="str">
        <v/>
      </c>
      <c r="R75" s="16" t="str">
        <v/>
      </c>
      <c r="S75" s="16" t="str">
        <v/>
      </c>
      <c r="T75" s="16" t="str">
        <v/>
      </c>
      <c r="U75" s="16" t="str">
        <v/>
      </c>
      <c r="V75" s="16" t="str">
        <v/>
      </c>
      <c r="W75" s="16" t="str">
        <v/>
      </c>
      <c r="X75" s="16" t="str">
        <v/>
      </c>
      <c r="Y75" s="16" t="str">
        <v/>
      </c>
      <c r="Z75" s="16" t="str">
        <v/>
      </c>
      <c r="AA75" s="16" t="str">
        <v/>
      </c>
      <c r="AB75" s="16" t="str">
        <v/>
      </c>
      <c r="AC75" s="16" t="str">
        <v/>
      </c>
      <c r="AD75" s="16" t="str">
        <v/>
      </c>
      <c r="AE75" s="16" t="str">
        <v/>
      </c>
      <c r="AF75" s="16" t="str">
        <v/>
      </c>
      <c r="AG75" s="16" t="str">
        <v/>
      </c>
      <c r="AH75" s="16" t="str">
        <v/>
      </c>
      <c r="AI75" s="16" t="str">
        <v/>
      </c>
      <c r="AJ75" s="53" t="str">
        <v/>
      </c>
      <c r="AK75" s="16" t="str">
        <v/>
      </c>
      <c r="AL75" s="16" t="str">
        <v/>
      </c>
      <c r="AM75" s="53" t="str">
        <v/>
      </c>
      <c r="AN75" s="16" t="str">
        <v/>
      </c>
      <c r="AO75" s="16" t="str">
        <v/>
      </c>
      <c r="AP75" s="16" t="str">
        <v/>
      </c>
      <c r="AQ75" s="16" t="str">
        <v/>
      </c>
      <c r="AR75" s="16" t="str">
        <v/>
      </c>
      <c r="AS75" s="16" t="str">
        <v/>
      </c>
      <c r="AT75" s="16" t="str">
        <v/>
      </c>
      <c r="AU75" s="16" t="str">
        <v/>
      </c>
      <c r="AV75" s="16" t="str">
        <v/>
      </c>
      <c r="AW75" s="16" t="str">
        <v/>
      </c>
      <c r="AX75" s="16" t="str">
        <v/>
      </c>
      <c r="AY75" s="16" t="str">
        <v/>
      </c>
      <c r="AZ75" s="16" t="str">
        <v/>
      </c>
      <c r="BA75" s="16" t="str">
        <v/>
      </c>
      <c r="BB75" s="16"/>
      <c r="BC75" s="186">
        <f t="shared" si="5"/>
        <v>1</v>
      </c>
      <c r="BD75" s="187">
        <f t="shared" si="3"/>
        <v>1</v>
      </c>
      <c r="BE75" s="187">
        <v>1</v>
      </c>
      <c r="BF75" s="180">
        <f t="shared" si="4"/>
        <v>1</v>
      </c>
      <c r="BG75" s="181"/>
      <c r="BH75" s="187"/>
      <c r="BI75" s="181"/>
      <c r="BJ75" s="182"/>
    </row>
    <row r="76" spans="1:62" ht="12.75" x14ac:dyDescent="0.2">
      <c r="A76" s="94"/>
      <c r="B76" s="370"/>
      <c r="C76" s="131" t="s">
        <v>1565</v>
      </c>
      <c r="D76" s="54">
        <v>1</v>
      </c>
      <c r="E76" s="54" t="str">
        <v/>
      </c>
      <c r="F76" s="54" t="str">
        <v/>
      </c>
      <c r="G76" s="54" t="str">
        <v/>
      </c>
      <c r="H76" s="54" t="str">
        <v/>
      </c>
      <c r="I76" s="54" t="str">
        <v/>
      </c>
      <c r="J76" s="54" t="str">
        <v/>
      </c>
      <c r="K76" s="54" t="str">
        <v/>
      </c>
      <c r="L76" s="16" t="str">
        <v/>
      </c>
      <c r="M76" s="16" t="str">
        <v/>
      </c>
      <c r="N76" s="16" t="str">
        <v/>
      </c>
      <c r="O76" s="16" t="str">
        <v/>
      </c>
      <c r="P76" s="16" t="str">
        <v/>
      </c>
      <c r="Q76" s="16" t="str">
        <v/>
      </c>
      <c r="R76" s="16" t="str">
        <v/>
      </c>
      <c r="S76" s="16" t="str">
        <v/>
      </c>
      <c r="T76" s="16" t="str">
        <v/>
      </c>
      <c r="U76" s="16" t="str">
        <v/>
      </c>
      <c r="V76" s="16" t="str">
        <v/>
      </c>
      <c r="W76" s="16" t="str">
        <v/>
      </c>
      <c r="X76" s="16" t="str">
        <v/>
      </c>
      <c r="Y76" s="16" t="str">
        <v/>
      </c>
      <c r="Z76" s="16" t="str">
        <v/>
      </c>
      <c r="AA76" s="16" t="str">
        <v/>
      </c>
      <c r="AB76" s="16" t="str">
        <v/>
      </c>
      <c r="AC76" s="16" t="str">
        <v/>
      </c>
      <c r="AD76" s="16" t="str">
        <v/>
      </c>
      <c r="AE76" s="16" t="str">
        <v/>
      </c>
      <c r="AF76" s="16" t="str">
        <v/>
      </c>
      <c r="AG76" s="16" t="str">
        <v/>
      </c>
      <c r="AH76" s="16" t="str">
        <v/>
      </c>
      <c r="AI76" s="16" t="str">
        <v/>
      </c>
      <c r="AJ76" s="53" t="str">
        <v/>
      </c>
      <c r="AK76" s="16" t="str">
        <v/>
      </c>
      <c r="AL76" s="16" t="str">
        <v/>
      </c>
      <c r="AM76" s="53" t="str">
        <v/>
      </c>
      <c r="AN76" s="16" t="str">
        <v/>
      </c>
      <c r="AO76" s="16" t="str">
        <v/>
      </c>
      <c r="AP76" s="16" t="str">
        <v/>
      </c>
      <c r="AQ76" s="16" t="str">
        <v/>
      </c>
      <c r="AR76" s="16" t="str">
        <v/>
      </c>
      <c r="AS76" s="16" t="str">
        <v/>
      </c>
      <c r="AT76" s="16" t="str">
        <v/>
      </c>
      <c r="AU76" s="16" t="str">
        <v/>
      </c>
      <c r="AV76" s="16" t="str">
        <v/>
      </c>
      <c r="AW76" s="16" t="str">
        <v/>
      </c>
      <c r="AX76" s="16" t="str">
        <v/>
      </c>
      <c r="AY76" s="16" t="str">
        <v/>
      </c>
      <c r="AZ76" s="16" t="str">
        <v/>
      </c>
      <c r="BA76" s="16" t="str">
        <v/>
      </c>
      <c r="BB76" s="16"/>
      <c r="BC76" s="186">
        <f t="shared" si="5"/>
        <v>1</v>
      </c>
      <c r="BD76" s="187"/>
      <c r="BE76" s="187">
        <v>1</v>
      </c>
      <c r="BF76" s="180"/>
      <c r="BG76" s="181"/>
      <c r="BH76" s="187"/>
      <c r="BI76" s="181"/>
      <c r="BJ76" s="182"/>
    </row>
    <row r="77" spans="1:62" ht="12.75" x14ac:dyDescent="0.2">
      <c r="A77" s="94"/>
      <c r="B77" s="370"/>
      <c r="C77" s="119" t="s">
        <v>1151</v>
      </c>
      <c r="D77" s="54">
        <v>1</v>
      </c>
      <c r="E77" s="54" t="str">
        <v/>
      </c>
      <c r="F77" s="54" t="str">
        <v/>
      </c>
      <c r="G77" s="54" t="str">
        <v/>
      </c>
      <c r="H77" s="54" t="str">
        <v/>
      </c>
      <c r="I77" s="54" t="str">
        <v/>
      </c>
      <c r="J77" s="54" t="str">
        <v/>
      </c>
      <c r="K77" s="54" t="str">
        <v/>
      </c>
      <c r="L77" s="16" t="str">
        <v/>
      </c>
      <c r="M77" s="16" t="str">
        <v/>
      </c>
      <c r="N77" s="16" t="str">
        <v/>
      </c>
      <c r="O77" s="16" t="str">
        <v/>
      </c>
      <c r="P77" s="16" t="str">
        <v/>
      </c>
      <c r="Q77" s="16" t="str">
        <v/>
      </c>
      <c r="R77" s="16" t="str">
        <v/>
      </c>
      <c r="S77" s="16" t="str">
        <v/>
      </c>
      <c r="T77" s="16" t="str">
        <v/>
      </c>
      <c r="U77" s="16" t="str">
        <v/>
      </c>
      <c r="V77" s="16" t="str">
        <v/>
      </c>
      <c r="W77" s="16" t="str">
        <v/>
      </c>
      <c r="X77" s="16" t="str">
        <v/>
      </c>
      <c r="Y77" s="16" t="str">
        <v/>
      </c>
      <c r="Z77" s="16" t="str">
        <v/>
      </c>
      <c r="AA77" s="16" t="str">
        <v/>
      </c>
      <c r="AB77" s="16" t="str">
        <v/>
      </c>
      <c r="AC77" s="16" t="str">
        <v/>
      </c>
      <c r="AD77" s="16" t="str">
        <v/>
      </c>
      <c r="AE77" s="16" t="str">
        <v/>
      </c>
      <c r="AF77" s="16" t="str">
        <v/>
      </c>
      <c r="AG77" s="16" t="str">
        <v/>
      </c>
      <c r="AH77" s="16" t="str">
        <v/>
      </c>
      <c r="AI77" s="16" t="str">
        <v/>
      </c>
      <c r="AJ77" s="53" t="str">
        <v/>
      </c>
      <c r="AK77" s="16" t="str">
        <v/>
      </c>
      <c r="AL77" s="16" t="str">
        <v/>
      </c>
      <c r="AM77" s="53" t="str">
        <v/>
      </c>
      <c r="AN77" s="16" t="str">
        <v/>
      </c>
      <c r="AO77" s="16" t="str">
        <v/>
      </c>
      <c r="AP77" s="16" t="str">
        <v/>
      </c>
      <c r="AQ77" s="16" t="str">
        <v/>
      </c>
      <c r="AR77" s="16" t="str">
        <v/>
      </c>
      <c r="AS77" s="16" t="str">
        <v/>
      </c>
      <c r="AT77" s="16" t="str">
        <v/>
      </c>
      <c r="AU77" s="16" t="str">
        <v/>
      </c>
      <c r="AV77" s="16" t="str">
        <v/>
      </c>
      <c r="AW77" s="16" t="str">
        <v/>
      </c>
      <c r="AX77" s="16" t="str">
        <v/>
      </c>
      <c r="AY77" s="16" t="str">
        <v/>
      </c>
      <c r="AZ77" s="16" t="str">
        <v/>
      </c>
      <c r="BA77" s="16" t="str">
        <v/>
      </c>
      <c r="BB77" s="16"/>
      <c r="BC77" s="186">
        <f t="shared" si="5"/>
        <v>1</v>
      </c>
      <c r="BD77" s="187"/>
      <c r="BE77" s="187">
        <v>1</v>
      </c>
      <c r="BF77" s="180"/>
      <c r="BG77" s="181"/>
      <c r="BH77" s="187"/>
      <c r="BI77" s="181"/>
      <c r="BJ77" s="182"/>
    </row>
    <row r="78" spans="1:62" ht="12.75" x14ac:dyDescent="0.2">
      <c r="A78" s="94"/>
      <c r="B78" s="370"/>
      <c r="C78" s="119" t="s">
        <v>1152</v>
      </c>
      <c r="D78" s="54">
        <v>1</v>
      </c>
      <c r="E78" s="54" t="str">
        <v/>
      </c>
      <c r="F78" s="54" t="str">
        <v/>
      </c>
      <c r="G78" s="54" t="str">
        <v/>
      </c>
      <c r="H78" s="54" t="str">
        <v/>
      </c>
      <c r="I78" s="54" t="str">
        <v/>
      </c>
      <c r="J78" s="54" t="str">
        <v/>
      </c>
      <c r="K78" s="54" t="str">
        <v/>
      </c>
      <c r="L78" s="16" t="str">
        <v/>
      </c>
      <c r="M78" s="16" t="str">
        <v/>
      </c>
      <c r="N78" s="16" t="str">
        <v/>
      </c>
      <c r="O78" s="16" t="str">
        <v/>
      </c>
      <c r="P78" s="16" t="str">
        <v/>
      </c>
      <c r="Q78" s="16" t="str">
        <v/>
      </c>
      <c r="R78" s="16" t="str">
        <v/>
      </c>
      <c r="S78" s="16" t="str">
        <v/>
      </c>
      <c r="T78" s="16" t="str">
        <v/>
      </c>
      <c r="U78" s="16" t="str">
        <v/>
      </c>
      <c r="V78" s="16" t="str">
        <v/>
      </c>
      <c r="W78" s="16" t="str">
        <v/>
      </c>
      <c r="X78" s="16" t="str">
        <v/>
      </c>
      <c r="Y78" s="16" t="str">
        <v/>
      </c>
      <c r="Z78" s="16" t="str">
        <v/>
      </c>
      <c r="AA78" s="16" t="str">
        <v/>
      </c>
      <c r="AB78" s="16" t="str">
        <v/>
      </c>
      <c r="AC78" s="16" t="str">
        <v/>
      </c>
      <c r="AD78" s="16" t="str">
        <v/>
      </c>
      <c r="AE78" s="16" t="str">
        <v/>
      </c>
      <c r="AF78" s="16" t="str">
        <v/>
      </c>
      <c r="AG78" s="16" t="str">
        <v/>
      </c>
      <c r="AH78" s="16" t="str">
        <v/>
      </c>
      <c r="AI78" s="16" t="str">
        <v/>
      </c>
      <c r="AJ78" s="53" t="str">
        <v/>
      </c>
      <c r="AK78" s="16" t="str">
        <v/>
      </c>
      <c r="AL78" s="16" t="str">
        <v/>
      </c>
      <c r="AM78" s="53" t="str">
        <v/>
      </c>
      <c r="AN78" s="16" t="str">
        <v/>
      </c>
      <c r="AO78" s="16" t="str">
        <v/>
      </c>
      <c r="AP78" s="16" t="str">
        <v/>
      </c>
      <c r="AQ78" s="16" t="str">
        <v/>
      </c>
      <c r="AR78" s="16" t="str">
        <v/>
      </c>
      <c r="AS78" s="16" t="str">
        <v/>
      </c>
      <c r="AT78" s="16" t="str">
        <v/>
      </c>
      <c r="AU78" s="16" t="str">
        <v/>
      </c>
      <c r="AV78" s="16" t="str">
        <v/>
      </c>
      <c r="AW78" s="16" t="str">
        <v/>
      </c>
      <c r="AX78" s="16" t="str">
        <v/>
      </c>
      <c r="AY78" s="16" t="str">
        <v/>
      </c>
      <c r="AZ78" s="16" t="str">
        <v/>
      </c>
      <c r="BA78" s="16" t="str">
        <v/>
      </c>
      <c r="BB78" s="16"/>
      <c r="BC78" s="186">
        <f t="shared" si="5"/>
        <v>1</v>
      </c>
      <c r="BD78" s="187"/>
      <c r="BE78" s="187">
        <v>1</v>
      </c>
      <c r="BF78" s="180"/>
      <c r="BG78" s="181"/>
      <c r="BH78" s="187"/>
      <c r="BI78" s="181"/>
      <c r="BJ78" s="182"/>
    </row>
    <row r="79" spans="1:62" ht="12.75" x14ac:dyDescent="0.2">
      <c r="A79" s="94"/>
      <c r="B79" s="370"/>
      <c r="C79" s="119" t="s">
        <v>1153</v>
      </c>
      <c r="D79" s="54">
        <v>1</v>
      </c>
      <c r="E79" s="54" t="str">
        <v/>
      </c>
      <c r="F79" s="54" t="str">
        <v/>
      </c>
      <c r="G79" s="54" t="str">
        <v/>
      </c>
      <c r="H79" s="54" t="str">
        <v/>
      </c>
      <c r="I79" s="54" t="str">
        <v/>
      </c>
      <c r="J79" s="54" t="str">
        <v/>
      </c>
      <c r="K79" s="54" t="str">
        <v/>
      </c>
      <c r="L79" s="16" t="str">
        <v/>
      </c>
      <c r="M79" s="16" t="str">
        <v/>
      </c>
      <c r="N79" s="16" t="str">
        <v/>
      </c>
      <c r="O79" s="16" t="str">
        <v/>
      </c>
      <c r="P79" s="16" t="str">
        <v/>
      </c>
      <c r="Q79" s="16" t="str">
        <v/>
      </c>
      <c r="R79" s="16" t="str">
        <v/>
      </c>
      <c r="S79" s="16" t="str">
        <v/>
      </c>
      <c r="T79" s="16" t="str">
        <v/>
      </c>
      <c r="U79" s="16" t="str">
        <v/>
      </c>
      <c r="V79" s="16" t="str">
        <v/>
      </c>
      <c r="W79" s="16" t="str">
        <v/>
      </c>
      <c r="X79" s="16" t="str">
        <v/>
      </c>
      <c r="Y79" s="16" t="str">
        <v/>
      </c>
      <c r="Z79" s="16" t="str">
        <v/>
      </c>
      <c r="AA79" s="16" t="str">
        <v/>
      </c>
      <c r="AB79" s="16" t="str">
        <v/>
      </c>
      <c r="AC79" s="16" t="str">
        <v/>
      </c>
      <c r="AD79" s="16" t="str">
        <v/>
      </c>
      <c r="AE79" s="16" t="str">
        <v/>
      </c>
      <c r="AF79" s="16" t="str">
        <v/>
      </c>
      <c r="AG79" s="16" t="str">
        <v/>
      </c>
      <c r="AH79" s="16" t="str">
        <v/>
      </c>
      <c r="AI79" s="16" t="str">
        <v/>
      </c>
      <c r="AJ79" s="53" t="str">
        <v/>
      </c>
      <c r="AK79" s="16" t="str">
        <v/>
      </c>
      <c r="AL79" s="16" t="str">
        <v/>
      </c>
      <c r="AM79" s="53" t="str">
        <v/>
      </c>
      <c r="AN79" s="16" t="str">
        <v/>
      </c>
      <c r="AO79" s="16" t="str">
        <v/>
      </c>
      <c r="AP79" s="16" t="str">
        <v/>
      </c>
      <c r="AQ79" s="16" t="str">
        <v/>
      </c>
      <c r="AR79" s="16" t="str">
        <v/>
      </c>
      <c r="AS79" s="16" t="str">
        <v/>
      </c>
      <c r="AT79" s="16" t="str">
        <v/>
      </c>
      <c r="AU79" s="16" t="str">
        <v/>
      </c>
      <c r="AV79" s="16" t="str">
        <v/>
      </c>
      <c r="AW79" s="16" t="str">
        <v/>
      </c>
      <c r="AX79" s="16" t="str">
        <v/>
      </c>
      <c r="AY79" s="16" t="str">
        <v/>
      </c>
      <c r="AZ79" s="16" t="str">
        <v/>
      </c>
      <c r="BA79" s="16" t="str">
        <v/>
      </c>
      <c r="BB79" s="16"/>
      <c r="BC79" s="186">
        <f t="shared" si="5"/>
        <v>1</v>
      </c>
      <c r="BD79" s="187"/>
      <c r="BE79" s="187">
        <v>1</v>
      </c>
      <c r="BF79" s="180"/>
      <c r="BG79" s="181"/>
      <c r="BH79" s="187"/>
      <c r="BI79" s="181"/>
      <c r="BJ79" s="182"/>
    </row>
    <row r="80" spans="1:62" ht="12.75" x14ac:dyDescent="0.2">
      <c r="A80" s="94"/>
      <c r="B80" s="370"/>
      <c r="C80" s="131" t="s">
        <v>1566</v>
      </c>
      <c r="D80" s="54">
        <v>1</v>
      </c>
      <c r="E80" s="54" t="str">
        <v/>
      </c>
      <c r="F80" s="54" t="str">
        <v/>
      </c>
      <c r="G80" s="54" t="str">
        <v/>
      </c>
      <c r="H80" s="54" t="str">
        <v/>
      </c>
      <c r="I80" s="54" t="str">
        <v/>
      </c>
      <c r="J80" s="54" t="str">
        <v/>
      </c>
      <c r="K80" s="54" t="str">
        <v/>
      </c>
      <c r="L80" s="16" t="str">
        <v/>
      </c>
      <c r="M80" s="16" t="str">
        <v/>
      </c>
      <c r="N80" s="16" t="str">
        <v/>
      </c>
      <c r="O80" s="16" t="str">
        <v/>
      </c>
      <c r="P80" s="16" t="str">
        <v/>
      </c>
      <c r="Q80" s="16" t="str">
        <v/>
      </c>
      <c r="R80" s="16" t="str">
        <v/>
      </c>
      <c r="S80" s="16" t="str">
        <v/>
      </c>
      <c r="T80" s="16" t="str">
        <v/>
      </c>
      <c r="U80" s="16" t="str">
        <v/>
      </c>
      <c r="V80" s="16" t="str">
        <v/>
      </c>
      <c r="W80" s="16" t="str">
        <v/>
      </c>
      <c r="X80" s="16" t="str">
        <v/>
      </c>
      <c r="Y80" s="16" t="str">
        <v/>
      </c>
      <c r="Z80" s="16" t="str">
        <v/>
      </c>
      <c r="AA80" s="16" t="str">
        <v/>
      </c>
      <c r="AB80" s="16" t="str">
        <v/>
      </c>
      <c r="AC80" s="16" t="str">
        <v/>
      </c>
      <c r="AD80" s="16" t="str">
        <v/>
      </c>
      <c r="AE80" s="16" t="str">
        <v/>
      </c>
      <c r="AF80" s="16" t="str">
        <v/>
      </c>
      <c r="AG80" s="16" t="str">
        <v/>
      </c>
      <c r="AH80" s="16" t="str">
        <v/>
      </c>
      <c r="AI80" s="16" t="str">
        <v/>
      </c>
      <c r="AJ80" s="53" t="str">
        <v/>
      </c>
      <c r="AK80" s="16" t="str">
        <v/>
      </c>
      <c r="AL80" s="16" t="str">
        <v/>
      </c>
      <c r="AM80" s="53" t="str">
        <v/>
      </c>
      <c r="AN80" s="16" t="str">
        <v/>
      </c>
      <c r="AO80" s="16" t="str">
        <v/>
      </c>
      <c r="AP80" s="16" t="str">
        <v/>
      </c>
      <c r="AQ80" s="16" t="str">
        <v/>
      </c>
      <c r="AR80" s="16" t="str">
        <v/>
      </c>
      <c r="AS80" s="16" t="str">
        <v/>
      </c>
      <c r="AT80" s="16" t="str">
        <v/>
      </c>
      <c r="AU80" s="16" t="str">
        <v/>
      </c>
      <c r="AV80" s="16" t="str">
        <v/>
      </c>
      <c r="AW80" s="16" t="str">
        <v/>
      </c>
      <c r="AX80" s="16" t="str">
        <v/>
      </c>
      <c r="AY80" s="16" t="str">
        <v/>
      </c>
      <c r="AZ80" s="16" t="str">
        <v/>
      </c>
      <c r="BA80" s="16" t="str">
        <v/>
      </c>
      <c r="BB80" s="16"/>
      <c r="BC80" s="186">
        <f t="shared" si="5"/>
        <v>1</v>
      </c>
      <c r="BD80" s="187">
        <f t="shared" si="3"/>
        <v>1</v>
      </c>
      <c r="BE80" s="187">
        <v>1</v>
      </c>
      <c r="BF80" s="180">
        <f t="shared" si="4"/>
        <v>1</v>
      </c>
      <c r="BG80" s="181"/>
      <c r="BH80" s="187"/>
      <c r="BI80" s="181"/>
      <c r="BJ80" s="182"/>
    </row>
    <row r="81" spans="1:62" ht="12.75" x14ac:dyDescent="0.2">
      <c r="A81" s="94"/>
      <c r="B81" s="370"/>
      <c r="C81" s="119" t="s">
        <v>1154</v>
      </c>
      <c r="D81" s="54">
        <v>1</v>
      </c>
      <c r="E81" s="54" t="str">
        <v/>
      </c>
      <c r="F81" s="54" t="str">
        <v/>
      </c>
      <c r="G81" s="54" t="str">
        <v/>
      </c>
      <c r="H81" s="54" t="str">
        <v/>
      </c>
      <c r="I81" s="54" t="str">
        <v/>
      </c>
      <c r="J81" s="54" t="str">
        <v/>
      </c>
      <c r="K81" s="54" t="str">
        <v/>
      </c>
      <c r="L81" s="16" t="str">
        <v/>
      </c>
      <c r="M81" s="16" t="str">
        <v/>
      </c>
      <c r="N81" s="16" t="str">
        <v/>
      </c>
      <c r="O81" s="16" t="str">
        <v/>
      </c>
      <c r="P81" s="16" t="str">
        <v/>
      </c>
      <c r="Q81" s="16" t="str">
        <v/>
      </c>
      <c r="R81" s="16" t="str">
        <v/>
      </c>
      <c r="S81" s="16" t="str">
        <v/>
      </c>
      <c r="T81" s="16" t="str">
        <v/>
      </c>
      <c r="U81" s="16" t="str">
        <v/>
      </c>
      <c r="V81" s="16" t="str">
        <v/>
      </c>
      <c r="W81" s="16" t="str">
        <v/>
      </c>
      <c r="X81" s="16" t="str">
        <v/>
      </c>
      <c r="Y81" s="16" t="str">
        <v/>
      </c>
      <c r="Z81" s="16" t="str">
        <v/>
      </c>
      <c r="AA81" s="16" t="str">
        <v/>
      </c>
      <c r="AB81" s="16" t="str">
        <v/>
      </c>
      <c r="AC81" s="16" t="str">
        <v/>
      </c>
      <c r="AD81" s="16" t="str">
        <v/>
      </c>
      <c r="AE81" s="16" t="str">
        <v/>
      </c>
      <c r="AF81" s="16" t="str">
        <v/>
      </c>
      <c r="AG81" s="16" t="str">
        <v/>
      </c>
      <c r="AH81" s="16" t="str">
        <v/>
      </c>
      <c r="AI81" s="16" t="str">
        <v/>
      </c>
      <c r="AJ81" s="53" t="str">
        <v/>
      </c>
      <c r="AK81" s="16" t="str">
        <v/>
      </c>
      <c r="AL81" s="16" t="str">
        <v/>
      </c>
      <c r="AM81" s="53" t="str">
        <v/>
      </c>
      <c r="AN81" s="16" t="str">
        <v/>
      </c>
      <c r="AO81" s="16" t="str">
        <v/>
      </c>
      <c r="AP81" s="16" t="str">
        <v/>
      </c>
      <c r="AQ81" s="16" t="str">
        <v/>
      </c>
      <c r="AR81" s="16" t="str">
        <v/>
      </c>
      <c r="AS81" s="16" t="str">
        <v/>
      </c>
      <c r="AT81" s="16" t="str">
        <v/>
      </c>
      <c r="AU81" s="16" t="str">
        <v/>
      </c>
      <c r="AV81" s="16" t="str">
        <v/>
      </c>
      <c r="AW81" s="16" t="str">
        <v/>
      </c>
      <c r="AX81" s="16" t="str">
        <v/>
      </c>
      <c r="AY81" s="16" t="str">
        <v/>
      </c>
      <c r="AZ81" s="16" t="str">
        <v/>
      </c>
      <c r="BA81" s="16" t="str">
        <v/>
      </c>
      <c r="BB81" s="16"/>
      <c r="BC81" s="186">
        <f t="shared" si="5"/>
        <v>1</v>
      </c>
      <c r="BD81" s="187">
        <f t="shared" si="3"/>
        <v>1</v>
      </c>
      <c r="BE81" s="187">
        <v>1</v>
      </c>
      <c r="BF81" s="180">
        <f t="shared" si="4"/>
        <v>1</v>
      </c>
      <c r="BG81" s="181"/>
      <c r="BH81" s="187"/>
      <c r="BI81" s="181"/>
      <c r="BJ81" s="182"/>
    </row>
    <row r="82" spans="1:62" ht="12.75" x14ac:dyDescent="0.2">
      <c r="A82" s="94"/>
      <c r="B82" s="370"/>
      <c r="C82" s="119" t="s">
        <v>1155</v>
      </c>
      <c r="D82" s="54">
        <v>1</v>
      </c>
      <c r="E82" s="54" t="str">
        <v/>
      </c>
      <c r="F82" s="54" t="str">
        <v/>
      </c>
      <c r="G82" s="54" t="str">
        <v/>
      </c>
      <c r="H82" s="54" t="str">
        <v/>
      </c>
      <c r="I82" s="54" t="str">
        <v/>
      </c>
      <c r="J82" s="54" t="str">
        <v/>
      </c>
      <c r="K82" s="54" t="str">
        <v/>
      </c>
      <c r="L82" s="16" t="str">
        <v/>
      </c>
      <c r="M82" s="16" t="str">
        <v/>
      </c>
      <c r="N82" s="16" t="str">
        <v/>
      </c>
      <c r="O82" s="16" t="str">
        <v/>
      </c>
      <c r="P82" s="16" t="str">
        <v/>
      </c>
      <c r="Q82" s="16" t="str">
        <v/>
      </c>
      <c r="R82" s="16" t="str">
        <v/>
      </c>
      <c r="S82" s="16" t="str">
        <v/>
      </c>
      <c r="T82" s="16" t="str">
        <v/>
      </c>
      <c r="U82" s="16" t="str">
        <v/>
      </c>
      <c r="V82" s="16" t="str">
        <v/>
      </c>
      <c r="W82" s="16" t="str">
        <v/>
      </c>
      <c r="X82" s="16" t="str">
        <v/>
      </c>
      <c r="Y82" s="16" t="str">
        <v/>
      </c>
      <c r="Z82" s="16" t="str">
        <v/>
      </c>
      <c r="AA82" s="16" t="str">
        <v/>
      </c>
      <c r="AB82" s="16" t="str">
        <v/>
      </c>
      <c r="AC82" s="16" t="str">
        <v/>
      </c>
      <c r="AD82" s="16" t="str">
        <v/>
      </c>
      <c r="AE82" s="16" t="str">
        <v/>
      </c>
      <c r="AF82" s="16" t="str">
        <v/>
      </c>
      <c r="AG82" s="16" t="str">
        <v/>
      </c>
      <c r="AH82" s="16" t="str">
        <v/>
      </c>
      <c r="AI82" s="16" t="str">
        <v/>
      </c>
      <c r="AJ82" s="53" t="str">
        <v/>
      </c>
      <c r="AK82" s="16" t="str">
        <v/>
      </c>
      <c r="AL82" s="16" t="str">
        <v/>
      </c>
      <c r="AM82" s="53" t="str">
        <v/>
      </c>
      <c r="AN82" s="16" t="str">
        <v/>
      </c>
      <c r="AO82" s="16" t="str">
        <v/>
      </c>
      <c r="AP82" s="16" t="str">
        <v/>
      </c>
      <c r="AQ82" s="16" t="str">
        <v/>
      </c>
      <c r="AR82" s="16" t="str">
        <v/>
      </c>
      <c r="AS82" s="16" t="str">
        <v/>
      </c>
      <c r="AT82" s="16" t="str">
        <v/>
      </c>
      <c r="AU82" s="16" t="str">
        <v/>
      </c>
      <c r="AV82" s="16" t="str">
        <v/>
      </c>
      <c r="AW82" s="16" t="str">
        <v/>
      </c>
      <c r="AX82" s="16" t="str">
        <v/>
      </c>
      <c r="AY82" s="16" t="str">
        <v/>
      </c>
      <c r="AZ82" s="16" t="str">
        <v/>
      </c>
      <c r="BA82" s="16" t="str">
        <v/>
      </c>
      <c r="BB82" s="16"/>
      <c r="BC82" s="186">
        <f t="shared" si="5"/>
        <v>1</v>
      </c>
      <c r="BD82" s="187">
        <f t="shared" si="3"/>
        <v>1</v>
      </c>
      <c r="BE82" s="187">
        <v>1</v>
      </c>
      <c r="BF82" s="180">
        <f t="shared" si="4"/>
        <v>1</v>
      </c>
      <c r="BG82" s="181"/>
      <c r="BH82" s="187"/>
      <c r="BI82" s="181"/>
      <c r="BJ82" s="182"/>
    </row>
    <row r="83" spans="1:62" ht="12.75" x14ac:dyDescent="0.2">
      <c r="A83" s="94"/>
      <c r="B83" s="370"/>
      <c r="C83" s="119" t="s">
        <v>1156</v>
      </c>
      <c r="D83" s="54">
        <v>1</v>
      </c>
      <c r="E83" s="54" t="str">
        <v/>
      </c>
      <c r="F83" s="54" t="str">
        <v/>
      </c>
      <c r="G83" s="54" t="str">
        <v/>
      </c>
      <c r="H83" s="54" t="str">
        <v/>
      </c>
      <c r="I83" s="54" t="str">
        <v/>
      </c>
      <c r="J83" s="54" t="str">
        <v/>
      </c>
      <c r="K83" s="54" t="str">
        <v/>
      </c>
      <c r="L83" s="16" t="str">
        <v/>
      </c>
      <c r="M83" s="16" t="str">
        <v/>
      </c>
      <c r="N83" s="16" t="str">
        <v/>
      </c>
      <c r="O83" s="16" t="str">
        <v/>
      </c>
      <c r="P83" s="16" t="str">
        <v/>
      </c>
      <c r="Q83" s="16" t="str">
        <v/>
      </c>
      <c r="R83" s="16" t="str">
        <v/>
      </c>
      <c r="S83" s="16" t="str">
        <v/>
      </c>
      <c r="T83" s="16" t="str">
        <v/>
      </c>
      <c r="U83" s="16" t="str">
        <v/>
      </c>
      <c r="V83" s="16" t="str">
        <v/>
      </c>
      <c r="W83" s="16" t="str">
        <v/>
      </c>
      <c r="X83" s="16" t="str">
        <v/>
      </c>
      <c r="Y83" s="16" t="str">
        <v/>
      </c>
      <c r="Z83" s="16" t="str">
        <v/>
      </c>
      <c r="AA83" s="16" t="str">
        <v/>
      </c>
      <c r="AB83" s="16" t="str">
        <v/>
      </c>
      <c r="AC83" s="16" t="str">
        <v/>
      </c>
      <c r="AD83" s="16" t="str">
        <v/>
      </c>
      <c r="AE83" s="16" t="str">
        <v/>
      </c>
      <c r="AF83" s="16" t="str">
        <v/>
      </c>
      <c r="AG83" s="16" t="str">
        <v/>
      </c>
      <c r="AH83" s="16" t="str">
        <v/>
      </c>
      <c r="AI83" s="16" t="str">
        <v/>
      </c>
      <c r="AJ83" s="53" t="str">
        <v/>
      </c>
      <c r="AK83" s="16" t="str">
        <v/>
      </c>
      <c r="AL83" s="16" t="str">
        <v/>
      </c>
      <c r="AM83" s="53" t="str">
        <v/>
      </c>
      <c r="AN83" s="16" t="str">
        <v/>
      </c>
      <c r="AO83" s="16" t="str">
        <v/>
      </c>
      <c r="AP83" s="16" t="str">
        <v/>
      </c>
      <c r="AQ83" s="16" t="str">
        <v/>
      </c>
      <c r="AR83" s="16" t="str">
        <v/>
      </c>
      <c r="AS83" s="16" t="str">
        <v/>
      </c>
      <c r="AT83" s="16" t="str">
        <v/>
      </c>
      <c r="AU83" s="16" t="str">
        <v/>
      </c>
      <c r="AV83" s="16" t="str">
        <v/>
      </c>
      <c r="AW83" s="16" t="str">
        <v/>
      </c>
      <c r="AX83" s="16" t="str">
        <v/>
      </c>
      <c r="AY83" s="16" t="str">
        <v/>
      </c>
      <c r="AZ83" s="16" t="str">
        <v/>
      </c>
      <c r="BA83" s="16" t="str">
        <v/>
      </c>
      <c r="BB83" s="16"/>
      <c r="BC83" s="186">
        <f t="shared" si="5"/>
        <v>1</v>
      </c>
      <c r="BD83" s="187">
        <f t="shared" si="3"/>
        <v>1</v>
      </c>
      <c r="BE83" s="187">
        <v>1</v>
      </c>
      <c r="BF83" s="180">
        <f t="shared" si="4"/>
        <v>1</v>
      </c>
      <c r="BG83" s="181"/>
      <c r="BH83" s="187"/>
      <c r="BI83" s="181"/>
      <c r="BJ83" s="182"/>
    </row>
    <row r="84" spans="1:62" ht="12.75" x14ac:dyDescent="0.2">
      <c r="A84" s="94"/>
      <c r="B84" s="370"/>
      <c r="C84" s="131" t="s">
        <v>1567</v>
      </c>
      <c r="D84" s="54">
        <v>1</v>
      </c>
      <c r="E84" s="54" t="str">
        <v/>
      </c>
      <c r="F84" s="54" t="str">
        <v/>
      </c>
      <c r="G84" s="54" t="str">
        <v/>
      </c>
      <c r="H84" s="54" t="str">
        <v/>
      </c>
      <c r="I84" s="54" t="str">
        <v/>
      </c>
      <c r="J84" s="54" t="str">
        <v/>
      </c>
      <c r="K84" s="54" t="str">
        <v/>
      </c>
      <c r="L84" s="16" t="str">
        <v/>
      </c>
      <c r="M84" s="16" t="str">
        <v/>
      </c>
      <c r="N84" s="16" t="str">
        <v/>
      </c>
      <c r="O84" s="16" t="str">
        <v/>
      </c>
      <c r="P84" s="16" t="str">
        <v/>
      </c>
      <c r="Q84" s="16" t="str">
        <v/>
      </c>
      <c r="R84" s="16" t="str">
        <v/>
      </c>
      <c r="S84" s="16" t="str">
        <v/>
      </c>
      <c r="T84" s="16" t="str">
        <v/>
      </c>
      <c r="U84" s="16" t="str">
        <v/>
      </c>
      <c r="V84" s="16" t="str">
        <v/>
      </c>
      <c r="W84" s="16" t="str">
        <v/>
      </c>
      <c r="X84" s="16" t="str">
        <v/>
      </c>
      <c r="Y84" s="16" t="str">
        <v/>
      </c>
      <c r="Z84" s="16" t="str">
        <v/>
      </c>
      <c r="AA84" s="16" t="str">
        <v/>
      </c>
      <c r="AB84" s="16" t="str">
        <v/>
      </c>
      <c r="AC84" s="16" t="str">
        <v/>
      </c>
      <c r="AD84" s="16" t="str">
        <v/>
      </c>
      <c r="AE84" s="16" t="str">
        <v/>
      </c>
      <c r="AF84" s="16" t="str">
        <v/>
      </c>
      <c r="AG84" s="16" t="str">
        <v/>
      </c>
      <c r="AH84" s="16" t="str">
        <v/>
      </c>
      <c r="AI84" s="16" t="str">
        <v/>
      </c>
      <c r="AJ84" s="53" t="str">
        <v/>
      </c>
      <c r="AK84" s="16" t="str">
        <v/>
      </c>
      <c r="AL84" s="16" t="str">
        <v/>
      </c>
      <c r="AM84" s="53" t="str">
        <v/>
      </c>
      <c r="AN84" s="16" t="str">
        <v/>
      </c>
      <c r="AO84" s="16" t="str">
        <v/>
      </c>
      <c r="AP84" s="16" t="str">
        <v/>
      </c>
      <c r="AQ84" s="16" t="str">
        <v/>
      </c>
      <c r="AR84" s="16" t="str">
        <v/>
      </c>
      <c r="AS84" s="16" t="str">
        <v/>
      </c>
      <c r="AT84" s="16" t="str">
        <v/>
      </c>
      <c r="AU84" s="16" t="str">
        <v/>
      </c>
      <c r="AV84" s="16" t="str">
        <v/>
      </c>
      <c r="AW84" s="16" t="str">
        <v/>
      </c>
      <c r="AX84" s="16" t="str">
        <v/>
      </c>
      <c r="AY84" s="16" t="str">
        <v/>
      </c>
      <c r="AZ84" s="16" t="str">
        <v/>
      </c>
      <c r="BA84" s="16" t="str">
        <v/>
      </c>
      <c r="BB84" s="16"/>
      <c r="BC84" s="186">
        <f t="shared" si="5"/>
        <v>1</v>
      </c>
      <c r="BD84" s="187">
        <f t="shared" si="3"/>
        <v>1</v>
      </c>
      <c r="BE84" s="187">
        <v>1</v>
      </c>
      <c r="BF84" s="180">
        <f t="shared" si="4"/>
        <v>1</v>
      </c>
      <c r="BG84" s="181"/>
      <c r="BH84" s="187"/>
      <c r="BI84" s="181"/>
      <c r="BJ84" s="182"/>
    </row>
    <row r="85" spans="1:62" ht="12.75" x14ac:dyDescent="0.2">
      <c r="A85" s="94"/>
      <c r="B85" s="370"/>
      <c r="C85" s="119" t="s">
        <v>1157</v>
      </c>
      <c r="D85" s="54">
        <v>1</v>
      </c>
      <c r="E85" s="54" t="str">
        <v/>
      </c>
      <c r="F85" s="54" t="str">
        <v/>
      </c>
      <c r="G85" s="54" t="str">
        <v/>
      </c>
      <c r="H85" s="54" t="str">
        <v/>
      </c>
      <c r="I85" s="54" t="str">
        <v/>
      </c>
      <c r="J85" s="54" t="str">
        <v/>
      </c>
      <c r="K85" s="54" t="str">
        <v/>
      </c>
      <c r="L85" s="16" t="str">
        <v/>
      </c>
      <c r="M85" s="16" t="str">
        <v/>
      </c>
      <c r="N85" s="16" t="str">
        <v/>
      </c>
      <c r="O85" s="16" t="str">
        <v/>
      </c>
      <c r="P85" s="16" t="str">
        <v/>
      </c>
      <c r="Q85" s="16" t="str">
        <v/>
      </c>
      <c r="R85" s="16" t="str">
        <v/>
      </c>
      <c r="S85" s="16" t="str">
        <v/>
      </c>
      <c r="T85" s="16" t="str">
        <v/>
      </c>
      <c r="U85" s="16" t="str">
        <v/>
      </c>
      <c r="V85" s="16" t="str">
        <v/>
      </c>
      <c r="W85" s="16" t="str">
        <v/>
      </c>
      <c r="X85" s="16" t="str">
        <v/>
      </c>
      <c r="Y85" s="16" t="str">
        <v/>
      </c>
      <c r="Z85" s="16" t="str">
        <v/>
      </c>
      <c r="AA85" s="16" t="str">
        <v/>
      </c>
      <c r="AB85" s="16" t="str">
        <v/>
      </c>
      <c r="AC85" s="16" t="str">
        <v/>
      </c>
      <c r="AD85" s="16" t="str">
        <v/>
      </c>
      <c r="AE85" s="16" t="str">
        <v/>
      </c>
      <c r="AF85" s="16" t="str">
        <v/>
      </c>
      <c r="AG85" s="16" t="str">
        <v/>
      </c>
      <c r="AH85" s="16" t="str">
        <v/>
      </c>
      <c r="AI85" s="16" t="str">
        <v/>
      </c>
      <c r="AJ85" s="53" t="str">
        <v/>
      </c>
      <c r="AK85" s="16" t="str">
        <v/>
      </c>
      <c r="AL85" s="16" t="str">
        <v/>
      </c>
      <c r="AM85" s="53" t="str">
        <v/>
      </c>
      <c r="AN85" s="16" t="str">
        <v/>
      </c>
      <c r="AO85" s="16" t="str">
        <v/>
      </c>
      <c r="AP85" s="16" t="str">
        <v/>
      </c>
      <c r="AQ85" s="16" t="str">
        <v/>
      </c>
      <c r="AR85" s="16" t="str">
        <v/>
      </c>
      <c r="AS85" s="16" t="str">
        <v/>
      </c>
      <c r="AT85" s="16" t="str">
        <v/>
      </c>
      <c r="AU85" s="16" t="str">
        <v/>
      </c>
      <c r="AV85" s="16" t="str">
        <v/>
      </c>
      <c r="AW85" s="16" t="str">
        <v/>
      </c>
      <c r="AX85" s="16" t="str">
        <v/>
      </c>
      <c r="AY85" s="16" t="str">
        <v/>
      </c>
      <c r="AZ85" s="16" t="str">
        <v/>
      </c>
      <c r="BA85" s="16" t="str">
        <v/>
      </c>
      <c r="BB85" s="16"/>
      <c r="BC85" s="186">
        <f t="shared" si="5"/>
        <v>1</v>
      </c>
      <c r="BD85" s="187">
        <f t="shared" si="3"/>
        <v>1</v>
      </c>
      <c r="BE85" s="187">
        <v>1</v>
      </c>
      <c r="BF85" s="180">
        <f t="shared" si="4"/>
        <v>1</v>
      </c>
      <c r="BG85" s="181"/>
      <c r="BH85" s="187"/>
      <c r="BI85" s="181"/>
      <c r="BJ85" s="182"/>
    </row>
    <row r="86" spans="1:62" ht="25.5" customHeight="1" x14ac:dyDescent="0.2">
      <c r="A86" s="94"/>
      <c r="B86" s="370"/>
      <c r="C86" s="119" t="s">
        <v>1158</v>
      </c>
      <c r="D86" s="54">
        <v>1</v>
      </c>
      <c r="E86" s="54" t="str">
        <v/>
      </c>
      <c r="F86" s="54" t="str">
        <v/>
      </c>
      <c r="G86" s="54" t="str">
        <v/>
      </c>
      <c r="H86" s="54" t="str">
        <v/>
      </c>
      <c r="I86" s="54" t="str">
        <v/>
      </c>
      <c r="J86" s="54" t="str">
        <v/>
      </c>
      <c r="K86" s="54" t="str">
        <v/>
      </c>
      <c r="L86" s="16" t="str">
        <v/>
      </c>
      <c r="M86" s="16" t="str">
        <v/>
      </c>
      <c r="N86" s="16" t="str">
        <v/>
      </c>
      <c r="O86" s="16" t="str">
        <v/>
      </c>
      <c r="P86" s="16" t="str">
        <v/>
      </c>
      <c r="Q86" s="16" t="str">
        <v/>
      </c>
      <c r="R86" s="16" t="str">
        <v/>
      </c>
      <c r="S86" s="16" t="str">
        <v/>
      </c>
      <c r="T86" s="16" t="str">
        <v/>
      </c>
      <c r="U86" s="16" t="str">
        <v/>
      </c>
      <c r="V86" s="16" t="str">
        <v/>
      </c>
      <c r="W86" s="16" t="str">
        <v/>
      </c>
      <c r="X86" s="16" t="str">
        <v/>
      </c>
      <c r="Y86" s="16" t="str">
        <v/>
      </c>
      <c r="Z86" s="16" t="str">
        <v/>
      </c>
      <c r="AA86" s="16" t="str">
        <v/>
      </c>
      <c r="AB86" s="16" t="str">
        <v/>
      </c>
      <c r="AC86" s="16" t="str">
        <v/>
      </c>
      <c r="AD86" s="16" t="str">
        <v/>
      </c>
      <c r="AE86" s="16" t="str">
        <v/>
      </c>
      <c r="AF86" s="16" t="str">
        <v/>
      </c>
      <c r="AG86" s="16" t="str">
        <v/>
      </c>
      <c r="AH86" s="16" t="str">
        <v/>
      </c>
      <c r="AI86" s="16" t="str">
        <v/>
      </c>
      <c r="AJ86" s="53" t="str">
        <v/>
      </c>
      <c r="AK86" s="16" t="str">
        <v/>
      </c>
      <c r="AL86" s="16" t="str">
        <v/>
      </c>
      <c r="AM86" s="53" t="str">
        <v/>
      </c>
      <c r="AN86" s="16" t="str">
        <v/>
      </c>
      <c r="AO86" s="16" t="str">
        <v/>
      </c>
      <c r="AP86" s="16" t="str">
        <v/>
      </c>
      <c r="AQ86" s="16" t="str">
        <v/>
      </c>
      <c r="AR86" s="16" t="str">
        <v/>
      </c>
      <c r="AS86" s="16" t="str">
        <v/>
      </c>
      <c r="AT86" s="16" t="str">
        <v/>
      </c>
      <c r="AU86" s="16" t="str">
        <v/>
      </c>
      <c r="AV86" s="16" t="str">
        <v/>
      </c>
      <c r="AW86" s="16" t="str">
        <v/>
      </c>
      <c r="AX86" s="16" t="str">
        <v/>
      </c>
      <c r="AY86" s="16" t="str">
        <v/>
      </c>
      <c r="AZ86" s="16" t="str">
        <v/>
      </c>
      <c r="BA86" s="16" t="str">
        <v/>
      </c>
      <c r="BB86" s="16"/>
      <c r="BC86" s="186">
        <f t="shared" si="5"/>
        <v>1</v>
      </c>
      <c r="BD86" s="187">
        <f t="shared" si="3"/>
        <v>1</v>
      </c>
      <c r="BE86" s="187">
        <v>1</v>
      </c>
      <c r="BF86" s="180">
        <f t="shared" si="4"/>
        <v>1</v>
      </c>
      <c r="BG86" s="181"/>
      <c r="BH86" s="187"/>
      <c r="BI86" s="181"/>
      <c r="BJ86" s="182"/>
    </row>
    <row r="87" spans="1:62" ht="12.75" x14ac:dyDescent="0.2">
      <c r="A87" s="94"/>
      <c r="B87" s="370"/>
      <c r="C87" s="119" t="s">
        <v>1159</v>
      </c>
      <c r="D87" s="54">
        <v>1</v>
      </c>
      <c r="E87" s="54" t="str">
        <v/>
      </c>
      <c r="F87" s="54" t="str">
        <v/>
      </c>
      <c r="G87" s="54" t="str">
        <v/>
      </c>
      <c r="H87" s="54" t="str">
        <v/>
      </c>
      <c r="I87" s="54" t="str">
        <v/>
      </c>
      <c r="J87" s="54" t="str">
        <v/>
      </c>
      <c r="K87" s="54" t="str">
        <v/>
      </c>
      <c r="L87" s="16" t="str">
        <v/>
      </c>
      <c r="M87" s="16" t="str">
        <v/>
      </c>
      <c r="N87" s="16" t="str">
        <v/>
      </c>
      <c r="O87" s="16" t="str">
        <v/>
      </c>
      <c r="P87" s="16" t="str">
        <v/>
      </c>
      <c r="Q87" s="16" t="str">
        <v/>
      </c>
      <c r="R87" s="16" t="str">
        <v/>
      </c>
      <c r="S87" s="16" t="str">
        <v/>
      </c>
      <c r="T87" s="16" t="str">
        <v/>
      </c>
      <c r="U87" s="16" t="str">
        <v/>
      </c>
      <c r="V87" s="16" t="str">
        <v/>
      </c>
      <c r="W87" s="16" t="str">
        <v/>
      </c>
      <c r="X87" s="16" t="str">
        <v/>
      </c>
      <c r="Y87" s="16" t="str">
        <v/>
      </c>
      <c r="Z87" s="16" t="str">
        <v/>
      </c>
      <c r="AA87" s="16" t="str">
        <v/>
      </c>
      <c r="AB87" s="16" t="str">
        <v/>
      </c>
      <c r="AC87" s="16" t="str">
        <v/>
      </c>
      <c r="AD87" s="16" t="str">
        <v/>
      </c>
      <c r="AE87" s="16" t="str">
        <v/>
      </c>
      <c r="AF87" s="16" t="str">
        <v/>
      </c>
      <c r="AG87" s="16" t="str">
        <v/>
      </c>
      <c r="AH87" s="16" t="str">
        <v/>
      </c>
      <c r="AI87" s="16" t="str">
        <v/>
      </c>
      <c r="AJ87" s="53" t="str">
        <v/>
      </c>
      <c r="AK87" s="16" t="str">
        <v/>
      </c>
      <c r="AL87" s="16" t="str">
        <v/>
      </c>
      <c r="AM87" s="53" t="str">
        <v/>
      </c>
      <c r="AN87" s="16" t="str">
        <v/>
      </c>
      <c r="AO87" s="16" t="str">
        <v/>
      </c>
      <c r="AP87" s="16" t="str">
        <v/>
      </c>
      <c r="AQ87" s="16" t="str">
        <v/>
      </c>
      <c r="AR87" s="16" t="str">
        <v/>
      </c>
      <c r="AS87" s="16" t="str">
        <v/>
      </c>
      <c r="AT87" s="16" t="str">
        <v/>
      </c>
      <c r="AU87" s="16" t="str">
        <v/>
      </c>
      <c r="AV87" s="16" t="str">
        <v/>
      </c>
      <c r="AW87" s="16" t="str">
        <v/>
      </c>
      <c r="AX87" s="16" t="str">
        <v/>
      </c>
      <c r="AY87" s="16" t="str">
        <v/>
      </c>
      <c r="AZ87" s="16" t="str">
        <v/>
      </c>
      <c r="BA87" s="16" t="str">
        <v/>
      </c>
      <c r="BB87" s="16"/>
      <c r="BC87" s="186">
        <f t="shared" si="5"/>
        <v>1</v>
      </c>
      <c r="BD87" s="187">
        <f t="shared" si="3"/>
        <v>1</v>
      </c>
      <c r="BE87" s="187">
        <v>1</v>
      </c>
      <c r="BF87" s="180">
        <f t="shared" si="4"/>
        <v>1</v>
      </c>
      <c r="BG87" s="181"/>
      <c r="BH87" s="187"/>
      <c r="BI87" s="181"/>
      <c r="BJ87" s="182"/>
    </row>
    <row r="88" spans="1:62" ht="12.75" x14ac:dyDescent="0.2">
      <c r="A88" s="94"/>
      <c r="B88" s="370"/>
      <c r="C88" s="131" t="s">
        <v>1568</v>
      </c>
      <c r="D88" s="54">
        <v>1</v>
      </c>
      <c r="E88" s="54" t="str">
        <v/>
      </c>
      <c r="F88" s="54" t="str">
        <v/>
      </c>
      <c r="G88" s="54" t="str">
        <v/>
      </c>
      <c r="H88" s="54" t="str">
        <v/>
      </c>
      <c r="I88" s="54" t="str">
        <v/>
      </c>
      <c r="J88" s="54" t="str">
        <v/>
      </c>
      <c r="K88" s="54" t="str">
        <v/>
      </c>
      <c r="L88" s="16" t="str">
        <v/>
      </c>
      <c r="M88" s="16" t="str">
        <v/>
      </c>
      <c r="N88" s="16" t="str">
        <v/>
      </c>
      <c r="O88" s="16" t="str">
        <v/>
      </c>
      <c r="P88" s="16" t="str">
        <v/>
      </c>
      <c r="Q88" s="16" t="str">
        <v/>
      </c>
      <c r="R88" s="16" t="str">
        <v/>
      </c>
      <c r="S88" s="16" t="str">
        <v/>
      </c>
      <c r="T88" s="16" t="str">
        <v/>
      </c>
      <c r="U88" s="16" t="str">
        <v/>
      </c>
      <c r="V88" s="16" t="str">
        <v/>
      </c>
      <c r="W88" s="16" t="str">
        <v/>
      </c>
      <c r="X88" s="16" t="str">
        <v/>
      </c>
      <c r="Y88" s="16" t="str">
        <v/>
      </c>
      <c r="Z88" s="16" t="str">
        <v/>
      </c>
      <c r="AA88" s="16" t="str">
        <v/>
      </c>
      <c r="AB88" s="16" t="str">
        <v/>
      </c>
      <c r="AC88" s="16" t="str">
        <v/>
      </c>
      <c r="AD88" s="16" t="str">
        <v/>
      </c>
      <c r="AE88" s="16" t="str">
        <v/>
      </c>
      <c r="AF88" s="16" t="str">
        <v/>
      </c>
      <c r="AG88" s="16" t="str">
        <v/>
      </c>
      <c r="AH88" s="16" t="str">
        <v/>
      </c>
      <c r="AI88" s="16" t="str">
        <v/>
      </c>
      <c r="AJ88" s="53" t="str">
        <v/>
      </c>
      <c r="AK88" s="16" t="str">
        <v/>
      </c>
      <c r="AL88" s="16" t="str">
        <v/>
      </c>
      <c r="AM88" s="53" t="str">
        <v/>
      </c>
      <c r="AN88" s="16" t="str">
        <v/>
      </c>
      <c r="AO88" s="16" t="str">
        <v/>
      </c>
      <c r="AP88" s="16" t="str">
        <v/>
      </c>
      <c r="AQ88" s="16" t="str">
        <v/>
      </c>
      <c r="AR88" s="16" t="str">
        <v/>
      </c>
      <c r="AS88" s="16" t="str">
        <v/>
      </c>
      <c r="AT88" s="16" t="str">
        <v/>
      </c>
      <c r="AU88" s="16" t="str">
        <v/>
      </c>
      <c r="AV88" s="16" t="str">
        <v/>
      </c>
      <c r="AW88" s="16" t="str">
        <v/>
      </c>
      <c r="AX88" s="16" t="str">
        <v/>
      </c>
      <c r="AY88" s="16" t="str">
        <v/>
      </c>
      <c r="AZ88" s="16" t="str">
        <v/>
      </c>
      <c r="BA88" s="16" t="str">
        <v/>
      </c>
      <c r="BB88" s="16"/>
      <c r="BC88" s="186">
        <f t="shared" si="5"/>
        <v>1</v>
      </c>
      <c r="BD88" s="187">
        <f t="shared" si="3"/>
        <v>1</v>
      </c>
      <c r="BE88" s="187">
        <v>1</v>
      </c>
      <c r="BF88" s="180">
        <f t="shared" si="4"/>
        <v>1</v>
      </c>
      <c r="BG88" s="181"/>
      <c r="BH88" s="187"/>
      <c r="BI88" s="181"/>
      <c r="BJ88" s="182"/>
    </row>
    <row r="89" spans="1:62" ht="12.75" x14ac:dyDescent="0.2">
      <c r="A89" s="94"/>
      <c r="B89" s="370"/>
      <c r="C89" s="119" t="s">
        <v>1160</v>
      </c>
      <c r="D89" s="54" t="str">
        <v/>
      </c>
      <c r="E89" s="54" t="str">
        <v/>
      </c>
      <c r="F89" s="54" t="str">
        <v/>
      </c>
      <c r="G89" s="54" t="str">
        <v/>
      </c>
      <c r="H89" s="54" t="str">
        <v/>
      </c>
      <c r="I89" s="54" t="str">
        <v/>
      </c>
      <c r="J89" s="54" t="str">
        <v/>
      </c>
      <c r="K89" s="54" t="str">
        <v/>
      </c>
      <c r="L89" s="16" t="str">
        <v/>
      </c>
      <c r="M89" s="16" t="str">
        <v/>
      </c>
      <c r="N89" s="16" t="str">
        <v/>
      </c>
      <c r="O89" s="16" t="str">
        <v/>
      </c>
      <c r="P89" s="16" t="str">
        <v/>
      </c>
      <c r="Q89" s="16" t="str">
        <v/>
      </c>
      <c r="R89" s="16" t="str">
        <v/>
      </c>
      <c r="S89" s="16" t="str">
        <v/>
      </c>
      <c r="T89" s="16" t="str">
        <v/>
      </c>
      <c r="U89" s="16" t="str">
        <v/>
      </c>
      <c r="V89" s="16" t="str">
        <v/>
      </c>
      <c r="W89" s="16" t="str">
        <v/>
      </c>
      <c r="X89" s="16" t="str">
        <v/>
      </c>
      <c r="Y89" s="16" t="str">
        <v/>
      </c>
      <c r="Z89" s="16" t="str">
        <v/>
      </c>
      <c r="AA89" s="16" t="str">
        <v/>
      </c>
      <c r="AB89" s="16" t="str">
        <v/>
      </c>
      <c r="AC89" s="16" t="str">
        <v/>
      </c>
      <c r="AD89" s="16" t="str">
        <v/>
      </c>
      <c r="AE89" s="16" t="str">
        <v/>
      </c>
      <c r="AF89" s="16" t="str">
        <v/>
      </c>
      <c r="AG89" s="16" t="str">
        <v/>
      </c>
      <c r="AH89" s="16" t="str">
        <v/>
      </c>
      <c r="AI89" s="16" t="str">
        <v/>
      </c>
      <c r="AJ89" s="53" t="str">
        <v/>
      </c>
      <c r="AK89" s="16" t="str">
        <v/>
      </c>
      <c r="AL89" s="16" t="str">
        <v/>
      </c>
      <c r="AM89" s="53" t="str">
        <v/>
      </c>
      <c r="AN89" s="16" t="str">
        <v/>
      </c>
      <c r="AO89" s="16" t="str">
        <v/>
      </c>
      <c r="AP89" s="16" t="str">
        <v/>
      </c>
      <c r="AQ89" s="16" t="str">
        <v/>
      </c>
      <c r="AR89" s="16" t="str">
        <v/>
      </c>
      <c r="AS89" s="16" t="str">
        <v/>
      </c>
      <c r="AT89" s="16" t="str">
        <v/>
      </c>
      <c r="AU89" s="16" t="str">
        <v/>
      </c>
      <c r="AV89" s="16" t="str">
        <v/>
      </c>
      <c r="AW89" s="16" t="str">
        <v/>
      </c>
      <c r="AX89" s="16" t="str">
        <v/>
      </c>
      <c r="AY89" s="16" t="str">
        <v/>
      </c>
      <c r="AZ89" s="16" t="str">
        <v/>
      </c>
      <c r="BA89" s="16" t="str">
        <v/>
      </c>
      <c r="BB89" s="16"/>
      <c r="BC89" s="186">
        <f t="shared" si="5"/>
        <v>0</v>
      </c>
      <c r="BD89" s="187">
        <f t="shared" si="3"/>
        <v>0</v>
      </c>
      <c r="BE89" s="187"/>
      <c r="BF89" s="180">
        <f t="shared" si="4"/>
        <v>0</v>
      </c>
      <c r="BG89" s="181"/>
      <c r="BH89" s="187"/>
      <c r="BI89" s="181"/>
      <c r="BJ89" s="182"/>
    </row>
    <row r="90" spans="1:62" ht="25.5" x14ac:dyDescent="0.2">
      <c r="A90" s="359" t="s">
        <v>348</v>
      </c>
      <c r="B90" s="370" t="s">
        <v>1136</v>
      </c>
      <c r="C90" s="119" t="s">
        <v>1161</v>
      </c>
      <c r="D90" s="54">
        <v>1</v>
      </c>
      <c r="E90" s="54" t="str">
        <v/>
      </c>
      <c r="F90" s="54" t="str">
        <v/>
      </c>
      <c r="G90" s="54" t="str">
        <v/>
      </c>
      <c r="H90" s="54" t="str">
        <v/>
      </c>
      <c r="I90" s="54" t="str">
        <v/>
      </c>
      <c r="J90" s="54" t="str">
        <v/>
      </c>
      <c r="K90" s="54" t="str">
        <v/>
      </c>
      <c r="L90" s="16" t="str">
        <v/>
      </c>
      <c r="M90" s="16" t="str">
        <v/>
      </c>
      <c r="N90" s="16" t="str">
        <v/>
      </c>
      <c r="O90" s="16" t="str">
        <v/>
      </c>
      <c r="P90" s="16" t="str">
        <v/>
      </c>
      <c r="Q90" s="16" t="str">
        <v/>
      </c>
      <c r="R90" s="16" t="str">
        <v/>
      </c>
      <c r="S90" s="16" t="str">
        <v/>
      </c>
      <c r="T90" s="16" t="str">
        <v/>
      </c>
      <c r="U90" s="16" t="str">
        <v/>
      </c>
      <c r="V90" s="16" t="str">
        <v/>
      </c>
      <c r="W90" s="16" t="str">
        <v/>
      </c>
      <c r="X90" s="16" t="str">
        <v/>
      </c>
      <c r="Y90" s="16" t="str">
        <v/>
      </c>
      <c r="Z90" s="16" t="str">
        <v/>
      </c>
      <c r="AA90" s="16" t="str">
        <v/>
      </c>
      <c r="AB90" s="16" t="str">
        <v/>
      </c>
      <c r="AC90" s="16" t="str">
        <v/>
      </c>
      <c r="AD90" s="16" t="str">
        <v/>
      </c>
      <c r="AE90" s="16" t="str">
        <v/>
      </c>
      <c r="AF90" s="16" t="str">
        <v/>
      </c>
      <c r="AG90" s="16" t="str">
        <v/>
      </c>
      <c r="AH90" s="16" t="str">
        <v/>
      </c>
      <c r="AI90" s="16" t="str">
        <v/>
      </c>
      <c r="AJ90" s="53" t="str">
        <v/>
      </c>
      <c r="AK90" s="16" t="str">
        <v/>
      </c>
      <c r="AL90" s="16" t="str">
        <v/>
      </c>
      <c r="AM90" s="53" t="str">
        <v/>
      </c>
      <c r="AN90" s="16" t="str">
        <v/>
      </c>
      <c r="AO90" s="16" t="str">
        <v/>
      </c>
      <c r="AP90" s="16" t="str">
        <v/>
      </c>
      <c r="AQ90" s="16" t="str">
        <v/>
      </c>
      <c r="AR90" s="16" t="str">
        <v/>
      </c>
      <c r="AS90" s="16" t="str">
        <v/>
      </c>
      <c r="AT90" s="16" t="str">
        <v/>
      </c>
      <c r="AU90" s="16" t="str">
        <v/>
      </c>
      <c r="AV90" s="16" t="str">
        <v/>
      </c>
      <c r="AW90" s="16" t="str">
        <v/>
      </c>
      <c r="AX90" s="16" t="str">
        <v/>
      </c>
      <c r="AY90" s="16" t="str">
        <v/>
      </c>
      <c r="AZ90" s="16" t="str">
        <v/>
      </c>
      <c r="BA90" s="16" t="str">
        <v/>
      </c>
      <c r="BB90" s="16"/>
      <c r="BC90" s="186">
        <f t="shared" si="5"/>
        <v>1</v>
      </c>
      <c r="BD90" s="187">
        <f t="shared" si="3"/>
        <v>1</v>
      </c>
      <c r="BE90" s="187"/>
      <c r="BF90" s="180">
        <f t="shared" si="4"/>
        <v>0</v>
      </c>
      <c r="BG90" s="181">
        <f>MIN(1,SUM(BF90:BF94)/SUM(BC90:BC94))</f>
        <v>0.2</v>
      </c>
      <c r="BH90" s="187">
        <v>1</v>
      </c>
      <c r="BI90" s="181">
        <f>BG90*BH90</f>
        <v>0.2</v>
      </c>
      <c r="BJ90" s="182">
        <f>SUM(BI90:BI94)</f>
        <v>0.2</v>
      </c>
    </row>
    <row r="91" spans="1:62" ht="12.75" customHeight="1" x14ac:dyDescent="0.2">
      <c r="A91" s="359"/>
      <c r="B91" s="370"/>
      <c r="C91" s="119" t="s">
        <v>1162</v>
      </c>
      <c r="D91" s="54">
        <v>1</v>
      </c>
      <c r="E91" s="54" t="str">
        <v/>
      </c>
      <c r="F91" s="54" t="str">
        <v/>
      </c>
      <c r="G91" s="54" t="str">
        <v/>
      </c>
      <c r="H91" s="54" t="str">
        <v/>
      </c>
      <c r="I91" s="54" t="str">
        <v/>
      </c>
      <c r="J91" s="54" t="str">
        <v/>
      </c>
      <c r="K91" s="54" t="str">
        <v/>
      </c>
      <c r="L91" s="16" t="str">
        <v/>
      </c>
      <c r="M91" s="16" t="str">
        <v/>
      </c>
      <c r="N91" s="16" t="str">
        <v/>
      </c>
      <c r="O91" s="16" t="str">
        <v/>
      </c>
      <c r="P91" s="16" t="str">
        <v/>
      </c>
      <c r="Q91" s="16" t="str">
        <v/>
      </c>
      <c r="R91" s="16" t="str">
        <v/>
      </c>
      <c r="S91" s="16" t="str">
        <v/>
      </c>
      <c r="T91" s="16" t="str">
        <v/>
      </c>
      <c r="U91" s="16" t="str">
        <v/>
      </c>
      <c r="V91" s="16" t="str">
        <v/>
      </c>
      <c r="W91" s="16" t="str">
        <v/>
      </c>
      <c r="X91" s="16" t="str">
        <v/>
      </c>
      <c r="Y91" s="16" t="str">
        <v/>
      </c>
      <c r="Z91" s="16" t="str">
        <v/>
      </c>
      <c r="AA91" s="16" t="str">
        <v/>
      </c>
      <c r="AB91" s="16" t="str">
        <v/>
      </c>
      <c r="AC91" s="16" t="str">
        <v/>
      </c>
      <c r="AD91" s="16" t="str">
        <v/>
      </c>
      <c r="AE91" s="16" t="str">
        <v/>
      </c>
      <c r="AF91" s="16" t="str">
        <v/>
      </c>
      <c r="AG91" s="16" t="str">
        <v/>
      </c>
      <c r="AH91" s="16" t="str">
        <v/>
      </c>
      <c r="AI91" s="16" t="str">
        <v/>
      </c>
      <c r="AJ91" s="53" t="str">
        <v/>
      </c>
      <c r="AK91" s="16" t="str">
        <v/>
      </c>
      <c r="AL91" s="16" t="str">
        <v/>
      </c>
      <c r="AM91" s="53" t="str">
        <v/>
      </c>
      <c r="AN91" s="16" t="str">
        <v/>
      </c>
      <c r="AO91" s="16" t="str">
        <v/>
      </c>
      <c r="AP91" s="16" t="str">
        <v/>
      </c>
      <c r="AQ91" s="16" t="str">
        <v/>
      </c>
      <c r="AR91" s="16" t="str">
        <v/>
      </c>
      <c r="AS91" s="16" t="str">
        <v/>
      </c>
      <c r="AT91" s="16" t="str">
        <v/>
      </c>
      <c r="AU91" s="16" t="str">
        <v/>
      </c>
      <c r="AV91" s="16" t="str">
        <v/>
      </c>
      <c r="AW91" s="16" t="str">
        <v/>
      </c>
      <c r="AX91" s="16" t="str">
        <v/>
      </c>
      <c r="AY91" s="16" t="str">
        <v/>
      </c>
      <c r="AZ91" s="16" t="str">
        <v/>
      </c>
      <c r="BA91" s="16" t="str">
        <v/>
      </c>
      <c r="BB91" s="16"/>
      <c r="BC91" s="186">
        <f t="shared" si="5"/>
        <v>1</v>
      </c>
      <c r="BD91" s="187">
        <f t="shared" si="3"/>
        <v>1</v>
      </c>
      <c r="BE91" s="187">
        <v>0.2</v>
      </c>
      <c r="BF91" s="180">
        <f t="shared" si="4"/>
        <v>0.2</v>
      </c>
      <c r="BG91" s="181"/>
      <c r="BH91" s="187"/>
      <c r="BI91" s="181"/>
      <c r="BJ91" s="182"/>
    </row>
    <row r="92" spans="1:62" ht="25.5" x14ac:dyDescent="0.2">
      <c r="A92" s="359"/>
      <c r="B92" s="370"/>
      <c r="C92" s="119" t="s">
        <v>1163</v>
      </c>
      <c r="D92" s="54">
        <v>1</v>
      </c>
      <c r="E92" s="54" t="str">
        <v/>
      </c>
      <c r="F92" s="54" t="str">
        <v/>
      </c>
      <c r="G92" s="54" t="str">
        <v/>
      </c>
      <c r="H92" s="54" t="str">
        <v/>
      </c>
      <c r="I92" s="54" t="str">
        <v/>
      </c>
      <c r="J92" s="54" t="str">
        <v/>
      </c>
      <c r="K92" s="54" t="str">
        <v/>
      </c>
      <c r="L92" s="16" t="str">
        <v/>
      </c>
      <c r="M92" s="16" t="str">
        <v/>
      </c>
      <c r="N92" s="16" t="str">
        <v/>
      </c>
      <c r="O92" s="16" t="str">
        <v/>
      </c>
      <c r="P92" s="16" t="str">
        <v/>
      </c>
      <c r="Q92" s="16" t="str">
        <v/>
      </c>
      <c r="R92" s="16" t="str">
        <v/>
      </c>
      <c r="S92" s="16" t="str">
        <v/>
      </c>
      <c r="T92" s="16" t="str">
        <v/>
      </c>
      <c r="U92" s="16" t="str">
        <v/>
      </c>
      <c r="V92" s="16" t="str">
        <v/>
      </c>
      <c r="W92" s="16" t="str">
        <v/>
      </c>
      <c r="X92" s="16" t="str">
        <v/>
      </c>
      <c r="Y92" s="16" t="str">
        <v/>
      </c>
      <c r="Z92" s="16" t="str">
        <v/>
      </c>
      <c r="AA92" s="16" t="str">
        <v/>
      </c>
      <c r="AB92" s="16" t="str">
        <v/>
      </c>
      <c r="AC92" s="16" t="str">
        <v/>
      </c>
      <c r="AD92" s="16" t="str">
        <v/>
      </c>
      <c r="AE92" s="16" t="str">
        <v/>
      </c>
      <c r="AF92" s="16" t="str">
        <v/>
      </c>
      <c r="AG92" s="16" t="str">
        <v/>
      </c>
      <c r="AH92" s="16" t="str">
        <v/>
      </c>
      <c r="AI92" s="16" t="str">
        <v/>
      </c>
      <c r="AJ92" s="53" t="str">
        <v/>
      </c>
      <c r="AK92" s="16" t="str">
        <v/>
      </c>
      <c r="AL92" s="16" t="str">
        <v/>
      </c>
      <c r="AM92" s="53" t="str">
        <v/>
      </c>
      <c r="AN92" s="16" t="str">
        <v/>
      </c>
      <c r="AO92" s="16" t="str">
        <v/>
      </c>
      <c r="AP92" s="16" t="str">
        <v/>
      </c>
      <c r="AQ92" s="16" t="str">
        <v/>
      </c>
      <c r="AR92" s="16" t="str">
        <v/>
      </c>
      <c r="AS92" s="16" t="str">
        <v/>
      </c>
      <c r="AT92" s="16" t="str">
        <v/>
      </c>
      <c r="AU92" s="16" t="str">
        <v/>
      </c>
      <c r="AV92" s="16" t="str">
        <v/>
      </c>
      <c r="AW92" s="16" t="str">
        <v/>
      </c>
      <c r="AX92" s="16" t="str">
        <v/>
      </c>
      <c r="AY92" s="16" t="str">
        <v/>
      </c>
      <c r="AZ92" s="16" t="str">
        <v/>
      </c>
      <c r="BA92" s="16" t="str">
        <v/>
      </c>
      <c r="BB92" s="16"/>
      <c r="BC92" s="186">
        <f t="shared" si="5"/>
        <v>1</v>
      </c>
      <c r="BD92" s="187">
        <f t="shared" si="3"/>
        <v>1</v>
      </c>
      <c r="BE92" s="187">
        <v>0.3</v>
      </c>
      <c r="BF92" s="180">
        <f t="shared" si="4"/>
        <v>0.3</v>
      </c>
      <c r="BG92" s="181"/>
      <c r="BH92" s="187"/>
      <c r="BI92" s="181"/>
      <c r="BJ92" s="182"/>
    </row>
    <row r="93" spans="1:62" ht="38.25" x14ac:dyDescent="0.2">
      <c r="A93" s="359"/>
      <c r="B93" s="370"/>
      <c r="C93" s="119" t="s">
        <v>1164</v>
      </c>
      <c r="D93" s="54">
        <v>1</v>
      </c>
      <c r="E93" s="54" t="str">
        <v/>
      </c>
      <c r="F93" s="54" t="str">
        <v/>
      </c>
      <c r="G93" s="54" t="str">
        <v/>
      </c>
      <c r="H93" s="54" t="str">
        <v/>
      </c>
      <c r="I93" s="54" t="str">
        <v/>
      </c>
      <c r="J93" s="54" t="str">
        <v/>
      </c>
      <c r="K93" s="54" t="str">
        <v/>
      </c>
      <c r="L93" s="16" t="str">
        <v/>
      </c>
      <c r="M93" s="16" t="str">
        <v/>
      </c>
      <c r="N93" s="16" t="str">
        <v/>
      </c>
      <c r="O93" s="16" t="str">
        <v/>
      </c>
      <c r="P93" s="16" t="str">
        <v/>
      </c>
      <c r="Q93" s="16" t="str">
        <v/>
      </c>
      <c r="R93" s="16" t="str">
        <v/>
      </c>
      <c r="S93" s="16" t="str">
        <v/>
      </c>
      <c r="T93" s="16" t="str">
        <v/>
      </c>
      <c r="U93" s="16" t="str">
        <v/>
      </c>
      <c r="V93" s="16" t="str">
        <v/>
      </c>
      <c r="W93" s="16" t="str">
        <v/>
      </c>
      <c r="X93" s="16" t="str">
        <v/>
      </c>
      <c r="Y93" s="16" t="str">
        <v/>
      </c>
      <c r="Z93" s="16" t="str">
        <v/>
      </c>
      <c r="AA93" s="16" t="str">
        <v/>
      </c>
      <c r="AB93" s="16" t="str">
        <v/>
      </c>
      <c r="AC93" s="16" t="str">
        <v/>
      </c>
      <c r="AD93" s="16" t="str">
        <v/>
      </c>
      <c r="AE93" s="16" t="str">
        <v/>
      </c>
      <c r="AF93" s="16" t="str">
        <v/>
      </c>
      <c r="AG93" s="16" t="str">
        <v/>
      </c>
      <c r="AH93" s="16" t="str">
        <v/>
      </c>
      <c r="AI93" s="16" t="str">
        <v/>
      </c>
      <c r="AJ93" s="53" t="str">
        <v/>
      </c>
      <c r="AK93" s="16" t="str">
        <v/>
      </c>
      <c r="AL93" s="16" t="str">
        <v/>
      </c>
      <c r="AM93" s="53" t="str">
        <v/>
      </c>
      <c r="AN93" s="16" t="str">
        <v/>
      </c>
      <c r="AO93" s="16" t="str">
        <v/>
      </c>
      <c r="AP93" s="16" t="str">
        <v/>
      </c>
      <c r="AQ93" s="16" t="str">
        <v/>
      </c>
      <c r="AR93" s="16" t="str">
        <v/>
      </c>
      <c r="AS93" s="16" t="str">
        <v/>
      </c>
      <c r="AT93" s="16" t="str">
        <v/>
      </c>
      <c r="AU93" s="16" t="str">
        <v/>
      </c>
      <c r="AV93" s="16" t="str">
        <v/>
      </c>
      <c r="AW93" s="16" t="str">
        <v/>
      </c>
      <c r="AX93" s="16" t="str">
        <v/>
      </c>
      <c r="AY93" s="16" t="str">
        <v/>
      </c>
      <c r="AZ93" s="16" t="str">
        <v/>
      </c>
      <c r="BA93" s="16" t="str">
        <v/>
      </c>
      <c r="BB93" s="16"/>
      <c r="BC93" s="186">
        <f t="shared" si="5"/>
        <v>1</v>
      </c>
      <c r="BD93" s="187">
        <f t="shared" si="3"/>
        <v>1</v>
      </c>
      <c r="BE93" s="187">
        <v>0.5</v>
      </c>
      <c r="BF93" s="180">
        <f t="shared" si="4"/>
        <v>0.5</v>
      </c>
      <c r="BG93" s="181"/>
      <c r="BH93" s="187"/>
      <c r="BI93" s="181"/>
      <c r="BJ93" s="182"/>
    </row>
    <row r="94" spans="1:62" ht="12.75" customHeight="1" x14ac:dyDescent="0.2">
      <c r="A94" s="359"/>
      <c r="B94" s="370"/>
      <c r="C94" s="119" t="s">
        <v>1165</v>
      </c>
      <c r="D94" s="54">
        <v>1</v>
      </c>
      <c r="E94" s="54" t="str">
        <v/>
      </c>
      <c r="F94" s="54" t="str">
        <v/>
      </c>
      <c r="G94" s="54" t="str">
        <v/>
      </c>
      <c r="H94" s="54" t="str">
        <v/>
      </c>
      <c r="I94" s="54" t="str">
        <v/>
      </c>
      <c r="J94" s="54" t="str">
        <v/>
      </c>
      <c r="K94" s="54" t="str">
        <v/>
      </c>
      <c r="L94" s="16" t="str">
        <v/>
      </c>
      <c r="M94" s="16" t="str">
        <v/>
      </c>
      <c r="N94" s="16" t="str">
        <v/>
      </c>
      <c r="O94" s="16" t="str">
        <v/>
      </c>
      <c r="P94" s="16" t="str">
        <v/>
      </c>
      <c r="Q94" s="16" t="str">
        <v/>
      </c>
      <c r="R94" s="16" t="str">
        <v/>
      </c>
      <c r="S94" s="16" t="str">
        <v/>
      </c>
      <c r="T94" s="16" t="str">
        <v/>
      </c>
      <c r="U94" s="16" t="str">
        <v/>
      </c>
      <c r="V94" s="16" t="str">
        <v/>
      </c>
      <c r="W94" s="16" t="str">
        <v/>
      </c>
      <c r="X94" s="16" t="str">
        <v/>
      </c>
      <c r="Y94" s="16" t="str">
        <v/>
      </c>
      <c r="Z94" s="16" t="str">
        <v/>
      </c>
      <c r="AA94" s="16" t="str">
        <v/>
      </c>
      <c r="AB94" s="16" t="str">
        <v/>
      </c>
      <c r="AC94" s="16" t="str">
        <v/>
      </c>
      <c r="AD94" s="16" t="str">
        <v/>
      </c>
      <c r="AE94" s="16" t="str">
        <v/>
      </c>
      <c r="AF94" s="16" t="str">
        <v/>
      </c>
      <c r="AG94" s="16" t="str">
        <v/>
      </c>
      <c r="AH94" s="16" t="str">
        <v/>
      </c>
      <c r="AI94" s="16" t="str">
        <v/>
      </c>
      <c r="AJ94" s="53" t="str">
        <v/>
      </c>
      <c r="AK94" s="16" t="str">
        <v/>
      </c>
      <c r="AL94" s="16" t="str">
        <v/>
      </c>
      <c r="AM94" s="53" t="str">
        <v/>
      </c>
      <c r="AN94" s="16" t="str">
        <v/>
      </c>
      <c r="AO94" s="16" t="str">
        <v/>
      </c>
      <c r="AP94" s="16" t="str">
        <v/>
      </c>
      <c r="AQ94" s="16" t="str">
        <v/>
      </c>
      <c r="AR94" s="16" t="str">
        <v/>
      </c>
      <c r="AS94" s="16" t="str">
        <v/>
      </c>
      <c r="AT94" s="16" t="str">
        <v/>
      </c>
      <c r="AU94" s="16" t="str">
        <v/>
      </c>
      <c r="AV94" s="16" t="str">
        <v/>
      </c>
      <c r="AW94" s="16" t="str">
        <v/>
      </c>
      <c r="AX94" s="16" t="str">
        <v/>
      </c>
      <c r="AY94" s="16" t="str">
        <v/>
      </c>
      <c r="AZ94" s="16" t="str">
        <v/>
      </c>
      <c r="BA94" s="16" t="str">
        <v/>
      </c>
      <c r="BB94" s="16"/>
      <c r="BC94" s="186">
        <f t="shared" si="5"/>
        <v>1</v>
      </c>
      <c r="BD94" s="187">
        <f t="shared" si="3"/>
        <v>1</v>
      </c>
      <c r="BE94" s="187"/>
      <c r="BF94" s="180">
        <f t="shared" si="4"/>
        <v>0</v>
      </c>
      <c r="BG94" s="181"/>
      <c r="BH94" s="187"/>
      <c r="BI94" s="181"/>
      <c r="BJ94" s="182"/>
    </row>
    <row r="95" spans="1:62" ht="12.75" x14ac:dyDescent="0.2">
      <c r="A95" s="359" t="s">
        <v>347</v>
      </c>
      <c r="B95" s="370" t="s">
        <v>1137</v>
      </c>
      <c r="C95" s="119" t="s">
        <v>431</v>
      </c>
      <c r="D95" s="54">
        <v>1</v>
      </c>
      <c r="E95" s="54" t="str">
        <v/>
      </c>
      <c r="F95" s="54" t="str">
        <v/>
      </c>
      <c r="G95" s="54" t="str">
        <v/>
      </c>
      <c r="H95" s="54" t="str">
        <v/>
      </c>
      <c r="I95" s="54" t="str">
        <v/>
      </c>
      <c r="J95" s="54" t="str">
        <v/>
      </c>
      <c r="K95" s="54" t="str">
        <v/>
      </c>
      <c r="L95" s="16" t="str">
        <v/>
      </c>
      <c r="M95" s="16" t="str">
        <v/>
      </c>
      <c r="N95" s="16" t="str">
        <v/>
      </c>
      <c r="O95" s="16" t="str">
        <v/>
      </c>
      <c r="P95" s="16" t="str">
        <v/>
      </c>
      <c r="Q95" s="16" t="str">
        <v/>
      </c>
      <c r="R95" s="16" t="str">
        <v/>
      </c>
      <c r="S95" s="16" t="str">
        <v/>
      </c>
      <c r="T95" s="16" t="str">
        <v/>
      </c>
      <c r="U95" s="16" t="str">
        <v/>
      </c>
      <c r="V95" s="16" t="str">
        <v/>
      </c>
      <c r="W95" s="16" t="str">
        <v/>
      </c>
      <c r="X95" s="16" t="str">
        <v/>
      </c>
      <c r="Y95" s="16" t="str">
        <v/>
      </c>
      <c r="Z95" s="16" t="str">
        <v/>
      </c>
      <c r="AA95" s="16" t="str">
        <v/>
      </c>
      <c r="AB95" s="16" t="str">
        <v/>
      </c>
      <c r="AC95" s="16" t="str">
        <v/>
      </c>
      <c r="AD95" s="16" t="str">
        <v/>
      </c>
      <c r="AE95" s="16" t="str">
        <v/>
      </c>
      <c r="AF95" s="16" t="str">
        <v/>
      </c>
      <c r="AG95" s="16" t="str">
        <v/>
      </c>
      <c r="AH95" s="16" t="str">
        <v/>
      </c>
      <c r="AI95" s="16" t="str">
        <v/>
      </c>
      <c r="AJ95" s="53" t="str">
        <v/>
      </c>
      <c r="AK95" s="16" t="str">
        <v/>
      </c>
      <c r="AL95" s="16" t="str">
        <v/>
      </c>
      <c r="AM95" s="53" t="str">
        <v/>
      </c>
      <c r="AN95" s="16" t="str">
        <v/>
      </c>
      <c r="AO95" s="16" t="str">
        <v/>
      </c>
      <c r="AP95" s="16" t="str">
        <v/>
      </c>
      <c r="AQ95" s="16" t="str">
        <v/>
      </c>
      <c r="AR95" s="16" t="str">
        <v/>
      </c>
      <c r="AS95" s="16" t="str">
        <v/>
      </c>
      <c r="AT95" s="16" t="str">
        <v/>
      </c>
      <c r="AU95" s="16" t="str">
        <v/>
      </c>
      <c r="AV95" s="16" t="str">
        <v/>
      </c>
      <c r="AW95" s="16" t="str">
        <v/>
      </c>
      <c r="AX95" s="16" t="str">
        <v/>
      </c>
      <c r="AY95" s="16" t="str">
        <v/>
      </c>
      <c r="AZ95" s="16" t="str">
        <v/>
      </c>
      <c r="BA95" s="16" t="str">
        <v/>
      </c>
      <c r="BB95" s="16"/>
      <c r="BC95" s="186">
        <f t="shared" si="5"/>
        <v>1</v>
      </c>
      <c r="BD95" s="187">
        <f t="shared" si="3"/>
        <v>1</v>
      </c>
      <c r="BE95" s="187">
        <v>1</v>
      </c>
      <c r="BF95" s="180">
        <f t="shared" si="4"/>
        <v>1</v>
      </c>
      <c r="BG95" s="181">
        <f>MIN(1,SUM(BF95:BF99)/SUM(BC95:BC99))</f>
        <v>0.48</v>
      </c>
      <c r="BH95" s="187">
        <v>0.2</v>
      </c>
      <c r="BI95" s="181">
        <f>BG95*BH95</f>
        <v>9.6000000000000002E-2</v>
      </c>
      <c r="BJ95" s="182">
        <f>SUM(BI95:BI103)</f>
        <v>0.46933333333333327</v>
      </c>
    </row>
    <row r="96" spans="1:62" ht="12.75" x14ac:dyDescent="0.2">
      <c r="A96" s="359"/>
      <c r="B96" s="370"/>
      <c r="C96" s="119" t="s">
        <v>432</v>
      </c>
      <c r="D96" s="54">
        <v>1</v>
      </c>
      <c r="E96" s="54" t="str">
        <v/>
      </c>
      <c r="F96" s="54" t="str">
        <v/>
      </c>
      <c r="G96" s="54" t="str">
        <v/>
      </c>
      <c r="H96" s="54" t="str">
        <v/>
      </c>
      <c r="I96" s="54" t="str">
        <v/>
      </c>
      <c r="J96" s="54" t="str">
        <v/>
      </c>
      <c r="K96" s="54" t="str">
        <v/>
      </c>
      <c r="L96" s="16" t="str">
        <v/>
      </c>
      <c r="M96" s="16" t="str">
        <v/>
      </c>
      <c r="N96" s="16" t="str">
        <v/>
      </c>
      <c r="O96" s="16" t="str">
        <v/>
      </c>
      <c r="P96" s="16" t="str">
        <v/>
      </c>
      <c r="Q96" s="16" t="str">
        <v/>
      </c>
      <c r="R96" s="16" t="str">
        <v/>
      </c>
      <c r="S96" s="16" t="str">
        <v/>
      </c>
      <c r="T96" s="16" t="str">
        <v/>
      </c>
      <c r="U96" s="16" t="str">
        <v/>
      </c>
      <c r="V96" s="16" t="str">
        <v/>
      </c>
      <c r="W96" s="16" t="str">
        <v/>
      </c>
      <c r="X96" s="16" t="str">
        <v/>
      </c>
      <c r="Y96" s="16" t="str">
        <v/>
      </c>
      <c r="Z96" s="16" t="str">
        <v/>
      </c>
      <c r="AA96" s="16" t="str">
        <v/>
      </c>
      <c r="AB96" s="16" t="str">
        <v/>
      </c>
      <c r="AC96" s="16" t="str">
        <v/>
      </c>
      <c r="AD96" s="16" t="str">
        <v/>
      </c>
      <c r="AE96" s="16" t="str">
        <v/>
      </c>
      <c r="AF96" s="16" t="str">
        <v/>
      </c>
      <c r="AG96" s="16" t="str">
        <v/>
      </c>
      <c r="AH96" s="16" t="str">
        <v/>
      </c>
      <c r="AI96" s="16" t="str">
        <v/>
      </c>
      <c r="AJ96" s="53" t="str">
        <v/>
      </c>
      <c r="AK96" s="16" t="str">
        <v/>
      </c>
      <c r="AL96" s="16" t="str">
        <v/>
      </c>
      <c r="AM96" s="53" t="str">
        <v/>
      </c>
      <c r="AN96" s="16" t="str">
        <v/>
      </c>
      <c r="AO96" s="16" t="str">
        <v/>
      </c>
      <c r="AP96" s="16" t="str">
        <v/>
      </c>
      <c r="AQ96" s="16" t="str">
        <v/>
      </c>
      <c r="AR96" s="16" t="str">
        <v/>
      </c>
      <c r="AS96" s="16" t="str">
        <v/>
      </c>
      <c r="AT96" s="16" t="str">
        <v/>
      </c>
      <c r="AU96" s="16" t="str">
        <v/>
      </c>
      <c r="AV96" s="16" t="str">
        <v/>
      </c>
      <c r="AW96" s="16" t="str">
        <v/>
      </c>
      <c r="AX96" s="16" t="str">
        <v/>
      </c>
      <c r="AY96" s="16" t="str">
        <v/>
      </c>
      <c r="AZ96" s="16" t="str">
        <v/>
      </c>
      <c r="BA96" s="16" t="str">
        <v/>
      </c>
      <c r="BB96" s="16"/>
      <c r="BC96" s="186">
        <f t="shared" si="5"/>
        <v>1</v>
      </c>
      <c r="BD96" s="187">
        <f t="shared" si="3"/>
        <v>1</v>
      </c>
      <c r="BE96" s="187"/>
      <c r="BF96" s="180">
        <f t="shared" si="4"/>
        <v>0</v>
      </c>
      <c r="BG96" s="181"/>
      <c r="BH96" s="187"/>
      <c r="BI96" s="181"/>
      <c r="BJ96" s="182"/>
    </row>
    <row r="97" spans="1:62" ht="12.75" customHeight="1" x14ac:dyDescent="0.2">
      <c r="A97" s="359"/>
      <c r="B97" s="370"/>
      <c r="C97" s="119" t="s">
        <v>722</v>
      </c>
      <c r="D97" s="54">
        <v>1</v>
      </c>
      <c r="E97" s="54" t="str">
        <v/>
      </c>
      <c r="F97" s="54" t="str">
        <v/>
      </c>
      <c r="G97" s="54" t="str">
        <v/>
      </c>
      <c r="H97" s="54" t="str">
        <v/>
      </c>
      <c r="I97" s="54" t="str">
        <v/>
      </c>
      <c r="J97" s="54" t="str">
        <v/>
      </c>
      <c r="K97" s="54" t="str">
        <v/>
      </c>
      <c r="L97" s="16" t="str">
        <v/>
      </c>
      <c r="M97" s="16" t="str">
        <v/>
      </c>
      <c r="N97" s="16" t="str">
        <v/>
      </c>
      <c r="O97" s="16" t="str">
        <v/>
      </c>
      <c r="P97" s="16" t="str">
        <v/>
      </c>
      <c r="Q97" s="16" t="str">
        <v/>
      </c>
      <c r="R97" s="16" t="str">
        <v/>
      </c>
      <c r="S97" s="16" t="str">
        <v/>
      </c>
      <c r="T97" s="16" t="str">
        <v/>
      </c>
      <c r="U97" s="16" t="str">
        <v/>
      </c>
      <c r="V97" s="16" t="str">
        <v/>
      </c>
      <c r="W97" s="16" t="str">
        <v/>
      </c>
      <c r="X97" s="16" t="str">
        <v/>
      </c>
      <c r="Y97" s="16" t="str">
        <v/>
      </c>
      <c r="Z97" s="16" t="str">
        <v/>
      </c>
      <c r="AA97" s="16" t="str">
        <v/>
      </c>
      <c r="AB97" s="16" t="str">
        <v/>
      </c>
      <c r="AC97" s="16" t="str">
        <v/>
      </c>
      <c r="AD97" s="16" t="str">
        <v/>
      </c>
      <c r="AE97" s="16" t="str">
        <v/>
      </c>
      <c r="AF97" s="16" t="str">
        <v/>
      </c>
      <c r="AG97" s="16" t="str">
        <v/>
      </c>
      <c r="AH97" s="16" t="str">
        <v/>
      </c>
      <c r="AI97" s="16" t="str">
        <v/>
      </c>
      <c r="AJ97" s="53" t="str">
        <v/>
      </c>
      <c r="AK97" s="16" t="str">
        <v/>
      </c>
      <c r="AL97" s="16" t="str">
        <v/>
      </c>
      <c r="AM97" s="53" t="str">
        <v/>
      </c>
      <c r="AN97" s="16" t="str">
        <v/>
      </c>
      <c r="AO97" s="16" t="str">
        <v/>
      </c>
      <c r="AP97" s="16" t="str">
        <v/>
      </c>
      <c r="AQ97" s="16" t="str">
        <v/>
      </c>
      <c r="AR97" s="16" t="str">
        <v/>
      </c>
      <c r="AS97" s="16" t="str">
        <v/>
      </c>
      <c r="AT97" s="16" t="str">
        <v/>
      </c>
      <c r="AU97" s="16" t="str">
        <v/>
      </c>
      <c r="AV97" s="16" t="str">
        <v/>
      </c>
      <c r="AW97" s="16" t="str">
        <v/>
      </c>
      <c r="AX97" s="16" t="str">
        <v/>
      </c>
      <c r="AY97" s="16" t="str">
        <v/>
      </c>
      <c r="AZ97" s="16" t="str">
        <v/>
      </c>
      <c r="BA97" s="16" t="str">
        <v/>
      </c>
      <c r="BB97" s="16"/>
      <c r="BC97" s="186">
        <f t="shared" si="5"/>
        <v>1</v>
      </c>
      <c r="BD97" s="187">
        <f t="shared" si="3"/>
        <v>1</v>
      </c>
      <c r="BE97" s="187">
        <v>0.4</v>
      </c>
      <c r="BF97" s="180">
        <f t="shared" si="4"/>
        <v>0.4</v>
      </c>
      <c r="BG97" s="181"/>
      <c r="BH97" s="187"/>
      <c r="BI97" s="181"/>
      <c r="BJ97" s="182"/>
    </row>
    <row r="98" spans="1:62" ht="12.75" x14ac:dyDescent="0.2">
      <c r="A98" s="359"/>
      <c r="B98" s="370" t="s">
        <v>1138</v>
      </c>
      <c r="C98" s="119" t="s">
        <v>431</v>
      </c>
      <c r="D98" s="54">
        <v>1</v>
      </c>
      <c r="E98" s="54" t="str">
        <v/>
      </c>
      <c r="F98" s="54" t="str">
        <v/>
      </c>
      <c r="G98" s="54" t="str">
        <v/>
      </c>
      <c r="H98" s="54" t="str">
        <v/>
      </c>
      <c r="I98" s="54" t="str">
        <v/>
      </c>
      <c r="J98" s="54" t="str">
        <v/>
      </c>
      <c r="K98" s="54" t="str">
        <v/>
      </c>
      <c r="L98" s="16" t="str">
        <v/>
      </c>
      <c r="M98" s="16" t="str">
        <v/>
      </c>
      <c r="N98" s="16" t="str">
        <v/>
      </c>
      <c r="O98" s="16" t="str">
        <v/>
      </c>
      <c r="P98" s="16" t="str">
        <v/>
      </c>
      <c r="Q98" s="16" t="str">
        <v/>
      </c>
      <c r="R98" s="16" t="str">
        <v/>
      </c>
      <c r="S98" s="16" t="str">
        <v/>
      </c>
      <c r="T98" s="16" t="str">
        <v/>
      </c>
      <c r="U98" s="16" t="str">
        <v/>
      </c>
      <c r="V98" s="16" t="str">
        <v/>
      </c>
      <c r="W98" s="16" t="str">
        <v/>
      </c>
      <c r="X98" s="16" t="str">
        <v/>
      </c>
      <c r="Y98" s="16" t="str">
        <v/>
      </c>
      <c r="Z98" s="16" t="str">
        <v/>
      </c>
      <c r="AA98" s="16" t="str">
        <v/>
      </c>
      <c r="AB98" s="16" t="str">
        <v/>
      </c>
      <c r="AC98" s="16" t="str">
        <v/>
      </c>
      <c r="AD98" s="16" t="str">
        <v/>
      </c>
      <c r="AE98" s="16" t="str">
        <v/>
      </c>
      <c r="AF98" s="16" t="str">
        <v/>
      </c>
      <c r="AG98" s="16" t="str">
        <v/>
      </c>
      <c r="AH98" s="16" t="str">
        <v/>
      </c>
      <c r="AI98" s="16" t="str">
        <v/>
      </c>
      <c r="AJ98" s="53" t="str">
        <v/>
      </c>
      <c r="AK98" s="16" t="str">
        <v/>
      </c>
      <c r="AL98" s="16" t="str">
        <v/>
      </c>
      <c r="AM98" s="53" t="str">
        <v/>
      </c>
      <c r="AN98" s="16" t="str">
        <v/>
      </c>
      <c r="AO98" s="16" t="str">
        <v/>
      </c>
      <c r="AP98" s="16" t="str">
        <v/>
      </c>
      <c r="AQ98" s="16" t="str">
        <v/>
      </c>
      <c r="AR98" s="16" t="str">
        <v/>
      </c>
      <c r="AS98" s="16" t="str">
        <v/>
      </c>
      <c r="AT98" s="16" t="str">
        <v/>
      </c>
      <c r="AU98" s="16" t="str">
        <v/>
      </c>
      <c r="AV98" s="16" t="str">
        <v/>
      </c>
      <c r="AW98" s="16" t="str">
        <v/>
      </c>
      <c r="AX98" s="16" t="str">
        <v/>
      </c>
      <c r="AY98" s="16" t="str">
        <v/>
      </c>
      <c r="AZ98" s="16" t="str">
        <v/>
      </c>
      <c r="BA98" s="16" t="str">
        <v/>
      </c>
      <c r="BB98" s="16"/>
      <c r="BC98" s="186">
        <f t="shared" si="5"/>
        <v>1</v>
      </c>
      <c r="BD98" s="187">
        <f t="shared" si="3"/>
        <v>1</v>
      </c>
      <c r="BE98" s="187">
        <v>1</v>
      </c>
      <c r="BF98" s="180">
        <f t="shared" si="4"/>
        <v>1</v>
      </c>
      <c r="BG98" s="181">
        <f>MIN(1,SUM(BF98:BF100)/SUM(BC98:BC100))</f>
        <v>0.46666666666666662</v>
      </c>
      <c r="BH98" s="187">
        <v>0.4</v>
      </c>
      <c r="BI98" s="181">
        <f>BG98*BH98</f>
        <v>0.18666666666666665</v>
      </c>
      <c r="BJ98" s="182"/>
    </row>
    <row r="99" spans="1:62" ht="12.75" x14ac:dyDescent="0.2">
      <c r="A99" s="359"/>
      <c r="B99" s="370"/>
      <c r="C99" s="119" t="s">
        <v>432</v>
      </c>
      <c r="D99" s="54">
        <v>1</v>
      </c>
      <c r="E99" s="54" t="str">
        <v/>
      </c>
      <c r="F99" s="54" t="str">
        <v/>
      </c>
      <c r="G99" s="54" t="str">
        <v/>
      </c>
      <c r="H99" s="54" t="str">
        <v/>
      </c>
      <c r="I99" s="54" t="str">
        <v/>
      </c>
      <c r="J99" s="54" t="str">
        <v/>
      </c>
      <c r="K99" s="54" t="str">
        <v/>
      </c>
      <c r="L99" s="16" t="str">
        <v/>
      </c>
      <c r="M99" s="16" t="str">
        <v/>
      </c>
      <c r="N99" s="16" t="str">
        <v/>
      </c>
      <c r="O99" s="16" t="str">
        <v/>
      </c>
      <c r="P99" s="16" t="str">
        <v/>
      </c>
      <c r="Q99" s="16" t="str">
        <v/>
      </c>
      <c r="R99" s="16" t="str">
        <v/>
      </c>
      <c r="S99" s="16" t="str">
        <v/>
      </c>
      <c r="T99" s="16" t="str">
        <v/>
      </c>
      <c r="U99" s="16" t="str">
        <v/>
      </c>
      <c r="V99" s="16" t="str">
        <v/>
      </c>
      <c r="W99" s="16" t="str">
        <v/>
      </c>
      <c r="X99" s="16" t="str">
        <v/>
      </c>
      <c r="Y99" s="16" t="str">
        <v/>
      </c>
      <c r="Z99" s="16" t="str">
        <v/>
      </c>
      <c r="AA99" s="16" t="str">
        <v/>
      </c>
      <c r="AB99" s="16" t="str">
        <v/>
      </c>
      <c r="AC99" s="16" t="str">
        <v/>
      </c>
      <c r="AD99" s="16" t="str">
        <v/>
      </c>
      <c r="AE99" s="16" t="str">
        <v/>
      </c>
      <c r="AF99" s="16" t="str">
        <v/>
      </c>
      <c r="AG99" s="16" t="str">
        <v/>
      </c>
      <c r="AH99" s="16" t="str">
        <v/>
      </c>
      <c r="AI99" s="16" t="str">
        <v/>
      </c>
      <c r="AJ99" s="53" t="str">
        <v/>
      </c>
      <c r="AK99" s="16" t="str">
        <v/>
      </c>
      <c r="AL99" s="16" t="str">
        <v/>
      </c>
      <c r="AM99" s="53" t="str">
        <v/>
      </c>
      <c r="AN99" s="16" t="str">
        <v/>
      </c>
      <c r="AO99" s="16" t="str">
        <v/>
      </c>
      <c r="AP99" s="16" t="str">
        <v/>
      </c>
      <c r="AQ99" s="16" t="str">
        <v/>
      </c>
      <c r="AR99" s="16" t="str">
        <v/>
      </c>
      <c r="AS99" s="16" t="str">
        <v/>
      </c>
      <c r="AT99" s="16" t="str">
        <v/>
      </c>
      <c r="AU99" s="16" t="str">
        <v/>
      </c>
      <c r="AV99" s="16" t="str">
        <v/>
      </c>
      <c r="AW99" s="16" t="str">
        <v/>
      </c>
      <c r="AX99" s="16" t="str">
        <v/>
      </c>
      <c r="AY99" s="16" t="str">
        <v/>
      </c>
      <c r="AZ99" s="16" t="str">
        <v/>
      </c>
      <c r="BA99" s="16" t="str">
        <v/>
      </c>
      <c r="BB99" s="16"/>
      <c r="BC99" s="186">
        <f t="shared" si="5"/>
        <v>1</v>
      </c>
      <c r="BD99" s="187">
        <f t="shared" si="3"/>
        <v>1</v>
      </c>
      <c r="BE99" s="187"/>
      <c r="BF99" s="180">
        <f t="shared" si="4"/>
        <v>0</v>
      </c>
      <c r="BG99" s="181"/>
      <c r="BH99" s="187">
        <v>0</v>
      </c>
      <c r="BI99" s="181"/>
      <c r="BJ99" s="182"/>
    </row>
    <row r="100" spans="1:62" ht="12.75" customHeight="1" x14ac:dyDescent="0.2">
      <c r="A100" s="359"/>
      <c r="B100" s="370"/>
      <c r="C100" s="119" t="s">
        <v>722</v>
      </c>
      <c r="D100" s="54">
        <v>1</v>
      </c>
      <c r="E100" s="54" t="str">
        <v/>
      </c>
      <c r="F100" s="54" t="str">
        <v/>
      </c>
      <c r="G100" s="54" t="str">
        <v/>
      </c>
      <c r="H100" s="54" t="str">
        <v/>
      </c>
      <c r="I100" s="54" t="str">
        <v/>
      </c>
      <c r="J100" s="54" t="str">
        <v/>
      </c>
      <c r="K100" s="54" t="str">
        <v/>
      </c>
      <c r="L100" s="16" t="str">
        <v/>
      </c>
      <c r="M100" s="16" t="str">
        <v/>
      </c>
      <c r="N100" s="16" t="str">
        <v/>
      </c>
      <c r="O100" s="16" t="str">
        <v/>
      </c>
      <c r="P100" s="16" t="str">
        <v/>
      </c>
      <c r="Q100" s="16" t="str">
        <v/>
      </c>
      <c r="R100" s="16" t="str">
        <v/>
      </c>
      <c r="S100" s="16" t="str">
        <v/>
      </c>
      <c r="T100" s="16" t="str">
        <v/>
      </c>
      <c r="U100" s="16" t="str">
        <v/>
      </c>
      <c r="V100" s="16" t="str">
        <v/>
      </c>
      <c r="W100" s="16" t="str">
        <v/>
      </c>
      <c r="X100" s="16" t="str">
        <v/>
      </c>
      <c r="Y100" s="16" t="str">
        <v/>
      </c>
      <c r="Z100" s="16" t="str">
        <v/>
      </c>
      <c r="AA100" s="16" t="str">
        <v/>
      </c>
      <c r="AB100" s="16" t="str">
        <v/>
      </c>
      <c r="AC100" s="16" t="str">
        <v/>
      </c>
      <c r="AD100" s="16" t="str">
        <v/>
      </c>
      <c r="AE100" s="16" t="str">
        <v/>
      </c>
      <c r="AF100" s="16" t="str">
        <v/>
      </c>
      <c r="AG100" s="16" t="str">
        <v/>
      </c>
      <c r="AH100" s="16" t="str">
        <v/>
      </c>
      <c r="AI100" s="16" t="str">
        <v/>
      </c>
      <c r="AJ100" s="53" t="str">
        <v/>
      </c>
      <c r="AK100" s="16" t="str">
        <v/>
      </c>
      <c r="AL100" s="16" t="str">
        <v/>
      </c>
      <c r="AM100" s="53" t="str">
        <v/>
      </c>
      <c r="AN100" s="16" t="str">
        <v/>
      </c>
      <c r="AO100" s="16" t="str">
        <v/>
      </c>
      <c r="AP100" s="16" t="str">
        <v/>
      </c>
      <c r="AQ100" s="16" t="str">
        <v/>
      </c>
      <c r="AR100" s="16" t="str">
        <v/>
      </c>
      <c r="AS100" s="16" t="str">
        <v/>
      </c>
      <c r="AT100" s="16" t="str">
        <v/>
      </c>
      <c r="AU100" s="16" t="str">
        <v/>
      </c>
      <c r="AV100" s="16" t="str">
        <v/>
      </c>
      <c r="AW100" s="16" t="str">
        <v/>
      </c>
      <c r="AX100" s="16" t="str">
        <v/>
      </c>
      <c r="AY100" s="16" t="str">
        <v/>
      </c>
      <c r="AZ100" s="16" t="str">
        <v/>
      </c>
      <c r="BA100" s="16" t="str">
        <v/>
      </c>
      <c r="BB100" s="16"/>
      <c r="BC100" s="186">
        <f t="shared" si="5"/>
        <v>1</v>
      </c>
      <c r="BD100" s="187">
        <f t="shared" si="3"/>
        <v>1</v>
      </c>
      <c r="BE100" s="187">
        <v>0.4</v>
      </c>
      <c r="BF100" s="180">
        <f t="shared" si="4"/>
        <v>0.4</v>
      </c>
      <c r="BG100" s="181"/>
      <c r="BH100" s="187">
        <v>0</v>
      </c>
      <c r="BI100" s="181"/>
      <c r="BJ100" s="182"/>
    </row>
    <row r="101" spans="1:62" ht="12.75" x14ac:dyDescent="0.2">
      <c r="A101" s="359"/>
      <c r="B101" s="370" t="s">
        <v>1139</v>
      </c>
      <c r="C101" s="119" t="s">
        <v>431</v>
      </c>
      <c r="D101" s="54">
        <v>1</v>
      </c>
      <c r="E101" s="54" t="str">
        <v/>
      </c>
      <c r="F101" s="54" t="str">
        <v/>
      </c>
      <c r="G101" s="54" t="str">
        <v/>
      </c>
      <c r="H101" s="54" t="str">
        <v/>
      </c>
      <c r="I101" s="54" t="str">
        <v/>
      </c>
      <c r="J101" s="54" t="str">
        <v/>
      </c>
      <c r="K101" s="54" t="str">
        <v/>
      </c>
      <c r="L101" s="16" t="str">
        <v/>
      </c>
      <c r="M101" s="16" t="str">
        <v/>
      </c>
      <c r="N101" s="16" t="str">
        <v/>
      </c>
      <c r="O101" s="16" t="str">
        <v/>
      </c>
      <c r="P101" s="16" t="str">
        <v/>
      </c>
      <c r="Q101" s="16" t="str">
        <v/>
      </c>
      <c r="R101" s="16" t="str">
        <v/>
      </c>
      <c r="S101" s="16" t="str">
        <v/>
      </c>
      <c r="T101" s="16" t="str">
        <v/>
      </c>
      <c r="U101" s="16" t="str">
        <v/>
      </c>
      <c r="V101" s="16" t="str">
        <v/>
      </c>
      <c r="W101" s="16" t="str">
        <v/>
      </c>
      <c r="X101" s="16" t="str">
        <v/>
      </c>
      <c r="Y101" s="16" t="str">
        <v/>
      </c>
      <c r="Z101" s="16" t="str">
        <v/>
      </c>
      <c r="AA101" s="16" t="str">
        <v/>
      </c>
      <c r="AB101" s="16" t="str">
        <v/>
      </c>
      <c r="AC101" s="16" t="str">
        <v/>
      </c>
      <c r="AD101" s="16" t="str">
        <v/>
      </c>
      <c r="AE101" s="16" t="str">
        <v/>
      </c>
      <c r="AF101" s="16" t="str">
        <v/>
      </c>
      <c r="AG101" s="16" t="str">
        <v/>
      </c>
      <c r="AH101" s="16" t="str">
        <v/>
      </c>
      <c r="AI101" s="16" t="str">
        <v/>
      </c>
      <c r="AJ101" s="53" t="str">
        <v/>
      </c>
      <c r="AK101" s="16" t="str">
        <v/>
      </c>
      <c r="AL101" s="16" t="str">
        <v/>
      </c>
      <c r="AM101" s="53" t="str">
        <v/>
      </c>
      <c r="AN101" s="16" t="str">
        <v/>
      </c>
      <c r="AO101" s="16" t="str">
        <v/>
      </c>
      <c r="AP101" s="16" t="str">
        <v/>
      </c>
      <c r="AQ101" s="16" t="str">
        <v/>
      </c>
      <c r="AR101" s="16" t="str">
        <v/>
      </c>
      <c r="AS101" s="16" t="str">
        <v/>
      </c>
      <c r="AT101" s="16" t="str">
        <v/>
      </c>
      <c r="AU101" s="16" t="str">
        <v/>
      </c>
      <c r="AV101" s="16" t="str">
        <v/>
      </c>
      <c r="AW101" s="16" t="str">
        <v/>
      </c>
      <c r="AX101" s="16" t="str">
        <v/>
      </c>
      <c r="AY101" s="16" t="str">
        <v/>
      </c>
      <c r="AZ101" s="16" t="str">
        <v/>
      </c>
      <c r="BA101" s="16" t="str">
        <v/>
      </c>
      <c r="BB101" s="16"/>
      <c r="BC101" s="186">
        <f t="shared" si="5"/>
        <v>1</v>
      </c>
      <c r="BD101" s="187">
        <f t="shared" si="3"/>
        <v>1</v>
      </c>
      <c r="BE101" s="187">
        <v>1</v>
      </c>
      <c r="BF101" s="180">
        <f t="shared" si="4"/>
        <v>1</v>
      </c>
      <c r="BG101" s="181">
        <f>MIN(1,SUM(BF101:BF103)/SUM(BC101:BC103))</f>
        <v>0.46666666666666662</v>
      </c>
      <c r="BH101" s="187">
        <v>0.4</v>
      </c>
      <c r="BI101" s="181">
        <f>BG101*BH101</f>
        <v>0.18666666666666665</v>
      </c>
      <c r="BJ101" s="182"/>
    </row>
    <row r="102" spans="1:62" ht="12.75" x14ac:dyDescent="0.2">
      <c r="A102" s="359"/>
      <c r="B102" s="370"/>
      <c r="C102" s="119" t="s">
        <v>432</v>
      </c>
      <c r="D102" s="54">
        <v>1</v>
      </c>
      <c r="E102" s="54" t="str">
        <v/>
      </c>
      <c r="F102" s="54" t="str">
        <v/>
      </c>
      <c r="G102" s="54" t="str">
        <v/>
      </c>
      <c r="H102" s="54" t="str">
        <v/>
      </c>
      <c r="I102" s="54" t="str">
        <v/>
      </c>
      <c r="J102" s="54" t="str">
        <v/>
      </c>
      <c r="K102" s="54" t="str">
        <v/>
      </c>
      <c r="L102" s="16" t="str">
        <v/>
      </c>
      <c r="M102" s="16" t="str">
        <v/>
      </c>
      <c r="N102" s="16" t="str">
        <v/>
      </c>
      <c r="O102" s="16" t="str">
        <v/>
      </c>
      <c r="P102" s="16" t="str">
        <v/>
      </c>
      <c r="Q102" s="16" t="str">
        <v/>
      </c>
      <c r="R102" s="16" t="str">
        <v/>
      </c>
      <c r="S102" s="16" t="str">
        <v/>
      </c>
      <c r="T102" s="16" t="str">
        <v/>
      </c>
      <c r="U102" s="16" t="str">
        <v/>
      </c>
      <c r="V102" s="16" t="str">
        <v/>
      </c>
      <c r="W102" s="16" t="str">
        <v/>
      </c>
      <c r="X102" s="16" t="str">
        <v/>
      </c>
      <c r="Y102" s="16" t="str">
        <v/>
      </c>
      <c r="Z102" s="16" t="str">
        <v/>
      </c>
      <c r="AA102" s="16" t="str">
        <v/>
      </c>
      <c r="AB102" s="16" t="str">
        <v/>
      </c>
      <c r="AC102" s="16" t="str">
        <v/>
      </c>
      <c r="AD102" s="16" t="str">
        <v/>
      </c>
      <c r="AE102" s="16" t="str">
        <v/>
      </c>
      <c r="AF102" s="16" t="str">
        <v/>
      </c>
      <c r="AG102" s="16" t="str">
        <v/>
      </c>
      <c r="AH102" s="16" t="str">
        <v/>
      </c>
      <c r="AI102" s="16" t="str">
        <v/>
      </c>
      <c r="AJ102" s="53" t="str">
        <v/>
      </c>
      <c r="AK102" s="16" t="str">
        <v/>
      </c>
      <c r="AL102" s="16" t="str">
        <v/>
      </c>
      <c r="AM102" s="53" t="str">
        <v/>
      </c>
      <c r="AN102" s="16" t="str">
        <v/>
      </c>
      <c r="AO102" s="16" t="str">
        <v/>
      </c>
      <c r="AP102" s="16" t="str">
        <v/>
      </c>
      <c r="AQ102" s="16" t="str">
        <v/>
      </c>
      <c r="AR102" s="16" t="str">
        <v/>
      </c>
      <c r="AS102" s="16" t="str">
        <v/>
      </c>
      <c r="AT102" s="16" t="str">
        <v/>
      </c>
      <c r="AU102" s="16" t="str">
        <v/>
      </c>
      <c r="AV102" s="16" t="str">
        <v/>
      </c>
      <c r="AW102" s="16" t="str">
        <v/>
      </c>
      <c r="AX102" s="16" t="str">
        <v/>
      </c>
      <c r="AY102" s="16" t="str">
        <v/>
      </c>
      <c r="AZ102" s="16" t="str">
        <v/>
      </c>
      <c r="BA102" s="16" t="str">
        <v/>
      </c>
      <c r="BB102" s="16"/>
      <c r="BC102" s="186">
        <f t="shared" si="5"/>
        <v>1</v>
      </c>
      <c r="BD102" s="187">
        <f t="shared" si="3"/>
        <v>1</v>
      </c>
      <c r="BE102" s="187"/>
      <c r="BF102" s="180">
        <f t="shared" si="4"/>
        <v>0</v>
      </c>
      <c r="BG102" s="181"/>
      <c r="BH102" s="187"/>
      <c r="BI102" s="181"/>
      <c r="BJ102" s="182"/>
    </row>
    <row r="103" spans="1:62" ht="12.75" x14ac:dyDescent="0.2">
      <c r="A103" s="359"/>
      <c r="B103" s="370"/>
      <c r="C103" s="119" t="s">
        <v>722</v>
      </c>
      <c r="D103" s="54">
        <v>1</v>
      </c>
      <c r="E103" s="54" t="str">
        <v/>
      </c>
      <c r="F103" s="54" t="str">
        <v/>
      </c>
      <c r="G103" s="54" t="str">
        <v/>
      </c>
      <c r="H103" s="54" t="str">
        <v/>
      </c>
      <c r="I103" s="54" t="str">
        <v/>
      </c>
      <c r="J103" s="54" t="str">
        <v/>
      </c>
      <c r="K103" s="54" t="str">
        <v/>
      </c>
      <c r="L103" s="16" t="str">
        <v/>
      </c>
      <c r="M103" s="16" t="str">
        <v/>
      </c>
      <c r="N103" s="16" t="str">
        <v/>
      </c>
      <c r="O103" s="16" t="str">
        <v/>
      </c>
      <c r="P103" s="16" t="str">
        <v/>
      </c>
      <c r="Q103" s="16" t="str">
        <v/>
      </c>
      <c r="R103" s="16" t="str">
        <v/>
      </c>
      <c r="S103" s="16" t="str">
        <v/>
      </c>
      <c r="T103" s="16" t="str">
        <v/>
      </c>
      <c r="U103" s="16" t="str">
        <v/>
      </c>
      <c r="V103" s="16" t="str">
        <v/>
      </c>
      <c r="W103" s="16" t="str">
        <v/>
      </c>
      <c r="X103" s="16" t="str">
        <v/>
      </c>
      <c r="Y103" s="16" t="str">
        <v/>
      </c>
      <c r="Z103" s="16" t="str">
        <v/>
      </c>
      <c r="AA103" s="16" t="str">
        <v/>
      </c>
      <c r="AB103" s="16" t="str">
        <v/>
      </c>
      <c r="AC103" s="16" t="str">
        <v/>
      </c>
      <c r="AD103" s="16" t="str">
        <v/>
      </c>
      <c r="AE103" s="16" t="str">
        <v/>
      </c>
      <c r="AF103" s="16" t="str">
        <v/>
      </c>
      <c r="AG103" s="16" t="str">
        <v/>
      </c>
      <c r="AH103" s="16" t="str">
        <v/>
      </c>
      <c r="AI103" s="16" t="str">
        <v/>
      </c>
      <c r="AJ103" s="53" t="str">
        <v/>
      </c>
      <c r="AK103" s="16" t="str">
        <v/>
      </c>
      <c r="AL103" s="16" t="str">
        <v/>
      </c>
      <c r="AM103" s="53" t="str">
        <v/>
      </c>
      <c r="AN103" s="16" t="str">
        <v/>
      </c>
      <c r="AO103" s="16" t="str">
        <v/>
      </c>
      <c r="AP103" s="16" t="str">
        <v/>
      </c>
      <c r="AQ103" s="16" t="str">
        <v/>
      </c>
      <c r="AR103" s="16" t="str">
        <v/>
      </c>
      <c r="AS103" s="16" t="str">
        <v/>
      </c>
      <c r="AT103" s="16" t="str">
        <v/>
      </c>
      <c r="AU103" s="16" t="str">
        <v/>
      </c>
      <c r="AV103" s="16" t="str">
        <v/>
      </c>
      <c r="AW103" s="16" t="str">
        <v/>
      </c>
      <c r="AX103" s="16" t="str">
        <v/>
      </c>
      <c r="AY103" s="16" t="str">
        <v/>
      </c>
      <c r="AZ103" s="16" t="str">
        <v/>
      </c>
      <c r="BA103" s="16" t="str">
        <v/>
      </c>
      <c r="BB103" s="16"/>
      <c r="BC103" s="186">
        <f t="shared" si="5"/>
        <v>1</v>
      </c>
      <c r="BD103" s="187">
        <f t="shared" si="3"/>
        <v>1</v>
      </c>
      <c r="BE103" s="187">
        <v>0.4</v>
      </c>
      <c r="BF103" s="180">
        <f t="shared" si="4"/>
        <v>0.4</v>
      </c>
      <c r="BG103" s="181"/>
      <c r="BH103" s="187"/>
      <c r="BI103" s="181"/>
      <c r="BJ103" s="182"/>
    </row>
    <row r="104" spans="1:62" ht="12.75" x14ac:dyDescent="0.2">
      <c r="A104" s="388" t="s">
        <v>349</v>
      </c>
      <c r="B104" s="392" t="s">
        <v>1439</v>
      </c>
      <c r="C104" s="119" t="s">
        <v>1166</v>
      </c>
      <c r="D104" s="54">
        <v>1</v>
      </c>
      <c r="E104" s="54" t="str">
        <v/>
      </c>
      <c r="F104" s="54" t="str">
        <v/>
      </c>
      <c r="G104" s="54" t="str">
        <v/>
      </c>
      <c r="H104" s="54" t="str">
        <v/>
      </c>
      <c r="I104" s="54" t="str">
        <v/>
      </c>
      <c r="J104" s="54" t="str">
        <v/>
      </c>
      <c r="K104" s="54" t="str">
        <v/>
      </c>
      <c r="L104" s="16" t="str">
        <v/>
      </c>
      <c r="M104" s="16" t="str">
        <v/>
      </c>
      <c r="N104" s="16" t="str">
        <v/>
      </c>
      <c r="O104" s="16" t="str">
        <v/>
      </c>
      <c r="P104" s="16" t="str">
        <v/>
      </c>
      <c r="Q104" s="16" t="str">
        <v/>
      </c>
      <c r="R104" s="16" t="str">
        <v/>
      </c>
      <c r="S104" s="16" t="str">
        <v/>
      </c>
      <c r="T104" s="16" t="str">
        <v/>
      </c>
      <c r="U104" s="16" t="str">
        <v/>
      </c>
      <c r="V104" s="16" t="str">
        <v/>
      </c>
      <c r="W104" s="16" t="str">
        <v/>
      </c>
      <c r="X104" s="16" t="str">
        <v/>
      </c>
      <c r="Y104" s="16" t="str">
        <v/>
      </c>
      <c r="Z104" s="16" t="str">
        <v/>
      </c>
      <c r="AA104" s="16" t="str">
        <v/>
      </c>
      <c r="AB104" s="16" t="str">
        <v/>
      </c>
      <c r="AC104" s="16" t="str">
        <v/>
      </c>
      <c r="AD104" s="16" t="str">
        <v/>
      </c>
      <c r="AE104" s="16" t="str">
        <v/>
      </c>
      <c r="AF104" s="16" t="str">
        <v/>
      </c>
      <c r="AG104" s="16" t="str">
        <v/>
      </c>
      <c r="AH104" s="16" t="str">
        <v/>
      </c>
      <c r="AI104" s="16" t="str">
        <v/>
      </c>
      <c r="AJ104" s="53" t="str">
        <v/>
      </c>
      <c r="AK104" s="16" t="str">
        <v/>
      </c>
      <c r="AL104" s="16" t="str">
        <v/>
      </c>
      <c r="AM104" s="53" t="str">
        <v/>
      </c>
      <c r="AN104" s="16" t="str">
        <v/>
      </c>
      <c r="AO104" s="16" t="str">
        <v/>
      </c>
      <c r="AP104" s="16" t="str">
        <v/>
      </c>
      <c r="AQ104" s="16" t="str">
        <v/>
      </c>
      <c r="AR104" s="16" t="str">
        <v/>
      </c>
      <c r="AS104" s="16" t="str">
        <v/>
      </c>
      <c r="AT104" s="16" t="str">
        <v/>
      </c>
      <c r="AU104" s="16" t="str">
        <v/>
      </c>
      <c r="AV104" s="16" t="str">
        <v/>
      </c>
      <c r="AW104" s="16" t="str">
        <v/>
      </c>
      <c r="AX104" s="16" t="str">
        <v/>
      </c>
      <c r="AY104" s="16" t="str">
        <v/>
      </c>
      <c r="AZ104" s="16" t="str">
        <v/>
      </c>
      <c r="BA104" s="16" t="str">
        <v/>
      </c>
      <c r="BB104" s="16"/>
      <c r="BC104" s="186">
        <f t="shared" si="5"/>
        <v>1</v>
      </c>
      <c r="BD104" s="187">
        <f t="shared" si="3"/>
        <v>1</v>
      </c>
      <c r="BE104" s="187"/>
      <c r="BF104" s="180">
        <f t="shared" si="4"/>
        <v>0</v>
      </c>
      <c r="BG104" s="181">
        <f>MIN(1,SUM(BF104:BF145)/SUM(BC104:BC145))</f>
        <v>0.42857142857142855</v>
      </c>
      <c r="BH104" s="187">
        <v>0.7</v>
      </c>
      <c r="BI104" s="181">
        <f>BG104*BH104</f>
        <v>0.3</v>
      </c>
      <c r="BJ104" s="182">
        <f>SUM(BI104:BI149)</f>
        <v>0.40499999999999997</v>
      </c>
    </row>
    <row r="105" spans="1:62" ht="12.75" x14ac:dyDescent="0.2">
      <c r="A105" s="388"/>
      <c r="B105" s="392"/>
      <c r="C105" s="119" t="s">
        <v>75</v>
      </c>
      <c r="D105" s="54">
        <v>1</v>
      </c>
      <c r="E105" s="54" t="str">
        <v/>
      </c>
      <c r="F105" s="54" t="str">
        <v/>
      </c>
      <c r="G105" s="54" t="str">
        <v/>
      </c>
      <c r="H105" s="54" t="str">
        <v/>
      </c>
      <c r="I105" s="54" t="str">
        <v/>
      </c>
      <c r="J105" s="54" t="str">
        <v/>
      </c>
      <c r="K105" s="54" t="str">
        <v/>
      </c>
      <c r="L105" s="16" t="str">
        <v/>
      </c>
      <c r="M105" s="16" t="str">
        <v/>
      </c>
      <c r="N105" s="16" t="str">
        <v/>
      </c>
      <c r="O105" s="16" t="str">
        <v/>
      </c>
      <c r="P105" s="16" t="str">
        <v/>
      </c>
      <c r="Q105" s="16" t="str">
        <v/>
      </c>
      <c r="R105" s="16" t="str">
        <v/>
      </c>
      <c r="S105" s="16" t="str">
        <v/>
      </c>
      <c r="T105" s="16" t="str">
        <v/>
      </c>
      <c r="U105" s="16" t="str">
        <v/>
      </c>
      <c r="V105" s="16" t="str">
        <v/>
      </c>
      <c r="W105" s="16" t="str">
        <v/>
      </c>
      <c r="X105" s="16" t="str">
        <v/>
      </c>
      <c r="Y105" s="16" t="str">
        <v/>
      </c>
      <c r="Z105" s="16" t="str">
        <v/>
      </c>
      <c r="AA105" s="16" t="str">
        <v/>
      </c>
      <c r="AB105" s="16" t="str">
        <v/>
      </c>
      <c r="AC105" s="16" t="str">
        <v/>
      </c>
      <c r="AD105" s="16" t="str">
        <v/>
      </c>
      <c r="AE105" s="16" t="str">
        <v/>
      </c>
      <c r="AF105" s="16" t="str">
        <v/>
      </c>
      <c r="AG105" s="16" t="str">
        <v/>
      </c>
      <c r="AH105" s="16" t="str">
        <v/>
      </c>
      <c r="AI105" s="16" t="str">
        <v/>
      </c>
      <c r="AJ105" s="53" t="str">
        <v/>
      </c>
      <c r="AK105" s="16" t="str">
        <v/>
      </c>
      <c r="AL105" s="16" t="str">
        <v/>
      </c>
      <c r="AM105" s="53" t="str">
        <v/>
      </c>
      <c r="AN105" s="16" t="str">
        <v/>
      </c>
      <c r="AO105" s="16" t="str">
        <v/>
      </c>
      <c r="AP105" s="16" t="str">
        <v/>
      </c>
      <c r="AQ105" s="16" t="str">
        <v/>
      </c>
      <c r="AR105" s="16" t="str">
        <v/>
      </c>
      <c r="AS105" s="16" t="str">
        <v/>
      </c>
      <c r="AT105" s="16" t="str">
        <v/>
      </c>
      <c r="AU105" s="16" t="str">
        <v/>
      </c>
      <c r="AV105" s="16" t="str">
        <v/>
      </c>
      <c r="AW105" s="16" t="str">
        <v/>
      </c>
      <c r="AX105" s="16" t="str">
        <v/>
      </c>
      <c r="AY105" s="16" t="str">
        <v/>
      </c>
      <c r="AZ105" s="16" t="str">
        <v/>
      </c>
      <c r="BA105" s="16" t="str">
        <v/>
      </c>
      <c r="BB105" s="16"/>
      <c r="BC105" s="186">
        <f t="shared" si="5"/>
        <v>1</v>
      </c>
      <c r="BD105" s="187">
        <f t="shared" si="3"/>
        <v>1</v>
      </c>
      <c r="BE105" s="187">
        <v>0.2</v>
      </c>
      <c r="BF105" s="180">
        <f t="shared" si="4"/>
        <v>0.2</v>
      </c>
      <c r="BG105" s="181"/>
      <c r="BH105" s="187"/>
      <c r="BI105" s="181"/>
      <c r="BJ105" s="182"/>
    </row>
    <row r="106" spans="1:62" ht="12.75" x14ac:dyDescent="0.2">
      <c r="A106" s="388"/>
      <c r="B106" s="392"/>
      <c r="C106" s="119" t="s">
        <v>76</v>
      </c>
      <c r="D106" s="54">
        <v>1</v>
      </c>
      <c r="E106" s="54" t="str">
        <v/>
      </c>
      <c r="F106" s="54" t="str">
        <v/>
      </c>
      <c r="G106" s="54" t="str">
        <v/>
      </c>
      <c r="H106" s="54" t="str">
        <v/>
      </c>
      <c r="I106" s="54" t="str">
        <v/>
      </c>
      <c r="J106" s="54" t="str">
        <v/>
      </c>
      <c r="K106" s="54" t="str">
        <v/>
      </c>
      <c r="L106" s="16" t="str">
        <v/>
      </c>
      <c r="M106" s="16" t="str">
        <v/>
      </c>
      <c r="N106" s="16" t="str">
        <v/>
      </c>
      <c r="O106" s="16" t="str">
        <v/>
      </c>
      <c r="P106" s="16" t="str">
        <v/>
      </c>
      <c r="Q106" s="16" t="str">
        <v/>
      </c>
      <c r="R106" s="16" t="str">
        <v/>
      </c>
      <c r="S106" s="16" t="str">
        <v/>
      </c>
      <c r="T106" s="16" t="str">
        <v/>
      </c>
      <c r="U106" s="16" t="str">
        <v/>
      </c>
      <c r="V106" s="16" t="str">
        <v/>
      </c>
      <c r="W106" s="16" t="str">
        <v/>
      </c>
      <c r="X106" s="16" t="str">
        <v/>
      </c>
      <c r="Y106" s="16" t="str">
        <v/>
      </c>
      <c r="Z106" s="16" t="str">
        <v/>
      </c>
      <c r="AA106" s="16" t="str">
        <v/>
      </c>
      <c r="AB106" s="16" t="str">
        <v/>
      </c>
      <c r="AC106" s="16" t="str">
        <v/>
      </c>
      <c r="AD106" s="16" t="str">
        <v/>
      </c>
      <c r="AE106" s="16" t="str">
        <v/>
      </c>
      <c r="AF106" s="16" t="str">
        <v/>
      </c>
      <c r="AG106" s="16" t="str">
        <v/>
      </c>
      <c r="AH106" s="16" t="str">
        <v/>
      </c>
      <c r="AI106" s="16" t="str">
        <v/>
      </c>
      <c r="AJ106" s="53" t="str">
        <v/>
      </c>
      <c r="AK106" s="16" t="str">
        <v/>
      </c>
      <c r="AL106" s="16" t="str">
        <v/>
      </c>
      <c r="AM106" s="53" t="str">
        <v/>
      </c>
      <c r="AN106" s="16" t="str">
        <v/>
      </c>
      <c r="AO106" s="16" t="str">
        <v/>
      </c>
      <c r="AP106" s="16" t="str">
        <v/>
      </c>
      <c r="AQ106" s="16" t="str">
        <v/>
      </c>
      <c r="AR106" s="16" t="str">
        <v/>
      </c>
      <c r="AS106" s="16" t="str">
        <v/>
      </c>
      <c r="AT106" s="16" t="str">
        <v/>
      </c>
      <c r="AU106" s="16" t="str">
        <v/>
      </c>
      <c r="AV106" s="16" t="str">
        <v/>
      </c>
      <c r="AW106" s="16" t="str">
        <v/>
      </c>
      <c r="AX106" s="16" t="str">
        <v/>
      </c>
      <c r="AY106" s="16" t="str">
        <v/>
      </c>
      <c r="AZ106" s="16" t="str">
        <v/>
      </c>
      <c r="BA106" s="16" t="str">
        <v/>
      </c>
      <c r="BB106" s="16"/>
      <c r="BC106" s="186">
        <f t="shared" si="5"/>
        <v>1</v>
      </c>
      <c r="BD106" s="187">
        <f t="shared" si="3"/>
        <v>1</v>
      </c>
      <c r="BE106" s="187">
        <v>0.4</v>
      </c>
      <c r="BF106" s="180">
        <f t="shared" si="4"/>
        <v>0.4</v>
      </c>
      <c r="BG106" s="181"/>
      <c r="BH106" s="187"/>
      <c r="BI106" s="181"/>
      <c r="BJ106" s="182"/>
    </row>
    <row r="107" spans="1:62" ht="12.75" x14ac:dyDescent="0.2">
      <c r="A107" s="388"/>
      <c r="B107" s="392"/>
      <c r="C107" s="119" t="s">
        <v>77</v>
      </c>
      <c r="D107" s="54">
        <v>1</v>
      </c>
      <c r="E107" s="54" t="str">
        <v/>
      </c>
      <c r="F107" s="54" t="str">
        <v/>
      </c>
      <c r="G107" s="54" t="str">
        <v/>
      </c>
      <c r="H107" s="54" t="str">
        <v/>
      </c>
      <c r="I107" s="54" t="str">
        <v/>
      </c>
      <c r="J107" s="54" t="str">
        <v/>
      </c>
      <c r="K107" s="54" t="str">
        <v/>
      </c>
      <c r="L107" s="16" t="str">
        <v/>
      </c>
      <c r="M107" s="16" t="str">
        <v/>
      </c>
      <c r="N107" s="16" t="str">
        <v/>
      </c>
      <c r="O107" s="16" t="str">
        <v/>
      </c>
      <c r="P107" s="16" t="str">
        <v/>
      </c>
      <c r="Q107" s="16" t="str">
        <v/>
      </c>
      <c r="R107" s="16" t="str">
        <v/>
      </c>
      <c r="S107" s="16" t="str">
        <v/>
      </c>
      <c r="T107" s="16" t="str">
        <v/>
      </c>
      <c r="U107" s="16" t="str">
        <v/>
      </c>
      <c r="V107" s="16" t="str">
        <v/>
      </c>
      <c r="W107" s="16" t="str">
        <v/>
      </c>
      <c r="X107" s="16" t="str">
        <v/>
      </c>
      <c r="Y107" s="16" t="str">
        <v/>
      </c>
      <c r="Z107" s="16" t="str">
        <v/>
      </c>
      <c r="AA107" s="16" t="str">
        <v/>
      </c>
      <c r="AB107" s="16" t="str">
        <v/>
      </c>
      <c r="AC107" s="16" t="str">
        <v/>
      </c>
      <c r="AD107" s="16" t="str">
        <v/>
      </c>
      <c r="AE107" s="16" t="str">
        <v/>
      </c>
      <c r="AF107" s="16" t="str">
        <v/>
      </c>
      <c r="AG107" s="16" t="str">
        <v/>
      </c>
      <c r="AH107" s="16" t="str">
        <v/>
      </c>
      <c r="AI107" s="16" t="str">
        <v/>
      </c>
      <c r="AJ107" s="53" t="str">
        <v/>
      </c>
      <c r="AK107" s="16" t="str">
        <v/>
      </c>
      <c r="AL107" s="16" t="str">
        <v/>
      </c>
      <c r="AM107" s="53" t="str">
        <v/>
      </c>
      <c r="AN107" s="16" t="str">
        <v/>
      </c>
      <c r="AO107" s="16" t="str">
        <v/>
      </c>
      <c r="AP107" s="16" t="str">
        <v/>
      </c>
      <c r="AQ107" s="16" t="str">
        <v/>
      </c>
      <c r="AR107" s="16" t="str">
        <v/>
      </c>
      <c r="AS107" s="16" t="str">
        <v/>
      </c>
      <c r="AT107" s="16" t="str">
        <v/>
      </c>
      <c r="AU107" s="16" t="str">
        <v/>
      </c>
      <c r="AV107" s="16" t="str">
        <v/>
      </c>
      <c r="AW107" s="16" t="str">
        <v/>
      </c>
      <c r="AX107" s="16" t="str">
        <v/>
      </c>
      <c r="AY107" s="16" t="str">
        <v/>
      </c>
      <c r="AZ107" s="16" t="str">
        <v/>
      </c>
      <c r="BA107" s="16" t="str">
        <v/>
      </c>
      <c r="BB107" s="16"/>
      <c r="BC107" s="186">
        <f t="shared" si="5"/>
        <v>1</v>
      </c>
      <c r="BD107" s="187">
        <f t="shared" si="3"/>
        <v>1</v>
      </c>
      <c r="BE107" s="187">
        <v>0.6</v>
      </c>
      <c r="BF107" s="180">
        <f t="shared" si="4"/>
        <v>0.6</v>
      </c>
      <c r="BG107" s="181"/>
      <c r="BH107" s="187"/>
      <c r="BI107" s="181"/>
      <c r="BJ107" s="182"/>
    </row>
    <row r="108" spans="1:62" ht="12.75" x14ac:dyDescent="0.2">
      <c r="A108" s="388"/>
      <c r="B108" s="392"/>
      <c r="C108" s="119" t="s">
        <v>78</v>
      </c>
      <c r="D108" s="54">
        <v>1</v>
      </c>
      <c r="E108" s="54" t="str">
        <v/>
      </c>
      <c r="F108" s="54" t="str">
        <v/>
      </c>
      <c r="G108" s="54" t="str">
        <v/>
      </c>
      <c r="H108" s="54" t="str">
        <v/>
      </c>
      <c r="I108" s="54" t="str">
        <v/>
      </c>
      <c r="J108" s="54" t="str">
        <v/>
      </c>
      <c r="K108" s="54" t="str">
        <v/>
      </c>
      <c r="L108" s="16" t="str">
        <v/>
      </c>
      <c r="M108" s="16" t="str">
        <v/>
      </c>
      <c r="N108" s="16" t="str">
        <v/>
      </c>
      <c r="O108" s="16" t="str">
        <v/>
      </c>
      <c r="P108" s="16" t="str">
        <v/>
      </c>
      <c r="Q108" s="16" t="str">
        <v/>
      </c>
      <c r="R108" s="16" t="str">
        <v/>
      </c>
      <c r="S108" s="16" t="str">
        <v/>
      </c>
      <c r="T108" s="16" t="str">
        <v/>
      </c>
      <c r="U108" s="16" t="str">
        <v/>
      </c>
      <c r="V108" s="16" t="str">
        <v/>
      </c>
      <c r="W108" s="16" t="str">
        <v/>
      </c>
      <c r="X108" s="16" t="str">
        <v/>
      </c>
      <c r="Y108" s="16" t="str">
        <v/>
      </c>
      <c r="Z108" s="16" t="str">
        <v/>
      </c>
      <c r="AA108" s="16" t="str">
        <v/>
      </c>
      <c r="AB108" s="16" t="str">
        <v/>
      </c>
      <c r="AC108" s="16" t="str">
        <v/>
      </c>
      <c r="AD108" s="16" t="str">
        <v/>
      </c>
      <c r="AE108" s="16" t="str">
        <v/>
      </c>
      <c r="AF108" s="16" t="str">
        <v/>
      </c>
      <c r="AG108" s="16" t="str">
        <v/>
      </c>
      <c r="AH108" s="16" t="str">
        <v/>
      </c>
      <c r="AI108" s="16" t="str">
        <v/>
      </c>
      <c r="AJ108" s="53" t="str">
        <v/>
      </c>
      <c r="AK108" s="16" t="str">
        <v/>
      </c>
      <c r="AL108" s="16" t="str">
        <v/>
      </c>
      <c r="AM108" s="53" t="str">
        <v/>
      </c>
      <c r="AN108" s="16" t="str">
        <v/>
      </c>
      <c r="AO108" s="16" t="str">
        <v/>
      </c>
      <c r="AP108" s="16" t="str">
        <v/>
      </c>
      <c r="AQ108" s="16" t="str">
        <v/>
      </c>
      <c r="AR108" s="16" t="str">
        <v/>
      </c>
      <c r="AS108" s="16" t="str">
        <v/>
      </c>
      <c r="AT108" s="16" t="str">
        <v/>
      </c>
      <c r="AU108" s="16" t="str">
        <v/>
      </c>
      <c r="AV108" s="16" t="str">
        <v/>
      </c>
      <c r="AW108" s="16" t="str">
        <v/>
      </c>
      <c r="AX108" s="16" t="str">
        <v/>
      </c>
      <c r="AY108" s="16" t="str">
        <v/>
      </c>
      <c r="AZ108" s="16" t="str">
        <v/>
      </c>
      <c r="BA108" s="16" t="str">
        <v/>
      </c>
      <c r="BB108" s="16"/>
      <c r="BC108" s="186">
        <f t="shared" si="5"/>
        <v>1</v>
      </c>
      <c r="BD108" s="187">
        <f t="shared" si="3"/>
        <v>1</v>
      </c>
      <c r="BE108" s="187">
        <v>0.8</v>
      </c>
      <c r="BF108" s="180">
        <f t="shared" si="4"/>
        <v>0.8</v>
      </c>
      <c r="BG108" s="181"/>
      <c r="BH108" s="187"/>
      <c r="BI108" s="181"/>
      <c r="BJ108" s="182"/>
    </row>
    <row r="109" spans="1:62" ht="12.75" x14ac:dyDescent="0.2">
      <c r="A109" s="388"/>
      <c r="B109" s="392"/>
      <c r="C109" s="119" t="s">
        <v>79</v>
      </c>
      <c r="D109" s="54">
        <v>1</v>
      </c>
      <c r="E109" s="54" t="str">
        <v/>
      </c>
      <c r="F109" s="54" t="str">
        <v/>
      </c>
      <c r="G109" s="54" t="str">
        <v/>
      </c>
      <c r="H109" s="54" t="str">
        <v/>
      </c>
      <c r="I109" s="54" t="str">
        <v/>
      </c>
      <c r="J109" s="54" t="str">
        <v/>
      </c>
      <c r="K109" s="54" t="str">
        <v/>
      </c>
      <c r="L109" s="16" t="str">
        <v/>
      </c>
      <c r="M109" s="16" t="str">
        <v/>
      </c>
      <c r="N109" s="16" t="str">
        <v/>
      </c>
      <c r="O109" s="16" t="str">
        <v/>
      </c>
      <c r="P109" s="16" t="str">
        <v/>
      </c>
      <c r="Q109" s="16" t="str">
        <v/>
      </c>
      <c r="R109" s="16" t="str">
        <v/>
      </c>
      <c r="S109" s="16" t="str">
        <v/>
      </c>
      <c r="T109" s="16" t="str">
        <v/>
      </c>
      <c r="U109" s="16" t="str">
        <v/>
      </c>
      <c r="V109" s="16" t="str">
        <v/>
      </c>
      <c r="W109" s="16" t="str">
        <v/>
      </c>
      <c r="X109" s="16" t="str">
        <v/>
      </c>
      <c r="Y109" s="16" t="str">
        <v/>
      </c>
      <c r="Z109" s="16" t="str">
        <v/>
      </c>
      <c r="AA109" s="16" t="str">
        <v/>
      </c>
      <c r="AB109" s="16" t="str">
        <v/>
      </c>
      <c r="AC109" s="16" t="str">
        <v/>
      </c>
      <c r="AD109" s="16" t="str">
        <v/>
      </c>
      <c r="AE109" s="16" t="str">
        <v/>
      </c>
      <c r="AF109" s="16" t="str">
        <v/>
      </c>
      <c r="AG109" s="16" t="str">
        <v/>
      </c>
      <c r="AH109" s="16" t="str">
        <v/>
      </c>
      <c r="AI109" s="16" t="str">
        <v/>
      </c>
      <c r="AJ109" s="53" t="str">
        <v/>
      </c>
      <c r="AK109" s="16" t="str">
        <v/>
      </c>
      <c r="AL109" s="16" t="str">
        <v/>
      </c>
      <c r="AM109" s="53" t="str">
        <v/>
      </c>
      <c r="AN109" s="16" t="str">
        <v/>
      </c>
      <c r="AO109" s="16" t="str">
        <v/>
      </c>
      <c r="AP109" s="16" t="str">
        <v/>
      </c>
      <c r="AQ109" s="16" t="str">
        <v/>
      </c>
      <c r="AR109" s="16" t="str">
        <v/>
      </c>
      <c r="AS109" s="16" t="str">
        <v/>
      </c>
      <c r="AT109" s="16" t="str">
        <v/>
      </c>
      <c r="AU109" s="16" t="str">
        <v/>
      </c>
      <c r="AV109" s="16" t="str">
        <v/>
      </c>
      <c r="AW109" s="16" t="str">
        <v/>
      </c>
      <c r="AX109" s="16" t="str">
        <v/>
      </c>
      <c r="AY109" s="16" t="str">
        <v/>
      </c>
      <c r="AZ109" s="16" t="str">
        <v/>
      </c>
      <c r="BA109" s="16" t="str">
        <v/>
      </c>
      <c r="BB109" s="16"/>
      <c r="BC109" s="186">
        <f t="shared" si="5"/>
        <v>1</v>
      </c>
      <c r="BD109" s="187">
        <f t="shared" si="3"/>
        <v>1</v>
      </c>
      <c r="BE109" s="187">
        <v>1</v>
      </c>
      <c r="BF109" s="180">
        <f t="shared" si="4"/>
        <v>1</v>
      </c>
      <c r="BG109" s="181"/>
      <c r="BH109" s="187"/>
      <c r="BI109" s="181"/>
      <c r="BJ109" s="182"/>
    </row>
    <row r="110" spans="1:62" ht="12.75" x14ac:dyDescent="0.2">
      <c r="A110" s="388"/>
      <c r="B110" s="392"/>
      <c r="C110" s="119" t="s">
        <v>1167</v>
      </c>
      <c r="D110" s="54">
        <v>1</v>
      </c>
      <c r="E110" s="54" t="str">
        <v/>
      </c>
      <c r="F110" s="54" t="str">
        <v/>
      </c>
      <c r="G110" s="54" t="str">
        <v/>
      </c>
      <c r="H110" s="54" t="str">
        <v/>
      </c>
      <c r="I110" s="54" t="str">
        <v/>
      </c>
      <c r="J110" s="54" t="str">
        <v/>
      </c>
      <c r="K110" s="54" t="str">
        <v/>
      </c>
      <c r="L110" s="16" t="str">
        <v/>
      </c>
      <c r="M110" s="16" t="str">
        <v/>
      </c>
      <c r="N110" s="16" t="str">
        <v/>
      </c>
      <c r="O110" s="16" t="str">
        <v/>
      </c>
      <c r="P110" s="16" t="str">
        <v/>
      </c>
      <c r="Q110" s="16" t="str">
        <v/>
      </c>
      <c r="R110" s="16" t="str">
        <v/>
      </c>
      <c r="S110" s="16" t="str">
        <v/>
      </c>
      <c r="T110" s="16" t="str">
        <v/>
      </c>
      <c r="U110" s="16" t="str">
        <v/>
      </c>
      <c r="V110" s="16" t="str">
        <v/>
      </c>
      <c r="W110" s="16" t="str">
        <v/>
      </c>
      <c r="X110" s="16" t="str">
        <v/>
      </c>
      <c r="Y110" s="16" t="str">
        <v/>
      </c>
      <c r="Z110" s="16" t="str">
        <v/>
      </c>
      <c r="AA110" s="16" t="str">
        <v/>
      </c>
      <c r="AB110" s="16" t="str">
        <v/>
      </c>
      <c r="AC110" s="16" t="str">
        <v/>
      </c>
      <c r="AD110" s="16" t="str">
        <v/>
      </c>
      <c r="AE110" s="16" t="str">
        <v/>
      </c>
      <c r="AF110" s="16" t="str">
        <v/>
      </c>
      <c r="AG110" s="16" t="str">
        <v/>
      </c>
      <c r="AH110" s="16" t="str">
        <v/>
      </c>
      <c r="AI110" s="16" t="str">
        <v/>
      </c>
      <c r="AJ110" s="53" t="str">
        <v/>
      </c>
      <c r="AK110" s="16" t="str">
        <v/>
      </c>
      <c r="AL110" s="16" t="str">
        <v/>
      </c>
      <c r="AM110" s="53" t="str">
        <v/>
      </c>
      <c r="AN110" s="16" t="str">
        <v/>
      </c>
      <c r="AO110" s="16" t="str">
        <v/>
      </c>
      <c r="AP110" s="16" t="str">
        <v/>
      </c>
      <c r="AQ110" s="16" t="str">
        <v/>
      </c>
      <c r="AR110" s="16" t="str">
        <v/>
      </c>
      <c r="AS110" s="16" t="str">
        <v/>
      </c>
      <c r="AT110" s="16" t="str">
        <v/>
      </c>
      <c r="AU110" s="16" t="str">
        <v/>
      </c>
      <c r="AV110" s="16" t="str">
        <v/>
      </c>
      <c r="AW110" s="16" t="str">
        <v/>
      </c>
      <c r="AX110" s="16" t="str">
        <v/>
      </c>
      <c r="AY110" s="16" t="str">
        <v/>
      </c>
      <c r="AZ110" s="16" t="str">
        <v/>
      </c>
      <c r="BA110" s="16" t="str">
        <v/>
      </c>
      <c r="BB110" s="16"/>
      <c r="BC110" s="186">
        <f t="shared" si="5"/>
        <v>1</v>
      </c>
      <c r="BD110" s="187">
        <f t="shared" si="3"/>
        <v>1</v>
      </c>
      <c r="BE110" s="187"/>
      <c r="BF110" s="180">
        <f t="shared" si="4"/>
        <v>0</v>
      </c>
      <c r="BG110" s="181"/>
      <c r="BH110" s="187"/>
      <c r="BI110" s="181"/>
      <c r="BJ110" s="182"/>
    </row>
    <row r="111" spans="1:62" ht="12.75" x14ac:dyDescent="0.2">
      <c r="A111" s="388"/>
      <c r="B111" s="392"/>
      <c r="C111" s="119" t="s">
        <v>1168</v>
      </c>
      <c r="D111" s="54">
        <v>1</v>
      </c>
      <c r="E111" s="54" t="str">
        <v/>
      </c>
      <c r="F111" s="54" t="str">
        <v/>
      </c>
      <c r="G111" s="54" t="str">
        <v/>
      </c>
      <c r="H111" s="54" t="str">
        <v/>
      </c>
      <c r="I111" s="54" t="str">
        <v/>
      </c>
      <c r="J111" s="54" t="str">
        <v/>
      </c>
      <c r="K111" s="54" t="str">
        <v/>
      </c>
      <c r="L111" s="16" t="str">
        <v/>
      </c>
      <c r="M111" s="16" t="str">
        <v/>
      </c>
      <c r="N111" s="16" t="str">
        <v/>
      </c>
      <c r="O111" s="16" t="str">
        <v/>
      </c>
      <c r="P111" s="16" t="str">
        <v/>
      </c>
      <c r="Q111" s="16" t="str">
        <v/>
      </c>
      <c r="R111" s="16" t="str">
        <v/>
      </c>
      <c r="S111" s="16" t="str">
        <v/>
      </c>
      <c r="T111" s="16" t="str">
        <v/>
      </c>
      <c r="U111" s="16" t="str">
        <v/>
      </c>
      <c r="V111" s="16" t="str">
        <v/>
      </c>
      <c r="W111" s="16" t="str">
        <v/>
      </c>
      <c r="X111" s="16" t="str">
        <v/>
      </c>
      <c r="Y111" s="16" t="str">
        <v/>
      </c>
      <c r="Z111" s="16" t="str">
        <v/>
      </c>
      <c r="AA111" s="16" t="str">
        <v/>
      </c>
      <c r="AB111" s="16" t="str">
        <v/>
      </c>
      <c r="AC111" s="16" t="str">
        <v/>
      </c>
      <c r="AD111" s="16" t="str">
        <v/>
      </c>
      <c r="AE111" s="16" t="str">
        <v/>
      </c>
      <c r="AF111" s="16" t="str">
        <v/>
      </c>
      <c r="AG111" s="16" t="str">
        <v/>
      </c>
      <c r="AH111" s="16" t="str">
        <v/>
      </c>
      <c r="AI111" s="16" t="str">
        <v/>
      </c>
      <c r="AJ111" s="53" t="str">
        <v/>
      </c>
      <c r="AK111" s="16" t="str">
        <v/>
      </c>
      <c r="AL111" s="16" t="str">
        <v/>
      </c>
      <c r="AM111" s="53" t="str">
        <v/>
      </c>
      <c r="AN111" s="16" t="str">
        <v/>
      </c>
      <c r="AO111" s="16" t="str">
        <v/>
      </c>
      <c r="AP111" s="16" t="str">
        <v/>
      </c>
      <c r="AQ111" s="16" t="str">
        <v/>
      </c>
      <c r="AR111" s="16" t="str">
        <v/>
      </c>
      <c r="AS111" s="16" t="str">
        <v/>
      </c>
      <c r="AT111" s="16" t="str">
        <v/>
      </c>
      <c r="AU111" s="16" t="str">
        <v/>
      </c>
      <c r="AV111" s="16" t="str">
        <v/>
      </c>
      <c r="AW111" s="16" t="str">
        <v/>
      </c>
      <c r="AX111" s="16" t="str">
        <v/>
      </c>
      <c r="AY111" s="16" t="str">
        <v/>
      </c>
      <c r="AZ111" s="16" t="str">
        <v/>
      </c>
      <c r="BA111" s="16" t="str">
        <v/>
      </c>
      <c r="BB111" s="16"/>
      <c r="BC111" s="186">
        <f t="shared" si="5"/>
        <v>1</v>
      </c>
      <c r="BD111" s="187">
        <f t="shared" si="3"/>
        <v>1</v>
      </c>
      <c r="BE111" s="187"/>
      <c r="BF111" s="180">
        <f t="shared" si="4"/>
        <v>0</v>
      </c>
      <c r="BG111" s="181"/>
      <c r="BH111" s="187"/>
      <c r="BI111" s="181"/>
      <c r="BJ111" s="182"/>
    </row>
    <row r="112" spans="1:62" ht="12.75" x14ac:dyDescent="0.2">
      <c r="A112" s="388"/>
      <c r="B112" s="392"/>
      <c r="C112" s="119" t="s">
        <v>80</v>
      </c>
      <c r="D112" s="54">
        <v>1</v>
      </c>
      <c r="E112" s="54" t="str">
        <v/>
      </c>
      <c r="F112" s="54" t="str">
        <v/>
      </c>
      <c r="G112" s="54" t="str">
        <v/>
      </c>
      <c r="H112" s="54" t="str">
        <v/>
      </c>
      <c r="I112" s="54" t="str">
        <v/>
      </c>
      <c r="J112" s="54" t="str">
        <v/>
      </c>
      <c r="K112" s="54" t="str">
        <v/>
      </c>
      <c r="L112" s="16" t="str">
        <v/>
      </c>
      <c r="M112" s="16" t="str">
        <v/>
      </c>
      <c r="N112" s="16" t="str">
        <v/>
      </c>
      <c r="O112" s="16" t="str">
        <v/>
      </c>
      <c r="P112" s="16" t="str">
        <v/>
      </c>
      <c r="Q112" s="16" t="str">
        <v/>
      </c>
      <c r="R112" s="16" t="str">
        <v/>
      </c>
      <c r="S112" s="16" t="str">
        <v/>
      </c>
      <c r="T112" s="16" t="str">
        <v/>
      </c>
      <c r="U112" s="16" t="str">
        <v/>
      </c>
      <c r="V112" s="16" t="str">
        <v/>
      </c>
      <c r="W112" s="16" t="str">
        <v/>
      </c>
      <c r="X112" s="16" t="str">
        <v/>
      </c>
      <c r="Y112" s="16" t="str">
        <v/>
      </c>
      <c r="Z112" s="16" t="str">
        <v/>
      </c>
      <c r="AA112" s="16" t="str">
        <v/>
      </c>
      <c r="AB112" s="16" t="str">
        <v/>
      </c>
      <c r="AC112" s="16" t="str">
        <v/>
      </c>
      <c r="AD112" s="16" t="str">
        <v/>
      </c>
      <c r="AE112" s="16" t="str">
        <v/>
      </c>
      <c r="AF112" s="16" t="str">
        <v/>
      </c>
      <c r="AG112" s="16" t="str">
        <v/>
      </c>
      <c r="AH112" s="16" t="str">
        <v/>
      </c>
      <c r="AI112" s="16" t="str">
        <v/>
      </c>
      <c r="AJ112" s="53" t="str">
        <v/>
      </c>
      <c r="AK112" s="16" t="str">
        <v/>
      </c>
      <c r="AL112" s="16" t="str">
        <v/>
      </c>
      <c r="AM112" s="53" t="str">
        <v/>
      </c>
      <c r="AN112" s="16" t="str">
        <v/>
      </c>
      <c r="AO112" s="16" t="str">
        <v/>
      </c>
      <c r="AP112" s="16" t="str">
        <v/>
      </c>
      <c r="AQ112" s="16" t="str">
        <v/>
      </c>
      <c r="AR112" s="16" t="str">
        <v/>
      </c>
      <c r="AS112" s="16" t="str">
        <v/>
      </c>
      <c r="AT112" s="16" t="str">
        <v/>
      </c>
      <c r="AU112" s="16" t="str">
        <v/>
      </c>
      <c r="AV112" s="16" t="str">
        <v/>
      </c>
      <c r="AW112" s="16" t="str">
        <v/>
      </c>
      <c r="AX112" s="16" t="str">
        <v/>
      </c>
      <c r="AY112" s="16" t="str">
        <v/>
      </c>
      <c r="AZ112" s="16" t="str">
        <v/>
      </c>
      <c r="BA112" s="16" t="str">
        <v/>
      </c>
      <c r="BB112" s="16"/>
      <c r="BC112" s="186">
        <f t="shared" si="5"/>
        <v>1</v>
      </c>
      <c r="BD112" s="187">
        <f t="shared" si="3"/>
        <v>1</v>
      </c>
      <c r="BE112" s="187">
        <v>0.2</v>
      </c>
      <c r="BF112" s="180">
        <f t="shared" si="4"/>
        <v>0.2</v>
      </c>
      <c r="BG112" s="181"/>
      <c r="BH112" s="187"/>
      <c r="BI112" s="181"/>
      <c r="BJ112" s="182"/>
    </row>
    <row r="113" spans="1:62" ht="12.75" x14ac:dyDescent="0.2">
      <c r="A113" s="388"/>
      <c r="B113" s="392"/>
      <c r="C113" s="119" t="s">
        <v>81</v>
      </c>
      <c r="D113" s="54">
        <v>1</v>
      </c>
      <c r="E113" s="54" t="str">
        <v/>
      </c>
      <c r="F113" s="54" t="str">
        <v/>
      </c>
      <c r="G113" s="54" t="str">
        <v/>
      </c>
      <c r="H113" s="54" t="str">
        <v/>
      </c>
      <c r="I113" s="54" t="str">
        <v/>
      </c>
      <c r="J113" s="54" t="str">
        <v/>
      </c>
      <c r="K113" s="54" t="str">
        <v/>
      </c>
      <c r="L113" s="16" t="str">
        <v/>
      </c>
      <c r="M113" s="16" t="str">
        <v/>
      </c>
      <c r="N113" s="16" t="str">
        <v/>
      </c>
      <c r="O113" s="16" t="str">
        <v/>
      </c>
      <c r="P113" s="16" t="str">
        <v/>
      </c>
      <c r="Q113" s="16" t="str">
        <v/>
      </c>
      <c r="R113" s="16" t="str">
        <v/>
      </c>
      <c r="S113" s="16" t="str">
        <v/>
      </c>
      <c r="T113" s="16" t="str">
        <v/>
      </c>
      <c r="U113" s="16" t="str">
        <v/>
      </c>
      <c r="V113" s="16" t="str">
        <v/>
      </c>
      <c r="W113" s="16" t="str">
        <v/>
      </c>
      <c r="X113" s="16" t="str">
        <v/>
      </c>
      <c r="Y113" s="16" t="str">
        <v/>
      </c>
      <c r="Z113" s="16" t="str">
        <v/>
      </c>
      <c r="AA113" s="16" t="str">
        <v/>
      </c>
      <c r="AB113" s="16" t="str">
        <v/>
      </c>
      <c r="AC113" s="16" t="str">
        <v/>
      </c>
      <c r="AD113" s="16" t="str">
        <v/>
      </c>
      <c r="AE113" s="16" t="str">
        <v/>
      </c>
      <c r="AF113" s="16" t="str">
        <v/>
      </c>
      <c r="AG113" s="16" t="str">
        <v/>
      </c>
      <c r="AH113" s="16" t="str">
        <v/>
      </c>
      <c r="AI113" s="16" t="str">
        <v/>
      </c>
      <c r="AJ113" s="53" t="str">
        <v/>
      </c>
      <c r="AK113" s="16" t="str">
        <v/>
      </c>
      <c r="AL113" s="16" t="str">
        <v/>
      </c>
      <c r="AM113" s="53" t="str">
        <v/>
      </c>
      <c r="AN113" s="16" t="str">
        <v/>
      </c>
      <c r="AO113" s="16" t="str">
        <v/>
      </c>
      <c r="AP113" s="16" t="str">
        <v/>
      </c>
      <c r="AQ113" s="16" t="str">
        <v/>
      </c>
      <c r="AR113" s="16" t="str">
        <v/>
      </c>
      <c r="AS113" s="16" t="str">
        <v/>
      </c>
      <c r="AT113" s="16" t="str">
        <v/>
      </c>
      <c r="AU113" s="16" t="str">
        <v/>
      </c>
      <c r="AV113" s="16" t="str">
        <v/>
      </c>
      <c r="AW113" s="16" t="str">
        <v/>
      </c>
      <c r="AX113" s="16" t="str">
        <v/>
      </c>
      <c r="AY113" s="16" t="str">
        <v/>
      </c>
      <c r="AZ113" s="16" t="str">
        <v/>
      </c>
      <c r="BA113" s="16" t="str">
        <v/>
      </c>
      <c r="BB113" s="16"/>
      <c r="BC113" s="186">
        <f t="shared" si="5"/>
        <v>1</v>
      </c>
      <c r="BD113" s="187">
        <f t="shared" si="3"/>
        <v>1</v>
      </c>
      <c r="BE113" s="187">
        <v>0.4</v>
      </c>
      <c r="BF113" s="180">
        <f t="shared" si="4"/>
        <v>0.4</v>
      </c>
      <c r="BG113" s="181"/>
      <c r="BH113" s="187"/>
      <c r="BI113" s="181"/>
      <c r="BJ113" s="182"/>
    </row>
    <row r="114" spans="1:62" ht="12.75" x14ac:dyDescent="0.2">
      <c r="A114" s="388"/>
      <c r="B114" s="392"/>
      <c r="C114" s="119" t="s">
        <v>82</v>
      </c>
      <c r="D114" s="54">
        <v>1</v>
      </c>
      <c r="E114" s="54" t="str">
        <v/>
      </c>
      <c r="F114" s="54" t="str">
        <v/>
      </c>
      <c r="G114" s="54" t="str">
        <v/>
      </c>
      <c r="H114" s="54" t="str">
        <v/>
      </c>
      <c r="I114" s="54" t="str">
        <v/>
      </c>
      <c r="J114" s="54" t="str">
        <v/>
      </c>
      <c r="K114" s="54" t="str">
        <v/>
      </c>
      <c r="L114" s="16" t="str">
        <v/>
      </c>
      <c r="M114" s="16" t="str">
        <v/>
      </c>
      <c r="N114" s="16" t="str">
        <v/>
      </c>
      <c r="O114" s="16" t="str">
        <v/>
      </c>
      <c r="P114" s="16" t="str">
        <v/>
      </c>
      <c r="Q114" s="16" t="str">
        <v/>
      </c>
      <c r="R114" s="16" t="str">
        <v/>
      </c>
      <c r="S114" s="16" t="str">
        <v/>
      </c>
      <c r="T114" s="16" t="str">
        <v/>
      </c>
      <c r="U114" s="16" t="str">
        <v/>
      </c>
      <c r="V114" s="16" t="str">
        <v/>
      </c>
      <c r="W114" s="16" t="str">
        <v/>
      </c>
      <c r="X114" s="16" t="str">
        <v/>
      </c>
      <c r="Y114" s="16" t="str">
        <v/>
      </c>
      <c r="Z114" s="16" t="str">
        <v/>
      </c>
      <c r="AA114" s="16" t="str">
        <v/>
      </c>
      <c r="AB114" s="16" t="str">
        <v/>
      </c>
      <c r="AC114" s="16" t="str">
        <v/>
      </c>
      <c r="AD114" s="16" t="str">
        <v/>
      </c>
      <c r="AE114" s="16" t="str">
        <v/>
      </c>
      <c r="AF114" s="16" t="str">
        <v/>
      </c>
      <c r="AG114" s="16" t="str">
        <v/>
      </c>
      <c r="AH114" s="16" t="str">
        <v/>
      </c>
      <c r="AI114" s="16" t="str">
        <v/>
      </c>
      <c r="AJ114" s="53" t="str">
        <v/>
      </c>
      <c r="AK114" s="16" t="str">
        <v/>
      </c>
      <c r="AL114" s="16" t="str">
        <v/>
      </c>
      <c r="AM114" s="53" t="str">
        <v/>
      </c>
      <c r="AN114" s="16" t="str">
        <v/>
      </c>
      <c r="AO114" s="16" t="str">
        <v/>
      </c>
      <c r="AP114" s="16" t="str">
        <v/>
      </c>
      <c r="AQ114" s="16" t="str">
        <v/>
      </c>
      <c r="AR114" s="16" t="str">
        <v/>
      </c>
      <c r="AS114" s="16" t="str">
        <v/>
      </c>
      <c r="AT114" s="16" t="str">
        <v/>
      </c>
      <c r="AU114" s="16" t="str">
        <v/>
      </c>
      <c r="AV114" s="16" t="str">
        <v/>
      </c>
      <c r="AW114" s="16" t="str">
        <v/>
      </c>
      <c r="AX114" s="16" t="str">
        <v/>
      </c>
      <c r="AY114" s="16" t="str">
        <v/>
      </c>
      <c r="AZ114" s="16" t="str">
        <v/>
      </c>
      <c r="BA114" s="16" t="str">
        <v/>
      </c>
      <c r="BB114" s="16"/>
      <c r="BC114" s="186">
        <f t="shared" si="5"/>
        <v>1</v>
      </c>
      <c r="BD114" s="187">
        <f t="shared" si="3"/>
        <v>1</v>
      </c>
      <c r="BE114" s="187">
        <v>0.6</v>
      </c>
      <c r="BF114" s="180">
        <f t="shared" si="4"/>
        <v>0.6</v>
      </c>
      <c r="BG114" s="181"/>
      <c r="BH114" s="187"/>
      <c r="BI114" s="181"/>
      <c r="BJ114" s="182"/>
    </row>
    <row r="115" spans="1:62" ht="12.75" x14ac:dyDescent="0.2">
      <c r="A115" s="388"/>
      <c r="B115" s="392"/>
      <c r="C115" s="119" t="s">
        <v>83</v>
      </c>
      <c r="D115" s="54">
        <v>1</v>
      </c>
      <c r="E115" s="54" t="str">
        <v/>
      </c>
      <c r="F115" s="54" t="str">
        <v/>
      </c>
      <c r="G115" s="54" t="str">
        <v/>
      </c>
      <c r="H115" s="54" t="str">
        <v/>
      </c>
      <c r="I115" s="54" t="str">
        <v/>
      </c>
      <c r="J115" s="54" t="str">
        <v/>
      </c>
      <c r="K115" s="54" t="str">
        <v/>
      </c>
      <c r="L115" s="16" t="str">
        <v/>
      </c>
      <c r="M115" s="16" t="str">
        <v/>
      </c>
      <c r="N115" s="16" t="str">
        <v/>
      </c>
      <c r="O115" s="16" t="str">
        <v/>
      </c>
      <c r="P115" s="16" t="str">
        <v/>
      </c>
      <c r="Q115" s="16" t="str">
        <v/>
      </c>
      <c r="R115" s="16" t="str">
        <v/>
      </c>
      <c r="S115" s="16" t="str">
        <v/>
      </c>
      <c r="T115" s="16" t="str">
        <v/>
      </c>
      <c r="U115" s="16" t="str">
        <v/>
      </c>
      <c r="V115" s="16" t="str">
        <v/>
      </c>
      <c r="W115" s="16" t="str">
        <v/>
      </c>
      <c r="X115" s="16" t="str">
        <v/>
      </c>
      <c r="Y115" s="16" t="str">
        <v/>
      </c>
      <c r="Z115" s="16" t="str">
        <v/>
      </c>
      <c r="AA115" s="16" t="str">
        <v/>
      </c>
      <c r="AB115" s="16" t="str">
        <v/>
      </c>
      <c r="AC115" s="16" t="str">
        <v/>
      </c>
      <c r="AD115" s="16" t="str">
        <v/>
      </c>
      <c r="AE115" s="16" t="str">
        <v/>
      </c>
      <c r="AF115" s="16" t="str">
        <v/>
      </c>
      <c r="AG115" s="16" t="str">
        <v/>
      </c>
      <c r="AH115" s="16" t="str">
        <v/>
      </c>
      <c r="AI115" s="16" t="str">
        <v/>
      </c>
      <c r="AJ115" s="53" t="str">
        <v/>
      </c>
      <c r="AK115" s="16" t="str">
        <v/>
      </c>
      <c r="AL115" s="16" t="str">
        <v/>
      </c>
      <c r="AM115" s="53" t="str">
        <v/>
      </c>
      <c r="AN115" s="16" t="str">
        <v/>
      </c>
      <c r="AO115" s="16" t="str">
        <v/>
      </c>
      <c r="AP115" s="16" t="str">
        <v/>
      </c>
      <c r="AQ115" s="16" t="str">
        <v/>
      </c>
      <c r="AR115" s="16" t="str">
        <v/>
      </c>
      <c r="AS115" s="16" t="str">
        <v/>
      </c>
      <c r="AT115" s="16" t="str">
        <v/>
      </c>
      <c r="AU115" s="16" t="str">
        <v/>
      </c>
      <c r="AV115" s="16" t="str">
        <v/>
      </c>
      <c r="AW115" s="16" t="str">
        <v/>
      </c>
      <c r="AX115" s="16" t="str">
        <v/>
      </c>
      <c r="AY115" s="16" t="str">
        <v/>
      </c>
      <c r="AZ115" s="16" t="str">
        <v/>
      </c>
      <c r="BA115" s="16" t="str">
        <v/>
      </c>
      <c r="BB115" s="16"/>
      <c r="BC115" s="186">
        <f t="shared" si="5"/>
        <v>1</v>
      </c>
      <c r="BD115" s="187">
        <f t="shared" si="3"/>
        <v>1</v>
      </c>
      <c r="BE115" s="187">
        <v>0.8</v>
      </c>
      <c r="BF115" s="180">
        <f t="shared" si="4"/>
        <v>0.8</v>
      </c>
      <c r="BG115" s="181"/>
      <c r="BH115" s="187"/>
      <c r="BI115" s="181"/>
      <c r="BJ115" s="182"/>
    </row>
    <row r="116" spans="1:62" ht="12.75" x14ac:dyDescent="0.2">
      <c r="A116" s="388"/>
      <c r="B116" s="392"/>
      <c r="C116" s="119" t="s">
        <v>84</v>
      </c>
      <c r="D116" s="54">
        <v>1</v>
      </c>
      <c r="E116" s="54" t="str">
        <v/>
      </c>
      <c r="F116" s="54" t="str">
        <v/>
      </c>
      <c r="G116" s="54" t="str">
        <v/>
      </c>
      <c r="H116" s="54" t="str">
        <v/>
      </c>
      <c r="I116" s="54" t="str">
        <v/>
      </c>
      <c r="J116" s="54" t="str">
        <v/>
      </c>
      <c r="K116" s="54" t="str">
        <v/>
      </c>
      <c r="L116" s="16" t="str">
        <v/>
      </c>
      <c r="M116" s="16" t="str">
        <v/>
      </c>
      <c r="N116" s="16" t="str">
        <v/>
      </c>
      <c r="O116" s="16" t="str">
        <v/>
      </c>
      <c r="P116" s="16" t="str">
        <v/>
      </c>
      <c r="Q116" s="16" t="str">
        <v/>
      </c>
      <c r="R116" s="16" t="str">
        <v/>
      </c>
      <c r="S116" s="16" t="str">
        <v/>
      </c>
      <c r="T116" s="16" t="str">
        <v/>
      </c>
      <c r="U116" s="16" t="str">
        <v/>
      </c>
      <c r="V116" s="16" t="str">
        <v/>
      </c>
      <c r="W116" s="16" t="str">
        <v/>
      </c>
      <c r="X116" s="16" t="str">
        <v/>
      </c>
      <c r="Y116" s="16" t="str">
        <v/>
      </c>
      <c r="Z116" s="16" t="str">
        <v/>
      </c>
      <c r="AA116" s="16" t="str">
        <v/>
      </c>
      <c r="AB116" s="16" t="str">
        <v/>
      </c>
      <c r="AC116" s="16" t="str">
        <v/>
      </c>
      <c r="AD116" s="16" t="str">
        <v/>
      </c>
      <c r="AE116" s="16" t="str">
        <v/>
      </c>
      <c r="AF116" s="16" t="str">
        <v/>
      </c>
      <c r="AG116" s="16" t="str">
        <v/>
      </c>
      <c r="AH116" s="16" t="str">
        <v/>
      </c>
      <c r="AI116" s="16" t="str">
        <v/>
      </c>
      <c r="AJ116" s="53" t="str">
        <v/>
      </c>
      <c r="AK116" s="16" t="str">
        <v/>
      </c>
      <c r="AL116" s="16" t="str">
        <v/>
      </c>
      <c r="AM116" s="53" t="str">
        <v/>
      </c>
      <c r="AN116" s="16" t="str">
        <v/>
      </c>
      <c r="AO116" s="16" t="str">
        <v/>
      </c>
      <c r="AP116" s="16" t="str">
        <v/>
      </c>
      <c r="AQ116" s="16" t="str">
        <v/>
      </c>
      <c r="AR116" s="16" t="str">
        <v/>
      </c>
      <c r="AS116" s="16" t="str">
        <v/>
      </c>
      <c r="AT116" s="16" t="str">
        <v/>
      </c>
      <c r="AU116" s="16" t="str">
        <v/>
      </c>
      <c r="AV116" s="16" t="str">
        <v/>
      </c>
      <c r="AW116" s="16" t="str">
        <v/>
      </c>
      <c r="AX116" s="16" t="str">
        <v/>
      </c>
      <c r="AY116" s="16" t="str">
        <v/>
      </c>
      <c r="AZ116" s="16" t="str">
        <v/>
      </c>
      <c r="BA116" s="16" t="str">
        <v/>
      </c>
      <c r="BB116" s="16"/>
      <c r="BC116" s="186">
        <f t="shared" si="5"/>
        <v>1</v>
      </c>
      <c r="BD116" s="187">
        <f t="shared" si="3"/>
        <v>1</v>
      </c>
      <c r="BE116" s="187">
        <v>1</v>
      </c>
      <c r="BF116" s="180">
        <f t="shared" si="4"/>
        <v>1</v>
      </c>
      <c r="BG116" s="181"/>
      <c r="BH116" s="187"/>
      <c r="BI116" s="181"/>
      <c r="BJ116" s="182"/>
    </row>
    <row r="117" spans="1:62" ht="12.75" x14ac:dyDescent="0.2">
      <c r="A117" s="388"/>
      <c r="B117" s="392"/>
      <c r="C117" s="119" t="s">
        <v>1169</v>
      </c>
      <c r="D117" s="54">
        <v>1</v>
      </c>
      <c r="E117" s="54" t="str">
        <v/>
      </c>
      <c r="F117" s="54" t="str">
        <v/>
      </c>
      <c r="G117" s="54" t="str">
        <v/>
      </c>
      <c r="H117" s="54" t="str">
        <v/>
      </c>
      <c r="I117" s="54" t="str">
        <v/>
      </c>
      <c r="J117" s="54" t="str">
        <v/>
      </c>
      <c r="K117" s="54" t="str">
        <v/>
      </c>
      <c r="L117" s="16" t="str">
        <v/>
      </c>
      <c r="M117" s="16" t="str">
        <v/>
      </c>
      <c r="N117" s="16" t="str">
        <v/>
      </c>
      <c r="O117" s="16" t="str">
        <v/>
      </c>
      <c r="P117" s="16" t="str">
        <v/>
      </c>
      <c r="Q117" s="16" t="str">
        <v/>
      </c>
      <c r="R117" s="16" t="str">
        <v/>
      </c>
      <c r="S117" s="16" t="str">
        <v/>
      </c>
      <c r="T117" s="16" t="str">
        <v/>
      </c>
      <c r="U117" s="16" t="str">
        <v/>
      </c>
      <c r="V117" s="16" t="str">
        <v/>
      </c>
      <c r="W117" s="16" t="str">
        <v/>
      </c>
      <c r="X117" s="16" t="str">
        <v/>
      </c>
      <c r="Y117" s="16" t="str">
        <v/>
      </c>
      <c r="Z117" s="16" t="str">
        <v/>
      </c>
      <c r="AA117" s="16" t="str">
        <v/>
      </c>
      <c r="AB117" s="16" t="str">
        <v/>
      </c>
      <c r="AC117" s="16" t="str">
        <v/>
      </c>
      <c r="AD117" s="16" t="str">
        <v/>
      </c>
      <c r="AE117" s="16" t="str">
        <v/>
      </c>
      <c r="AF117" s="16" t="str">
        <v/>
      </c>
      <c r="AG117" s="16" t="str">
        <v/>
      </c>
      <c r="AH117" s="16" t="str">
        <v/>
      </c>
      <c r="AI117" s="16" t="str">
        <v/>
      </c>
      <c r="AJ117" s="53" t="str">
        <v/>
      </c>
      <c r="AK117" s="16" t="str">
        <v/>
      </c>
      <c r="AL117" s="16" t="str">
        <v/>
      </c>
      <c r="AM117" s="53" t="str">
        <v/>
      </c>
      <c r="AN117" s="16" t="str">
        <v/>
      </c>
      <c r="AO117" s="16" t="str">
        <v/>
      </c>
      <c r="AP117" s="16" t="str">
        <v/>
      </c>
      <c r="AQ117" s="16" t="str">
        <v/>
      </c>
      <c r="AR117" s="16" t="str">
        <v/>
      </c>
      <c r="AS117" s="16" t="str">
        <v/>
      </c>
      <c r="AT117" s="16" t="str">
        <v/>
      </c>
      <c r="AU117" s="16" t="str">
        <v/>
      </c>
      <c r="AV117" s="16" t="str">
        <v/>
      </c>
      <c r="AW117" s="16" t="str">
        <v/>
      </c>
      <c r="AX117" s="16" t="str">
        <v/>
      </c>
      <c r="AY117" s="16" t="str">
        <v/>
      </c>
      <c r="AZ117" s="16" t="str">
        <v/>
      </c>
      <c r="BA117" s="16" t="str">
        <v/>
      </c>
      <c r="BB117" s="16"/>
      <c r="BC117" s="186">
        <f t="shared" si="5"/>
        <v>1</v>
      </c>
      <c r="BD117" s="187">
        <f t="shared" si="3"/>
        <v>1</v>
      </c>
      <c r="BE117" s="187"/>
      <c r="BF117" s="180">
        <f t="shared" si="4"/>
        <v>0</v>
      </c>
      <c r="BG117" s="181"/>
      <c r="BH117" s="187"/>
      <c r="BI117" s="181"/>
      <c r="BJ117" s="182"/>
    </row>
    <row r="118" spans="1:62" ht="12.75" x14ac:dyDescent="0.2">
      <c r="A118" s="388"/>
      <c r="B118" s="392"/>
      <c r="C118" s="119" t="s">
        <v>1170</v>
      </c>
      <c r="D118" s="54">
        <v>1</v>
      </c>
      <c r="E118" s="54" t="str">
        <v/>
      </c>
      <c r="F118" s="54" t="str">
        <v/>
      </c>
      <c r="G118" s="54" t="str">
        <v/>
      </c>
      <c r="H118" s="54" t="str">
        <v/>
      </c>
      <c r="I118" s="54" t="str">
        <v/>
      </c>
      <c r="J118" s="54" t="str">
        <v/>
      </c>
      <c r="K118" s="54" t="str">
        <v/>
      </c>
      <c r="L118" s="16" t="str">
        <v/>
      </c>
      <c r="M118" s="16" t="str">
        <v/>
      </c>
      <c r="N118" s="16" t="str">
        <v/>
      </c>
      <c r="O118" s="16" t="str">
        <v/>
      </c>
      <c r="P118" s="16" t="str">
        <v/>
      </c>
      <c r="Q118" s="16" t="str">
        <v/>
      </c>
      <c r="R118" s="16" t="str">
        <v/>
      </c>
      <c r="S118" s="16" t="str">
        <v/>
      </c>
      <c r="T118" s="16" t="str">
        <v/>
      </c>
      <c r="U118" s="16" t="str">
        <v/>
      </c>
      <c r="V118" s="16" t="str">
        <v/>
      </c>
      <c r="W118" s="16" t="str">
        <v/>
      </c>
      <c r="X118" s="16" t="str">
        <v/>
      </c>
      <c r="Y118" s="16" t="str">
        <v/>
      </c>
      <c r="Z118" s="16" t="str">
        <v/>
      </c>
      <c r="AA118" s="16" t="str">
        <v/>
      </c>
      <c r="AB118" s="16" t="str">
        <v/>
      </c>
      <c r="AC118" s="16" t="str">
        <v/>
      </c>
      <c r="AD118" s="16" t="str">
        <v/>
      </c>
      <c r="AE118" s="16" t="str">
        <v/>
      </c>
      <c r="AF118" s="16" t="str">
        <v/>
      </c>
      <c r="AG118" s="16" t="str">
        <v/>
      </c>
      <c r="AH118" s="16" t="str">
        <v/>
      </c>
      <c r="AI118" s="16" t="str">
        <v/>
      </c>
      <c r="AJ118" s="53" t="str">
        <v/>
      </c>
      <c r="AK118" s="16" t="str">
        <v/>
      </c>
      <c r="AL118" s="16" t="str">
        <v/>
      </c>
      <c r="AM118" s="53" t="str">
        <v/>
      </c>
      <c r="AN118" s="16" t="str">
        <v/>
      </c>
      <c r="AO118" s="16" t="str">
        <v/>
      </c>
      <c r="AP118" s="16" t="str">
        <v/>
      </c>
      <c r="AQ118" s="16" t="str">
        <v/>
      </c>
      <c r="AR118" s="16" t="str">
        <v/>
      </c>
      <c r="AS118" s="16" t="str">
        <v/>
      </c>
      <c r="AT118" s="16" t="str">
        <v/>
      </c>
      <c r="AU118" s="16" t="str">
        <v/>
      </c>
      <c r="AV118" s="16" t="str">
        <v/>
      </c>
      <c r="AW118" s="16" t="str">
        <v/>
      </c>
      <c r="AX118" s="16" t="str">
        <v/>
      </c>
      <c r="AY118" s="16" t="str">
        <v/>
      </c>
      <c r="AZ118" s="16" t="str">
        <v/>
      </c>
      <c r="BA118" s="16" t="str">
        <v/>
      </c>
      <c r="BB118" s="16"/>
      <c r="BC118" s="186">
        <f t="shared" si="5"/>
        <v>1</v>
      </c>
      <c r="BD118" s="187">
        <f t="shared" si="3"/>
        <v>1</v>
      </c>
      <c r="BE118" s="187"/>
      <c r="BF118" s="180">
        <f t="shared" si="4"/>
        <v>0</v>
      </c>
      <c r="BG118" s="181"/>
      <c r="BH118" s="187"/>
      <c r="BI118" s="181"/>
      <c r="BJ118" s="182"/>
    </row>
    <row r="119" spans="1:62" ht="12.75" x14ac:dyDescent="0.2">
      <c r="A119" s="388"/>
      <c r="B119" s="392"/>
      <c r="C119" s="119" t="s">
        <v>1171</v>
      </c>
      <c r="D119" s="54">
        <v>1</v>
      </c>
      <c r="E119" s="54" t="str">
        <v/>
      </c>
      <c r="F119" s="54" t="str">
        <v/>
      </c>
      <c r="G119" s="54" t="str">
        <v/>
      </c>
      <c r="H119" s="54" t="str">
        <v/>
      </c>
      <c r="I119" s="54" t="str">
        <v/>
      </c>
      <c r="J119" s="54" t="str">
        <v/>
      </c>
      <c r="K119" s="54" t="str">
        <v/>
      </c>
      <c r="L119" s="16" t="str">
        <v/>
      </c>
      <c r="M119" s="16" t="str">
        <v/>
      </c>
      <c r="N119" s="16" t="str">
        <v/>
      </c>
      <c r="O119" s="16" t="str">
        <v/>
      </c>
      <c r="P119" s="16" t="str">
        <v/>
      </c>
      <c r="Q119" s="16" t="str">
        <v/>
      </c>
      <c r="R119" s="16" t="str">
        <v/>
      </c>
      <c r="S119" s="16" t="str">
        <v/>
      </c>
      <c r="T119" s="16" t="str">
        <v/>
      </c>
      <c r="U119" s="16" t="str">
        <v/>
      </c>
      <c r="V119" s="16" t="str">
        <v/>
      </c>
      <c r="W119" s="16" t="str">
        <v/>
      </c>
      <c r="X119" s="16" t="str">
        <v/>
      </c>
      <c r="Y119" s="16" t="str">
        <v/>
      </c>
      <c r="Z119" s="16" t="str">
        <v/>
      </c>
      <c r="AA119" s="16" t="str">
        <v/>
      </c>
      <c r="AB119" s="16" t="str">
        <v/>
      </c>
      <c r="AC119" s="16" t="str">
        <v/>
      </c>
      <c r="AD119" s="16" t="str">
        <v/>
      </c>
      <c r="AE119" s="16" t="str">
        <v/>
      </c>
      <c r="AF119" s="16" t="str">
        <v/>
      </c>
      <c r="AG119" s="16" t="str">
        <v/>
      </c>
      <c r="AH119" s="16" t="str">
        <v/>
      </c>
      <c r="AI119" s="16" t="str">
        <v/>
      </c>
      <c r="AJ119" s="53" t="str">
        <v/>
      </c>
      <c r="AK119" s="16" t="str">
        <v/>
      </c>
      <c r="AL119" s="16" t="str">
        <v/>
      </c>
      <c r="AM119" s="53" t="str">
        <v/>
      </c>
      <c r="AN119" s="16" t="str">
        <v/>
      </c>
      <c r="AO119" s="16" t="str">
        <v/>
      </c>
      <c r="AP119" s="16" t="str">
        <v/>
      </c>
      <c r="AQ119" s="16" t="str">
        <v/>
      </c>
      <c r="AR119" s="16" t="str">
        <v/>
      </c>
      <c r="AS119" s="16" t="str">
        <v/>
      </c>
      <c r="AT119" s="16" t="str">
        <v/>
      </c>
      <c r="AU119" s="16" t="str">
        <v/>
      </c>
      <c r="AV119" s="16" t="str">
        <v/>
      </c>
      <c r="AW119" s="16" t="str">
        <v/>
      </c>
      <c r="AX119" s="16" t="str">
        <v/>
      </c>
      <c r="AY119" s="16" t="str">
        <v/>
      </c>
      <c r="AZ119" s="16" t="str">
        <v/>
      </c>
      <c r="BA119" s="16" t="str">
        <v/>
      </c>
      <c r="BB119" s="16"/>
      <c r="BC119" s="186">
        <f t="shared" si="5"/>
        <v>1</v>
      </c>
      <c r="BD119" s="187">
        <f t="shared" si="3"/>
        <v>1</v>
      </c>
      <c r="BE119" s="187">
        <v>0.2</v>
      </c>
      <c r="BF119" s="180">
        <f t="shared" si="4"/>
        <v>0.2</v>
      </c>
      <c r="BG119" s="181"/>
      <c r="BH119" s="187"/>
      <c r="BI119" s="181"/>
      <c r="BJ119" s="182"/>
    </row>
    <row r="120" spans="1:62" ht="12.75" x14ac:dyDescent="0.2">
      <c r="A120" s="388"/>
      <c r="B120" s="392"/>
      <c r="C120" s="119" t="s">
        <v>1172</v>
      </c>
      <c r="D120" s="54">
        <v>1</v>
      </c>
      <c r="E120" s="54" t="str">
        <v/>
      </c>
      <c r="F120" s="54" t="str">
        <v/>
      </c>
      <c r="G120" s="54" t="str">
        <v/>
      </c>
      <c r="H120" s="54" t="str">
        <v/>
      </c>
      <c r="I120" s="54" t="str">
        <v/>
      </c>
      <c r="J120" s="54" t="str">
        <v/>
      </c>
      <c r="K120" s="54" t="str">
        <v/>
      </c>
      <c r="L120" s="16" t="str">
        <v/>
      </c>
      <c r="M120" s="16" t="str">
        <v/>
      </c>
      <c r="N120" s="16" t="str">
        <v/>
      </c>
      <c r="O120" s="16" t="str">
        <v/>
      </c>
      <c r="P120" s="16" t="str">
        <v/>
      </c>
      <c r="Q120" s="16" t="str">
        <v/>
      </c>
      <c r="R120" s="16" t="str">
        <v/>
      </c>
      <c r="S120" s="16" t="str">
        <v/>
      </c>
      <c r="T120" s="16" t="str">
        <v/>
      </c>
      <c r="U120" s="16" t="str">
        <v/>
      </c>
      <c r="V120" s="16" t="str">
        <v/>
      </c>
      <c r="W120" s="16" t="str">
        <v/>
      </c>
      <c r="X120" s="16" t="str">
        <v/>
      </c>
      <c r="Y120" s="16" t="str">
        <v/>
      </c>
      <c r="Z120" s="16" t="str">
        <v/>
      </c>
      <c r="AA120" s="16" t="str">
        <v/>
      </c>
      <c r="AB120" s="16" t="str">
        <v/>
      </c>
      <c r="AC120" s="16" t="str">
        <v/>
      </c>
      <c r="AD120" s="16" t="str">
        <v/>
      </c>
      <c r="AE120" s="16" t="str">
        <v/>
      </c>
      <c r="AF120" s="16" t="str">
        <v/>
      </c>
      <c r="AG120" s="16" t="str">
        <v/>
      </c>
      <c r="AH120" s="16" t="str">
        <v/>
      </c>
      <c r="AI120" s="16" t="str">
        <v/>
      </c>
      <c r="AJ120" s="53" t="str">
        <v/>
      </c>
      <c r="AK120" s="16" t="str">
        <v/>
      </c>
      <c r="AL120" s="16" t="str">
        <v/>
      </c>
      <c r="AM120" s="53" t="str">
        <v/>
      </c>
      <c r="AN120" s="16" t="str">
        <v/>
      </c>
      <c r="AO120" s="16" t="str">
        <v/>
      </c>
      <c r="AP120" s="16" t="str">
        <v/>
      </c>
      <c r="AQ120" s="16" t="str">
        <v/>
      </c>
      <c r="AR120" s="16" t="str">
        <v/>
      </c>
      <c r="AS120" s="16" t="str">
        <v/>
      </c>
      <c r="AT120" s="16" t="str">
        <v/>
      </c>
      <c r="AU120" s="16" t="str">
        <v/>
      </c>
      <c r="AV120" s="16" t="str">
        <v/>
      </c>
      <c r="AW120" s="16" t="str">
        <v/>
      </c>
      <c r="AX120" s="16" t="str">
        <v/>
      </c>
      <c r="AY120" s="16" t="str">
        <v/>
      </c>
      <c r="AZ120" s="16" t="str">
        <v/>
      </c>
      <c r="BA120" s="16" t="str">
        <v/>
      </c>
      <c r="BB120" s="16"/>
      <c r="BC120" s="186">
        <f t="shared" si="5"/>
        <v>1</v>
      </c>
      <c r="BD120" s="187">
        <f t="shared" si="3"/>
        <v>1</v>
      </c>
      <c r="BE120" s="187">
        <v>0.4</v>
      </c>
      <c r="BF120" s="180">
        <f t="shared" si="4"/>
        <v>0.4</v>
      </c>
      <c r="BG120" s="181"/>
      <c r="BH120" s="187"/>
      <c r="BI120" s="181"/>
      <c r="BJ120" s="182"/>
    </row>
    <row r="121" spans="1:62" ht="12.75" x14ac:dyDescent="0.2">
      <c r="A121" s="388"/>
      <c r="B121" s="392"/>
      <c r="C121" s="119" t="s">
        <v>1173</v>
      </c>
      <c r="D121" s="54">
        <v>1</v>
      </c>
      <c r="E121" s="54" t="str">
        <v/>
      </c>
      <c r="F121" s="54" t="str">
        <v/>
      </c>
      <c r="G121" s="54" t="str">
        <v/>
      </c>
      <c r="H121" s="54" t="str">
        <v/>
      </c>
      <c r="I121" s="54" t="str">
        <v/>
      </c>
      <c r="J121" s="54" t="str">
        <v/>
      </c>
      <c r="K121" s="54" t="str">
        <v/>
      </c>
      <c r="L121" s="16" t="str">
        <v/>
      </c>
      <c r="M121" s="16" t="str">
        <v/>
      </c>
      <c r="N121" s="16" t="str">
        <v/>
      </c>
      <c r="O121" s="16" t="str">
        <v/>
      </c>
      <c r="P121" s="16" t="str">
        <v/>
      </c>
      <c r="Q121" s="16" t="str">
        <v/>
      </c>
      <c r="R121" s="16" t="str">
        <v/>
      </c>
      <c r="S121" s="16" t="str">
        <v/>
      </c>
      <c r="T121" s="16" t="str">
        <v/>
      </c>
      <c r="U121" s="16" t="str">
        <v/>
      </c>
      <c r="V121" s="16" t="str">
        <v/>
      </c>
      <c r="W121" s="16" t="str">
        <v/>
      </c>
      <c r="X121" s="16" t="str">
        <v/>
      </c>
      <c r="Y121" s="16" t="str">
        <v/>
      </c>
      <c r="Z121" s="16" t="str">
        <v/>
      </c>
      <c r="AA121" s="16" t="str">
        <v/>
      </c>
      <c r="AB121" s="16" t="str">
        <v/>
      </c>
      <c r="AC121" s="16" t="str">
        <v/>
      </c>
      <c r="AD121" s="16" t="str">
        <v/>
      </c>
      <c r="AE121" s="16" t="str">
        <v/>
      </c>
      <c r="AF121" s="16" t="str">
        <v/>
      </c>
      <c r="AG121" s="16" t="str">
        <v/>
      </c>
      <c r="AH121" s="16" t="str">
        <v/>
      </c>
      <c r="AI121" s="16" t="str">
        <v/>
      </c>
      <c r="AJ121" s="53" t="str">
        <v/>
      </c>
      <c r="AK121" s="16" t="str">
        <v/>
      </c>
      <c r="AL121" s="16" t="str">
        <v/>
      </c>
      <c r="AM121" s="53" t="str">
        <v/>
      </c>
      <c r="AN121" s="16" t="str">
        <v/>
      </c>
      <c r="AO121" s="16" t="str">
        <v/>
      </c>
      <c r="AP121" s="16" t="str">
        <v/>
      </c>
      <c r="AQ121" s="16" t="str">
        <v/>
      </c>
      <c r="AR121" s="16" t="str">
        <v/>
      </c>
      <c r="AS121" s="16" t="str">
        <v/>
      </c>
      <c r="AT121" s="16" t="str">
        <v/>
      </c>
      <c r="AU121" s="16" t="str">
        <v/>
      </c>
      <c r="AV121" s="16" t="str">
        <v/>
      </c>
      <c r="AW121" s="16" t="str">
        <v/>
      </c>
      <c r="AX121" s="16" t="str">
        <v/>
      </c>
      <c r="AY121" s="16" t="str">
        <v/>
      </c>
      <c r="AZ121" s="16" t="str">
        <v/>
      </c>
      <c r="BA121" s="16" t="str">
        <v/>
      </c>
      <c r="BB121" s="16"/>
      <c r="BC121" s="186">
        <f t="shared" si="5"/>
        <v>1</v>
      </c>
      <c r="BD121" s="187">
        <f t="shared" si="3"/>
        <v>1</v>
      </c>
      <c r="BE121" s="187">
        <v>0.6</v>
      </c>
      <c r="BF121" s="180">
        <f t="shared" si="4"/>
        <v>0.6</v>
      </c>
      <c r="BG121" s="181"/>
      <c r="BH121" s="187"/>
      <c r="BI121" s="181"/>
      <c r="BJ121" s="182"/>
    </row>
    <row r="122" spans="1:62" ht="12.75" x14ac:dyDescent="0.2">
      <c r="A122" s="388"/>
      <c r="B122" s="392"/>
      <c r="C122" s="119" t="s">
        <v>1174</v>
      </c>
      <c r="D122" s="54">
        <v>1</v>
      </c>
      <c r="E122" s="54" t="str">
        <v/>
      </c>
      <c r="F122" s="54" t="str">
        <v/>
      </c>
      <c r="G122" s="54" t="str">
        <v/>
      </c>
      <c r="H122" s="54" t="str">
        <v/>
      </c>
      <c r="I122" s="54" t="str">
        <v/>
      </c>
      <c r="J122" s="54" t="str">
        <v/>
      </c>
      <c r="K122" s="54" t="str">
        <v/>
      </c>
      <c r="L122" s="16" t="str">
        <v/>
      </c>
      <c r="M122" s="16" t="str">
        <v/>
      </c>
      <c r="N122" s="16" t="str">
        <v/>
      </c>
      <c r="O122" s="16" t="str">
        <v/>
      </c>
      <c r="P122" s="16" t="str">
        <v/>
      </c>
      <c r="Q122" s="16" t="str">
        <v/>
      </c>
      <c r="R122" s="16" t="str">
        <v/>
      </c>
      <c r="S122" s="16" t="str">
        <v/>
      </c>
      <c r="T122" s="16" t="str">
        <v/>
      </c>
      <c r="U122" s="16" t="str">
        <v/>
      </c>
      <c r="V122" s="16" t="str">
        <v/>
      </c>
      <c r="W122" s="16" t="str">
        <v/>
      </c>
      <c r="X122" s="16" t="str">
        <v/>
      </c>
      <c r="Y122" s="16" t="str">
        <v/>
      </c>
      <c r="Z122" s="16" t="str">
        <v/>
      </c>
      <c r="AA122" s="16" t="str">
        <v/>
      </c>
      <c r="AB122" s="16" t="str">
        <v/>
      </c>
      <c r="AC122" s="16" t="str">
        <v/>
      </c>
      <c r="AD122" s="16" t="str">
        <v/>
      </c>
      <c r="AE122" s="16" t="str">
        <v/>
      </c>
      <c r="AF122" s="16" t="str">
        <v/>
      </c>
      <c r="AG122" s="16" t="str">
        <v/>
      </c>
      <c r="AH122" s="16" t="str">
        <v/>
      </c>
      <c r="AI122" s="16" t="str">
        <v/>
      </c>
      <c r="AJ122" s="53" t="str">
        <v/>
      </c>
      <c r="AK122" s="16" t="str">
        <v/>
      </c>
      <c r="AL122" s="16" t="str">
        <v/>
      </c>
      <c r="AM122" s="53" t="str">
        <v/>
      </c>
      <c r="AN122" s="16" t="str">
        <v/>
      </c>
      <c r="AO122" s="16" t="str">
        <v/>
      </c>
      <c r="AP122" s="16" t="str">
        <v/>
      </c>
      <c r="AQ122" s="16" t="str">
        <v/>
      </c>
      <c r="AR122" s="16" t="str">
        <v/>
      </c>
      <c r="AS122" s="16" t="str">
        <v/>
      </c>
      <c r="AT122" s="16" t="str">
        <v/>
      </c>
      <c r="AU122" s="16" t="str">
        <v/>
      </c>
      <c r="AV122" s="16" t="str">
        <v/>
      </c>
      <c r="AW122" s="16" t="str">
        <v/>
      </c>
      <c r="AX122" s="16" t="str">
        <v/>
      </c>
      <c r="AY122" s="16" t="str">
        <v/>
      </c>
      <c r="AZ122" s="16" t="str">
        <v/>
      </c>
      <c r="BA122" s="16" t="str">
        <v/>
      </c>
      <c r="BB122" s="16"/>
      <c r="BC122" s="186">
        <f t="shared" si="5"/>
        <v>1</v>
      </c>
      <c r="BD122" s="187">
        <f t="shared" si="3"/>
        <v>1</v>
      </c>
      <c r="BE122" s="187">
        <v>0.8</v>
      </c>
      <c r="BF122" s="180">
        <f t="shared" si="4"/>
        <v>0.8</v>
      </c>
      <c r="BG122" s="181"/>
      <c r="BH122" s="187"/>
      <c r="BI122" s="181"/>
      <c r="BJ122" s="182"/>
    </row>
    <row r="123" spans="1:62" ht="12.75" x14ac:dyDescent="0.2">
      <c r="A123" s="388"/>
      <c r="B123" s="392"/>
      <c r="C123" s="119" t="s">
        <v>1175</v>
      </c>
      <c r="D123" s="54">
        <v>1</v>
      </c>
      <c r="E123" s="54" t="str">
        <v/>
      </c>
      <c r="F123" s="54" t="str">
        <v/>
      </c>
      <c r="G123" s="54" t="str">
        <v/>
      </c>
      <c r="H123" s="54" t="str">
        <v/>
      </c>
      <c r="I123" s="54" t="str">
        <v/>
      </c>
      <c r="J123" s="54" t="str">
        <v/>
      </c>
      <c r="K123" s="54" t="str">
        <v/>
      </c>
      <c r="L123" s="16" t="str">
        <v/>
      </c>
      <c r="M123" s="16" t="str">
        <v/>
      </c>
      <c r="N123" s="16" t="str">
        <v/>
      </c>
      <c r="O123" s="16" t="str">
        <v/>
      </c>
      <c r="P123" s="16" t="str">
        <v/>
      </c>
      <c r="Q123" s="16" t="str">
        <v/>
      </c>
      <c r="R123" s="16" t="str">
        <v/>
      </c>
      <c r="S123" s="16" t="str">
        <v/>
      </c>
      <c r="T123" s="16" t="str">
        <v/>
      </c>
      <c r="U123" s="16" t="str">
        <v/>
      </c>
      <c r="V123" s="16" t="str">
        <v/>
      </c>
      <c r="W123" s="16" t="str">
        <v/>
      </c>
      <c r="X123" s="16" t="str">
        <v/>
      </c>
      <c r="Y123" s="16" t="str">
        <v/>
      </c>
      <c r="Z123" s="16" t="str">
        <v/>
      </c>
      <c r="AA123" s="16" t="str">
        <v/>
      </c>
      <c r="AB123" s="16" t="str">
        <v/>
      </c>
      <c r="AC123" s="16" t="str">
        <v/>
      </c>
      <c r="AD123" s="16" t="str">
        <v/>
      </c>
      <c r="AE123" s="16" t="str">
        <v/>
      </c>
      <c r="AF123" s="16" t="str">
        <v/>
      </c>
      <c r="AG123" s="16" t="str">
        <v/>
      </c>
      <c r="AH123" s="16" t="str">
        <v/>
      </c>
      <c r="AI123" s="16" t="str">
        <v/>
      </c>
      <c r="AJ123" s="53" t="str">
        <v/>
      </c>
      <c r="AK123" s="16" t="str">
        <v/>
      </c>
      <c r="AL123" s="16" t="str">
        <v/>
      </c>
      <c r="AM123" s="53" t="str">
        <v/>
      </c>
      <c r="AN123" s="16" t="str">
        <v/>
      </c>
      <c r="AO123" s="16" t="str">
        <v/>
      </c>
      <c r="AP123" s="16" t="str">
        <v/>
      </c>
      <c r="AQ123" s="16" t="str">
        <v/>
      </c>
      <c r="AR123" s="16" t="str">
        <v/>
      </c>
      <c r="AS123" s="16" t="str">
        <v/>
      </c>
      <c r="AT123" s="16" t="str">
        <v/>
      </c>
      <c r="AU123" s="16" t="str">
        <v/>
      </c>
      <c r="AV123" s="16" t="str">
        <v/>
      </c>
      <c r="AW123" s="16" t="str">
        <v/>
      </c>
      <c r="AX123" s="16" t="str">
        <v/>
      </c>
      <c r="AY123" s="16" t="str">
        <v/>
      </c>
      <c r="AZ123" s="16" t="str">
        <v/>
      </c>
      <c r="BA123" s="16" t="str">
        <v/>
      </c>
      <c r="BB123" s="16"/>
      <c r="BC123" s="186">
        <f t="shared" si="5"/>
        <v>1</v>
      </c>
      <c r="BD123" s="187">
        <f t="shared" si="3"/>
        <v>1</v>
      </c>
      <c r="BE123" s="187">
        <v>1</v>
      </c>
      <c r="BF123" s="180">
        <f t="shared" si="4"/>
        <v>1</v>
      </c>
      <c r="BG123" s="181"/>
      <c r="BH123" s="187"/>
      <c r="BI123" s="181"/>
      <c r="BJ123" s="182"/>
    </row>
    <row r="124" spans="1:62" ht="12.75" x14ac:dyDescent="0.2">
      <c r="A124" s="388"/>
      <c r="B124" s="392"/>
      <c r="C124" s="119" t="s">
        <v>1176</v>
      </c>
      <c r="D124" s="54">
        <v>1</v>
      </c>
      <c r="E124" s="54" t="str">
        <v/>
      </c>
      <c r="F124" s="54" t="str">
        <v/>
      </c>
      <c r="G124" s="54" t="str">
        <v/>
      </c>
      <c r="H124" s="54" t="str">
        <v/>
      </c>
      <c r="I124" s="54" t="str">
        <v/>
      </c>
      <c r="J124" s="54" t="str">
        <v/>
      </c>
      <c r="K124" s="54" t="str">
        <v/>
      </c>
      <c r="L124" s="16" t="str">
        <v/>
      </c>
      <c r="M124" s="16" t="str">
        <v/>
      </c>
      <c r="N124" s="16" t="str">
        <v/>
      </c>
      <c r="O124" s="16" t="str">
        <v/>
      </c>
      <c r="P124" s="16" t="str">
        <v/>
      </c>
      <c r="Q124" s="16" t="str">
        <v/>
      </c>
      <c r="R124" s="16" t="str">
        <v/>
      </c>
      <c r="S124" s="16" t="str">
        <v/>
      </c>
      <c r="T124" s="16" t="str">
        <v/>
      </c>
      <c r="U124" s="16" t="str">
        <v/>
      </c>
      <c r="V124" s="16" t="str">
        <v/>
      </c>
      <c r="W124" s="16" t="str">
        <v/>
      </c>
      <c r="X124" s="16" t="str">
        <v/>
      </c>
      <c r="Y124" s="16" t="str">
        <v/>
      </c>
      <c r="Z124" s="16" t="str">
        <v/>
      </c>
      <c r="AA124" s="16" t="str">
        <v/>
      </c>
      <c r="AB124" s="16" t="str">
        <v/>
      </c>
      <c r="AC124" s="16" t="str">
        <v/>
      </c>
      <c r="AD124" s="16" t="str">
        <v/>
      </c>
      <c r="AE124" s="16" t="str">
        <v/>
      </c>
      <c r="AF124" s="16" t="str">
        <v/>
      </c>
      <c r="AG124" s="16" t="str">
        <v/>
      </c>
      <c r="AH124" s="16" t="str">
        <v/>
      </c>
      <c r="AI124" s="16" t="str">
        <v/>
      </c>
      <c r="AJ124" s="53" t="str">
        <v/>
      </c>
      <c r="AK124" s="16" t="str">
        <v/>
      </c>
      <c r="AL124" s="16" t="str">
        <v/>
      </c>
      <c r="AM124" s="53" t="str">
        <v/>
      </c>
      <c r="AN124" s="16" t="str">
        <v/>
      </c>
      <c r="AO124" s="16" t="str">
        <v/>
      </c>
      <c r="AP124" s="16" t="str">
        <v/>
      </c>
      <c r="AQ124" s="16" t="str">
        <v/>
      </c>
      <c r="AR124" s="16" t="str">
        <v/>
      </c>
      <c r="AS124" s="16" t="str">
        <v/>
      </c>
      <c r="AT124" s="16" t="str">
        <v/>
      </c>
      <c r="AU124" s="16" t="str">
        <v/>
      </c>
      <c r="AV124" s="16" t="str">
        <v/>
      </c>
      <c r="AW124" s="16" t="str">
        <v/>
      </c>
      <c r="AX124" s="16" t="str">
        <v/>
      </c>
      <c r="AY124" s="16" t="str">
        <v/>
      </c>
      <c r="AZ124" s="16" t="str">
        <v/>
      </c>
      <c r="BA124" s="16" t="str">
        <v/>
      </c>
      <c r="BB124" s="16"/>
      <c r="BC124" s="186">
        <f t="shared" si="5"/>
        <v>1</v>
      </c>
      <c r="BD124" s="187">
        <f t="shared" si="3"/>
        <v>1</v>
      </c>
      <c r="BE124" s="187"/>
      <c r="BF124" s="180">
        <f t="shared" si="4"/>
        <v>0</v>
      </c>
      <c r="BG124" s="181"/>
      <c r="BH124" s="187"/>
      <c r="BI124" s="181"/>
      <c r="BJ124" s="182"/>
    </row>
    <row r="125" spans="1:62" ht="12.75" x14ac:dyDescent="0.2">
      <c r="A125" s="388"/>
      <c r="B125" s="392"/>
      <c r="C125" s="119" t="s">
        <v>1177</v>
      </c>
      <c r="D125" s="54">
        <v>1</v>
      </c>
      <c r="E125" s="54" t="str">
        <v/>
      </c>
      <c r="F125" s="54" t="str">
        <v/>
      </c>
      <c r="G125" s="54" t="str">
        <v/>
      </c>
      <c r="H125" s="54" t="str">
        <v/>
      </c>
      <c r="I125" s="54" t="str">
        <v/>
      </c>
      <c r="J125" s="54" t="str">
        <v/>
      </c>
      <c r="K125" s="54" t="str">
        <v/>
      </c>
      <c r="L125" s="16" t="str">
        <v/>
      </c>
      <c r="M125" s="16" t="str">
        <v/>
      </c>
      <c r="N125" s="16" t="str">
        <v/>
      </c>
      <c r="O125" s="16" t="str">
        <v/>
      </c>
      <c r="P125" s="16" t="str">
        <v/>
      </c>
      <c r="Q125" s="16" t="str">
        <v/>
      </c>
      <c r="R125" s="16" t="str">
        <v/>
      </c>
      <c r="S125" s="16" t="str">
        <v/>
      </c>
      <c r="T125" s="16" t="str">
        <v/>
      </c>
      <c r="U125" s="16" t="str">
        <v/>
      </c>
      <c r="V125" s="16" t="str">
        <v/>
      </c>
      <c r="W125" s="16" t="str">
        <v/>
      </c>
      <c r="X125" s="16" t="str">
        <v/>
      </c>
      <c r="Y125" s="16" t="str">
        <v/>
      </c>
      <c r="Z125" s="16" t="str">
        <v/>
      </c>
      <c r="AA125" s="16" t="str">
        <v/>
      </c>
      <c r="AB125" s="16" t="str">
        <v/>
      </c>
      <c r="AC125" s="16" t="str">
        <v/>
      </c>
      <c r="AD125" s="16" t="str">
        <v/>
      </c>
      <c r="AE125" s="16" t="str">
        <v/>
      </c>
      <c r="AF125" s="16" t="str">
        <v/>
      </c>
      <c r="AG125" s="16" t="str">
        <v/>
      </c>
      <c r="AH125" s="16" t="str">
        <v/>
      </c>
      <c r="AI125" s="16" t="str">
        <v/>
      </c>
      <c r="AJ125" s="53" t="str">
        <v/>
      </c>
      <c r="AK125" s="16" t="str">
        <v/>
      </c>
      <c r="AL125" s="16" t="str">
        <v/>
      </c>
      <c r="AM125" s="53" t="str">
        <v/>
      </c>
      <c r="AN125" s="16" t="str">
        <v/>
      </c>
      <c r="AO125" s="16" t="str">
        <v/>
      </c>
      <c r="AP125" s="16" t="str">
        <v/>
      </c>
      <c r="AQ125" s="16" t="str">
        <v/>
      </c>
      <c r="AR125" s="16" t="str">
        <v/>
      </c>
      <c r="AS125" s="16" t="str">
        <v/>
      </c>
      <c r="AT125" s="16" t="str">
        <v/>
      </c>
      <c r="AU125" s="16" t="str">
        <v/>
      </c>
      <c r="AV125" s="16" t="str">
        <v/>
      </c>
      <c r="AW125" s="16" t="str">
        <v/>
      </c>
      <c r="AX125" s="16" t="str">
        <v/>
      </c>
      <c r="AY125" s="16" t="str">
        <v/>
      </c>
      <c r="AZ125" s="16" t="str">
        <v/>
      </c>
      <c r="BA125" s="16" t="str">
        <v/>
      </c>
      <c r="BB125" s="16"/>
      <c r="BC125" s="186">
        <f t="shared" si="5"/>
        <v>1</v>
      </c>
      <c r="BD125" s="187">
        <f t="shared" si="3"/>
        <v>1</v>
      </c>
      <c r="BE125" s="187"/>
      <c r="BF125" s="180">
        <f t="shared" si="4"/>
        <v>0</v>
      </c>
      <c r="BG125" s="181"/>
      <c r="BH125" s="187"/>
      <c r="BI125" s="181"/>
      <c r="BJ125" s="182"/>
    </row>
    <row r="126" spans="1:62" ht="12.75" x14ac:dyDescent="0.2">
      <c r="A126" s="388"/>
      <c r="B126" s="392"/>
      <c r="C126" s="119" t="s">
        <v>1178</v>
      </c>
      <c r="D126" s="54">
        <v>1</v>
      </c>
      <c r="E126" s="54" t="str">
        <v/>
      </c>
      <c r="F126" s="54" t="str">
        <v/>
      </c>
      <c r="G126" s="54" t="str">
        <v/>
      </c>
      <c r="H126" s="54" t="str">
        <v/>
      </c>
      <c r="I126" s="54" t="str">
        <v/>
      </c>
      <c r="J126" s="54" t="str">
        <v/>
      </c>
      <c r="K126" s="54" t="str">
        <v/>
      </c>
      <c r="L126" s="16" t="str">
        <v/>
      </c>
      <c r="M126" s="16" t="str">
        <v/>
      </c>
      <c r="N126" s="16" t="str">
        <v/>
      </c>
      <c r="O126" s="16" t="str">
        <v/>
      </c>
      <c r="P126" s="16" t="str">
        <v/>
      </c>
      <c r="Q126" s="16" t="str">
        <v/>
      </c>
      <c r="R126" s="16" t="str">
        <v/>
      </c>
      <c r="S126" s="16" t="str">
        <v/>
      </c>
      <c r="T126" s="16" t="str">
        <v/>
      </c>
      <c r="U126" s="16" t="str">
        <v/>
      </c>
      <c r="V126" s="16" t="str">
        <v/>
      </c>
      <c r="W126" s="16" t="str">
        <v/>
      </c>
      <c r="X126" s="16" t="str">
        <v/>
      </c>
      <c r="Y126" s="16" t="str">
        <v/>
      </c>
      <c r="Z126" s="16" t="str">
        <v/>
      </c>
      <c r="AA126" s="16" t="str">
        <v/>
      </c>
      <c r="AB126" s="16" t="str">
        <v/>
      </c>
      <c r="AC126" s="16" t="str">
        <v/>
      </c>
      <c r="AD126" s="16" t="str">
        <v/>
      </c>
      <c r="AE126" s="16" t="str">
        <v/>
      </c>
      <c r="AF126" s="16" t="str">
        <v/>
      </c>
      <c r="AG126" s="16" t="str">
        <v/>
      </c>
      <c r="AH126" s="16" t="str">
        <v/>
      </c>
      <c r="AI126" s="16" t="str">
        <v/>
      </c>
      <c r="AJ126" s="53" t="str">
        <v/>
      </c>
      <c r="AK126" s="16" t="str">
        <v/>
      </c>
      <c r="AL126" s="16" t="str">
        <v/>
      </c>
      <c r="AM126" s="53" t="str">
        <v/>
      </c>
      <c r="AN126" s="16" t="str">
        <v/>
      </c>
      <c r="AO126" s="16" t="str">
        <v/>
      </c>
      <c r="AP126" s="16" t="str">
        <v/>
      </c>
      <c r="AQ126" s="16" t="str">
        <v/>
      </c>
      <c r="AR126" s="16" t="str">
        <v/>
      </c>
      <c r="AS126" s="16" t="str">
        <v/>
      </c>
      <c r="AT126" s="16" t="str">
        <v/>
      </c>
      <c r="AU126" s="16" t="str">
        <v/>
      </c>
      <c r="AV126" s="16" t="str">
        <v/>
      </c>
      <c r="AW126" s="16" t="str">
        <v/>
      </c>
      <c r="AX126" s="16" t="str">
        <v/>
      </c>
      <c r="AY126" s="16" t="str">
        <v/>
      </c>
      <c r="AZ126" s="16" t="str">
        <v/>
      </c>
      <c r="BA126" s="16" t="str">
        <v/>
      </c>
      <c r="BB126" s="16"/>
      <c r="BC126" s="186">
        <f t="shared" si="5"/>
        <v>1</v>
      </c>
      <c r="BD126" s="187">
        <f t="shared" si="3"/>
        <v>1</v>
      </c>
      <c r="BE126" s="187">
        <v>0.2</v>
      </c>
      <c r="BF126" s="180">
        <f t="shared" si="4"/>
        <v>0.2</v>
      </c>
      <c r="BG126" s="181"/>
      <c r="BH126" s="187"/>
      <c r="BI126" s="181"/>
      <c r="BJ126" s="182"/>
    </row>
    <row r="127" spans="1:62" ht="12.75" x14ac:dyDescent="0.2">
      <c r="A127" s="388"/>
      <c r="B127" s="392"/>
      <c r="C127" s="119" t="s">
        <v>1179</v>
      </c>
      <c r="D127" s="54">
        <v>1</v>
      </c>
      <c r="E127" s="54" t="str">
        <v/>
      </c>
      <c r="F127" s="54" t="str">
        <v/>
      </c>
      <c r="G127" s="54" t="str">
        <v/>
      </c>
      <c r="H127" s="54" t="str">
        <v/>
      </c>
      <c r="I127" s="54" t="str">
        <v/>
      </c>
      <c r="J127" s="54" t="str">
        <v/>
      </c>
      <c r="K127" s="54" t="str">
        <v/>
      </c>
      <c r="L127" s="16" t="str">
        <v/>
      </c>
      <c r="M127" s="16" t="str">
        <v/>
      </c>
      <c r="N127" s="16" t="str">
        <v/>
      </c>
      <c r="O127" s="16" t="str">
        <v/>
      </c>
      <c r="P127" s="16" t="str">
        <v/>
      </c>
      <c r="Q127" s="16" t="str">
        <v/>
      </c>
      <c r="R127" s="16" t="str">
        <v/>
      </c>
      <c r="S127" s="16" t="str">
        <v/>
      </c>
      <c r="T127" s="16" t="str">
        <v/>
      </c>
      <c r="U127" s="16" t="str">
        <v/>
      </c>
      <c r="V127" s="16" t="str">
        <v/>
      </c>
      <c r="W127" s="16" t="str">
        <v/>
      </c>
      <c r="X127" s="16" t="str">
        <v/>
      </c>
      <c r="Y127" s="16" t="str">
        <v/>
      </c>
      <c r="Z127" s="16" t="str">
        <v/>
      </c>
      <c r="AA127" s="16" t="str">
        <v/>
      </c>
      <c r="AB127" s="16" t="str">
        <v/>
      </c>
      <c r="AC127" s="16" t="str">
        <v/>
      </c>
      <c r="AD127" s="16" t="str">
        <v/>
      </c>
      <c r="AE127" s="16" t="str">
        <v/>
      </c>
      <c r="AF127" s="16" t="str">
        <v/>
      </c>
      <c r="AG127" s="16" t="str">
        <v/>
      </c>
      <c r="AH127" s="16" t="str">
        <v/>
      </c>
      <c r="AI127" s="16" t="str">
        <v/>
      </c>
      <c r="AJ127" s="53" t="str">
        <v/>
      </c>
      <c r="AK127" s="16" t="str">
        <v/>
      </c>
      <c r="AL127" s="16" t="str">
        <v/>
      </c>
      <c r="AM127" s="53" t="str">
        <v/>
      </c>
      <c r="AN127" s="16" t="str">
        <v/>
      </c>
      <c r="AO127" s="16" t="str">
        <v/>
      </c>
      <c r="AP127" s="16" t="str">
        <v/>
      </c>
      <c r="AQ127" s="16" t="str">
        <v/>
      </c>
      <c r="AR127" s="16" t="str">
        <v/>
      </c>
      <c r="AS127" s="16" t="str">
        <v/>
      </c>
      <c r="AT127" s="16" t="str">
        <v/>
      </c>
      <c r="AU127" s="16" t="str">
        <v/>
      </c>
      <c r="AV127" s="16" t="str">
        <v/>
      </c>
      <c r="AW127" s="16" t="str">
        <v/>
      </c>
      <c r="AX127" s="16" t="str">
        <v/>
      </c>
      <c r="AY127" s="16" t="str">
        <v/>
      </c>
      <c r="AZ127" s="16" t="str">
        <v/>
      </c>
      <c r="BA127" s="16" t="str">
        <v/>
      </c>
      <c r="BB127" s="16"/>
      <c r="BC127" s="186">
        <f t="shared" si="5"/>
        <v>1</v>
      </c>
      <c r="BD127" s="187">
        <f t="shared" si="3"/>
        <v>1</v>
      </c>
      <c r="BE127" s="187">
        <v>0.4</v>
      </c>
      <c r="BF127" s="180">
        <f t="shared" si="4"/>
        <v>0.4</v>
      </c>
      <c r="BG127" s="181"/>
      <c r="BH127" s="187"/>
      <c r="BI127" s="181"/>
      <c r="BJ127" s="182"/>
    </row>
    <row r="128" spans="1:62" ht="12.75" x14ac:dyDescent="0.2">
      <c r="A128" s="388"/>
      <c r="B128" s="392"/>
      <c r="C128" s="119" t="s">
        <v>1180</v>
      </c>
      <c r="D128" s="54">
        <v>1</v>
      </c>
      <c r="E128" s="54" t="str">
        <v/>
      </c>
      <c r="F128" s="54" t="str">
        <v/>
      </c>
      <c r="G128" s="54" t="str">
        <v/>
      </c>
      <c r="H128" s="54" t="str">
        <v/>
      </c>
      <c r="I128" s="54" t="str">
        <v/>
      </c>
      <c r="J128" s="54" t="str">
        <v/>
      </c>
      <c r="K128" s="54" t="str">
        <v/>
      </c>
      <c r="L128" s="16" t="str">
        <v/>
      </c>
      <c r="M128" s="16" t="str">
        <v/>
      </c>
      <c r="N128" s="16" t="str">
        <v/>
      </c>
      <c r="O128" s="16" t="str">
        <v/>
      </c>
      <c r="P128" s="16" t="str">
        <v/>
      </c>
      <c r="Q128" s="16" t="str">
        <v/>
      </c>
      <c r="R128" s="16" t="str">
        <v/>
      </c>
      <c r="S128" s="16" t="str">
        <v/>
      </c>
      <c r="T128" s="16" t="str">
        <v/>
      </c>
      <c r="U128" s="16" t="str">
        <v/>
      </c>
      <c r="V128" s="16" t="str">
        <v/>
      </c>
      <c r="W128" s="16" t="str">
        <v/>
      </c>
      <c r="X128" s="16" t="str">
        <v/>
      </c>
      <c r="Y128" s="16" t="str">
        <v/>
      </c>
      <c r="Z128" s="16" t="str">
        <v/>
      </c>
      <c r="AA128" s="16" t="str">
        <v/>
      </c>
      <c r="AB128" s="16" t="str">
        <v/>
      </c>
      <c r="AC128" s="16" t="str">
        <v/>
      </c>
      <c r="AD128" s="16" t="str">
        <v/>
      </c>
      <c r="AE128" s="16" t="str">
        <v/>
      </c>
      <c r="AF128" s="16" t="str">
        <v/>
      </c>
      <c r="AG128" s="16" t="str">
        <v/>
      </c>
      <c r="AH128" s="16" t="str">
        <v/>
      </c>
      <c r="AI128" s="16" t="str">
        <v/>
      </c>
      <c r="AJ128" s="53" t="str">
        <v/>
      </c>
      <c r="AK128" s="16" t="str">
        <v/>
      </c>
      <c r="AL128" s="16" t="str">
        <v/>
      </c>
      <c r="AM128" s="53" t="str">
        <v/>
      </c>
      <c r="AN128" s="16" t="str">
        <v/>
      </c>
      <c r="AO128" s="16" t="str">
        <v/>
      </c>
      <c r="AP128" s="16" t="str">
        <v/>
      </c>
      <c r="AQ128" s="16" t="str">
        <v/>
      </c>
      <c r="AR128" s="16" t="str">
        <v/>
      </c>
      <c r="AS128" s="16" t="str">
        <v/>
      </c>
      <c r="AT128" s="16" t="str">
        <v/>
      </c>
      <c r="AU128" s="16" t="str">
        <v/>
      </c>
      <c r="AV128" s="16" t="str">
        <v/>
      </c>
      <c r="AW128" s="16" t="str">
        <v/>
      </c>
      <c r="AX128" s="16" t="str">
        <v/>
      </c>
      <c r="AY128" s="16" t="str">
        <v/>
      </c>
      <c r="AZ128" s="16" t="str">
        <v/>
      </c>
      <c r="BA128" s="16" t="str">
        <v/>
      </c>
      <c r="BB128" s="16"/>
      <c r="BC128" s="186">
        <f t="shared" si="5"/>
        <v>1</v>
      </c>
      <c r="BD128" s="187">
        <f t="shared" si="3"/>
        <v>1</v>
      </c>
      <c r="BE128" s="187">
        <v>0.6</v>
      </c>
      <c r="BF128" s="180">
        <f t="shared" si="4"/>
        <v>0.6</v>
      </c>
      <c r="BG128" s="181"/>
      <c r="BH128" s="187"/>
      <c r="BI128" s="181"/>
      <c r="BJ128" s="182"/>
    </row>
    <row r="129" spans="1:62" ht="12.75" x14ac:dyDescent="0.2">
      <c r="A129" s="388"/>
      <c r="B129" s="392"/>
      <c r="C129" s="119" t="s">
        <v>1181</v>
      </c>
      <c r="D129" s="54">
        <v>1</v>
      </c>
      <c r="E129" s="54" t="str">
        <v/>
      </c>
      <c r="F129" s="54" t="str">
        <v/>
      </c>
      <c r="G129" s="54" t="str">
        <v/>
      </c>
      <c r="H129" s="54" t="str">
        <v/>
      </c>
      <c r="I129" s="54" t="str">
        <v/>
      </c>
      <c r="J129" s="54" t="str">
        <v/>
      </c>
      <c r="K129" s="54" t="str">
        <v/>
      </c>
      <c r="L129" s="16" t="str">
        <v/>
      </c>
      <c r="M129" s="16" t="str">
        <v/>
      </c>
      <c r="N129" s="16" t="str">
        <v/>
      </c>
      <c r="O129" s="16" t="str">
        <v/>
      </c>
      <c r="P129" s="16" t="str">
        <v/>
      </c>
      <c r="Q129" s="16" t="str">
        <v/>
      </c>
      <c r="R129" s="16" t="str">
        <v/>
      </c>
      <c r="S129" s="16" t="str">
        <v/>
      </c>
      <c r="T129" s="16" t="str">
        <v/>
      </c>
      <c r="U129" s="16" t="str">
        <v/>
      </c>
      <c r="V129" s="16" t="str">
        <v/>
      </c>
      <c r="W129" s="16" t="str">
        <v/>
      </c>
      <c r="X129" s="16" t="str">
        <v/>
      </c>
      <c r="Y129" s="16" t="str">
        <v/>
      </c>
      <c r="Z129" s="16" t="str">
        <v/>
      </c>
      <c r="AA129" s="16" t="str">
        <v/>
      </c>
      <c r="AB129" s="16" t="str">
        <v/>
      </c>
      <c r="AC129" s="16" t="str">
        <v/>
      </c>
      <c r="AD129" s="16" t="str">
        <v/>
      </c>
      <c r="AE129" s="16" t="str">
        <v/>
      </c>
      <c r="AF129" s="16" t="str">
        <v/>
      </c>
      <c r="AG129" s="16" t="str">
        <v/>
      </c>
      <c r="AH129" s="16" t="str">
        <v/>
      </c>
      <c r="AI129" s="16" t="str">
        <v/>
      </c>
      <c r="AJ129" s="53" t="str">
        <v/>
      </c>
      <c r="AK129" s="16" t="str">
        <v/>
      </c>
      <c r="AL129" s="16" t="str">
        <v/>
      </c>
      <c r="AM129" s="53" t="str">
        <v/>
      </c>
      <c r="AN129" s="16" t="str">
        <v/>
      </c>
      <c r="AO129" s="16" t="str">
        <v/>
      </c>
      <c r="AP129" s="16" t="str">
        <v/>
      </c>
      <c r="AQ129" s="16" t="str">
        <v/>
      </c>
      <c r="AR129" s="16" t="str">
        <v/>
      </c>
      <c r="AS129" s="16" t="str">
        <v/>
      </c>
      <c r="AT129" s="16" t="str">
        <v/>
      </c>
      <c r="AU129" s="16" t="str">
        <v/>
      </c>
      <c r="AV129" s="16" t="str">
        <v/>
      </c>
      <c r="AW129" s="16" t="str">
        <v/>
      </c>
      <c r="AX129" s="16" t="str">
        <v/>
      </c>
      <c r="AY129" s="16" t="str">
        <v/>
      </c>
      <c r="AZ129" s="16" t="str">
        <v/>
      </c>
      <c r="BA129" s="16" t="str">
        <v/>
      </c>
      <c r="BB129" s="16"/>
      <c r="BC129" s="186">
        <f t="shared" si="5"/>
        <v>1</v>
      </c>
      <c r="BD129" s="187">
        <f t="shared" si="3"/>
        <v>1</v>
      </c>
      <c r="BE129" s="187">
        <v>0.8</v>
      </c>
      <c r="BF129" s="180">
        <f t="shared" si="4"/>
        <v>0.8</v>
      </c>
      <c r="BG129" s="181"/>
      <c r="BH129" s="187"/>
      <c r="BI129" s="181"/>
      <c r="BJ129" s="182"/>
    </row>
    <row r="130" spans="1:62" ht="12.75" x14ac:dyDescent="0.2">
      <c r="A130" s="388"/>
      <c r="B130" s="392"/>
      <c r="C130" s="119" t="s">
        <v>1182</v>
      </c>
      <c r="D130" s="54">
        <v>1</v>
      </c>
      <c r="E130" s="54" t="str">
        <v/>
      </c>
      <c r="F130" s="54" t="str">
        <v/>
      </c>
      <c r="G130" s="54" t="str">
        <v/>
      </c>
      <c r="H130" s="54" t="str">
        <v/>
      </c>
      <c r="I130" s="54" t="str">
        <v/>
      </c>
      <c r="J130" s="54" t="str">
        <v/>
      </c>
      <c r="K130" s="54" t="str">
        <v/>
      </c>
      <c r="L130" s="16" t="str">
        <v/>
      </c>
      <c r="M130" s="16" t="str">
        <v/>
      </c>
      <c r="N130" s="16" t="str">
        <v/>
      </c>
      <c r="O130" s="16" t="str">
        <v/>
      </c>
      <c r="P130" s="16" t="str">
        <v/>
      </c>
      <c r="Q130" s="16" t="str">
        <v/>
      </c>
      <c r="R130" s="16" t="str">
        <v/>
      </c>
      <c r="S130" s="16" t="str">
        <v/>
      </c>
      <c r="T130" s="16" t="str">
        <v/>
      </c>
      <c r="U130" s="16" t="str">
        <v/>
      </c>
      <c r="V130" s="16" t="str">
        <v/>
      </c>
      <c r="W130" s="16" t="str">
        <v/>
      </c>
      <c r="X130" s="16" t="str">
        <v/>
      </c>
      <c r="Y130" s="16" t="str">
        <v/>
      </c>
      <c r="Z130" s="16" t="str">
        <v/>
      </c>
      <c r="AA130" s="16" t="str">
        <v/>
      </c>
      <c r="AB130" s="16" t="str">
        <v/>
      </c>
      <c r="AC130" s="16" t="str">
        <v/>
      </c>
      <c r="AD130" s="16" t="str">
        <v/>
      </c>
      <c r="AE130" s="16" t="str">
        <v/>
      </c>
      <c r="AF130" s="16" t="str">
        <v/>
      </c>
      <c r="AG130" s="16" t="str">
        <v/>
      </c>
      <c r="AH130" s="16" t="str">
        <v/>
      </c>
      <c r="AI130" s="16" t="str">
        <v/>
      </c>
      <c r="AJ130" s="53" t="str">
        <v/>
      </c>
      <c r="AK130" s="16" t="str">
        <v/>
      </c>
      <c r="AL130" s="16" t="str">
        <v/>
      </c>
      <c r="AM130" s="53" t="str">
        <v/>
      </c>
      <c r="AN130" s="16" t="str">
        <v/>
      </c>
      <c r="AO130" s="16" t="str">
        <v/>
      </c>
      <c r="AP130" s="16" t="str">
        <v/>
      </c>
      <c r="AQ130" s="16" t="str">
        <v/>
      </c>
      <c r="AR130" s="16" t="str">
        <v/>
      </c>
      <c r="AS130" s="16" t="str">
        <v/>
      </c>
      <c r="AT130" s="16" t="str">
        <v/>
      </c>
      <c r="AU130" s="16" t="str">
        <v/>
      </c>
      <c r="AV130" s="16" t="str">
        <v/>
      </c>
      <c r="AW130" s="16" t="str">
        <v/>
      </c>
      <c r="AX130" s="16" t="str">
        <v/>
      </c>
      <c r="AY130" s="16" t="str">
        <v/>
      </c>
      <c r="AZ130" s="16" t="str">
        <v/>
      </c>
      <c r="BA130" s="16" t="str">
        <v/>
      </c>
      <c r="BB130" s="16"/>
      <c r="BC130" s="186">
        <f t="shared" si="5"/>
        <v>1</v>
      </c>
      <c r="BD130" s="187">
        <f t="shared" si="3"/>
        <v>1</v>
      </c>
      <c r="BE130" s="187">
        <v>1</v>
      </c>
      <c r="BF130" s="180">
        <f t="shared" si="4"/>
        <v>1</v>
      </c>
      <c r="BG130" s="181"/>
      <c r="BH130" s="187"/>
      <c r="BI130" s="181"/>
      <c r="BJ130" s="182"/>
    </row>
    <row r="131" spans="1:62" ht="12.75" x14ac:dyDescent="0.2">
      <c r="A131" s="388"/>
      <c r="B131" s="392"/>
      <c r="C131" s="119" t="s">
        <v>1183</v>
      </c>
      <c r="D131" s="54">
        <v>1</v>
      </c>
      <c r="E131" s="54" t="str">
        <v/>
      </c>
      <c r="F131" s="54" t="str">
        <v/>
      </c>
      <c r="G131" s="54" t="str">
        <v/>
      </c>
      <c r="H131" s="54" t="str">
        <v/>
      </c>
      <c r="I131" s="54" t="str">
        <v/>
      </c>
      <c r="J131" s="54" t="str">
        <v/>
      </c>
      <c r="K131" s="54" t="str">
        <v/>
      </c>
      <c r="L131" s="16" t="str">
        <v/>
      </c>
      <c r="M131" s="16" t="str">
        <v/>
      </c>
      <c r="N131" s="16" t="str">
        <v/>
      </c>
      <c r="O131" s="16" t="str">
        <v/>
      </c>
      <c r="P131" s="16" t="str">
        <v/>
      </c>
      <c r="Q131" s="16" t="str">
        <v/>
      </c>
      <c r="R131" s="16" t="str">
        <v/>
      </c>
      <c r="S131" s="16" t="str">
        <v/>
      </c>
      <c r="T131" s="16" t="str">
        <v/>
      </c>
      <c r="U131" s="16" t="str">
        <v/>
      </c>
      <c r="V131" s="16" t="str">
        <v/>
      </c>
      <c r="W131" s="16" t="str">
        <v/>
      </c>
      <c r="X131" s="16" t="str">
        <v/>
      </c>
      <c r="Y131" s="16" t="str">
        <v/>
      </c>
      <c r="Z131" s="16" t="str">
        <v/>
      </c>
      <c r="AA131" s="16" t="str">
        <v/>
      </c>
      <c r="AB131" s="16" t="str">
        <v/>
      </c>
      <c r="AC131" s="16" t="str">
        <v/>
      </c>
      <c r="AD131" s="16" t="str">
        <v/>
      </c>
      <c r="AE131" s="16" t="str">
        <v/>
      </c>
      <c r="AF131" s="16" t="str">
        <v/>
      </c>
      <c r="AG131" s="16" t="str">
        <v/>
      </c>
      <c r="AH131" s="16" t="str">
        <v/>
      </c>
      <c r="AI131" s="16" t="str">
        <v/>
      </c>
      <c r="AJ131" s="53" t="str">
        <v/>
      </c>
      <c r="AK131" s="16" t="str">
        <v/>
      </c>
      <c r="AL131" s="16" t="str">
        <v/>
      </c>
      <c r="AM131" s="53" t="str">
        <v/>
      </c>
      <c r="AN131" s="16" t="str">
        <v/>
      </c>
      <c r="AO131" s="16" t="str">
        <v/>
      </c>
      <c r="AP131" s="16" t="str">
        <v/>
      </c>
      <c r="AQ131" s="16" t="str">
        <v/>
      </c>
      <c r="AR131" s="16" t="str">
        <v/>
      </c>
      <c r="AS131" s="16" t="str">
        <v/>
      </c>
      <c r="AT131" s="16" t="str">
        <v/>
      </c>
      <c r="AU131" s="16" t="str">
        <v/>
      </c>
      <c r="AV131" s="16" t="str">
        <v/>
      </c>
      <c r="AW131" s="16" t="str">
        <v/>
      </c>
      <c r="AX131" s="16" t="str">
        <v/>
      </c>
      <c r="AY131" s="16" t="str">
        <v/>
      </c>
      <c r="AZ131" s="16" t="str">
        <v/>
      </c>
      <c r="BA131" s="16" t="str">
        <v/>
      </c>
      <c r="BB131" s="16"/>
      <c r="BC131" s="186">
        <f t="shared" ref="BC131:BC194" si="6">SUM(D131:BA131)</f>
        <v>1</v>
      </c>
      <c r="BD131" s="187">
        <f t="shared" ref="BD131:BD194" si="7">BC131/NBR</f>
        <v>1</v>
      </c>
      <c r="BE131" s="187"/>
      <c r="BF131" s="180">
        <f t="shared" ref="BF131:BF194" si="8">BC131*BE131</f>
        <v>0</v>
      </c>
      <c r="BG131" s="181"/>
      <c r="BH131" s="187"/>
      <c r="BI131" s="181"/>
      <c r="BJ131" s="182"/>
    </row>
    <row r="132" spans="1:62" ht="12.75" x14ac:dyDescent="0.2">
      <c r="A132" s="388"/>
      <c r="B132" s="392"/>
      <c r="C132" s="119" t="s">
        <v>1184</v>
      </c>
      <c r="D132" s="54">
        <v>1</v>
      </c>
      <c r="E132" s="54" t="str">
        <v/>
      </c>
      <c r="F132" s="54" t="str">
        <v/>
      </c>
      <c r="G132" s="54" t="str">
        <v/>
      </c>
      <c r="H132" s="54" t="str">
        <v/>
      </c>
      <c r="I132" s="54" t="str">
        <v/>
      </c>
      <c r="J132" s="54" t="str">
        <v/>
      </c>
      <c r="K132" s="54" t="str">
        <v/>
      </c>
      <c r="L132" s="16" t="str">
        <v/>
      </c>
      <c r="M132" s="16" t="str">
        <v/>
      </c>
      <c r="N132" s="16" t="str">
        <v/>
      </c>
      <c r="O132" s="16" t="str">
        <v/>
      </c>
      <c r="P132" s="16" t="str">
        <v/>
      </c>
      <c r="Q132" s="16" t="str">
        <v/>
      </c>
      <c r="R132" s="16" t="str">
        <v/>
      </c>
      <c r="S132" s="16" t="str">
        <v/>
      </c>
      <c r="T132" s="16" t="str">
        <v/>
      </c>
      <c r="U132" s="16" t="str">
        <v/>
      </c>
      <c r="V132" s="16" t="str">
        <v/>
      </c>
      <c r="W132" s="16" t="str">
        <v/>
      </c>
      <c r="X132" s="16" t="str">
        <v/>
      </c>
      <c r="Y132" s="16" t="str">
        <v/>
      </c>
      <c r="Z132" s="16" t="str">
        <v/>
      </c>
      <c r="AA132" s="16" t="str">
        <v/>
      </c>
      <c r="AB132" s="16" t="str">
        <v/>
      </c>
      <c r="AC132" s="16" t="str">
        <v/>
      </c>
      <c r="AD132" s="16" t="str">
        <v/>
      </c>
      <c r="AE132" s="16" t="str">
        <v/>
      </c>
      <c r="AF132" s="16" t="str">
        <v/>
      </c>
      <c r="AG132" s="16" t="str">
        <v/>
      </c>
      <c r="AH132" s="16" t="str">
        <v/>
      </c>
      <c r="AI132" s="16" t="str">
        <v/>
      </c>
      <c r="AJ132" s="53" t="str">
        <v/>
      </c>
      <c r="AK132" s="16" t="str">
        <v/>
      </c>
      <c r="AL132" s="16" t="str">
        <v/>
      </c>
      <c r="AM132" s="53" t="str">
        <v/>
      </c>
      <c r="AN132" s="16" t="str">
        <v/>
      </c>
      <c r="AO132" s="16" t="str">
        <v/>
      </c>
      <c r="AP132" s="16" t="str">
        <v/>
      </c>
      <c r="AQ132" s="16" t="str">
        <v/>
      </c>
      <c r="AR132" s="16" t="str">
        <v/>
      </c>
      <c r="AS132" s="16" t="str">
        <v/>
      </c>
      <c r="AT132" s="16" t="str">
        <v/>
      </c>
      <c r="AU132" s="16" t="str">
        <v/>
      </c>
      <c r="AV132" s="16" t="str">
        <v/>
      </c>
      <c r="AW132" s="16" t="str">
        <v/>
      </c>
      <c r="AX132" s="16" t="str">
        <v/>
      </c>
      <c r="AY132" s="16" t="str">
        <v/>
      </c>
      <c r="AZ132" s="16" t="str">
        <v/>
      </c>
      <c r="BA132" s="16" t="str">
        <v/>
      </c>
      <c r="BB132" s="16"/>
      <c r="BC132" s="186">
        <f t="shared" si="6"/>
        <v>1</v>
      </c>
      <c r="BD132" s="187">
        <f t="shared" si="7"/>
        <v>1</v>
      </c>
      <c r="BE132" s="187"/>
      <c r="BF132" s="180">
        <f t="shared" si="8"/>
        <v>0</v>
      </c>
      <c r="BG132" s="181"/>
      <c r="BH132" s="187"/>
      <c r="BI132" s="181"/>
      <c r="BJ132" s="182"/>
    </row>
    <row r="133" spans="1:62" ht="12.75" x14ac:dyDescent="0.2">
      <c r="A133" s="388"/>
      <c r="B133" s="392"/>
      <c r="C133" s="119" t="s">
        <v>1185</v>
      </c>
      <c r="D133" s="54">
        <v>1</v>
      </c>
      <c r="E133" s="54" t="str">
        <v/>
      </c>
      <c r="F133" s="54" t="str">
        <v/>
      </c>
      <c r="G133" s="54" t="str">
        <v/>
      </c>
      <c r="H133" s="54" t="str">
        <v/>
      </c>
      <c r="I133" s="54" t="str">
        <v/>
      </c>
      <c r="J133" s="54" t="str">
        <v/>
      </c>
      <c r="K133" s="54" t="str">
        <v/>
      </c>
      <c r="L133" s="16" t="str">
        <v/>
      </c>
      <c r="M133" s="16" t="str">
        <v/>
      </c>
      <c r="N133" s="16" t="str">
        <v/>
      </c>
      <c r="O133" s="16" t="str">
        <v/>
      </c>
      <c r="P133" s="16" t="str">
        <v/>
      </c>
      <c r="Q133" s="16" t="str">
        <v/>
      </c>
      <c r="R133" s="16" t="str">
        <v/>
      </c>
      <c r="S133" s="16" t="str">
        <v/>
      </c>
      <c r="T133" s="16" t="str">
        <v/>
      </c>
      <c r="U133" s="16" t="str">
        <v/>
      </c>
      <c r="V133" s="16" t="str">
        <v/>
      </c>
      <c r="W133" s="16" t="str">
        <v/>
      </c>
      <c r="X133" s="16" t="str">
        <v/>
      </c>
      <c r="Y133" s="16" t="str">
        <v/>
      </c>
      <c r="Z133" s="16" t="str">
        <v/>
      </c>
      <c r="AA133" s="16" t="str">
        <v/>
      </c>
      <c r="AB133" s="16" t="str">
        <v/>
      </c>
      <c r="AC133" s="16" t="str">
        <v/>
      </c>
      <c r="AD133" s="16" t="str">
        <v/>
      </c>
      <c r="AE133" s="16" t="str">
        <v/>
      </c>
      <c r="AF133" s="16" t="str">
        <v/>
      </c>
      <c r="AG133" s="16" t="str">
        <v/>
      </c>
      <c r="AH133" s="16" t="str">
        <v/>
      </c>
      <c r="AI133" s="16" t="str">
        <v/>
      </c>
      <c r="AJ133" s="53" t="str">
        <v/>
      </c>
      <c r="AK133" s="16" t="str">
        <v/>
      </c>
      <c r="AL133" s="16" t="str">
        <v/>
      </c>
      <c r="AM133" s="53" t="str">
        <v/>
      </c>
      <c r="AN133" s="16" t="str">
        <v/>
      </c>
      <c r="AO133" s="16" t="str">
        <v/>
      </c>
      <c r="AP133" s="16" t="str">
        <v/>
      </c>
      <c r="AQ133" s="16" t="str">
        <v/>
      </c>
      <c r="AR133" s="16" t="str">
        <v/>
      </c>
      <c r="AS133" s="16" t="str">
        <v/>
      </c>
      <c r="AT133" s="16" t="str">
        <v/>
      </c>
      <c r="AU133" s="16" t="str">
        <v/>
      </c>
      <c r="AV133" s="16" t="str">
        <v/>
      </c>
      <c r="AW133" s="16" t="str">
        <v/>
      </c>
      <c r="AX133" s="16" t="str">
        <v/>
      </c>
      <c r="AY133" s="16" t="str">
        <v/>
      </c>
      <c r="AZ133" s="16" t="str">
        <v/>
      </c>
      <c r="BA133" s="16" t="str">
        <v/>
      </c>
      <c r="BB133" s="16"/>
      <c r="BC133" s="186">
        <f t="shared" si="6"/>
        <v>1</v>
      </c>
      <c r="BD133" s="187">
        <f t="shared" si="7"/>
        <v>1</v>
      </c>
      <c r="BE133" s="187">
        <v>0.2</v>
      </c>
      <c r="BF133" s="180">
        <f t="shared" si="8"/>
        <v>0.2</v>
      </c>
      <c r="BG133" s="181"/>
      <c r="BH133" s="187"/>
      <c r="BI133" s="181"/>
      <c r="BJ133" s="182"/>
    </row>
    <row r="134" spans="1:62" ht="12.75" x14ac:dyDescent="0.2">
      <c r="A134" s="388"/>
      <c r="B134" s="392"/>
      <c r="C134" s="119" t="s">
        <v>1186</v>
      </c>
      <c r="D134" s="54">
        <v>1</v>
      </c>
      <c r="E134" s="54" t="str">
        <v/>
      </c>
      <c r="F134" s="54" t="str">
        <v/>
      </c>
      <c r="G134" s="54" t="str">
        <v/>
      </c>
      <c r="H134" s="54" t="str">
        <v/>
      </c>
      <c r="I134" s="54" t="str">
        <v/>
      </c>
      <c r="J134" s="54" t="str">
        <v/>
      </c>
      <c r="K134" s="54" t="str">
        <v/>
      </c>
      <c r="L134" s="16" t="str">
        <v/>
      </c>
      <c r="M134" s="16" t="str">
        <v/>
      </c>
      <c r="N134" s="16" t="str">
        <v/>
      </c>
      <c r="O134" s="16" t="str">
        <v/>
      </c>
      <c r="P134" s="16" t="str">
        <v/>
      </c>
      <c r="Q134" s="16" t="str">
        <v/>
      </c>
      <c r="R134" s="16" t="str">
        <v/>
      </c>
      <c r="S134" s="16" t="str">
        <v/>
      </c>
      <c r="T134" s="16" t="str">
        <v/>
      </c>
      <c r="U134" s="16" t="str">
        <v/>
      </c>
      <c r="V134" s="16" t="str">
        <v/>
      </c>
      <c r="W134" s="16" t="str">
        <v/>
      </c>
      <c r="X134" s="16" t="str">
        <v/>
      </c>
      <c r="Y134" s="16" t="str">
        <v/>
      </c>
      <c r="Z134" s="16" t="str">
        <v/>
      </c>
      <c r="AA134" s="16" t="str">
        <v/>
      </c>
      <c r="AB134" s="16" t="str">
        <v/>
      </c>
      <c r="AC134" s="16" t="str">
        <v/>
      </c>
      <c r="AD134" s="16" t="str">
        <v/>
      </c>
      <c r="AE134" s="16" t="str">
        <v/>
      </c>
      <c r="AF134" s="16" t="str">
        <v/>
      </c>
      <c r="AG134" s="16" t="str">
        <v/>
      </c>
      <c r="AH134" s="16" t="str">
        <v/>
      </c>
      <c r="AI134" s="16" t="str">
        <v/>
      </c>
      <c r="AJ134" s="53" t="str">
        <v/>
      </c>
      <c r="AK134" s="16" t="str">
        <v/>
      </c>
      <c r="AL134" s="16" t="str">
        <v/>
      </c>
      <c r="AM134" s="53" t="str">
        <v/>
      </c>
      <c r="AN134" s="16" t="str">
        <v/>
      </c>
      <c r="AO134" s="16" t="str">
        <v/>
      </c>
      <c r="AP134" s="16" t="str">
        <v/>
      </c>
      <c r="AQ134" s="16" t="str">
        <v/>
      </c>
      <c r="AR134" s="16" t="str">
        <v/>
      </c>
      <c r="AS134" s="16" t="str">
        <v/>
      </c>
      <c r="AT134" s="16" t="str">
        <v/>
      </c>
      <c r="AU134" s="16" t="str">
        <v/>
      </c>
      <c r="AV134" s="16" t="str">
        <v/>
      </c>
      <c r="AW134" s="16" t="str">
        <v/>
      </c>
      <c r="AX134" s="16" t="str">
        <v/>
      </c>
      <c r="AY134" s="16" t="str">
        <v/>
      </c>
      <c r="AZ134" s="16" t="str">
        <v/>
      </c>
      <c r="BA134" s="16" t="str">
        <v/>
      </c>
      <c r="BB134" s="16"/>
      <c r="BC134" s="186">
        <f t="shared" si="6"/>
        <v>1</v>
      </c>
      <c r="BD134" s="187">
        <f t="shared" si="7"/>
        <v>1</v>
      </c>
      <c r="BE134" s="187">
        <v>0.4</v>
      </c>
      <c r="BF134" s="180">
        <f t="shared" si="8"/>
        <v>0.4</v>
      </c>
      <c r="BG134" s="181"/>
      <c r="BH134" s="187"/>
      <c r="BI134" s="181"/>
      <c r="BJ134" s="182"/>
    </row>
    <row r="135" spans="1:62" ht="12.75" x14ac:dyDescent="0.2">
      <c r="A135" s="388"/>
      <c r="B135" s="392"/>
      <c r="C135" s="119" t="s">
        <v>1187</v>
      </c>
      <c r="D135" s="54">
        <v>1</v>
      </c>
      <c r="E135" s="54" t="str">
        <v/>
      </c>
      <c r="F135" s="54" t="str">
        <v/>
      </c>
      <c r="G135" s="54" t="str">
        <v/>
      </c>
      <c r="H135" s="54" t="str">
        <v/>
      </c>
      <c r="I135" s="54" t="str">
        <v/>
      </c>
      <c r="J135" s="54" t="str">
        <v/>
      </c>
      <c r="K135" s="54" t="str">
        <v/>
      </c>
      <c r="L135" s="16" t="str">
        <v/>
      </c>
      <c r="M135" s="16" t="str">
        <v/>
      </c>
      <c r="N135" s="16" t="str">
        <v/>
      </c>
      <c r="O135" s="16" t="str">
        <v/>
      </c>
      <c r="P135" s="16" t="str">
        <v/>
      </c>
      <c r="Q135" s="16" t="str">
        <v/>
      </c>
      <c r="R135" s="16" t="str">
        <v/>
      </c>
      <c r="S135" s="16" t="str">
        <v/>
      </c>
      <c r="T135" s="16" t="str">
        <v/>
      </c>
      <c r="U135" s="16" t="str">
        <v/>
      </c>
      <c r="V135" s="16" t="str">
        <v/>
      </c>
      <c r="W135" s="16" t="str">
        <v/>
      </c>
      <c r="X135" s="16" t="str">
        <v/>
      </c>
      <c r="Y135" s="16" t="str">
        <v/>
      </c>
      <c r="Z135" s="16" t="str">
        <v/>
      </c>
      <c r="AA135" s="16" t="str">
        <v/>
      </c>
      <c r="AB135" s="16" t="str">
        <v/>
      </c>
      <c r="AC135" s="16" t="str">
        <v/>
      </c>
      <c r="AD135" s="16" t="str">
        <v/>
      </c>
      <c r="AE135" s="16" t="str">
        <v/>
      </c>
      <c r="AF135" s="16" t="str">
        <v/>
      </c>
      <c r="AG135" s="16" t="str">
        <v/>
      </c>
      <c r="AH135" s="16" t="str">
        <v/>
      </c>
      <c r="AI135" s="16" t="str">
        <v/>
      </c>
      <c r="AJ135" s="53" t="str">
        <v/>
      </c>
      <c r="AK135" s="16" t="str">
        <v/>
      </c>
      <c r="AL135" s="16" t="str">
        <v/>
      </c>
      <c r="AM135" s="53" t="str">
        <v/>
      </c>
      <c r="AN135" s="16" t="str">
        <v/>
      </c>
      <c r="AO135" s="16" t="str">
        <v/>
      </c>
      <c r="AP135" s="16" t="str">
        <v/>
      </c>
      <c r="AQ135" s="16" t="str">
        <v/>
      </c>
      <c r="AR135" s="16" t="str">
        <v/>
      </c>
      <c r="AS135" s="16" t="str">
        <v/>
      </c>
      <c r="AT135" s="16" t="str">
        <v/>
      </c>
      <c r="AU135" s="16" t="str">
        <v/>
      </c>
      <c r="AV135" s="16" t="str">
        <v/>
      </c>
      <c r="AW135" s="16" t="str">
        <v/>
      </c>
      <c r="AX135" s="16" t="str">
        <v/>
      </c>
      <c r="AY135" s="16" t="str">
        <v/>
      </c>
      <c r="AZ135" s="16" t="str">
        <v/>
      </c>
      <c r="BA135" s="16" t="str">
        <v/>
      </c>
      <c r="BB135" s="16"/>
      <c r="BC135" s="186">
        <f t="shared" si="6"/>
        <v>1</v>
      </c>
      <c r="BD135" s="187">
        <f t="shared" si="7"/>
        <v>1</v>
      </c>
      <c r="BE135" s="187">
        <v>0.6</v>
      </c>
      <c r="BF135" s="180">
        <f t="shared" si="8"/>
        <v>0.6</v>
      </c>
      <c r="BG135" s="181"/>
      <c r="BH135" s="187"/>
      <c r="BI135" s="181"/>
      <c r="BJ135" s="182"/>
    </row>
    <row r="136" spans="1:62" ht="12.75" x14ac:dyDescent="0.2">
      <c r="A136" s="388"/>
      <c r="B136" s="392"/>
      <c r="C136" s="119" t="s">
        <v>1188</v>
      </c>
      <c r="D136" s="54">
        <v>1</v>
      </c>
      <c r="E136" s="54" t="str">
        <v/>
      </c>
      <c r="F136" s="54" t="str">
        <v/>
      </c>
      <c r="G136" s="54" t="str">
        <v/>
      </c>
      <c r="H136" s="54" t="str">
        <v/>
      </c>
      <c r="I136" s="54" t="str">
        <v/>
      </c>
      <c r="J136" s="54" t="str">
        <v/>
      </c>
      <c r="K136" s="54" t="str">
        <v/>
      </c>
      <c r="L136" s="16" t="str">
        <v/>
      </c>
      <c r="M136" s="16" t="str">
        <v/>
      </c>
      <c r="N136" s="16" t="str">
        <v/>
      </c>
      <c r="O136" s="16" t="str">
        <v/>
      </c>
      <c r="P136" s="16" t="str">
        <v/>
      </c>
      <c r="Q136" s="16" t="str">
        <v/>
      </c>
      <c r="R136" s="16" t="str">
        <v/>
      </c>
      <c r="S136" s="16" t="str">
        <v/>
      </c>
      <c r="T136" s="16" t="str">
        <v/>
      </c>
      <c r="U136" s="16" t="str">
        <v/>
      </c>
      <c r="V136" s="16" t="str">
        <v/>
      </c>
      <c r="W136" s="16" t="str">
        <v/>
      </c>
      <c r="X136" s="16" t="str">
        <v/>
      </c>
      <c r="Y136" s="16" t="str">
        <v/>
      </c>
      <c r="Z136" s="16" t="str">
        <v/>
      </c>
      <c r="AA136" s="16" t="str">
        <v/>
      </c>
      <c r="AB136" s="16" t="str">
        <v/>
      </c>
      <c r="AC136" s="16" t="str">
        <v/>
      </c>
      <c r="AD136" s="16" t="str">
        <v/>
      </c>
      <c r="AE136" s="16" t="str">
        <v/>
      </c>
      <c r="AF136" s="16" t="str">
        <v/>
      </c>
      <c r="AG136" s="16" t="str">
        <v/>
      </c>
      <c r="AH136" s="16" t="str">
        <v/>
      </c>
      <c r="AI136" s="16" t="str">
        <v/>
      </c>
      <c r="AJ136" s="53" t="str">
        <v/>
      </c>
      <c r="AK136" s="16" t="str">
        <v/>
      </c>
      <c r="AL136" s="16" t="str">
        <v/>
      </c>
      <c r="AM136" s="53" t="str">
        <v/>
      </c>
      <c r="AN136" s="16" t="str">
        <v/>
      </c>
      <c r="AO136" s="16" t="str">
        <v/>
      </c>
      <c r="AP136" s="16" t="str">
        <v/>
      </c>
      <c r="AQ136" s="16" t="str">
        <v/>
      </c>
      <c r="AR136" s="16" t="str">
        <v/>
      </c>
      <c r="AS136" s="16" t="str">
        <v/>
      </c>
      <c r="AT136" s="16" t="str">
        <v/>
      </c>
      <c r="AU136" s="16" t="str">
        <v/>
      </c>
      <c r="AV136" s="16" t="str">
        <v/>
      </c>
      <c r="AW136" s="16" t="str">
        <v/>
      </c>
      <c r="AX136" s="16" t="str">
        <v/>
      </c>
      <c r="AY136" s="16" t="str">
        <v/>
      </c>
      <c r="AZ136" s="16" t="str">
        <v/>
      </c>
      <c r="BA136" s="16" t="str">
        <v/>
      </c>
      <c r="BB136" s="16"/>
      <c r="BC136" s="186">
        <f t="shared" si="6"/>
        <v>1</v>
      </c>
      <c r="BD136" s="187">
        <f t="shared" si="7"/>
        <v>1</v>
      </c>
      <c r="BE136" s="187">
        <v>0.8</v>
      </c>
      <c r="BF136" s="180">
        <f t="shared" si="8"/>
        <v>0.8</v>
      </c>
      <c r="BG136" s="181"/>
      <c r="BH136" s="187"/>
      <c r="BI136" s="181"/>
      <c r="BJ136" s="182"/>
    </row>
    <row r="137" spans="1:62" ht="12.75" x14ac:dyDescent="0.2">
      <c r="A137" s="388"/>
      <c r="B137" s="392"/>
      <c r="C137" s="119" t="s">
        <v>1189</v>
      </c>
      <c r="D137" s="54">
        <v>1</v>
      </c>
      <c r="E137" s="54" t="str">
        <v/>
      </c>
      <c r="F137" s="54" t="str">
        <v/>
      </c>
      <c r="G137" s="54" t="str">
        <v/>
      </c>
      <c r="H137" s="54" t="str">
        <v/>
      </c>
      <c r="I137" s="54" t="str">
        <v/>
      </c>
      <c r="J137" s="54" t="str">
        <v/>
      </c>
      <c r="K137" s="54" t="str">
        <v/>
      </c>
      <c r="L137" s="16" t="str">
        <v/>
      </c>
      <c r="M137" s="16" t="str">
        <v/>
      </c>
      <c r="N137" s="16" t="str">
        <v/>
      </c>
      <c r="O137" s="16" t="str">
        <v/>
      </c>
      <c r="P137" s="16" t="str">
        <v/>
      </c>
      <c r="Q137" s="16" t="str">
        <v/>
      </c>
      <c r="R137" s="16" t="str">
        <v/>
      </c>
      <c r="S137" s="16" t="str">
        <v/>
      </c>
      <c r="T137" s="16" t="str">
        <v/>
      </c>
      <c r="U137" s="16" t="str">
        <v/>
      </c>
      <c r="V137" s="16" t="str">
        <v/>
      </c>
      <c r="W137" s="16" t="str">
        <v/>
      </c>
      <c r="X137" s="16" t="str">
        <v/>
      </c>
      <c r="Y137" s="16" t="str">
        <v/>
      </c>
      <c r="Z137" s="16" t="str">
        <v/>
      </c>
      <c r="AA137" s="16" t="str">
        <v/>
      </c>
      <c r="AB137" s="16" t="str">
        <v/>
      </c>
      <c r="AC137" s="16" t="str">
        <v/>
      </c>
      <c r="AD137" s="16" t="str">
        <v/>
      </c>
      <c r="AE137" s="16" t="str">
        <v/>
      </c>
      <c r="AF137" s="16" t="str">
        <v/>
      </c>
      <c r="AG137" s="16" t="str">
        <v/>
      </c>
      <c r="AH137" s="16" t="str">
        <v/>
      </c>
      <c r="AI137" s="16" t="str">
        <v/>
      </c>
      <c r="AJ137" s="53" t="str">
        <v/>
      </c>
      <c r="AK137" s="16" t="str">
        <v/>
      </c>
      <c r="AL137" s="16" t="str">
        <v/>
      </c>
      <c r="AM137" s="53" t="str">
        <v/>
      </c>
      <c r="AN137" s="16" t="str">
        <v/>
      </c>
      <c r="AO137" s="16" t="str">
        <v/>
      </c>
      <c r="AP137" s="16" t="str">
        <v/>
      </c>
      <c r="AQ137" s="16" t="str">
        <v/>
      </c>
      <c r="AR137" s="16" t="str">
        <v/>
      </c>
      <c r="AS137" s="16" t="str">
        <v/>
      </c>
      <c r="AT137" s="16" t="str">
        <v/>
      </c>
      <c r="AU137" s="16" t="str">
        <v/>
      </c>
      <c r="AV137" s="16" t="str">
        <v/>
      </c>
      <c r="AW137" s="16" t="str">
        <v/>
      </c>
      <c r="AX137" s="16" t="str">
        <v/>
      </c>
      <c r="AY137" s="16" t="str">
        <v/>
      </c>
      <c r="AZ137" s="16" t="str">
        <v/>
      </c>
      <c r="BA137" s="16" t="str">
        <v/>
      </c>
      <c r="BB137" s="16"/>
      <c r="BC137" s="186">
        <f t="shared" si="6"/>
        <v>1</v>
      </c>
      <c r="BD137" s="187">
        <f t="shared" si="7"/>
        <v>1</v>
      </c>
      <c r="BE137" s="187">
        <v>1</v>
      </c>
      <c r="BF137" s="180">
        <f t="shared" si="8"/>
        <v>1</v>
      </c>
      <c r="BG137" s="181"/>
      <c r="BH137" s="187"/>
      <c r="BI137" s="181"/>
      <c r="BJ137" s="182"/>
    </row>
    <row r="138" spans="1:62" ht="12.75" x14ac:dyDescent="0.2">
      <c r="A138" s="388"/>
      <c r="B138" s="392"/>
      <c r="C138" s="119" t="s">
        <v>1190</v>
      </c>
      <c r="D138" s="54">
        <v>1</v>
      </c>
      <c r="E138" s="54" t="str">
        <v/>
      </c>
      <c r="F138" s="54" t="str">
        <v/>
      </c>
      <c r="G138" s="54" t="str">
        <v/>
      </c>
      <c r="H138" s="54" t="str">
        <v/>
      </c>
      <c r="I138" s="54" t="str">
        <v/>
      </c>
      <c r="J138" s="54" t="str">
        <v/>
      </c>
      <c r="K138" s="54" t="str">
        <v/>
      </c>
      <c r="L138" s="16" t="str">
        <v/>
      </c>
      <c r="M138" s="16" t="str">
        <v/>
      </c>
      <c r="N138" s="16" t="str">
        <v/>
      </c>
      <c r="O138" s="16" t="str">
        <v/>
      </c>
      <c r="P138" s="16" t="str">
        <v/>
      </c>
      <c r="Q138" s="16" t="str">
        <v/>
      </c>
      <c r="R138" s="16" t="str">
        <v/>
      </c>
      <c r="S138" s="16" t="str">
        <v/>
      </c>
      <c r="T138" s="16" t="str">
        <v/>
      </c>
      <c r="U138" s="16" t="str">
        <v/>
      </c>
      <c r="V138" s="16" t="str">
        <v/>
      </c>
      <c r="W138" s="16" t="str">
        <v/>
      </c>
      <c r="X138" s="16" t="str">
        <v/>
      </c>
      <c r="Y138" s="16" t="str">
        <v/>
      </c>
      <c r="Z138" s="16" t="str">
        <v/>
      </c>
      <c r="AA138" s="16" t="str">
        <v/>
      </c>
      <c r="AB138" s="16" t="str">
        <v/>
      </c>
      <c r="AC138" s="16" t="str">
        <v/>
      </c>
      <c r="AD138" s="16" t="str">
        <v/>
      </c>
      <c r="AE138" s="16" t="str">
        <v/>
      </c>
      <c r="AF138" s="16" t="str">
        <v/>
      </c>
      <c r="AG138" s="16" t="str">
        <v/>
      </c>
      <c r="AH138" s="16" t="str">
        <v/>
      </c>
      <c r="AI138" s="16" t="str">
        <v/>
      </c>
      <c r="AJ138" s="53" t="str">
        <v/>
      </c>
      <c r="AK138" s="16" t="str">
        <v/>
      </c>
      <c r="AL138" s="16" t="str">
        <v/>
      </c>
      <c r="AM138" s="53" t="str">
        <v/>
      </c>
      <c r="AN138" s="16" t="str">
        <v/>
      </c>
      <c r="AO138" s="16" t="str">
        <v/>
      </c>
      <c r="AP138" s="16" t="str">
        <v/>
      </c>
      <c r="AQ138" s="16" t="str">
        <v/>
      </c>
      <c r="AR138" s="16" t="str">
        <v/>
      </c>
      <c r="AS138" s="16" t="str">
        <v/>
      </c>
      <c r="AT138" s="16" t="str">
        <v/>
      </c>
      <c r="AU138" s="16" t="str">
        <v/>
      </c>
      <c r="AV138" s="16" t="str">
        <v/>
      </c>
      <c r="AW138" s="16" t="str">
        <v/>
      </c>
      <c r="AX138" s="16" t="str">
        <v/>
      </c>
      <c r="AY138" s="16" t="str">
        <v/>
      </c>
      <c r="AZ138" s="16" t="str">
        <v/>
      </c>
      <c r="BA138" s="16" t="str">
        <v/>
      </c>
      <c r="BB138" s="16"/>
      <c r="BC138" s="186">
        <f t="shared" si="6"/>
        <v>1</v>
      </c>
      <c r="BD138" s="187">
        <f t="shared" si="7"/>
        <v>1</v>
      </c>
      <c r="BE138" s="187"/>
      <c r="BF138" s="180">
        <f t="shared" si="8"/>
        <v>0</v>
      </c>
      <c r="BG138" s="181"/>
      <c r="BH138" s="187"/>
      <c r="BI138" s="181"/>
      <c r="BJ138" s="182"/>
    </row>
    <row r="139" spans="1:62" ht="12.75" x14ac:dyDescent="0.2">
      <c r="A139" s="388"/>
      <c r="B139" s="392"/>
      <c r="C139" s="119" t="s">
        <v>1191</v>
      </c>
      <c r="D139" s="54">
        <v>1</v>
      </c>
      <c r="E139" s="54" t="str">
        <v/>
      </c>
      <c r="F139" s="54" t="str">
        <v/>
      </c>
      <c r="G139" s="54" t="str">
        <v/>
      </c>
      <c r="H139" s="54" t="str">
        <v/>
      </c>
      <c r="I139" s="54" t="str">
        <v/>
      </c>
      <c r="J139" s="54" t="str">
        <v/>
      </c>
      <c r="K139" s="54" t="str">
        <v/>
      </c>
      <c r="L139" s="16" t="str">
        <v/>
      </c>
      <c r="M139" s="16" t="str">
        <v/>
      </c>
      <c r="N139" s="16" t="str">
        <v/>
      </c>
      <c r="O139" s="16" t="str">
        <v/>
      </c>
      <c r="P139" s="16" t="str">
        <v/>
      </c>
      <c r="Q139" s="16" t="str">
        <v/>
      </c>
      <c r="R139" s="16" t="str">
        <v/>
      </c>
      <c r="S139" s="16" t="str">
        <v/>
      </c>
      <c r="T139" s="16" t="str">
        <v/>
      </c>
      <c r="U139" s="16" t="str">
        <v/>
      </c>
      <c r="V139" s="16" t="str">
        <v/>
      </c>
      <c r="W139" s="16" t="str">
        <v/>
      </c>
      <c r="X139" s="16" t="str">
        <v/>
      </c>
      <c r="Y139" s="16" t="str">
        <v/>
      </c>
      <c r="Z139" s="16" t="str">
        <v/>
      </c>
      <c r="AA139" s="16" t="str">
        <v/>
      </c>
      <c r="AB139" s="16" t="str">
        <v/>
      </c>
      <c r="AC139" s="16" t="str">
        <v/>
      </c>
      <c r="AD139" s="16" t="str">
        <v/>
      </c>
      <c r="AE139" s="16" t="str">
        <v/>
      </c>
      <c r="AF139" s="16" t="str">
        <v/>
      </c>
      <c r="AG139" s="16" t="str">
        <v/>
      </c>
      <c r="AH139" s="16" t="str">
        <v/>
      </c>
      <c r="AI139" s="16" t="str">
        <v/>
      </c>
      <c r="AJ139" s="53" t="str">
        <v/>
      </c>
      <c r="AK139" s="16" t="str">
        <v/>
      </c>
      <c r="AL139" s="16" t="str">
        <v/>
      </c>
      <c r="AM139" s="53" t="str">
        <v/>
      </c>
      <c r="AN139" s="16" t="str">
        <v/>
      </c>
      <c r="AO139" s="16" t="str">
        <v/>
      </c>
      <c r="AP139" s="16" t="str">
        <v/>
      </c>
      <c r="AQ139" s="16" t="str">
        <v/>
      </c>
      <c r="AR139" s="16" t="str">
        <v/>
      </c>
      <c r="AS139" s="16" t="str">
        <v/>
      </c>
      <c r="AT139" s="16" t="str">
        <v/>
      </c>
      <c r="AU139" s="16" t="str">
        <v/>
      </c>
      <c r="AV139" s="16" t="str">
        <v/>
      </c>
      <c r="AW139" s="16" t="str">
        <v/>
      </c>
      <c r="AX139" s="16" t="str">
        <v/>
      </c>
      <c r="AY139" s="16" t="str">
        <v/>
      </c>
      <c r="AZ139" s="16" t="str">
        <v/>
      </c>
      <c r="BA139" s="16" t="str">
        <v/>
      </c>
      <c r="BB139" s="16"/>
      <c r="BC139" s="186">
        <f t="shared" si="6"/>
        <v>1</v>
      </c>
      <c r="BD139" s="187">
        <f t="shared" si="7"/>
        <v>1</v>
      </c>
      <c r="BE139" s="187"/>
      <c r="BF139" s="180">
        <f t="shared" si="8"/>
        <v>0</v>
      </c>
      <c r="BG139" s="181"/>
      <c r="BH139" s="187"/>
      <c r="BI139" s="181"/>
      <c r="BJ139" s="182"/>
    </row>
    <row r="140" spans="1:62" ht="12.75" x14ac:dyDescent="0.2">
      <c r="A140" s="388"/>
      <c r="B140" s="392"/>
      <c r="C140" s="119" t="s">
        <v>1192</v>
      </c>
      <c r="D140" s="54">
        <v>1</v>
      </c>
      <c r="E140" s="54" t="str">
        <v/>
      </c>
      <c r="F140" s="54" t="str">
        <v/>
      </c>
      <c r="G140" s="54" t="str">
        <v/>
      </c>
      <c r="H140" s="54" t="str">
        <v/>
      </c>
      <c r="I140" s="54" t="str">
        <v/>
      </c>
      <c r="J140" s="54" t="str">
        <v/>
      </c>
      <c r="K140" s="54" t="str">
        <v/>
      </c>
      <c r="L140" s="16" t="str">
        <v/>
      </c>
      <c r="M140" s="16" t="str">
        <v/>
      </c>
      <c r="N140" s="16" t="str">
        <v/>
      </c>
      <c r="O140" s="16" t="str">
        <v/>
      </c>
      <c r="P140" s="16" t="str">
        <v/>
      </c>
      <c r="Q140" s="16" t="str">
        <v/>
      </c>
      <c r="R140" s="16" t="str">
        <v/>
      </c>
      <c r="S140" s="16" t="str">
        <v/>
      </c>
      <c r="T140" s="16" t="str">
        <v/>
      </c>
      <c r="U140" s="16" t="str">
        <v/>
      </c>
      <c r="V140" s="16" t="str">
        <v/>
      </c>
      <c r="W140" s="16" t="str">
        <v/>
      </c>
      <c r="X140" s="16" t="str">
        <v/>
      </c>
      <c r="Y140" s="16" t="str">
        <v/>
      </c>
      <c r="Z140" s="16" t="str">
        <v/>
      </c>
      <c r="AA140" s="16" t="str">
        <v/>
      </c>
      <c r="AB140" s="16" t="str">
        <v/>
      </c>
      <c r="AC140" s="16" t="str">
        <v/>
      </c>
      <c r="AD140" s="16" t="str">
        <v/>
      </c>
      <c r="AE140" s="16" t="str">
        <v/>
      </c>
      <c r="AF140" s="16" t="str">
        <v/>
      </c>
      <c r="AG140" s="16" t="str">
        <v/>
      </c>
      <c r="AH140" s="16" t="str">
        <v/>
      </c>
      <c r="AI140" s="16" t="str">
        <v/>
      </c>
      <c r="AJ140" s="53" t="str">
        <v/>
      </c>
      <c r="AK140" s="16" t="str">
        <v/>
      </c>
      <c r="AL140" s="16" t="str">
        <v/>
      </c>
      <c r="AM140" s="53" t="str">
        <v/>
      </c>
      <c r="AN140" s="16" t="str">
        <v/>
      </c>
      <c r="AO140" s="16" t="str">
        <v/>
      </c>
      <c r="AP140" s="16" t="str">
        <v/>
      </c>
      <c r="AQ140" s="16" t="str">
        <v/>
      </c>
      <c r="AR140" s="16" t="str">
        <v/>
      </c>
      <c r="AS140" s="16" t="str">
        <v/>
      </c>
      <c r="AT140" s="16" t="str">
        <v/>
      </c>
      <c r="AU140" s="16" t="str">
        <v/>
      </c>
      <c r="AV140" s="16" t="str">
        <v/>
      </c>
      <c r="AW140" s="16" t="str">
        <v/>
      </c>
      <c r="AX140" s="16" t="str">
        <v/>
      </c>
      <c r="AY140" s="16" t="str">
        <v/>
      </c>
      <c r="AZ140" s="16" t="str">
        <v/>
      </c>
      <c r="BA140" s="16" t="str">
        <v/>
      </c>
      <c r="BB140" s="16"/>
      <c r="BC140" s="186">
        <f t="shared" si="6"/>
        <v>1</v>
      </c>
      <c r="BD140" s="187">
        <f t="shared" si="7"/>
        <v>1</v>
      </c>
      <c r="BE140" s="187">
        <v>0.2</v>
      </c>
      <c r="BF140" s="180">
        <f t="shared" si="8"/>
        <v>0.2</v>
      </c>
      <c r="BG140" s="181"/>
      <c r="BH140" s="187"/>
      <c r="BI140" s="181"/>
      <c r="BJ140" s="182"/>
    </row>
    <row r="141" spans="1:62" ht="12.75" x14ac:dyDescent="0.2">
      <c r="A141" s="388"/>
      <c r="B141" s="392"/>
      <c r="C141" s="119" t="s">
        <v>1193</v>
      </c>
      <c r="D141" s="54">
        <v>1</v>
      </c>
      <c r="E141" s="54" t="str">
        <v/>
      </c>
      <c r="F141" s="54" t="str">
        <v/>
      </c>
      <c r="G141" s="54" t="str">
        <v/>
      </c>
      <c r="H141" s="54" t="str">
        <v/>
      </c>
      <c r="I141" s="54" t="str">
        <v/>
      </c>
      <c r="J141" s="54" t="str">
        <v/>
      </c>
      <c r="K141" s="54" t="str">
        <v/>
      </c>
      <c r="L141" s="16" t="str">
        <v/>
      </c>
      <c r="M141" s="16" t="str">
        <v/>
      </c>
      <c r="N141" s="16" t="str">
        <v/>
      </c>
      <c r="O141" s="16" t="str">
        <v/>
      </c>
      <c r="P141" s="16" t="str">
        <v/>
      </c>
      <c r="Q141" s="16" t="str">
        <v/>
      </c>
      <c r="R141" s="16" t="str">
        <v/>
      </c>
      <c r="S141" s="16" t="str">
        <v/>
      </c>
      <c r="T141" s="16" t="str">
        <v/>
      </c>
      <c r="U141" s="16" t="str">
        <v/>
      </c>
      <c r="V141" s="16" t="str">
        <v/>
      </c>
      <c r="W141" s="16" t="str">
        <v/>
      </c>
      <c r="X141" s="16" t="str">
        <v/>
      </c>
      <c r="Y141" s="16" t="str">
        <v/>
      </c>
      <c r="Z141" s="16" t="str">
        <v/>
      </c>
      <c r="AA141" s="16" t="str">
        <v/>
      </c>
      <c r="AB141" s="16" t="str">
        <v/>
      </c>
      <c r="AC141" s="16" t="str">
        <v/>
      </c>
      <c r="AD141" s="16" t="str">
        <v/>
      </c>
      <c r="AE141" s="16" t="str">
        <v/>
      </c>
      <c r="AF141" s="16" t="str">
        <v/>
      </c>
      <c r="AG141" s="16" t="str">
        <v/>
      </c>
      <c r="AH141" s="16" t="str">
        <v/>
      </c>
      <c r="AI141" s="16" t="str">
        <v/>
      </c>
      <c r="AJ141" s="53" t="str">
        <v/>
      </c>
      <c r="AK141" s="16" t="str">
        <v/>
      </c>
      <c r="AL141" s="16" t="str">
        <v/>
      </c>
      <c r="AM141" s="53" t="str">
        <v/>
      </c>
      <c r="AN141" s="16" t="str">
        <v/>
      </c>
      <c r="AO141" s="16" t="str">
        <v/>
      </c>
      <c r="AP141" s="16" t="str">
        <v/>
      </c>
      <c r="AQ141" s="16" t="str">
        <v/>
      </c>
      <c r="AR141" s="16" t="str">
        <v/>
      </c>
      <c r="AS141" s="16" t="str">
        <v/>
      </c>
      <c r="AT141" s="16" t="str">
        <v/>
      </c>
      <c r="AU141" s="16" t="str">
        <v/>
      </c>
      <c r="AV141" s="16" t="str">
        <v/>
      </c>
      <c r="AW141" s="16" t="str">
        <v/>
      </c>
      <c r="AX141" s="16" t="str">
        <v/>
      </c>
      <c r="AY141" s="16" t="str">
        <v/>
      </c>
      <c r="AZ141" s="16" t="str">
        <v/>
      </c>
      <c r="BA141" s="16" t="str">
        <v/>
      </c>
      <c r="BB141" s="16"/>
      <c r="BC141" s="186">
        <f t="shared" si="6"/>
        <v>1</v>
      </c>
      <c r="BD141" s="187">
        <f t="shared" si="7"/>
        <v>1</v>
      </c>
      <c r="BE141" s="187">
        <v>0.4</v>
      </c>
      <c r="BF141" s="180">
        <f t="shared" si="8"/>
        <v>0.4</v>
      </c>
      <c r="BG141" s="181"/>
      <c r="BH141" s="187"/>
      <c r="BI141" s="181"/>
      <c r="BJ141" s="182"/>
    </row>
    <row r="142" spans="1:62" ht="12.75" customHeight="1" x14ac:dyDescent="0.2">
      <c r="A142" s="388"/>
      <c r="B142" s="392"/>
      <c r="C142" s="119" t="s">
        <v>1194</v>
      </c>
      <c r="D142" s="54">
        <v>1</v>
      </c>
      <c r="E142" s="54" t="str">
        <v/>
      </c>
      <c r="F142" s="54" t="str">
        <v/>
      </c>
      <c r="G142" s="54" t="str">
        <v/>
      </c>
      <c r="H142" s="54" t="str">
        <v/>
      </c>
      <c r="I142" s="54" t="str">
        <v/>
      </c>
      <c r="J142" s="54" t="str">
        <v/>
      </c>
      <c r="K142" s="54" t="str">
        <v/>
      </c>
      <c r="L142" s="16" t="str">
        <v/>
      </c>
      <c r="M142" s="16" t="str">
        <v/>
      </c>
      <c r="N142" s="16" t="str">
        <v/>
      </c>
      <c r="O142" s="16" t="str">
        <v/>
      </c>
      <c r="P142" s="16" t="str">
        <v/>
      </c>
      <c r="Q142" s="16" t="str">
        <v/>
      </c>
      <c r="R142" s="16" t="str">
        <v/>
      </c>
      <c r="S142" s="16" t="str">
        <v/>
      </c>
      <c r="T142" s="16" t="str">
        <v/>
      </c>
      <c r="U142" s="16" t="str">
        <v/>
      </c>
      <c r="V142" s="16" t="str">
        <v/>
      </c>
      <c r="W142" s="16" t="str">
        <v/>
      </c>
      <c r="X142" s="16" t="str">
        <v/>
      </c>
      <c r="Y142" s="16" t="str">
        <v/>
      </c>
      <c r="Z142" s="16" t="str">
        <v/>
      </c>
      <c r="AA142" s="16" t="str">
        <v/>
      </c>
      <c r="AB142" s="16" t="str">
        <v/>
      </c>
      <c r="AC142" s="16" t="str">
        <v/>
      </c>
      <c r="AD142" s="16" t="str">
        <v/>
      </c>
      <c r="AE142" s="16" t="str">
        <v/>
      </c>
      <c r="AF142" s="16" t="str">
        <v/>
      </c>
      <c r="AG142" s="16" t="str">
        <v/>
      </c>
      <c r="AH142" s="16" t="str">
        <v/>
      </c>
      <c r="AI142" s="16" t="str">
        <v/>
      </c>
      <c r="AJ142" s="53" t="str">
        <v/>
      </c>
      <c r="AK142" s="16" t="str">
        <v/>
      </c>
      <c r="AL142" s="16" t="str">
        <v/>
      </c>
      <c r="AM142" s="53" t="str">
        <v/>
      </c>
      <c r="AN142" s="16" t="str">
        <v/>
      </c>
      <c r="AO142" s="16" t="str">
        <v/>
      </c>
      <c r="AP142" s="16" t="str">
        <v/>
      </c>
      <c r="AQ142" s="16" t="str">
        <v/>
      </c>
      <c r="AR142" s="16" t="str">
        <v/>
      </c>
      <c r="AS142" s="16" t="str">
        <v/>
      </c>
      <c r="AT142" s="16" t="str">
        <v/>
      </c>
      <c r="AU142" s="16" t="str">
        <v/>
      </c>
      <c r="AV142" s="16" t="str">
        <v/>
      </c>
      <c r="AW142" s="16" t="str">
        <v/>
      </c>
      <c r="AX142" s="16" t="str">
        <v/>
      </c>
      <c r="AY142" s="16" t="str">
        <v/>
      </c>
      <c r="AZ142" s="16" t="str">
        <v/>
      </c>
      <c r="BA142" s="16" t="str">
        <v/>
      </c>
      <c r="BB142" s="16"/>
      <c r="BC142" s="186">
        <f t="shared" si="6"/>
        <v>1</v>
      </c>
      <c r="BD142" s="187">
        <f t="shared" si="7"/>
        <v>1</v>
      </c>
      <c r="BE142" s="187">
        <v>0.6</v>
      </c>
      <c r="BF142" s="180">
        <f t="shared" si="8"/>
        <v>0.6</v>
      </c>
      <c r="BG142" s="181"/>
      <c r="BH142" s="187"/>
      <c r="BI142" s="181"/>
      <c r="BJ142" s="182"/>
    </row>
    <row r="143" spans="1:62" ht="12.75" x14ac:dyDescent="0.2">
      <c r="A143" s="388"/>
      <c r="B143" s="392"/>
      <c r="C143" s="119" t="s">
        <v>1195</v>
      </c>
      <c r="D143" s="54">
        <v>1</v>
      </c>
      <c r="E143" s="54" t="str">
        <v/>
      </c>
      <c r="F143" s="54" t="str">
        <v/>
      </c>
      <c r="G143" s="54" t="str">
        <v/>
      </c>
      <c r="H143" s="54" t="str">
        <v/>
      </c>
      <c r="I143" s="54" t="str">
        <v/>
      </c>
      <c r="J143" s="54" t="str">
        <v/>
      </c>
      <c r="K143" s="54" t="str">
        <v/>
      </c>
      <c r="L143" s="16" t="str">
        <v/>
      </c>
      <c r="M143" s="16" t="str">
        <v/>
      </c>
      <c r="N143" s="16" t="str">
        <v/>
      </c>
      <c r="O143" s="16" t="str">
        <v/>
      </c>
      <c r="P143" s="16" t="str">
        <v/>
      </c>
      <c r="Q143" s="16" t="str">
        <v/>
      </c>
      <c r="R143" s="16" t="str">
        <v/>
      </c>
      <c r="S143" s="16" t="str">
        <v/>
      </c>
      <c r="T143" s="16" t="str">
        <v/>
      </c>
      <c r="U143" s="16" t="str">
        <v/>
      </c>
      <c r="V143" s="16" t="str">
        <v/>
      </c>
      <c r="W143" s="16" t="str">
        <v/>
      </c>
      <c r="X143" s="16" t="str">
        <v/>
      </c>
      <c r="Y143" s="16" t="str">
        <v/>
      </c>
      <c r="Z143" s="16" t="str">
        <v/>
      </c>
      <c r="AA143" s="16" t="str">
        <v/>
      </c>
      <c r="AB143" s="16" t="str">
        <v/>
      </c>
      <c r="AC143" s="16" t="str">
        <v/>
      </c>
      <c r="AD143" s="16" t="str">
        <v/>
      </c>
      <c r="AE143" s="16" t="str">
        <v/>
      </c>
      <c r="AF143" s="16" t="str">
        <v/>
      </c>
      <c r="AG143" s="16" t="str">
        <v/>
      </c>
      <c r="AH143" s="16" t="str">
        <v/>
      </c>
      <c r="AI143" s="16" t="str">
        <v/>
      </c>
      <c r="AJ143" s="53" t="str">
        <v/>
      </c>
      <c r="AK143" s="16" t="str">
        <v/>
      </c>
      <c r="AL143" s="16" t="str">
        <v/>
      </c>
      <c r="AM143" s="53" t="str">
        <v/>
      </c>
      <c r="AN143" s="16" t="str">
        <v/>
      </c>
      <c r="AO143" s="16" t="str">
        <v/>
      </c>
      <c r="AP143" s="16" t="str">
        <v/>
      </c>
      <c r="AQ143" s="16" t="str">
        <v/>
      </c>
      <c r="AR143" s="16" t="str">
        <v/>
      </c>
      <c r="AS143" s="16" t="str">
        <v/>
      </c>
      <c r="AT143" s="16" t="str">
        <v/>
      </c>
      <c r="AU143" s="16" t="str">
        <v/>
      </c>
      <c r="AV143" s="16" t="str">
        <v/>
      </c>
      <c r="AW143" s="16" t="str">
        <v/>
      </c>
      <c r="AX143" s="16" t="str">
        <v/>
      </c>
      <c r="AY143" s="16" t="str">
        <v/>
      </c>
      <c r="AZ143" s="16" t="str">
        <v/>
      </c>
      <c r="BA143" s="16" t="str">
        <v/>
      </c>
      <c r="BB143" s="16"/>
      <c r="BC143" s="186">
        <f t="shared" si="6"/>
        <v>1</v>
      </c>
      <c r="BD143" s="187">
        <f t="shared" si="7"/>
        <v>1</v>
      </c>
      <c r="BE143" s="187">
        <v>0.8</v>
      </c>
      <c r="BF143" s="180">
        <f t="shared" si="8"/>
        <v>0.8</v>
      </c>
      <c r="BG143" s="181"/>
      <c r="BH143" s="187"/>
      <c r="BI143" s="181"/>
      <c r="BJ143" s="182"/>
    </row>
    <row r="144" spans="1:62" ht="12.75" x14ac:dyDescent="0.2">
      <c r="A144" s="388"/>
      <c r="B144" s="392"/>
      <c r="C144" s="119" t="s">
        <v>1196</v>
      </c>
      <c r="D144" s="54">
        <v>1</v>
      </c>
      <c r="E144" s="54" t="str">
        <v/>
      </c>
      <c r="F144" s="54" t="str">
        <v/>
      </c>
      <c r="G144" s="54" t="str">
        <v/>
      </c>
      <c r="H144" s="54" t="str">
        <v/>
      </c>
      <c r="I144" s="54" t="str">
        <v/>
      </c>
      <c r="J144" s="54" t="str">
        <v/>
      </c>
      <c r="K144" s="54" t="str">
        <v/>
      </c>
      <c r="L144" s="16" t="str">
        <v/>
      </c>
      <c r="M144" s="16" t="str">
        <v/>
      </c>
      <c r="N144" s="16" t="str">
        <v/>
      </c>
      <c r="O144" s="16" t="str">
        <v/>
      </c>
      <c r="P144" s="16" t="str">
        <v/>
      </c>
      <c r="Q144" s="16" t="str">
        <v/>
      </c>
      <c r="R144" s="16" t="str">
        <v/>
      </c>
      <c r="S144" s="16" t="str">
        <v/>
      </c>
      <c r="T144" s="16" t="str">
        <v/>
      </c>
      <c r="U144" s="16" t="str">
        <v/>
      </c>
      <c r="V144" s="16" t="str">
        <v/>
      </c>
      <c r="W144" s="16" t="str">
        <v/>
      </c>
      <c r="X144" s="16" t="str">
        <v/>
      </c>
      <c r="Y144" s="16" t="str">
        <v/>
      </c>
      <c r="Z144" s="16" t="str">
        <v/>
      </c>
      <c r="AA144" s="16" t="str">
        <v/>
      </c>
      <c r="AB144" s="16" t="str">
        <v/>
      </c>
      <c r="AC144" s="16" t="str">
        <v/>
      </c>
      <c r="AD144" s="16" t="str">
        <v/>
      </c>
      <c r="AE144" s="16" t="str">
        <v/>
      </c>
      <c r="AF144" s="16" t="str">
        <v/>
      </c>
      <c r="AG144" s="16" t="str">
        <v/>
      </c>
      <c r="AH144" s="16" t="str">
        <v/>
      </c>
      <c r="AI144" s="16" t="str">
        <v/>
      </c>
      <c r="AJ144" s="53" t="str">
        <v/>
      </c>
      <c r="AK144" s="16" t="str">
        <v/>
      </c>
      <c r="AL144" s="16" t="str">
        <v/>
      </c>
      <c r="AM144" s="53" t="str">
        <v/>
      </c>
      <c r="AN144" s="16" t="str">
        <v/>
      </c>
      <c r="AO144" s="16" t="str">
        <v/>
      </c>
      <c r="AP144" s="16" t="str">
        <v/>
      </c>
      <c r="AQ144" s="16" t="str">
        <v/>
      </c>
      <c r="AR144" s="16" t="str">
        <v/>
      </c>
      <c r="AS144" s="16" t="str">
        <v/>
      </c>
      <c r="AT144" s="16" t="str">
        <v/>
      </c>
      <c r="AU144" s="16" t="str">
        <v/>
      </c>
      <c r="AV144" s="16" t="str">
        <v/>
      </c>
      <c r="AW144" s="16" t="str">
        <v/>
      </c>
      <c r="AX144" s="16" t="str">
        <v/>
      </c>
      <c r="AY144" s="16" t="str">
        <v/>
      </c>
      <c r="AZ144" s="16" t="str">
        <v/>
      </c>
      <c r="BA144" s="16" t="str">
        <v/>
      </c>
      <c r="BB144" s="16"/>
      <c r="BC144" s="186">
        <f t="shared" si="6"/>
        <v>1</v>
      </c>
      <c r="BD144" s="187">
        <f t="shared" si="7"/>
        <v>1</v>
      </c>
      <c r="BE144" s="187">
        <v>1</v>
      </c>
      <c r="BF144" s="180">
        <f t="shared" si="8"/>
        <v>1</v>
      </c>
      <c r="BG144" s="181"/>
      <c r="BH144" s="187"/>
      <c r="BI144" s="181"/>
      <c r="BJ144" s="182"/>
    </row>
    <row r="145" spans="1:62" ht="12.75" x14ac:dyDescent="0.2">
      <c r="A145" s="388"/>
      <c r="B145" s="392"/>
      <c r="C145" s="119" t="s">
        <v>1197</v>
      </c>
      <c r="D145" s="54">
        <v>1</v>
      </c>
      <c r="E145" s="54" t="str">
        <v/>
      </c>
      <c r="F145" s="54" t="str">
        <v/>
      </c>
      <c r="G145" s="54" t="str">
        <v/>
      </c>
      <c r="H145" s="54" t="str">
        <v/>
      </c>
      <c r="I145" s="54" t="str">
        <v/>
      </c>
      <c r="J145" s="54" t="str">
        <v/>
      </c>
      <c r="K145" s="54" t="str">
        <v/>
      </c>
      <c r="L145" s="16" t="str">
        <v/>
      </c>
      <c r="M145" s="16" t="str">
        <v/>
      </c>
      <c r="N145" s="16" t="str">
        <v/>
      </c>
      <c r="O145" s="16" t="str">
        <v/>
      </c>
      <c r="P145" s="16" t="str">
        <v/>
      </c>
      <c r="Q145" s="16" t="str">
        <v/>
      </c>
      <c r="R145" s="16" t="str">
        <v/>
      </c>
      <c r="S145" s="16" t="str">
        <v/>
      </c>
      <c r="T145" s="16" t="str">
        <v/>
      </c>
      <c r="U145" s="16" t="str">
        <v/>
      </c>
      <c r="V145" s="16" t="str">
        <v/>
      </c>
      <c r="W145" s="16" t="str">
        <v/>
      </c>
      <c r="X145" s="16" t="str">
        <v/>
      </c>
      <c r="Y145" s="16" t="str">
        <v/>
      </c>
      <c r="Z145" s="16" t="str">
        <v/>
      </c>
      <c r="AA145" s="16" t="str">
        <v/>
      </c>
      <c r="AB145" s="16" t="str">
        <v/>
      </c>
      <c r="AC145" s="16" t="str">
        <v/>
      </c>
      <c r="AD145" s="16" t="str">
        <v/>
      </c>
      <c r="AE145" s="16" t="str">
        <v/>
      </c>
      <c r="AF145" s="16" t="str">
        <v/>
      </c>
      <c r="AG145" s="16" t="str">
        <v/>
      </c>
      <c r="AH145" s="16" t="str">
        <v/>
      </c>
      <c r="AI145" s="16" t="str">
        <v/>
      </c>
      <c r="AJ145" s="53" t="str">
        <v/>
      </c>
      <c r="AK145" s="16" t="str">
        <v/>
      </c>
      <c r="AL145" s="16" t="str">
        <v/>
      </c>
      <c r="AM145" s="53" t="str">
        <v/>
      </c>
      <c r="AN145" s="16" t="str">
        <v/>
      </c>
      <c r="AO145" s="16" t="str">
        <v/>
      </c>
      <c r="AP145" s="16" t="str">
        <v/>
      </c>
      <c r="AQ145" s="16" t="str">
        <v/>
      </c>
      <c r="AR145" s="16" t="str">
        <v/>
      </c>
      <c r="AS145" s="16" t="str">
        <v/>
      </c>
      <c r="AT145" s="16" t="str">
        <v/>
      </c>
      <c r="AU145" s="16" t="str">
        <v/>
      </c>
      <c r="AV145" s="16" t="str">
        <v/>
      </c>
      <c r="AW145" s="16" t="str">
        <v/>
      </c>
      <c r="AX145" s="16" t="str">
        <v/>
      </c>
      <c r="AY145" s="16" t="str">
        <v/>
      </c>
      <c r="AZ145" s="16" t="str">
        <v/>
      </c>
      <c r="BA145" s="16" t="str">
        <v/>
      </c>
      <c r="BB145" s="16"/>
      <c r="BC145" s="186">
        <f t="shared" si="6"/>
        <v>1</v>
      </c>
      <c r="BD145" s="187">
        <f t="shared" si="7"/>
        <v>1</v>
      </c>
      <c r="BE145" s="187"/>
      <c r="BF145" s="180">
        <f t="shared" si="8"/>
        <v>0</v>
      </c>
      <c r="BG145" s="181"/>
      <c r="BH145" s="187"/>
      <c r="BI145" s="181"/>
      <c r="BJ145" s="182"/>
    </row>
    <row r="146" spans="1:62" ht="12.75" customHeight="1" x14ac:dyDescent="0.2">
      <c r="A146" s="388"/>
      <c r="B146" s="370" t="s">
        <v>1198</v>
      </c>
      <c r="C146" s="119" t="s">
        <v>431</v>
      </c>
      <c r="D146" s="54">
        <v>1</v>
      </c>
      <c r="E146" s="54" t="str">
        <v/>
      </c>
      <c r="F146" s="54" t="str">
        <v/>
      </c>
      <c r="G146" s="54" t="str">
        <v/>
      </c>
      <c r="H146" s="54" t="str">
        <v/>
      </c>
      <c r="I146" s="54" t="str">
        <v/>
      </c>
      <c r="J146" s="54" t="str">
        <v/>
      </c>
      <c r="K146" s="54" t="str">
        <v/>
      </c>
      <c r="L146" s="16" t="str">
        <v/>
      </c>
      <c r="M146" s="16" t="str">
        <v/>
      </c>
      <c r="N146" s="16" t="str">
        <v/>
      </c>
      <c r="O146" s="16" t="str">
        <v/>
      </c>
      <c r="P146" s="16" t="str">
        <v/>
      </c>
      <c r="Q146" s="16" t="str">
        <v/>
      </c>
      <c r="R146" s="16" t="str">
        <v/>
      </c>
      <c r="S146" s="16" t="str">
        <v/>
      </c>
      <c r="T146" s="16" t="str">
        <v/>
      </c>
      <c r="U146" s="16" t="str">
        <v/>
      </c>
      <c r="V146" s="16" t="str">
        <v/>
      </c>
      <c r="W146" s="16" t="str">
        <v/>
      </c>
      <c r="X146" s="16" t="str">
        <v/>
      </c>
      <c r="Y146" s="16" t="str">
        <v/>
      </c>
      <c r="Z146" s="16" t="str">
        <v/>
      </c>
      <c r="AA146" s="16" t="str">
        <v/>
      </c>
      <c r="AB146" s="16" t="str">
        <v/>
      </c>
      <c r="AC146" s="16" t="str">
        <v/>
      </c>
      <c r="AD146" s="16" t="str">
        <v/>
      </c>
      <c r="AE146" s="16" t="str">
        <v/>
      </c>
      <c r="AF146" s="16" t="str">
        <v/>
      </c>
      <c r="AG146" s="16" t="str">
        <v/>
      </c>
      <c r="AH146" s="16" t="str">
        <v/>
      </c>
      <c r="AI146" s="16" t="str">
        <v/>
      </c>
      <c r="AJ146" s="53" t="str">
        <v/>
      </c>
      <c r="AK146" s="16" t="str">
        <v/>
      </c>
      <c r="AL146" s="16" t="str">
        <v/>
      </c>
      <c r="AM146" s="53" t="str">
        <v/>
      </c>
      <c r="AN146" s="16" t="str">
        <v/>
      </c>
      <c r="AO146" s="16" t="str">
        <v/>
      </c>
      <c r="AP146" s="16" t="str">
        <v/>
      </c>
      <c r="AQ146" s="16" t="str">
        <v/>
      </c>
      <c r="AR146" s="16" t="str">
        <v/>
      </c>
      <c r="AS146" s="16" t="str">
        <v/>
      </c>
      <c r="AT146" s="16" t="str">
        <v/>
      </c>
      <c r="AU146" s="16" t="str">
        <v/>
      </c>
      <c r="AV146" s="16" t="str">
        <v/>
      </c>
      <c r="AW146" s="16" t="str">
        <v/>
      </c>
      <c r="AX146" s="16" t="str">
        <v/>
      </c>
      <c r="AY146" s="16" t="str">
        <v/>
      </c>
      <c r="AZ146" s="16" t="str">
        <v/>
      </c>
      <c r="BA146" s="16" t="str">
        <v/>
      </c>
      <c r="BB146" s="16"/>
      <c r="BC146" s="186">
        <f t="shared" si="6"/>
        <v>1</v>
      </c>
      <c r="BD146" s="187">
        <f t="shared" si="7"/>
        <v>1</v>
      </c>
      <c r="BE146" s="187">
        <v>1</v>
      </c>
      <c r="BF146" s="180">
        <f t="shared" si="8"/>
        <v>1</v>
      </c>
      <c r="BG146" s="181">
        <f>MIN(1,SUM(BF146:BF149)/SUM(BC146:BC149))</f>
        <v>0.35</v>
      </c>
      <c r="BH146" s="187">
        <v>0.3</v>
      </c>
      <c r="BI146" s="181">
        <f>BG146*BH146</f>
        <v>0.105</v>
      </c>
      <c r="BJ146" s="182"/>
    </row>
    <row r="147" spans="1:62" ht="12.75" x14ac:dyDescent="0.2">
      <c r="A147" s="388"/>
      <c r="B147" s="370"/>
      <c r="C147" s="119" t="s">
        <v>432</v>
      </c>
      <c r="D147" s="54">
        <v>1</v>
      </c>
      <c r="E147" s="54" t="str">
        <v/>
      </c>
      <c r="F147" s="54" t="str">
        <v/>
      </c>
      <c r="G147" s="54" t="str">
        <v/>
      </c>
      <c r="H147" s="54" t="str">
        <v/>
      </c>
      <c r="I147" s="54" t="str">
        <v/>
      </c>
      <c r="J147" s="54" t="str">
        <v/>
      </c>
      <c r="K147" s="54" t="str">
        <v/>
      </c>
      <c r="L147" s="16" t="str">
        <v/>
      </c>
      <c r="M147" s="16" t="str">
        <v/>
      </c>
      <c r="N147" s="16" t="str">
        <v/>
      </c>
      <c r="O147" s="16" t="str">
        <v/>
      </c>
      <c r="P147" s="16" t="str">
        <v/>
      </c>
      <c r="Q147" s="16" t="str">
        <v/>
      </c>
      <c r="R147" s="16" t="str">
        <v/>
      </c>
      <c r="S147" s="16" t="str">
        <v/>
      </c>
      <c r="T147" s="16" t="str">
        <v/>
      </c>
      <c r="U147" s="16" t="str">
        <v/>
      </c>
      <c r="V147" s="16" t="str">
        <v/>
      </c>
      <c r="W147" s="16" t="str">
        <v/>
      </c>
      <c r="X147" s="16" t="str">
        <v/>
      </c>
      <c r="Y147" s="16" t="str">
        <v/>
      </c>
      <c r="Z147" s="16" t="str">
        <v/>
      </c>
      <c r="AA147" s="16" t="str">
        <v/>
      </c>
      <c r="AB147" s="16" t="str">
        <v/>
      </c>
      <c r="AC147" s="16" t="str">
        <v/>
      </c>
      <c r="AD147" s="16" t="str">
        <v/>
      </c>
      <c r="AE147" s="16" t="str">
        <v/>
      </c>
      <c r="AF147" s="16" t="str">
        <v/>
      </c>
      <c r="AG147" s="16" t="str">
        <v/>
      </c>
      <c r="AH147" s="16" t="str">
        <v/>
      </c>
      <c r="AI147" s="16" t="str">
        <v/>
      </c>
      <c r="AJ147" s="53" t="str">
        <v/>
      </c>
      <c r="AK147" s="16" t="str">
        <v/>
      </c>
      <c r="AL147" s="16" t="str">
        <v/>
      </c>
      <c r="AM147" s="53" t="str">
        <v/>
      </c>
      <c r="AN147" s="16" t="str">
        <v/>
      </c>
      <c r="AO147" s="16" t="str">
        <v/>
      </c>
      <c r="AP147" s="16" t="str">
        <v/>
      </c>
      <c r="AQ147" s="16" t="str">
        <v/>
      </c>
      <c r="AR147" s="16" t="str">
        <v/>
      </c>
      <c r="AS147" s="16" t="str">
        <v/>
      </c>
      <c r="AT147" s="16" t="str">
        <v/>
      </c>
      <c r="AU147" s="16" t="str">
        <v/>
      </c>
      <c r="AV147" s="16" t="str">
        <v/>
      </c>
      <c r="AW147" s="16" t="str">
        <v/>
      </c>
      <c r="AX147" s="16" t="str">
        <v/>
      </c>
      <c r="AY147" s="16" t="str">
        <v/>
      </c>
      <c r="AZ147" s="16" t="str">
        <v/>
      </c>
      <c r="BA147" s="16" t="str">
        <v/>
      </c>
      <c r="BB147" s="16"/>
      <c r="BC147" s="186">
        <f t="shared" si="6"/>
        <v>1</v>
      </c>
      <c r="BD147" s="187">
        <f t="shared" si="7"/>
        <v>1</v>
      </c>
      <c r="BE147" s="187"/>
      <c r="BF147" s="180">
        <f t="shared" si="8"/>
        <v>0</v>
      </c>
      <c r="BG147" s="181"/>
      <c r="BH147" s="187"/>
      <c r="BI147" s="181"/>
      <c r="BJ147" s="182"/>
    </row>
    <row r="148" spans="1:62" ht="12.75" customHeight="1" x14ac:dyDescent="0.2">
      <c r="A148" s="388"/>
      <c r="B148" s="370"/>
      <c r="C148" s="119" t="s">
        <v>722</v>
      </c>
      <c r="D148" s="54">
        <v>1</v>
      </c>
      <c r="E148" s="54" t="str">
        <v/>
      </c>
      <c r="F148" s="54" t="str">
        <v/>
      </c>
      <c r="G148" s="54" t="str">
        <v/>
      </c>
      <c r="H148" s="54" t="str">
        <v/>
      </c>
      <c r="I148" s="54" t="str">
        <v/>
      </c>
      <c r="J148" s="54" t="str">
        <v/>
      </c>
      <c r="K148" s="54" t="str">
        <v/>
      </c>
      <c r="L148" s="16" t="str">
        <v/>
      </c>
      <c r="M148" s="16" t="str">
        <v/>
      </c>
      <c r="N148" s="16" t="str">
        <v/>
      </c>
      <c r="O148" s="16" t="str">
        <v/>
      </c>
      <c r="P148" s="16" t="str">
        <v/>
      </c>
      <c r="Q148" s="16" t="str">
        <v/>
      </c>
      <c r="R148" s="16" t="str">
        <v/>
      </c>
      <c r="S148" s="16" t="str">
        <v/>
      </c>
      <c r="T148" s="16" t="str">
        <v/>
      </c>
      <c r="U148" s="16" t="str">
        <v/>
      </c>
      <c r="V148" s="16" t="str">
        <v/>
      </c>
      <c r="W148" s="16" t="str">
        <v/>
      </c>
      <c r="X148" s="16" t="str">
        <v/>
      </c>
      <c r="Y148" s="16" t="str">
        <v/>
      </c>
      <c r="Z148" s="16" t="str">
        <v/>
      </c>
      <c r="AA148" s="16" t="str">
        <v/>
      </c>
      <c r="AB148" s="16" t="str">
        <v/>
      </c>
      <c r="AC148" s="16" t="str">
        <v/>
      </c>
      <c r="AD148" s="16" t="str">
        <v/>
      </c>
      <c r="AE148" s="16" t="str">
        <v/>
      </c>
      <c r="AF148" s="16" t="str">
        <v/>
      </c>
      <c r="AG148" s="16" t="str">
        <v/>
      </c>
      <c r="AH148" s="16" t="str">
        <v/>
      </c>
      <c r="AI148" s="16" t="str">
        <v/>
      </c>
      <c r="AJ148" s="53" t="str">
        <v/>
      </c>
      <c r="AK148" s="16" t="str">
        <v/>
      </c>
      <c r="AL148" s="16" t="str">
        <v/>
      </c>
      <c r="AM148" s="53" t="str">
        <v/>
      </c>
      <c r="AN148" s="16" t="str">
        <v/>
      </c>
      <c r="AO148" s="16" t="str">
        <v/>
      </c>
      <c r="AP148" s="16" t="str">
        <v/>
      </c>
      <c r="AQ148" s="16" t="str">
        <v/>
      </c>
      <c r="AR148" s="16" t="str">
        <v/>
      </c>
      <c r="AS148" s="16" t="str">
        <v/>
      </c>
      <c r="AT148" s="16" t="str">
        <v/>
      </c>
      <c r="AU148" s="16" t="str">
        <v/>
      </c>
      <c r="AV148" s="16" t="str">
        <v/>
      </c>
      <c r="AW148" s="16" t="str">
        <v/>
      </c>
      <c r="AX148" s="16" t="str">
        <v/>
      </c>
      <c r="AY148" s="16" t="str">
        <v/>
      </c>
      <c r="AZ148" s="16" t="str">
        <v/>
      </c>
      <c r="BA148" s="16" t="str">
        <v/>
      </c>
      <c r="BB148" s="16"/>
      <c r="BC148" s="186">
        <f t="shared" si="6"/>
        <v>1</v>
      </c>
      <c r="BD148" s="187">
        <f t="shared" si="7"/>
        <v>1</v>
      </c>
      <c r="BE148" s="187">
        <v>0.4</v>
      </c>
      <c r="BF148" s="180">
        <f t="shared" si="8"/>
        <v>0.4</v>
      </c>
      <c r="BG148" s="181"/>
      <c r="BH148" s="187"/>
      <c r="BI148" s="181"/>
      <c r="BJ148" s="182"/>
    </row>
    <row r="149" spans="1:62" ht="12.75" x14ac:dyDescent="0.2">
      <c r="A149" s="388"/>
      <c r="B149" s="370"/>
      <c r="C149" s="119" t="s">
        <v>477</v>
      </c>
      <c r="D149" s="54">
        <v>1</v>
      </c>
      <c r="E149" s="54" t="str">
        <v/>
      </c>
      <c r="F149" s="54" t="str">
        <v/>
      </c>
      <c r="G149" s="54" t="str">
        <v/>
      </c>
      <c r="H149" s="54" t="str">
        <v/>
      </c>
      <c r="I149" s="54" t="str">
        <v/>
      </c>
      <c r="J149" s="54" t="str">
        <v/>
      </c>
      <c r="K149" s="54" t="str">
        <v/>
      </c>
      <c r="L149" s="16" t="str">
        <v/>
      </c>
      <c r="M149" s="16" t="str">
        <v/>
      </c>
      <c r="N149" s="16" t="str">
        <v/>
      </c>
      <c r="O149" s="16" t="str">
        <v/>
      </c>
      <c r="P149" s="16" t="str">
        <v/>
      </c>
      <c r="Q149" s="16" t="str">
        <v/>
      </c>
      <c r="R149" s="16" t="str">
        <v/>
      </c>
      <c r="S149" s="16" t="str">
        <v/>
      </c>
      <c r="T149" s="16" t="str">
        <v/>
      </c>
      <c r="U149" s="16" t="str">
        <v/>
      </c>
      <c r="V149" s="16" t="str">
        <v/>
      </c>
      <c r="W149" s="16" t="str">
        <v/>
      </c>
      <c r="X149" s="16" t="str">
        <v/>
      </c>
      <c r="Y149" s="16" t="str">
        <v/>
      </c>
      <c r="Z149" s="16" t="str">
        <v/>
      </c>
      <c r="AA149" s="16" t="str">
        <v/>
      </c>
      <c r="AB149" s="16" t="str">
        <v/>
      </c>
      <c r="AC149" s="16" t="str">
        <v/>
      </c>
      <c r="AD149" s="16" t="str">
        <v/>
      </c>
      <c r="AE149" s="16" t="str">
        <v/>
      </c>
      <c r="AF149" s="16" t="str">
        <v/>
      </c>
      <c r="AG149" s="16" t="str">
        <v/>
      </c>
      <c r="AH149" s="16" t="str">
        <v/>
      </c>
      <c r="AI149" s="16" t="str">
        <v/>
      </c>
      <c r="AJ149" s="53" t="str">
        <v/>
      </c>
      <c r="AK149" s="16" t="str">
        <v/>
      </c>
      <c r="AL149" s="16" t="str">
        <v/>
      </c>
      <c r="AM149" s="53" t="str">
        <v/>
      </c>
      <c r="AN149" s="16" t="str">
        <v/>
      </c>
      <c r="AO149" s="16" t="str">
        <v/>
      </c>
      <c r="AP149" s="16" t="str">
        <v/>
      </c>
      <c r="AQ149" s="16" t="str">
        <v/>
      </c>
      <c r="AR149" s="16" t="str">
        <v/>
      </c>
      <c r="AS149" s="16" t="str">
        <v/>
      </c>
      <c r="AT149" s="16" t="str">
        <v/>
      </c>
      <c r="AU149" s="16" t="str">
        <v/>
      </c>
      <c r="AV149" s="16" t="str">
        <v/>
      </c>
      <c r="AW149" s="16" t="str">
        <v/>
      </c>
      <c r="AX149" s="16" t="str">
        <v/>
      </c>
      <c r="AY149" s="16" t="str">
        <v/>
      </c>
      <c r="AZ149" s="16" t="str">
        <v/>
      </c>
      <c r="BA149" s="16" t="str">
        <v/>
      </c>
      <c r="BB149" s="16"/>
      <c r="BC149" s="186">
        <f t="shared" si="6"/>
        <v>1</v>
      </c>
      <c r="BD149" s="187">
        <f t="shared" si="7"/>
        <v>1</v>
      </c>
      <c r="BE149" s="187"/>
      <c r="BF149" s="180">
        <f t="shared" si="8"/>
        <v>0</v>
      </c>
      <c r="BG149" s="181"/>
      <c r="BH149" s="187"/>
      <c r="BI149" s="181"/>
      <c r="BJ149" s="182"/>
    </row>
    <row r="150" spans="1:62" ht="12.75" x14ac:dyDescent="0.2">
      <c r="A150" s="359" t="s">
        <v>350</v>
      </c>
      <c r="B150" s="372" t="s">
        <v>1471</v>
      </c>
      <c r="C150" s="131" t="s">
        <v>1208</v>
      </c>
      <c r="D150" s="54">
        <v>1</v>
      </c>
      <c r="E150" s="54" t="str">
        <v/>
      </c>
      <c r="F150" s="54" t="str">
        <v/>
      </c>
      <c r="G150" s="54" t="str">
        <v/>
      </c>
      <c r="H150" s="54" t="str">
        <v/>
      </c>
      <c r="I150" s="54" t="str">
        <v/>
      </c>
      <c r="J150" s="54" t="str">
        <v/>
      </c>
      <c r="K150" s="54" t="str">
        <v/>
      </c>
      <c r="L150" s="16" t="str">
        <v/>
      </c>
      <c r="M150" s="16" t="str">
        <v/>
      </c>
      <c r="N150" s="16" t="str">
        <v/>
      </c>
      <c r="O150" s="16" t="str">
        <v/>
      </c>
      <c r="P150" s="16" t="str">
        <v/>
      </c>
      <c r="Q150" s="16" t="str">
        <v/>
      </c>
      <c r="R150" s="16" t="str">
        <v/>
      </c>
      <c r="S150" s="16" t="str">
        <v/>
      </c>
      <c r="T150" s="16" t="str">
        <v/>
      </c>
      <c r="U150" s="16" t="str">
        <v/>
      </c>
      <c r="V150" s="16" t="str">
        <v/>
      </c>
      <c r="W150" s="16" t="str">
        <v/>
      </c>
      <c r="X150" s="16" t="str">
        <v/>
      </c>
      <c r="Y150" s="16" t="str">
        <v/>
      </c>
      <c r="Z150" s="16" t="str">
        <v/>
      </c>
      <c r="AA150" s="16" t="str">
        <v/>
      </c>
      <c r="AB150" s="16" t="str">
        <v/>
      </c>
      <c r="AC150" s="16" t="str">
        <v/>
      </c>
      <c r="AD150" s="16" t="str">
        <v/>
      </c>
      <c r="AE150" s="16" t="str">
        <v/>
      </c>
      <c r="AF150" s="16" t="str">
        <v/>
      </c>
      <c r="AG150" s="16" t="str">
        <v/>
      </c>
      <c r="AH150" s="16" t="str">
        <v/>
      </c>
      <c r="AI150" s="16" t="str">
        <v/>
      </c>
      <c r="AJ150" s="53" t="str">
        <v/>
      </c>
      <c r="AK150" s="16" t="str">
        <v/>
      </c>
      <c r="AL150" s="16" t="str">
        <v/>
      </c>
      <c r="AM150" s="53" t="str">
        <v/>
      </c>
      <c r="AN150" s="16" t="str">
        <v/>
      </c>
      <c r="AO150" s="16" t="str">
        <v/>
      </c>
      <c r="AP150" s="16" t="str">
        <v/>
      </c>
      <c r="AQ150" s="16" t="str">
        <v/>
      </c>
      <c r="AR150" s="16" t="str">
        <v/>
      </c>
      <c r="AS150" s="16" t="str">
        <v/>
      </c>
      <c r="AT150" s="16" t="str">
        <v/>
      </c>
      <c r="AU150" s="16" t="str">
        <v/>
      </c>
      <c r="AV150" s="16" t="str">
        <v/>
      </c>
      <c r="AW150" s="16" t="str">
        <v/>
      </c>
      <c r="AX150" s="16" t="str">
        <v/>
      </c>
      <c r="AY150" s="16" t="str">
        <v/>
      </c>
      <c r="AZ150" s="16" t="str">
        <v/>
      </c>
      <c r="BA150" s="16" t="str">
        <v/>
      </c>
      <c r="BB150" s="16"/>
      <c r="BC150" s="186">
        <f t="shared" si="6"/>
        <v>1</v>
      </c>
      <c r="BD150" s="187">
        <f t="shared" si="7"/>
        <v>1</v>
      </c>
      <c r="BE150" s="187"/>
      <c r="BF150" s="180">
        <f t="shared" si="8"/>
        <v>0</v>
      </c>
      <c r="BG150" s="181">
        <f>MIN(1,SUM(BF150:BF161)/SUM(BC150:BC161))</f>
        <v>0.69230769230769229</v>
      </c>
      <c r="BH150" s="187">
        <v>0.2</v>
      </c>
      <c r="BI150" s="181">
        <f>BG150*BH150</f>
        <v>0.13846153846153847</v>
      </c>
      <c r="BJ150" s="182">
        <f>SUM(BI150:BI174)</f>
        <v>0.44664335664335664</v>
      </c>
    </row>
    <row r="151" spans="1:62" ht="12.75" x14ac:dyDescent="0.2">
      <c r="A151" s="359"/>
      <c r="B151" s="374"/>
      <c r="C151" s="131" t="s">
        <v>477</v>
      </c>
      <c r="D151" s="54">
        <v>1</v>
      </c>
      <c r="E151" s="54" t="str">
        <v/>
      </c>
      <c r="F151" s="54" t="str">
        <v/>
      </c>
      <c r="G151" s="54" t="str">
        <v/>
      </c>
      <c r="H151" s="54" t="str">
        <v/>
      </c>
      <c r="I151" s="54" t="str">
        <v/>
      </c>
      <c r="J151" s="54" t="str">
        <v/>
      </c>
      <c r="K151" s="54" t="str">
        <v/>
      </c>
      <c r="L151" s="16" t="str">
        <v/>
      </c>
      <c r="M151" s="16">
        <v>1</v>
      </c>
      <c r="N151" s="16" t="str">
        <v/>
      </c>
      <c r="O151" s="16" t="str">
        <v/>
      </c>
      <c r="P151" s="16" t="str">
        <v/>
      </c>
      <c r="Q151" s="16" t="str">
        <v/>
      </c>
      <c r="R151" s="16" t="str">
        <v/>
      </c>
      <c r="S151" s="16" t="str">
        <v/>
      </c>
      <c r="T151" s="16" t="str">
        <v/>
      </c>
      <c r="U151" s="16" t="str">
        <v/>
      </c>
      <c r="V151" s="16" t="str">
        <v/>
      </c>
      <c r="W151" s="16" t="str">
        <v/>
      </c>
      <c r="X151" s="16" t="str">
        <v/>
      </c>
      <c r="Y151" s="16" t="str">
        <v/>
      </c>
      <c r="Z151" s="16" t="str">
        <v/>
      </c>
      <c r="AA151" s="16" t="str">
        <v/>
      </c>
      <c r="AB151" s="16" t="str">
        <v/>
      </c>
      <c r="AC151" s="16" t="str">
        <v/>
      </c>
      <c r="AD151" s="16" t="str">
        <v/>
      </c>
      <c r="AE151" s="16" t="str">
        <v/>
      </c>
      <c r="AF151" s="16" t="str">
        <v/>
      </c>
      <c r="AG151" s="16" t="str">
        <v/>
      </c>
      <c r="AH151" s="16" t="str">
        <v/>
      </c>
      <c r="AI151" s="16" t="str">
        <v/>
      </c>
      <c r="AJ151" s="53" t="str">
        <v/>
      </c>
      <c r="AK151" s="16" t="str">
        <v/>
      </c>
      <c r="AL151" s="16" t="str">
        <v/>
      </c>
      <c r="AM151" s="53" t="str">
        <v/>
      </c>
      <c r="AN151" s="16" t="str">
        <v/>
      </c>
      <c r="AO151" s="16" t="str">
        <v/>
      </c>
      <c r="AP151" s="16" t="str">
        <v/>
      </c>
      <c r="AQ151" s="16" t="str">
        <v/>
      </c>
      <c r="AR151" s="16" t="str">
        <v/>
      </c>
      <c r="AS151" s="16" t="str">
        <v/>
      </c>
      <c r="AT151" s="16" t="str">
        <v/>
      </c>
      <c r="AU151" s="16" t="str">
        <v/>
      </c>
      <c r="AV151" s="16" t="str">
        <v/>
      </c>
      <c r="AW151" s="16" t="str">
        <v/>
      </c>
      <c r="AX151" s="16" t="str">
        <v/>
      </c>
      <c r="AY151" s="16" t="str">
        <v/>
      </c>
      <c r="AZ151" s="16" t="str">
        <v/>
      </c>
      <c r="BA151" s="16" t="str">
        <v/>
      </c>
      <c r="BB151" s="16"/>
      <c r="BC151" s="186">
        <f t="shared" si="6"/>
        <v>2</v>
      </c>
      <c r="BD151" s="187">
        <f t="shared" si="7"/>
        <v>2</v>
      </c>
      <c r="BE151" s="187"/>
      <c r="BF151" s="180">
        <f t="shared" si="8"/>
        <v>0</v>
      </c>
      <c r="BG151" s="181"/>
      <c r="BH151" s="187"/>
      <c r="BI151" s="181"/>
      <c r="BJ151" s="182"/>
    </row>
    <row r="152" spans="1:62" ht="12.75" x14ac:dyDescent="0.2">
      <c r="A152" s="359"/>
      <c r="B152" s="372" t="s">
        <v>1443</v>
      </c>
      <c r="C152" s="119" t="s">
        <v>85</v>
      </c>
      <c r="D152" s="54">
        <v>1</v>
      </c>
      <c r="E152" s="54" t="str">
        <v/>
      </c>
      <c r="F152" s="54" t="str">
        <v/>
      </c>
      <c r="G152" s="54" t="str">
        <v/>
      </c>
      <c r="H152" s="54" t="str">
        <v/>
      </c>
      <c r="I152" s="54" t="str">
        <v/>
      </c>
      <c r="J152" s="54" t="str">
        <v/>
      </c>
      <c r="K152" s="54" t="str">
        <v/>
      </c>
      <c r="L152" s="16" t="str">
        <v/>
      </c>
      <c r="M152" s="16" t="str">
        <v/>
      </c>
      <c r="N152" s="16" t="str">
        <v/>
      </c>
      <c r="O152" s="16" t="str">
        <v/>
      </c>
      <c r="P152" s="16" t="str">
        <v/>
      </c>
      <c r="Q152" s="16" t="str">
        <v/>
      </c>
      <c r="R152" s="16" t="str">
        <v/>
      </c>
      <c r="S152" s="16" t="str">
        <v/>
      </c>
      <c r="T152" s="16" t="str">
        <v/>
      </c>
      <c r="U152" s="16" t="str">
        <v/>
      </c>
      <c r="V152" s="16" t="str">
        <v/>
      </c>
      <c r="W152" s="16" t="str">
        <v/>
      </c>
      <c r="X152" s="16" t="str">
        <v/>
      </c>
      <c r="Y152" s="16" t="str">
        <v/>
      </c>
      <c r="Z152" s="16" t="str">
        <v/>
      </c>
      <c r="AA152" s="16" t="str">
        <v/>
      </c>
      <c r="AB152" s="16" t="str">
        <v/>
      </c>
      <c r="AC152" s="16" t="str">
        <v/>
      </c>
      <c r="AD152" s="16" t="str">
        <v/>
      </c>
      <c r="AE152" s="16" t="str">
        <v/>
      </c>
      <c r="AF152" s="16" t="str">
        <v/>
      </c>
      <c r="AG152" s="16" t="str">
        <v/>
      </c>
      <c r="AH152" s="16" t="str">
        <v/>
      </c>
      <c r="AI152" s="16" t="str">
        <v/>
      </c>
      <c r="AJ152" s="53" t="str">
        <v/>
      </c>
      <c r="AK152" s="16" t="str">
        <v/>
      </c>
      <c r="AL152" s="16" t="str">
        <v/>
      </c>
      <c r="AM152" s="53" t="str">
        <v/>
      </c>
      <c r="AN152" s="16" t="str">
        <v/>
      </c>
      <c r="AO152" s="16" t="str">
        <v/>
      </c>
      <c r="AP152" s="16" t="str">
        <v/>
      </c>
      <c r="AQ152" s="16" t="str">
        <v/>
      </c>
      <c r="AR152" s="16" t="str">
        <v/>
      </c>
      <c r="AS152" s="16" t="str">
        <v/>
      </c>
      <c r="AT152" s="16" t="str">
        <v/>
      </c>
      <c r="AU152" s="16" t="str">
        <v/>
      </c>
      <c r="AV152" s="16" t="str">
        <v/>
      </c>
      <c r="AW152" s="16" t="str">
        <v/>
      </c>
      <c r="AX152" s="16" t="str">
        <v/>
      </c>
      <c r="AY152" s="16" t="str">
        <v/>
      </c>
      <c r="AZ152" s="16" t="str">
        <v/>
      </c>
      <c r="BA152" s="16" t="str">
        <v/>
      </c>
      <c r="BB152" s="16"/>
      <c r="BC152" s="186">
        <f t="shared" si="6"/>
        <v>1</v>
      </c>
      <c r="BD152" s="187">
        <f t="shared" si="7"/>
        <v>1</v>
      </c>
      <c r="BE152" s="187">
        <v>1</v>
      </c>
      <c r="BF152" s="180">
        <f t="shared" si="8"/>
        <v>1</v>
      </c>
      <c r="BG152" s="181"/>
      <c r="BH152" s="187"/>
      <c r="BI152" s="181"/>
      <c r="BJ152" s="182"/>
    </row>
    <row r="153" spans="1:62" ht="12.75" x14ac:dyDescent="0.2">
      <c r="A153" s="359"/>
      <c r="B153" s="373"/>
      <c r="C153" s="119" t="s">
        <v>1202</v>
      </c>
      <c r="D153" s="54">
        <v>1</v>
      </c>
      <c r="E153" s="54" t="str">
        <v/>
      </c>
      <c r="F153" s="54" t="str">
        <v/>
      </c>
      <c r="G153" s="54" t="str">
        <v/>
      </c>
      <c r="H153" s="54" t="str">
        <v/>
      </c>
      <c r="I153" s="54" t="str">
        <v/>
      </c>
      <c r="J153" s="54" t="str">
        <v/>
      </c>
      <c r="K153" s="54" t="str">
        <v/>
      </c>
      <c r="L153" s="16" t="str">
        <v/>
      </c>
      <c r="M153" s="16" t="str">
        <v/>
      </c>
      <c r="N153" s="16" t="str">
        <v/>
      </c>
      <c r="O153" s="16" t="str">
        <v/>
      </c>
      <c r="P153" s="16" t="str">
        <v/>
      </c>
      <c r="Q153" s="16" t="str">
        <v/>
      </c>
      <c r="R153" s="16" t="str">
        <v/>
      </c>
      <c r="S153" s="16" t="str">
        <v/>
      </c>
      <c r="T153" s="16" t="str">
        <v/>
      </c>
      <c r="U153" s="16" t="str">
        <v/>
      </c>
      <c r="V153" s="16" t="str">
        <v/>
      </c>
      <c r="W153" s="16" t="str">
        <v/>
      </c>
      <c r="X153" s="16" t="str">
        <v/>
      </c>
      <c r="Y153" s="16" t="str">
        <v/>
      </c>
      <c r="Z153" s="16" t="str">
        <v/>
      </c>
      <c r="AA153" s="16" t="str">
        <v/>
      </c>
      <c r="AB153" s="16" t="str">
        <v/>
      </c>
      <c r="AC153" s="16" t="str">
        <v/>
      </c>
      <c r="AD153" s="16" t="str">
        <v/>
      </c>
      <c r="AE153" s="16" t="str">
        <v/>
      </c>
      <c r="AF153" s="16" t="str">
        <v/>
      </c>
      <c r="AG153" s="16" t="str">
        <v/>
      </c>
      <c r="AH153" s="16" t="str">
        <v/>
      </c>
      <c r="AI153" s="16" t="str">
        <v/>
      </c>
      <c r="AJ153" s="53" t="str">
        <v/>
      </c>
      <c r="AK153" s="16" t="str">
        <v/>
      </c>
      <c r="AL153" s="16" t="str">
        <v/>
      </c>
      <c r="AM153" s="53" t="str">
        <v/>
      </c>
      <c r="AN153" s="16" t="str">
        <v/>
      </c>
      <c r="AO153" s="16" t="str">
        <v/>
      </c>
      <c r="AP153" s="16" t="str">
        <v/>
      </c>
      <c r="AQ153" s="16" t="str">
        <v/>
      </c>
      <c r="AR153" s="16" t="str">
        <v/>
      </c>
      <c r="AS153" s="16" t="str">
        <v/>
      </c>
      <c r="AT153" s="16" t="str">
        <v/>
      </c>
      <c r="AU153" s="16" t="str">
        <v/>
      </c>
      <c r="AV153" s="16" t="str">
        <v/>
      </c>
      <c r="AW153" s="16" t="str">
        <v/>
      </c>
      <c r="AX153" s="16" t="str">
        <v/>
      </c>
      <c r="AY153" s="16" t="str">
        <v/>
      </c>
      <c r="AZ153" s="16" t="str">
        <v/>
      </c>
      <c r="BA153" s="16" t="str">
        <v/>
      </c>
      <c r="BB153" s="16"/>
      <c r="BC153" s="186">
        <f t="shared" si="6"/>
        <v>1</v>
      </c>
      <c r="BD153" s="187">
        <f t="shared" si="7"/>
        <v>1</v>
      </c>
      <c r="BE153" s="187">
        <v>1</v>
      </c>
      <c r="BF153" s="180">
        <f t="shared" si="8"/>
        <v>1</v>
      </c>
      <c r="BG153" s="181"/>
      <c r="BH153" s="187"/>
      <c r="BI153" s="181"/>
      <c r="BJ153" s="182"/>
    </row>
    <row r="154" spans="1:62" ht="12.75" x14ac:dyDescent="0.2">
      <c r="A154" s="359"/>
      <c r="B154" s="373"/>
      <c r="C154" s="119" t="s">
        <v>1203</v>
      </c>
      <c r="D154" s="54">
        <v>1</v>
      </c>
      <c r="E154" s="54" t="str">
        <v/>
      </c>
      <c r="F154" s="54" t="str">
        <v/>
      </c>
      <c r="G154" s="54" t="str">
        <v/>
      </c>
      <c r="H154" s="54" t="str">
        <v/>
      </c>
      <c r="I154" s="54" t="str">
        <v/>
      </c>
      <c r="J154" s="54" t="str">
        <v/>
      </c>
      <c r="K154" s="54" t="str">
        <v/>
      </c>
      <c r="L154" s="16" t="str">
        <v/>
      </c>
      <c r="M154" s="16" t="str">
        <v/>
      </c>
      <c r="N154" s="16" t="str">
        <v/>
      </c>
      <c r="O154" s="16" t="str">
        <v/>
      </c>
      <c r="P154" s="16" t="str">
        <v/>
      </c>
      <c r="Q154" s="16" t="str">
        <v/>
      </c>
      <c r="R154" s="16" t="str">
        <v/>
      </c>
      <c r="S154" s="16" t="str">
        <v/>
      </c>
      <c r="T154" s="16" t="str">
        <v/>
      </c>
      <c r="U154" s="16" t="str">
        <v/>
      </c>
      <c r="V154" s="16" t="str">
        <v/>
      </c>
      <c r="W154" s="16" t="str">
        <v/>
      </c>
      <c r="X154" s="16" t="str">
        <v/>
      </c>
      <c r="Y154" s="16" t="str">
        <v/>
      </c>
      <c r="Z154" s="16" t="str">
        <v/>
      </c>
      <c r="AA154" s="16" t="str">
        <v/>
      </c>
      <c r="AB154" s="16" t="str">
        <v/>
      </c>
      <c r="AC154" s="16" t="str">
        <v/>
      </c>
      <c r="AD154" s="16" t="str">
        <v/>
      </c>
      <c r="AE154" s="16" t="str">
        <v/>
      </c>
      <c r="AF154" s="16" t="str">
        <v/>
      </c>
      <c r="AG154" s="16" t="str">
        <v/>
      </c>
      <c r="AH154" s="16" t="str">
        <v/>
      </c>
      <c r="AI154" s="16" t="str">
        <v/>
      </c>
      <c r="AJ154" s="53" t="str">
        <v/>
      </c>
      <c r="AK154" s="16" t="str">
        <v/>
      </c>
      <c r="AL154" s="16" t="str">
        <v/>
      </c>
      <c r="AM154" s="53" t="str">
        <v/>
      </c>
      <c r="AN154" s="16" t="str">
        <v/>
      </c>
      <c r="AO154" s="16" t="str">
        <v/>
      </c>
      <c r="AP154" s="16" t="str">
        <v/>
      </c>
      <c r="AQ154" s="16" t="str">
        <v/>
      </c>
      <c r="AR154" s="16" t="str">
        <v/>
      </c>
      <c r="AS154" s="16" t="str">
        <v/>
      </c>
      <c r="AT154" s="16" t="str">
        <v/>
      </c>
      <c r="AU154" s="16" t="str">
        <v/>
      </c>
      <c r="AV154" s="16" t="str">
        <v/>
      </c>
      <c r="AW154" s="16" t="str">
        <v/>
      </c>
      <c r="AX154" s="16" t="str">
        <v/>
      </c>
      <c r="AY154" s="16" t="str">
        <v/>
      </c>
      <c r="AZ154" s="16" t="str">
        <v/>
      </c>
      <c r="BA154" s="16" t="str">
        <v/>
      </c>
      <c r="BB154" s="16"/>
      <c r="BC154" s="186">
        <f t="shared" si="6"/>
        <v>1</v>
      </c>
      <c r="BD154" s="187">
        <f t="shared" si="7"/>
        <v>1</v>
      </c>
      <c r="BE154" s="187">
        <v>1</v>
      </c>
      <c r="BF154" s="180">
        <f t="shared" si="8"/>
        <v>1</v>
      </c>
      <c r="BG154" s="181"/>
      <c r="BH154" s="187"/>
      <c r="BI154" s="181"/>
      <c r="BJ154" s="182"/>
    </row>
    <row r="155" spans="1:62" ht="12.75" x14ac:dyDescent="0.2">
      <c r="A155" s="359"/>
      <c r="B155" s="373"/>
      <c r="C155" s="119" t="s">
        <v>1204</v>
      </c>
      <c r="D155" s="54">
        <v>1</v>
      </c>
      <c r="E155" s="54" t="str">
        <v/>
      </c>
      <c r="F155" s="54" t="str">
        <v/>
      </c>
      <c r="G155" s="54" t="str">
        <v/>
      </c>
      <c r="H155" s="54" t="str">
        <v/>
      </c>
      <c r="I155" s="54" t="str">
        <v/>
      </c>
      <c r="J155" s="54" t="str">
        <v/>
      </c>
      <c r="K155" s="54" t="str">
        <v/>
      </c>
      <c r="L155" s="16" t="str">
        <v/>
      </c>
      <c r="M155" s="16" t="str">
        <v/>
      </c>
      <c r="N155" s="16" t="str">
        <v/>
      </c>
      <c r="O155" s="16" t="str">
        <v/>
      </c>
      <c r="P155" s="16" t="str">
        <v/>
      </c>
      <c r="Q155" s="16" t="str">
        <v/>
      </c>
      <c r="R155" s="16" t="str">
        <v/>
      </c>
      <c r="S155" s="16" t="str">
        <v/>
      </c>
      <c r="T155" s="16" t="str">
        <v/>
      </c>
      <c r="U155" s="16" t="str">
        <v/>
      </c>
      <c r="V155" s="16" t="str">
        <v/>
      </c>
      <c r="W155" s="16" t="str">
        <v/>
      </c>
      <c r="X155" s="16" t="str">
        <v/>
      </c>
      <c r="Y155" s="16" t="str">
        <v/>
      </c>
      <c r="Z155" s="16" t="str">
        <v/>
      </c>
      <c r="AA155" s="16" t="str">
        <v/>
      </c>
      <c r="AB155" s="16" t="str">
        <v/>
      </c>
      <c r="AC155" s="16" t="str">
        <v/>
      </c>
      <c r="AD155" s="16" t="str">
        <v/>
      </c>
      <c r="AE155" s="16" t="str">
        <v/>
      </c>
      <c r="AF155" s="16" t="str">
        <v/>
      </c>
      <c r="AG155" s="16" t="str">
        <v/>
      </c>
      <c r="AH155" s="16" t="str">
        <v/>
      </c>
      <c r="AI155" s="16" t="str">
        <v/>
      </c>
      <c r="AJ155" s="53" t="str">
        <v/>
      </c>
      <c r="AK155" s="16" t="str">
        <v/>
      </c>
      <c r="AL155" s="16" t="str">
        <v/>
      </c>
      <c r="AM155" s="53" t="str">
        <v/>
      </c>
      <c r="AN155" s="16" t="str">
        <v/>
      </c>
      <c r="AO155" s="16" t="str">
        <v/>
      </c>
      <c r="AP155" s="16" t="str">
        <v/>
      </c>
      <c r="AQ155" s="16" t="str">
        <v/>
      </c>
      <c r="AR155" s="16" t="str">
        <v/>
      </c>
      <c r="AS155" s="16" t="str">
        <v/>
      </c>
      <c r="AT155" s="16" t="str">
        <v/>
      </c>
      <c r="AU155" s="16" t="str">
        <v/>
      </c>
      <c r="AV155" s="16" t="str">
        <v/>
      </c>
      <c r="AW155" s="16" t="str">
        <v/>
      </c>
      <c r="AX155" s="16" t="str">
        <v/>
      </c>
      <c r="AY155" s="16" t="str">
        <v/>
      </c>
      <c r="AZ155" s="16" t="str">
        <v/>
      </c>
      <c r="BA155" s="16" t="str">
        <v/>
      </c>
      <c r="BB155" s="16"/>
      <c r="BC155" s="186">
        <f t="shared" si="6"/>
        <v>1</v>
      </c>
      <c r="BD155" s="187">
        <f t="shared" si="7"/>
        <v>1</v>
      </c>
      <c r="BE155" s="187">
        <v>1</v>
      </c>
      <c r="BF155" s="180">
        <f t="shared" si="8"/>
        <v>1</v>
      </c>
      <c r="BG155" s="181"/>
      <c r="BH155" s="187"/>
      <c r="BI155" s="181"/>
      <c r="BJ155" s="182"/>
    </row>
    <row r="156" spans="1:62" ht="12.75" x14ac:dyDescent="0.2">
      <c r="A156" s="359"/>
      <c r="B156" s="373"/>
      <c r="C156" s="119" t="s">
        <v>86</v>
      </c>
      <c r="D156" s="54">
        <v>1</v>
      </c>
      <c r="E156" s="54" t="str">
        <v/>
      </c>
      <c r="F156" s="54" t="str">
        <v/>
      </c>
      <c r="G156" s="54" t="str">
        <v/>
      </c>
      <c r="H156" s="54" t="str">
        <v/>
      </c>
      <c r="I156" s="54" t="str">
        <v/>
      </c>
      <c r="J156" s="54" t="str">
        <v/>
      </c>
      <c r="K156" s="54" t="str">
        <v/>
      </c>
      <c r="L156" s="16" t="str">
        <v/>
      </c>
      <c r="M156" s="16" t="str">
        <v/>
      </c>
      <c r="N156" s="16" t="str">
        <v/>
      </c>
      <c r="O156" s="16" t="str">
        <v/>
      </c>
      <c r="P156" s="16" t="str">
        <v/>
      </c>
      <c r="Q156" s="16" t="str">
        <v/>
      </c>
      <c r="R156" s="16" t="str">
        <v/>
      </c>
      <c r="S156" s="16" t="str">
        <v/>
      </c>
      <c r="T156" s="16" t="str">
        <v/>
      </c>
      <c r="U156" s="16" t="str">
        <v/>
      </c>
      <c r="V156" s="16" t="str">
        <v/>
      </c>
      <c r="W156" s="16" t="str">
        <v/>
      </c>
      <c r="X156" s="16" t="str">
        <v/>
      </c>
      <c r="Y156" s="16" t="str">
        <v/>
      </c>
      <c r="Z156" s="16" t="str">
        <v/>
      </c>
      <c r="AA156" s="16" t="str">
        <v/>
      </c>
      <c r="AB156" s="16" t="str">
        <v/>
      </c>
      <c r="AC156" s="16" t="str">
        <v/>
      </c>
      <c r="AD156" s="16" t="str">
        <v/>
      </c>
      <c r="AE156" s="16" t="str">
        <v/>
      </c>
      <c r="AF156" s="16" t="str">
        <v/>
      </c>
      <c r="AG156" s="16" t="str">
        <v/>
      </c>
      <c r="AH156" s="16" t="str">
        <v/>
      </c>
      <c r="AI156" s="16" t="str">
        <v/>
      </c>
      <c r="AJ156" s="53" t="str">
        <v/>
      </c>
      <c r="AK156" s="16" t="str">
        <v/>
      </c>
      <c r="AL156" s="16" t="str">
        <v/>
      </c>
      <c r="AM156" s="53" t="str">
        <v/>
      </c>
      <c r="AN156" s="16" t="str">
        <v/>
      </c>
      <c r="AO156" s="16" t="str">
        <v/>
      </c>
      <c r="AP156" s="16" t="str">
        <v/>
      </c>
      <c r="AQ156" s="16" t="str">
        <v/>
      </c>
      <c r="AR156" s="16" t="str">
        <v/>
      </c>
      <c r="AS156" s="16" t="str">
        <v/>
      </c>
      <c r="AT156" s="16" t="str">
        <v/>
      </c>
      <c r="AU156" s="16" t="str">
        <v/>
      </c>
      <c r="AV156" s="16" t="str">
        <v/>
      </c>
      <c r="AW156" s="16" t="str">
        <v/>
      </c>
      <c r="AX156" s="16" t="str">
        <v/>
      </c>
      <c r="AY156" s="16" t="str">
        <v/>
      </c>
      <c r="AZ156" s="16" t="str">
        <v/>
      </c>
      <c r="BA156" s="16" t="str">
        <v/>
      </c>
      <c r="BB156" s="16"/>
      <c r="BC156" s="186">
        <f t="shared" si="6"/>
        <v>1</v>
      </c>
      <c r="BD156" s="187">
        <f t="shared" si="7"/>
        <v>1</v>
      </c>
      <c r="BE156" s="187">
        <v>1</v>
      </c>
      <c r="BF156" s="180">
        <f t="shared" si="8"/>
        <v>1</v>
      </c>
      <c r="BG156" s="181"/>
      <c r="BH156" s="187"/>
      <c r="BI156" s="181"/>
      <c r="BJ156" s="182"/>
    </row>
    <row r="157" spans="1:62" ht="12.75" x14ac:dyDescent="0.2">
      <c r="A157" s="359"/>
      <c r="B157" s="373"/>
      <c r="C157" s="119" t="s">
        <v>1205</v>
      </c>
      <c r="D157" s="54">
        <v>1</v>
      </c>
      <c r="E157" s="54" t="str">
        <v/>
      </c>
      <c r="F157" s="54" t="str">
        <v/>
      </c>
      <c r="G157" s="54" t="str">
        <v/>
      </c>
      <c r="H157" s="54" t="str">
        <v/>
      </c>
      <c r="I157" s="54" t="str">
        <v/>
      </c>
      <c r="J157" s="54" t="str">
        <v/>
      </c>
      <c r="K157" s="54" t="str">
        <v/>
      </c>
      <c r="L157" s="16" t="str">
        <v/>
      </c>
      <c r="M157" s="16" t="str">
        <v/>
      </c>
      <c r="N157" s="16" t="str">
        <v/>
      </c>
      <c r="O157" s="16" t="str">
        <v/>
      </c>
      <c r="P157" s="16" t="str">
        <v/>
      </c>
      <c r="Q157" s="16" t="str">
        <v/>
      </c>
      <c r="R157" s="16" t="str">
        <v/>
      </c>
      <c r="S157" s="16" t="str">
        <v/>
      </c>
      <c r="T157" s="16" t="str">
        <v/>
      </c>
      <c r="U157" s="16" t="str">
        <v/>
      </c>
      <c r="V157" s="16" t="str">
        <v/>
      </c>
      <c r="W157" s="16" t="str">
        <v/>
      </c>
      <c r="X157" s="16" t="str">
        <v/>
      </c>
      <c r="Y157" s="16" t="str">
        <v/>
      </c>
      <c r="Z157" s="16" t="str">
        <v/>
      </c>
      <c r="AA157" s="16" t="str">
        <v/>
      </c>
      <c r="AB157" s="16" t="str">
        <v/>
      </c>
      <c r="AC157" s="16" t="str">
        <v/>
      </c>
      <c r="AD157" s="16" t="str">
        <v/>
      </c>
      <c r="AE157" s="16" t="str">
        <v/>
      </c>
      <c r="AF157" s="16" t="str">
        <v/>
      </c>
      <c r="AG157" s="16" t="str">
        <v/>
      </c>
      <c r="AH157" s="16" t="str">
        <v/>
      </c>
      <c r="AI157" s="16" t="str">
        <v/>
      </c>
      <c r="AJ157" s="53" t="str">
        <v/>
      </c>
      <c r="AK157" s="16" t="str">
        <v/>
      </c>
      <c r="AL157" s="16" t="str">
        <v/>
      </c>
      <c r="AM157" s="53" t="str">
        <v/>
      </c>
      <c r="AN157" s="16" t="str">
        <v/>
      </c>
      <c r="AO157" s="16" t="str">
        <v/>
      </c>
      <c r="AP157" s="16" t="str">
        <v/>
      </c>
      <c r="AQ157" s="16" t="str">
        <v/>
      </c>
      <c r="AR157" s="16" t="str">
        <v/>
      </c>
      <c r="AS157" s="16" t="str">
        <v/>
      </c>
      <c r="AT157" s="16" t="str">
        <v/>
      </c>
      <c r="AU157" s="16" t="str">
        <v/>
      </c>
      <c r="AV157" s="16" t="str">
        <v/>
      </c>
      <c r="AW157" s="16" t="str">
        <v/>
      </c>
      <c r="AX157" s="16" t="str">
        <v/>
      </c>
      <c r="AY157" s="16" t="str">
        <v/>
      </c>
      <c r="AZ157" s="16" t="str">
        <v/>
      </c>
      <c r="BA157" s="16" t="str">
        <v/>
      </c>
      <c r="BB157" s="16"/>
      <c r="BC157" s="186">
        <f t="shared" si="6"/>
        <v>1</v>
      </c>
      <c r="BD157" s="187">
        <f t="shared" si="7"/>
        <v>1</v>
      </c>
      <c r="BE157" s="187">
        <v>1</v>
      </c>
      <c r="BF157" s="180">
        <f t="shared" si="8"/>
        <v>1</v>
      </c>
      <c r="BG157" s="181"/>
      <c r="BH157" s="187"/>
      <c r="BI157" s="181"/>
      <c r="BJ157" s="182"/>
    </row>
    <row r="158" spans="1:62" ht="12.75" x14ac:dyDescent="0.2">
      <c r="A158" s="359"/>
      <c r="B158" s="373"/>
      <c r="C158" s="119" t="s">
        <v>1206</v>
      </c>
      <c r="D158" s="54">
        <v>1</v>
      </c>
      <c r="E158" s="54" t="str">
        <v/>
      </c>
      <c r="F158" s="54" t="str">
        <v/>
      </c>
      <c r="G158" s="54" t="str">
        <v/>
      </c>
      <c r="H158" s="54" t="str">
        <v/>
      </c>
      <c r="I158" s="54" t="str">
        <v/>
      </c>
      <c r="J158" s="54" t="str">
        <v/>
      </c>
      <c r="K158" s="54" t="str">
        <v/>
      </c>
      <c r="L158" s="16" t="str">
        <v/>
      </c>
      <c r="M158" s="16" t="str">
        <v/>
      </c>
      <c r="N158" s="16" t="str">
        <v/>
      </c>
      <c r="O158" s="16" t="str">
        <v/>
      </c>
      <c r="P158" s="16" t="str">
        <v/>
      </c>
      <c r="Q158" s="16" t="str">
        <v/>
      </c>
      <c r="R158" s="16" t="str">
        <v/>
      </c>
      <c r="S158" s="16" t="str">
        <v/>
      </c>
      <c r="T158" s="16" t="str">
        <v/>
      </c>
      <c r="U158" s="16" t="str">
        <v/>
      </c>
      <c r="V158" s="16" t="str">
        <v/>
      </c>
      <c r="W158" s="16" t="str">
        <v/>
      </c>
      <c r="X158" s="16" t="str">
        <v/>
      </c>
      <c r="Y158" s="16" t="str">
        <v/>
      </c>
      <c r="Z158" s="16" t="str">
        <v/>
      </c>
      <c r="AA158" s="16" t="str">
        <v/>
      </c>
      <c r="AB158" s="16" t="str">
        <v/>
      </c>
      <c r="AC158" s="16" t="str">
        <v/>
      </c>
      <c r="AD158" s="16" t="str">
        <v/>
      </c>
      <c r="AE158" s="16" t="str">
        <v/>
      </c>
      <c r="AF158" s="16" t="str">
        <v/>
      </c>
      <c r="AG158" s="16" t="str">
        <v/>
      </c>
      <c r="AH158" s="16" t="str">
        <v/>
      </c>
      <c r="AI158" s="16" t="str">
        <v/>
      </c>
      <c r="AJ158" s="53" t="str">
        <v/>
      </c>
      <c r="AK158" s="16" t="str">
        <v/>
      </c>
      <c r="AL158" s="16" t="str">
        <v/>
      </c>
      <c r="AM158" s="53" t="str">
        <v/>
      </c>
      <c r="AN158" s="16" t="str">
        <v/>
      </c>
      <c r="AO158" s="16" t="str">
        <v/>
      </c>
      <c r="AP158" s="16" t="str">
        <v/>
      </c>
      <c r="AQ158" s="16" t="str">
        <v/>
      </c>
      <c r="AR158" s="16" t="str">
        <v/>
      </c>
      <c r="AS158" s="16" t="str">
        <v/>
      </c>
      <c r="AT158" s="16" t="str">
        <v/>
      </c>
      <c r="AU158" s="16" t="str">
        <v/>
      </c>
      <c r="AV158" s="16" t="str">
        <v/>
      </c>
      <c r="AW158" s="16" t="str">
        <v/>
      </c>
      <c r="AX158" s="16" t="str">
        <v/>
      </c>
      <c r="AY158" s="16" t="str">
        <v/>
      </c>
      <c r="AZ158" s="16" t="str">
        <v/>
      </c>
      <c r="BA158" s="16" t="str">
        <v/>
      </c>
      <c r="BB158" s="16"/>
      <c r="BC158" s="186">
        <f t="shared" si="6"/>
        <v>1</v>
      </c>
      <c r="BD158" s="187">
        <f t="shared" si="7"/>
        <v>1</v>
      </c>
      <c r="BE158" s="187">
        <v>1</v>
      </c>
      <c r="BF158" s="180">
        <f t="shared" si="8"/>
        <v>1</v>
      </c>
      <c r="BG158" s="181"/>
      <c r="BH158" s="187"/>
      <c r="BI158" s="181"/>
      <c r="BJ158" s="182"/>
    </row>
    <row r="159" spans="1:62" ht="12.75" customHeight="1" x14ac:dyDescent="0.2">
      <c r="A159" s="359"/>
      <c r="B159" s="373"/>
      <c r="C159" s="119" t="s">
        <v>87</v>
      </c>
      <c r="D159" s="54">
        <v>1</v>
      </c>
      <c r="E159" s="54" t="str">
        <v/>
      </c>
      <c r="F159" s="54" t="str">
        <v/>
      </c>
      <c r="G159" s="54" t="str">
        <v/>
      </c>
      <c r="H159" s="54" t="str">
        <v/>
      </c>
      <c r="I159" s="54" t="str">
        <v/>
      </c>
      <c r="J159" s="54" t="str">
        <v/>
      </c>
      <c r="K159" s="54" t="str">
        <v/>
      </c>
      <c r="L159" s="16" t="str">
        <v/>
      </c>
      <c r="M159" s="16" t="str">
        <v/>
      </c>
      <c r="N159" s="16" t="str">
        <v/>
      </c>
      <c r="O159" s="16" t="str">
        <v/>
      </c>
      <c r="P159" s="16" t="str">
        <v/>
      </c>
      <c r="Q159" s="16" t="str">
        <v/>
      </c>
      <c r="R159" s="16" t="str">
        <v/>
      </c>
      <c r="S159" s="16" t="str">
        <v/>
      </c>
      <c r="T159" s="16" t="str">
        <v/>
      </c>
      <c r="U159" s="16" t="str">
        <v/>
      </c>
      <c r="V159" s="16" t="str">
        <v/>
      </c>
      <c r="W159" s="16" t="str">
        <v/>
      </c>
      <c r="X159" s="16" t="str">
        <v/>
      </c>
      <c r="Y159" s="16" t="str">
        <v/>
      </c>
      <c r="Z159" s="16" t="str">
        <v/>
      </c>
      <c r="AA159" s="16" t="str">
        <v/>
      </c>
      <c r="AB159" s="16" t="str">
        <v/>
      </c>
      <c r="AC159" s="16" t="str">
        <v/>
      </c>
      <c r="AD159" s="16" t="str">
        <v/>
      </c>
      <c r="AE159" s="16" t="str">
        <v/>
      </c>
      <c r="AF159" s="16" t="str">
        <v/>
      </c>
      <c r="AG159" s="16" t="str">
        <v/>
      </c>
      <c r="AH159" s="16" t="str">
        <v/>
      </c>
      <c r="AI159" s="16" t="str">
        <v/>
      </c>
      <c r="AJ159" s="53" t="str">
        <v/>
      </c>
      <c r="AK159" s="16" t="str">
        <v/>
      </c>
      <c r="AL159" s="16" t="str">
        <v/>
      </c>
      <c r="AM159" s="53" t="str">
        <v/>
      </c>
      <c r="AN159" s="16" t="str">
        <v/>
      </c>
      <c r="AO159" s="16" t="str">
        <v/>
      </c>
      <c r="AP159" s="16" t="str">
        <v/>
      </c>
      <c r="AQ159" s="16" t="str">
        <v/>
      </c>
      <c r="AR159" s="16" t="str">
        <v/>
      </c>
      <c r="AS159" s="16" t="str">
        <v/>
      </c>
      <c r="AT159" s="16" t="str">
        <v/>
      </c>
      <c r="AU159" s="16" t="str">
        <v/>
      </c>
      <c r="AV159" s="16" t="str">
        <v/>
      </c>
      <c r="AW159" s="16" t="str">
        <v/>
      </c>
      <c r="AX159" s="16" t="str">
        <v/>
      </c>
      <c r="AY159" s="16" t="str">
        <v/>
      </c>
      <c r="AZ159" s="16" t="str">
        <v/>
      </c>
      <c r="BA159" s="16" t="str">
        <v/>
      </c>
      <c r="BB159" s="16"/>
      <c r="BC159" s="186">
        <f t="shared" si="6"/>
        <v>1</v>
      </c>
      <c r="BD159" s="187">
        <f t="shared" si="7"/>
        <v>1</v>
      </c>
      <c r="BE159" s="187">
        <v>1</v>
      </c>
      <c r="BF159" s="180">
        <f t="shared" si="8"/>
        <v>1</v>
      </c>
      <c r="BG159" s="181"/>
      <c r="BH159" s="187"/>
      <c r="BI159" s="181"/>
      <c r="BJ159" s="182"/>
    </row>
    <row r="160" spans="1:62" ht="12.75" x14ac:dyDescent="0.2">
      <c r="A160" s="359"/>
      <c r="B160" s="373"/>
      <c r="C160" s="119" t="s">
        <v>1207</v>
      </c>
      <c r="D160" s="54">
        <v>1</v>
      </c>
      <c r="E160" s="54" t="str">
        <v/>
      </c>
      <c r="F160" s="54" t="str">
        <v/>
      </c>
      <c r="G160" s="54" t="str">
        <v/>
      </c>
      <c r="H160" s="54" t="str">
        <v/>
      </c>
      <c r="I160" s="54" t="str">
        <v/>
      </c>
      <c r="J160" s="54" t="str">
        <v/>
      </c>
      <c r="K160" s="54" t="str">
        <v/>
      </c>
      <c r="L160" s="16" t="str">
        <v/>
      </c>
      <c r="M160" s="16" t="str">
        <v/>
      </c>
      <c r="N160" s="16" t="str">
        <v/>
      </c>
      <c r="O160" s="16" t="str">
        <v/>
      </c>
      <c r="P160" s="16" t="str">
        <v/>
      </c>
      <c r="Q160" s="16" t="str">
        <v/>
      </c>
      <c r="R160" s="16" t="str">
        <v/>
      </c>
      <c r="S160" s="16" t="str">
        <v/>
      </c>
      <c r="T160" s="16" t="str">
        <v/>
      </c>
      <c r="U160" s="16" t="str">
        <v/>
      </c>
      <c r="V160" s="16" t="str">
        <v/>
      </c>
      <c r="W160" s="16" t="str">
        <v/>
      </c>
      <c r="X160" s="16" t="str">
        <v/>
      </c>
      <c r="Y160" s="16" t="str">
        <v/>
      </c>
      <c r="Z160" s="16" t="str">
        <v/>
      </c>
      <c r="AA160" s="16" t="str">
        <v/>
      </c>
      <c r="AB160" s="16" t="str">
        <v/>
      </c>
      <c r="AC160" s="16" t="str">
        <v/>
      </c>
      <c r="AD160" s="16" t="str">
        <v/>
      </c>
      <c r="AE160" s="16" t="str">
        <v/>
      </c>
      <c r="AF160" s="16" t="str">
        <v/>
      </c>
      <c r="AG160" s="16" t="str">
        <v/>
      </c>
      <c r="AH160" s="16" t="str">
        <v/>
      </c>
      <c r="AI160" s="16" t="str">
        <v/>
      </c>
      <c r="AJ160" s="53" t="str">
        <v/>
      </c>
      <c r="AK160" s="16" t="str">
        <v/>
      </c>
      <c r="AL160" s="16" t="str">
        <v/>
      </c>
      <c r="AM160" s="53" t="str">
        <v/>
      </c>
      <c r="AN160" s="16" t="str">
        <v/>
      </c>
      <c r="AO160" s="16" t="str">
        <v/>
      </c>
      <c r="AP160" s="16" t="str">
        <v/>
      </c>
      <c r="AQ160" s="16" t="str">
        <v/>
      </c>
      <c r="AR160" s="16" t="str">
        <v/>
      </c>
      <c r="AS160" s="16" t="str">
        <v/>
      </c>
      <c r="AT160" s="16" t="str">
        <v/>
      </c>
      <c r="AU160" s="16" t="str">
        <v/>
      </c>
      <c r="AV160" s="16" t="str">
        <v/>
      </c>
      <c r="AW160" s="16" t="str">
        <v/>
      </c>
      <c r="AX160" s="16" t="str">
        <v/>
      </c>
      <c r="AY160" s="16" t="str">
        <v/>
      </c>
      <c r="AZ160" s="16" t="str">
        <v/>
      </c>
      <c r="BA160" s="16" t="str">
        <v/>
      </c>
      <c r="BB160" s="16"/>
      <c r="BC160" s="186">
        <f t="shared" si="6"/>
        <v>1</v>
      </c>
      <c r="BD160" s="187">
        <f t="shared" si="7"/>
        <v>1</v>
      </c>
      <c r="BE160" s="187">
        <v>1</v>
      </c>
      <c r="BF160" s="180">
        <f t="shared" si="8"/>
        <v>1</v>
      </c>
      <c r="BG160" s="181"/>
      <c r="BH160" s="187"/>
      <c r="BI160" s="181"/>
      <c r="BJ160" s="182"/>
    </row>
    <row r="161" spans="1:62" ht="12.75" x14ac:dyDescent="0.2">
      <c r="A161" s="359"/>
      <c r="B161" s="374"/>
      <c r="C161" s="119" t="s">
        <v>897</v>
      </c>
      <c r="D161" s="54">
        <v>1</v>
      </c>
      <c r="E161" s="54" t="str">
        <v/>
      </c>
      <c r="F161" s="54" t="str">
        <v/>
      </c>
      <c r="G161" s="54" t="str">
        <v/>
      </c>
      <c r="H161" s="54" t="str">
        <v/>
      </c>
      <c r="I161" s="54" t="str">
        <v/>
      </c>
      <c r="J161" s="54" t="str">
        <v/>
      </c>
      <c r="K161" s="54" t="str">
        <v/>
      </c>
      <c r="L161" s="16" t="str">
        <v/>
      </c>
      <c r="M161" s="16" t="str">
        <v/>
      </c>
      <c r="N161" s="16" t="str">
        <v/>
      </c>
      <c r="O161" s="16" t="str">
        <v/>
      </c>
      <c r="P161" s="16" t="str">
        <v/>
      </c>
      <c r="Q161" s="16" t="str">
        <v/>
      </c>
      <c r="R161" s="16" t="str">
        <v/>
      </c>
      <c r="S161" s="16" t="str">
        <v/>
      </c>
      <c r="T161" s="16" t="str">
        <v/>
      </c>
      <c r="U161" s="16" t="str">
        <v/>
      </c>
      <c r="V161" s="16" t="str">
        <v/>
      </c>
      <c r="W161" s="16" t="str">
        <v/>
      </c>
      <c r="X161" s="16" t="str">
        <v/>
      </c>
      <c r="Y161" s="16" t="str">
        <v/>
      </c>
      <c r="Z161" s="16" t="str">
        <v/>
      </c>
      <c r="AA161" s="16" t="str">
        <v/>
      </c>
      <c r="AB161" s="16" t="str">
        <v/>
      </c>
      <c r="AC161" s="16" t="str">
        <v/>
      </c>
      <c r="AD161" s="16" t="str">
        <v/>
      </c>
      <c r="AE161" s="16" t="str">
        <v/>
      </c>
      <c r="AF161" s="16" t="str">
        <v/>
      </c>
      <c r="AG161" s="16" t="str">
        <v/>
      </c>
      <c r="AH161" s="16" t="str">
        <v/>
      </c>
      <c r="AI161" s="16" t="str">
        <v/>
      </c>
      <c r="AJ161" s="53" t="str">
        <v/>
      </c>
      <c r="AK161" s="16" t="str">
        <v/>
      </c>
      <c r="AL161" s="16" t="str">
        <v/>
      </c>
      <c r="AM161" s="53" t="str">
        <v/>
      </c>
      <c r="AN161" s="16" t="str">
        <v/>
      </c>
      <c r="AO161" s="16" t="str">
        <v/>
      </c>
      <c r="AP161" s="16" t="str">
        <v/>
      </c>
      <c r="AQ161" s="16" t="str">
        <v/>
      </c>
      <c r="AR161" s="16" t="str">
        <v/>
      </c>
      <c r="AS161" s="16" t="str">
        <v/>
      </c>
      <c r="AT161" s="16" t="str">
        <v/>
      </c>
      <c r="AU161" s="16" t="str">
        <v/>
      </c>
      <c r="AV161" s="16" t="str">
        <v/>
      </c>
      <c r="AW161" s="16" t="str">
        <v/>
      </c>
      <c r="AX161" s="16" t="str">
        <v/>
      </c>
      <c r="AY161" s="16" t="str">
        <v/>
      </c>
      <c r="AZ161" s="16" t="str">
        <v/>
      </c>
      <c r="BA161" s="16" t="str">
        <v/>
      </c>
      <c r="BB161" s="16"/>
      <c r="BC161" s="186">
        <f t="shared" si="6"/>
        <v>1</v>
      </c>
      <c r="BD161" s="187">
        <f t="shared" si="7"/>
        <v>1</v>
      </c>
      <c r="BE161" s="187"/>
      <c r="BF161" s="180">
        <f t="shared" si="8"/>
        <v>0</v>
      </c>
      <c r="BG161" s="181"/>
      <c r="BH161" s="187"/>
      <c r="BI161" s="181"/>
      <c r="BJ161" s="182"/>
    </row>
    <row r="162" spans="1:62" ht="63.75" x14ac:dyDescent="0.2">
      <c r="A162" s="359"/>
      <c r="B162" s="189" t="s">
        <v>1472</v>
      </c>
      <c r="C162" s="131" t="s">
        <v>477</v>
      </c>
      <c r="D162" s="54">
        <v>1</v>
      </c>
      <c r="E162" s="54" t="str">
        <v/>
      </c>
      <c r="F162" s="54" t="str">
        <v/>
      </c>
      <c r="G162" s="54" t="str">
        <v/>
      </c>
      <c r="H162" s="54" t="str">
        <v/>
      </c>
      <c r="I162" s="54" t="str">
        <v/>
      </c>
      <c r="J162" s="54" t="str">
        <v/>
      </c>
      <c r="K162" s="54" t="str">
        <v/>
      </c>
      <c r="L162" s="16" t="str">
        <v/>
      </c>
      <c r="M162" s="16" t="str">
        <v/>
      </c>
      <c r="N162" s="16" t="str">
        <v/>
      </c>
      <c r="O162" s="16" t="str">
        <v/>
      </c>
      <c r="P162" s="16" t="str">
        <v/>
      </c>
      <c r="Q162" s="16" t="str">
        <v/>
      </c>
      <c r="R162" s="16" t="str">
        <v/>
      </c>
      <c r="S162" s="16" t="str">
        <v/>
      </c>
      <c r="T162" s="16" t="str">
        <v/>
      </c>
      <c r="U162" s="16" t="str">
        <v/>
      </c>
      <c r="V162" s="16" t="str">
        <v/>
      </c>
      <c r="W162" s="16" t="str">
        <v/>
      </c>
      <c r="X162" s="16" t="str">
        <v/>
      </c>
      <c r="Y162" s="16" t="str">
        <v/>
      </c>
      <c r="Z162" s="16" t="str">
        <v/>
      </c>
      <c r="AA162" s="16" t="str">
        <v/>
      </c>
      <c r="AB162" s="16" t="str">
        <v/>
      </c>
      <c r="AC162" s="16" t="str">
        <v/>
      </c>
      <c r="AD162" s="16" t="str">
        <v/>
      </c>
      <c r="AE162" s="16" t="str">
        <v/>
      </c>
      <c r="AF162" s="16" t="str">
        <v/>
      </c>
      <c r="AG162" s="16" t="str">
        <v/>
      </c>
      <c r="AH162" s="16" t="str">
        <v/>
      </c>
      <c r="AI162" s="16" t="str">
        <v/>
      </c>
      <c r="AJ162" s="53" t="str">
        <v/>
      </c>
      <c r="AK162" s="16" t="str">
        <v/>
      </c>
      <c r="AL162" s="16" t="str">
        <v/>
      </c>
      <c r="AM162" s="53" t="str">
        <v/>
      </c>
      <c r="AN162" s="16" t="str">
        <v/>
      </c>
      <c r="AO162" s="16" t="str">
        <v/>
      </c>
      <c r="AP162" s="16" t="str">
        <v/>
      </c>
      <c r="AQ162" s="16" t="str">
        <v/>
      </c>
      <c r="AR162" s="16" t="str">
        <v/>
      </c>
      <c r="AS162" s="16" t="str">
        <v/>
      </c>
      <c r="AT162" s="16" t="str">
        <v/>
      </c>
      <c r="AU162" s="16" t="str">
        <v/>
      </c>
      <c r="AV162" s="16" t="str">
        <v/>
      </c>
      <c r="AW162" s="16" t="str">
        <v/>
      </c>
      <c r="AX162" s="16" t="str">
        <v/>
      </c>
      <c r="AY162" s="16" t="str">
        <v/>
      </c>
      <c r="AZ162" s="16" t="str">
        <v/>
      </c>
      <c r="BA162" s="16" t="str">
        <v/>
      </c>
      <c r="BB162" s="16"/>
      <c r="BC162" s="186">
        <f t="shared" si="6"/>
        <v>1</v>
      </c>
      <c r="BD162" s="187">
        <f t="shared" si="7"/>
        <v>1</v>
      </c>
      <c r="BE162" s="187"/>
      <c r="BF162" s="180">
        <f t="shared" si="8"/>
        <v>0</v>
      </c>
      <c r="BG162" s="181">
        <f>MIN(1,SUM(BF162:BF171)/SUM(BC162:BC171))</f>
        <v>0.33636363636363636</v>
      </c>
      <c r="BH162" s="187">
        <v>0.5</v>
      </c>
      <c r="BI162" s="181">
        <f>BG162*BH162</f>
        <v>0.16818181818181818</v>
      </c>
      <c r="BJ162" s="182"/>
    </row>
    <row r="163" spans="1:62" ht="12.75" x14ac:dyDescent="0.2">
      <c r="A163" s="359"/>
      <c r="B163" s="372" t="s">
        <v>1443</v>
      </c>
      <c r="C163" s="119" t="s">
        <v>1209</v>
      </c>
      <c r="D163" s="54">
        <v>1</v>
      </c>
      <c r="E163" s="54" t="str">
        <v/>
      </c>
      <c r="F163" s="54" t="str">
        <v/>
      </c>
      <c r="G163" s="54" t="str">
        <v/>
      </c>
      <c r="H163" s="54" t="str">
        <v/>
      </c>
      <c r="I163" s="54" t="str">
        <v/>
      </c>
      <c r="J163" s="54" t="str">
        <v/>
      </c>
      <c r="K163" s="54" t="str">
        <v/>
      </c>
      <c r="L163" s="16" t="str">
        <v/>
      </c>
      <c r="M163" s="16" t="str">
        <v/>
      </c>
      <c r="N163" s="16" t="str">
        <v/>
      </c>
      <c r="O163" s="16" t="str">
        <v/>
      </c>
      <c r="P163" s="16" t="str">
        <v/>
      </c>
      <c r="Q163" s="16" t="str">
        <v/>
      </c>
      <c r="R163" s="16" t="str">
        <v/>
      </c>
      <c r="S163" s="16" t="str">
        <v/>
      </c>
      <c r="T163" s="16" t="str">
        <v/>
      </c>
      <c r="U163" s="16" t="str">
        <v/>
      </c>
      <c r="V163" s="16" t="str">
        <v/>
      </c>
      <c r="W163" s="16" t="str">
        <v/>
      </c>
      <c r="X163" s="16" t="str">
        <v/>
      </c>
      <c r="Y163" s="16" t="str">
        <v/>
      </c>
      <c r="Z163" s="16" t="str">
        <v/>
      </c>
      <c r="AA163" s="16" t="str">
        <v/>
      </c>
      <c r="AB163" s="16" t="str">
        <v/>
      </c>
      <c r="AC163" s="16" t="str">
        <v/>
      </c>
      <c r="AD163" s="16" t="str">
        <v/>
      </c>
      <c r="AE163" s="16" t="str">
        <v/>
      </c>
      <c r="AF163" s="16" t="str">
        <v/>
      </c>
      <c r="AG163" s="16" t="str">
        <v/>
      </c>
      <c r="AH163" s="16" t="str">
        <v/>
      </c>
      <c r="AI163" s="16" t="str">
        <v/>
      </c>
      <c r="AJ163" s="53" t="str">
        <v/>
      </c>
      <c r="AK163" s="16" t="str">
        <v/>
      </c>
      <c r="AL163" s="16" t="str">
        <v/>
      </c>
      <c r="AM163" s="53" t="str">
        <v/>
      </c>
      <c r="AN163" s="16" t="str">
        <v/>
      </c>
      <c r="AO163" s="16" t="str">
        <v/>
      </c>
      <c r="AP163" s="16" t="str">
        <v/>
      </c>
      <c r="AQ163" s="16" t="str">
        <v/>
      </c>
      <c r="AR163" s="16" t="str">
        <v/>
      </c>
      <c r="AS163" s="16" t="str">
        <v/>
      </c>
      <c r="AT163" s="16" t="str">
        <v/>
      </c>
      <c r="AU163" s="16" t="str">
        <v/>
      </c>
      <c r="AV163" s="16" t="str">
        <v/>
      </c>
      <c r="AW163" s="16" t="str">
        <v/>
      </c>
      <c r="AX163" s="16" t="str">
        <v/>
      </c>
      <c r="AY163" s="16" t="str">
        <v/>
      </c>
      <c r="AZ163" s="16" t="str">
        <v/>
      </c>
      <c r="BA163" s="16" t="str">
        <v/>
      </c>
      <c r="BB163" s="16"/>
      <c r="BC163" s="186">
        <f t="shared" si="6"/>
        <v>1</v>
      </c>
      <c r="BD163" s="187">
        <f t="shared" si="7"/>
        <v>1</v>
      </c>
      <c r="BE163" s="187">
        <v>0.5</v>
      </c>
      <c r="BF163" s="180">
        <f t="shared" si="8"/>
        <v>0.5</v>
      </c>
      <c r="BG163" s="181"/>
      <c r="BH163" s="187"/>
      <c r="BI163" s="181"/>
      <c r="BJ163" s="182"/>
    </row>
    <row r="164" spans="1:62" ht="12.75" x14ac:dyDescent="0.2">
      <c r="A164" s="359"/>
      <c r="B164" s="373"/>
      <c r="C164" s="119" t="s">
        <v>1210</v>
      </c>
      <c r="D164" s="54">
        <v>1</v>
      </c>
      <c r="E164" s="54" t="str">
        <v/>
      </c>
      <c r="F164" s="54" t="str">
        <v/>
      </c>
      <c r="G164" s="54" t="str">
        <v/>
      </c>
      <c r="H164" s="54" t="str">
        <v/>
      </c>
      <c r="I164" s="54" t="str">
        <v/>
      </c>
      <c r="J164" s="54" t="str">
        <v/>
      </c>
      <c r="K164" s="54" t="str">
        <v/>
      </c>
      <c r="L164" s="16" t="str">
        <v/>
      </c>
      <c r="M164" s="16" t="str">
        <v/>
      </c>
      <c r="N164" s="16" t="str">
        <v/>
      </c>
      <c r="O164" s="16" t="str">
        <v/>
      </c>
      <c r="P164" s="16" t="str">
        <v/>
      </c>
      <c r="Q164" s="16" t="str">
        <v/>
      </c>
      <c r="R164" s="16" t="str">
        <v/>
      </c>
      <c r="S164" s="16" t="str">
        <v/>
      </c>
      <c r="T164" s="16" t="str">
        <v/>
      </c>
      <c r="U164" s="16" t="str">
        <v/>
      </c>
      <c r="V164" s="16" t="str">
        <v/>
      </c>
      <c r="W164" s="16" t="str">
        <v/>
      </c>
      <c r="X164" s="16" t="str">
        <v/>
      </c>
      <c r="Y164" s="16" t="str">
        <v/>
      </c>
      <c r="Z164" s="16" t="str">
        <v/>
      </c>
      <c r="AA164" s="16" t="str">
        <v/>
      </c>
      <c r="AB164" s="16" t="str">
        <v/>
      </c>
      <c r="AC164" s="16" t="str">
        <v/>
      </c>
      <c r="AD164" s="16" t="str">
        <v/>
      </c>
      <c r="AE164" s="16" t="str">
        <v/>
      </c>
      <c r="AF164" s="16" t="str">
        <v/>
      </c>
      <c r="AG164" s="16" t="str">
        <v/>
      </c>
      <c r="AH164" s="16" t="str">
        <v/>
      </c>
      <c r="AI164" s="16" t="str">
        <v/>
      </c>
      <c r="AJ164" s="53" t="str">
        <v/>
      </c>
      <c r="AK164" s="16" t="str">
        <v/>
      </c>
      <c r="AL164" s="16" t="str">
        <v/>
      </c>
      <c r="AM164" s="53" t="str">
        <v/>
      </c>
      <c r="AN164" s="16" t="str">
        <v/>
      </c>
      <c r="AO164" s="16" t="str">
        <v/>
      </c>
      <c r="AP164" s="16" t="str">
        <v/>
      </c>
      <c r="AQ164" s="16" t="str">
        <v/>
      </c>
      <c r="AR164" s="16" t="str">
        <v/>
      </c>
      <c r="AS164" s="16" t="str">
        <v/>
      </c>
      <c r="AT164" s="16" t="str">
        <v/>
      </c>
      <c r="AU164" s="16" t="str">
        <v/>
      </c>
      <c r="AV164" s="16" t="str">
        <v/>
      </c>
      <c r="AW164" s="16" t="str">
        <v/>
      </c>
      <c r="AX164" s="16" t="str">
        <v/>
      </c>
      <c r="AY164" s="16" t="str">
        <v/>
      </c>
      <c r="AZ164" s="16" t="str">
        <v/>
      </c>
      <c r="BA164" s="16" t="str">
        <v/>
      </c>
      <c r="BB164" s="16"/>
      <c r="BC164" s="186">
        <f t="shared" si="6"/>
        <v>1</v>
      </c>
      <c r="BD164" s="187">
        <f t="shared" si="7"/>
        <v>1</v>
      </c>
      <c r="BE164" s="187">
        <v>0.7</v>
      </c>
      <c r="BF164" s="180">
        <f t="shared" si="8"/>
        <v>0.7</v>
      </c>
      <c r="BG164" s="181"/>
      <c r="BH164" s="187"/>
      <c r="BI164" s="181"/>
      <c r="BJ164" s="182"/>
    </row>
    <row r="165" spans="1:62" ht="12.75" x14ac:dyDescent="0.2">
      <c r="A165" s="359"/>
      <c r="B165" s="373"/>
      <c r="C165" s="119" t="s">
        <v>1211</v>
      </c>
      <c r="D165" s="54">
        <v>1</v>
      </c>
      <c r="E165" s="54" t="str">
        <v/>
      </c>
      <c r="F165" s="54" t="str">
        <v/>
      </c>
      <c r="G165" s="54" t="str">
        <v/>
      </c>
      <c r="H165" s="54" t="str">
        <v/>
      </c>
      <c r="I165" s="54" t="str">
        <v/>
      </c>
      <c r="J165" s="54" t="str">
        <v/>
      </c>
      <c r="K165" s="54" t="str">
        <v/>
      </c>
      <c r="L165" s="16" t="str">
        <v/>
      </c>
      <c r="M165" s="16" t="str">
        <v/>
      </c>
      <c r="N165" s="16" t="str">
        <v/>
      </c>
      <c r="O165" s="16" t="str">
        <v/>
      </c>
      <c r="P165" s="16" t="str">
        <v/>
      </c>
      <c r="Q165" s="16" t="str">
        <v/>
      </c>
      <c r="R165" s="16" t="str">
        <v/>
      </c>
      <c r="S165" s="16" t="str">
        <v/>
      </c>
      <c r="T165" s="16" t="str">
        <v/>
      </c>
      <c r="U165" s="16" t="str">
        <v/>
      </c>
      <c r="V165" s="16" t="str">
        <v/>
      </c>
      <c r="W165" s="16" t="str">
        <v/>
      </c>
      <c r="X165" s="16" t="str">
        <v/>
      </c>
      <c r="Y165" s="16" t="str">
        <v/>
      </c>
      <c r="Z165" s="16" t="str">
        <v/>
      </c>
      <c r="AA165" s="16" t="str">
        <v/>
      </c>
      <c r="AB165" s="16" t="str">
        <v/>
      </c>
      <c r="AC165" s="16" t="str">
        <v/>
      </c>
      <c r="AD165" s="16" t="str">
        <v/>
      </c>
      <c r="AE165" s="16" t="str">
        <v/>
      </c>
      <c r="AF165" s="16" t="str">
        <v/>
      </c>
      <c r="AG165" s="16" t="str">
        <v/>
      </c>
      <c r="AH165" s="16" t="str">
        <v/>
      </c>
      <c r="AI165" s="16" t="str">
        <v/>
      </c>
      <c r="AJ165" s="53" t="str">
        <v/>
      </c>
      <c r="AK165" s="16" t="str">
        <v/>
      </c>
      <c r="AL165" s="16" t="str">
        <v/>
      </c>
      <c r="AM165" s="53" t="str">
        <v/>
      </c>
      <c r="AN165" s="16" t="str">
        <v/>
      </c>
      <c r="AO165" s="16" t="str">
        <v/>
      </c>
      <c r="AP165" s="16" t="str">
        <v/>
      </c>
      <c r="AQ165" s="16" t="str">
        <v/>
      </c>
      <c r="AR165" s="16" t="str">
        <v/>
      </c>
      <c r="AS165" s="16" t="str">
        <v/>
      </c>
      <c r="AT165" s="16" t="str">
        <v/>
      </c>
      <c r="AU165" s="16" t="str">
        <v/>
      </c>
      <c r="AV165" s="16" t="str">
        <v/>
      </c>
      <c r="AW165" s="16" t="str">
        <v/>
      </c>
      <c r="AX165" s="16" t="str">
        <v/>
      </c>
      <c r="AY165" s="16" t="str">
        <v/>
      </c>
      <c r="AZ165" s="16" t="str">
        <v/>
      </c>
      <c r="BA165" s="16" t="str">
        <v/>
      </c>
      <c r="BB165" s="16"/>
      <c r="BC165" s="186">
        <f t="shared" si="6"/>
        <v>1</v>
      </c>
      <c r="BD165" s="187">
        <f t="shared" si="7"/>
        <v>1</v>
      </c>
      <c r="BE165" s="187">
        <v>0.2</v>
      </c>
      <c r="BF165" s="180">
        <f t="shared" si="8"/>
        <v>0.2</v>
      </c>
      <c r="BG165" s="181"/>
      <c r="BH165" s="173"/>
      <c r="BI165" s="182"/>
      <c r="BJ165" s="182"/>
    </row>
    <row r="166" spans="1:62" ht="12.75" x14ac:dyDescent="0.2">
      <c r="A166" s="359"/>
      <c r="B166" s="373"/>
      <c r="C166" s="119" t="s">
        <v>88</v>
      </c>
      <c r="D166" s="54">
        <v>1</v>
      </c>
      <c r="E166" s="54" t="str">
        <v/>
      </c>
      <c r="F166" s="54" t="str">
        <v/>
      </c>
      <c r="G166" s="54" t="str">
        <v/>
      </c>
      <c r="H166" s="54" t="str">
        <v/>
      </c>
      <c r="I166" s="54" t="str">
        <v/>
      </c>
      <c r="J166" s="54" t="str">
        <v/>
      </c>
      <c r="K166" s="54" t="str">
        <v/>
      </c>
      <c r="L166" s="16" t="str">
        <v/>
      </c>
      <c r="M166" s="16" t="str">
        <v/>
      </c>
      <c r="N166" s="16" t="str">
        <v/>
      </c>
      <c r="O166" s="16" t="str">
        <v/>
      </c>
      <c r="P166" s="16" t="str">
        <v/>
      </c>
      <c r="Q166" s="16" t="str">
        <v/>
      </c>
      <c r="R166" s="16" t="str">
        <v/>
      </c>
      <c r="S166" s="16" t="str">
        <v/>
      </c>
      <c r="T166" s="16" t="str">
        <v/>
      </c>
      <c r="U166" s="16" t="str">
        <v/>
      </c>
      <c r="V166" s="16" t="str">
        <v/>
      </c>
      <c r="W166" s="16" t="str">
        <v/>
      </c>
      <c r="X166" s="16" t="str">
        <v/>
      </c>
      <c r="Y166" s="16" t="str">
        <v/>
      </c>
      <c r="Z166" s="16" t="str">
        <v/>
      </c>
      <c r="AA166" s="16" t="str">
        <v/>
      </c>
      <c r="AB166" s="16" t="str">
        <v/>
      </c>
      <c r="AC166" s="16" t="str">
        <v/>
      </c>
      <c r="AD166" s="16" t="str">
        <v/>
      </c>
      <c r="AE166" s="16" t="str">
        <v/>
      </c>
      <c r="AF166" s="16" t="str">
        <v/>
      </c>
      <c r="AG166" s="16" t="str">
        <v/>
      </c>
      <c r="AH166" s="16" t="str">
        <v/>
      </c>
      <c r="AI166" s="16" t="str">
        <v/>
      </c>
      <c r="AJ166" s="53" t="str">
        <v/>
      </c>
      <c r="AK166" s="16" t="str">
        <v/>
      </c>
      <c r="AL166" s="16" t="str">
        <v/>
      </c>
      <c r="AM166" s="53" t="str">
        <v/>
      </c>
      <c r="AN166" s="16" t="str">
        <v/>
      </c>
      <c r="AO166" s="16" t="str">
        <v/>
      </c>
      <c r="AP166" s="16" t="str">
        <v/>
      </c>
      <c r="AQ166" s="16" t="str">
        <v/>
      </c>
      <c r="AR166" s="16" t="str">
        <v/>
      </c>
      <c r="AS166" s="16" t="str">
        <v/>
      </c>
      <c r="AT166" s="16" t="str">
        <v/>
      </c>
      <c r="AU166" s="16" t="str">
        <v/>
      </c>
      <c r="AV166" s="16" t="str">
        <v/>
      </c>
      <c r="AW166" s="16" t="str">
        <v/>
      </c>
      <c r="AX166" s="16" t="str">
        <v/>
      </c>
      <c r="AY166" s="16" t="str">
        <v/>
      </c>
      <c r="AZ166" s="16" t="str">
        <v/>
      </c>
      <c r="BA166" s="16" t="str">
        <v/>
      </c>
      <c r="BB166" s="16"/>
      <c r="BC166" s="186">
        <f t="shared" si="6"/>
        <v>1</v>
      </c>
      <c r="BD166" s="187">
        <f t="shared" si="7"/>
        <v>1</v>
      </c>
      <c r="BE166" s="187">
        <v>0.5</v>
      </c>
      <c r="BF166" s="180">
        <f t="shared" si="8"/>
        <v>0.5</v>
      </c>
      <c r="BG166" s="181"/>
      <c r="BH166" s="187"/>
      <c r="BI166" s="181"/>
      <c r="BJ166" s="182"/>
    </row>
    <row r="167" spans="1:62" ht="12.75" x14ac:dyDescent="0.2">
      <c r="A167" s="359"/>
      <c r="B167" s="373"/>
      <c r="C167" s="119" t="s">
        <v>1212</v>
      </c>
      <c r="D167" s="54">
        <v>1</v>
      </c>
      <c r="E167" s="54" t="str">
        <v/>
      </c>
      <c r="F167" s="54" t="str">
        <v/>
      </c>
      <c r="G167" s="54" t="str">
        <v/>
      </c>
      <c r="H167" s="54" t="str">
        <v/>
      </c>
      <c r="I167" s="54" t="str">
        <v/>
      </c>
      <c r="J167" s="54" t="str">
        <v/>
      </c>
      <c r="K167" s="54" t="str">
        <v/>
      </c>
      <c r="L167" s="16" t="str">
        <v/>
      </c>
      <c r="M167" s="16" t="str">
        <v/>
      </c>
      <c r="N167" s="16" t="str">
        <v/>
      </c>
      <c r="O167" s="16" t="str">
        <v/>
      </c>
      <c r="P167" s="16" t="str">
        <v/>
      </c>
      <c r="Q167" s="16" t="str">
        <v/>
      </c>
      <c r="R167" s="16" t="str">
        <v/>
      </c>
      <c r="S167" s="16" t="str">
        <v/>
      </c>
      <c r="T167" s="16" t="str">
        <v/>
      </c>
      <c r="U167" s="16" t="str">
        <v/>
      </c>
      <c r="V167" s="16" t="str">
        <v/>
      </c>
      <c r="W167" s="16" t="str">
        <v/>
      </c>
      <c r="X167" s="16" t="str">
        <v/>
      </c>
      <c r="Y167" s="16" t="str">
        <v/>
      </c>
      <c r="Z167" s="16" t="str">
        <v/>
      </c>
      <c r="AA167" s="16" t="str">
        <v/>
      </c>
      <c r="AB167" s="16" t="str">
        <v/>
      </c>
      <c r="AC167" s="16" t="str">
        <v/>
      </c>
      <c r="AD167" s="16" t="str">
        <v/>
      </c>
      <c r="AE167" s="16" t="str">
        <v/>
      </c>
      <c r="AF167" s="16" t="str">
        <v/>
      </c>
      <c r="AG167" s="16" t="str">
        <v/>
      </c>
      <c r="AH167" s="16" t="str">
        <v/>
      </c>
      <c r="AI167" s="16" t="str">
        <v/>
      </c>
      <c r="AJ167" s="53" t="str">
        <v/>
      </c>
      <c r="AK167" s="16" t="str">
        <v/>
      </c>
      <c r="AL167" s="16" t="str">
        <v/>
      </c>
      <c r="AM167" s="53" t="str">
        <v/>
      </c>
      <c r="AN167" s="16" t="str">
        <v/>
      </c>
      <c r="AO167" s="16" t="str">
        <v/>
      </c>
      <c r="AP167" s="16" t="str">
        <v/>
      </c>
      <c r="AQ167" s="16" t="str">
        <v/>
      </c>
      <c r="AR167" s="16" t="str">
        <v/>
      </c>
      <c r="AS167" s="16" t="str">
        <v/>
      </c>
      <c r="AT167" s="16" t="str">
        <v/>
      </c>
      <c r="AU167" s="16" t="str">
        <v/>
      </c>
      <c r="AV167" s="16" t="str">
        <v/>
      </c>
      <c r="AW167" s="16" t="str">
        <v/>
      </c>
      <c r="AX167" s="16" t="str">
        <v/>
      </c>
      <c r="AY167" s="16" t="str">
        <v/>
      </c>
      <c r="AZ167" s="16" t="str">
        <v/>
      </c>
      <c r="BA167" s="16" t="str">
        <v/>
      </c>
      <c r="BB167" s="16"/>
      <c r="BC167" s="186">
        <f t="shared" si="6"/>
        <v>1</v>
      </c>
      <c r="BD167" s="187">
        <f t="shared" si="7"/>
        <v>1</v>
      </c>
      <c r="BE167" s="187">
        <v>0.7</v>
      </c>
      <c r="BF167" s="180">
        <f t="shared" si="8"/>
        <v>0.7</v>
      </c>
      <c r="BG167" s="181"/>
      <c r="BH167" s="187"/>
      <c r="BI167" s="181"/>
      <c r="BJ167" s="182"/>
    </row>
    <row r="168" spans="1:62" ht="12.75" customHeight="1" x14ac:dyDescent="0.2">
      <c r="A168" s="359"/>
      <c r="B168" s="373"/>
      <c r="C168" s="119" t="s">
        <v>89</v>
      </c>
      <c r="D168" s="54">
        <v>1</v>
      </c>
      <c r="E168" s="54" t="str">
        <v/>
      </c>
      <c r="F168" s="54" t="str">
        <v/>
      </c>
      <c r="G168" s="54" t="str">
        <v/>
      </c>
      <c r="H168" s="54" t="str">
        <v/>
      </c>
      <c r="I168" s="54" t="str">
        <v/>
      </c>
      <c r="J168" s="54" t="str">
        <v/>
      </c>
      <c r="K168" s="54" t="str">
        <v/>
      </c>
      <c r="L168" s="16" t="str">
        <v/>
      </c>
      <c r="M168" s="16">
        <v>1</v>
      </c>
      <c r="N168" s="16" t="str">
        <v/>
      </c>
      <c r="O168" s="16" t="str">
        <v/>
      </c>
      <c r="P168" s="16" t="str">
        <v/>
      </c>
      <c r="Q168" s="16" t="str">
        <v/>
      </c>
      <c r="R168" s="16" t="str">
        <v/>
      </c>
      <c r="S168" s="16" t="str">
        <v/>
      </c>
      <c r="T168" s="16" t="str">
        <v/>
      </c>
      <c r="U168" s="16" t="str">
        <v/>
      </c>
      <c r="V168" s="16" t="str">
        <v/>
      </c>
      <c r="W168" s="16" t="str">
        <v/>
      </c>
      <c r="X168" s="16" t="str">
        <v/>
      </c>
      <c r="Y168" s="16" t="str">
        <v/>
      </c>
      <c r="Z168" s="16" t="str">
        <v/>
      </c>
      <c r="AA168" s="16" t="str">
        <v/>
      </c>
      <c r="AB168" s="16" t="str">
        <v/>
      </c>
      <c r="AC168" s="16" t="str">
        <v/>
      </c>
      <c r="AD168" s="16" t="str">
        <v/>
      </c>
      <c r="AE168" s="16" t="str">
        <v/>
      </c>
      <c r="AF168" s="16" t="str">
        <v/>
      </c>
      <c r="AG168" s="16" t="str">
        <v/>
      </c>
      <c r="AH168" s="16" t="str">
        <v/>
      </c>
      <c r="AI168" s="16" t="str">
        <v/>
      </c>
      <c r="AJ168" s="53" t="str">
        <v/>
      </c>
      <c r="AK168" s="16" t="str">
        <v/>
      </c>
      <c r="AL168" s="16" t="str">
        <v/>
      </c>
      <c r="AM168" s="53" t="str">
        <v/>
      </c>
      <c r="AN168" s="16" t="str">
        <v/>
      </c>
      <c r="AO168" s="16" t="str">
        <v/>
      </c>
      <c r="AP168" s="16" t="str">
        <v/>
      </c>
      <c r="AQ168" s="16" t="str">
        <v/>
      </c>
      <c r="AR168" s="16" t="str">
        <v/>
      </c>
      <c r="AS168" s="16" t="str">
        <v/>
      </c>
      <c r="AT168" s="16" t="str">
        <v/>
      </c>
      <c r="AU168" s="16" t="str">
        <v/>
      </c>
      <c r="AV168" s="16" t="str">
        <v/>
      </c>
      <c r="AW168" s="16" t="str">
        <v/>
      </c>
      <c r="AX168" s="16" t="str">
        <v/>
      </c>
      <c r="AY168" s="16" t="str">
        <v/>
      </c>
      <c r="AZ168" s="16" t="str">
        <v/>
      </c>
      <c r="BA168" s="16" t="str">
        <v/>
      </c>
      <c r="BB168" s="16"/>
      <c r="BC168" s="186">
        <f t="shared" si="6"/>
        <v>2</v>
      </c>
      <c r="BD168" s="187">
        <f t="shared" si="7"/>
        <v>2</v>
      </c>
      <c r="BE168" s="187">
        <v>0.2</v>
      </c>
      <c r="BF168" s="180">
        <f t="shared" si="8"/>
        <v>0.4</v>
      </c>
      <c r="BG168" s="181"/>
      <c r="BH168" s="187"/>
      <c r="BI168" s="181"/>
      <c r="BJ168" s="182"/>
    </row>
    <row r="169" spans="1:62" ht="12.75" x14ac:dyDescent="0.2">
      <c r="A169" s="359"/>
      <c r="B169" s="373"/>
      <c r="C169" s="119" t="s">
        <v>90</v>
      </c>
      <c r="D169" s="54">
        <v>1</v>
      </c>
      <c r="E169" s="54" t="str">
        <v/>
      </c>
      <c r="F169" s="54" t="str">
        <v/>
      </c>
      <c r="G169" s="54" t="str">
        <v/>
      </c>
      <c r="H169" s="54" t="str">
        <v/>
      </c>
      <c r="I169" s="54" t="str">
        <v/>
      </c>
      <c r="J169" s="54" t="str">
        <v/>
      </c>
      <c r="K169" s="54" t="str">
        <v/>
      </c>
      <c r="L169" s="16" t="str">
        <v/>
      </c>
      <c r="M169" s="16" t="str">
        <v/>
      </c>
      <c r="N169" s="16" t="str">
        <v/>
      </c>
      <c r="O169" s="16" t="str">
        <v/>
      </c>
      <c r="P169" s="16" t="str">
        <v/>
      </c>
      <c r="Q169" s="16" t="str">
        <v/>
      </c>
      <c r="R169" s="16" t="str">
        <v/>
      </c>
      <c r="S169" s="16" t="str">
        <v/>
      </c>
      <c r="T169" s="16" t="str">
        <v/>
      </c>
      <c r="U169" s="16" t="str">
        <v/>
      </c>
      <c r="V169" s="16" t="str">
        <v/>
      </c>
      <c r="W169" s="16" t="str">
        <v/>
      </c>
      <c r="X169" s="16" t="str">
        <v/>
      </c>
      <c r="Y169" s="16" t="str">
        <v/>
      </c>
      <c r="Z169" s="16" t="str">
        <v/>
      </c>
      <c r="AA169" s="16" t="str">
        <v/>
      </c>
      <c r="AB169" s="16" t="str">
        <v/>
      </c>
      <c r="AC169" s="16" t="str">
        <v/>
      </c>
      <c r="AD169" s="16" t="str">
        <v/>
      </c>
      <c r="AE169" s="16" t="str">
        <v/>
      </c>
      <c r="AF169" s="16" t="str">
        <v/>
      </c>
      <c r="AG169" s="16" t="str">
        <v/>
      </c>
      <c r="AH169" s="16" t="str">
        <v/>
      </c>
      <c r="AI169" s="16" t="str">
        <v/>
      </c>
      <c r="AJ169" s="53" t="str">
        <v/>
      </c>
      <c r="AK169" s="16" t="str">
        <v/>
      </c>
      <c r="AL169" s="16" t="str">
        <v/>
      </c>
      <c r="AM169" s="53" t="str">
        <v/>
      </c>
      <c r="AN169" s="16" t="str">
        <v/>
      </c>
      <c r="AO169" s="16" t="str">
        <v/>
      </c>
      <c r="AP169" s="16" t="str">
        <v/>
      </c>
      <c r="AQ169" s="16" t="str">
        <v/>
      </c>
      <c r="AR169" s="16" t="str">
        <v/>
      </c>
      <c r="AS169" s="16" t="str">
        <v/>
      </c>
      <c r="AT169" s="16" t="str">
        <v/>
      </c>
      <c r="AU169" s="16" t="str">
        <v/>
      </c>
      <c r="AV169" s="16" t="str">
        <v/>
      </c>
      <c r="AW169" s="16" t="str">
        <v/>
      </c>
      <c r="AX169" s="16" t="str">
        <v/>
      </c>
      <c r="AY169" s="16" t="str">
        <v/>
      </c>
      <c r="AZ169" s="16" t="str">
        <v/>
      </c>
      <c r="BA169" s="16" t="str">
        <v/>
      </c>
      <c r="BB169" s="16"/>
      <c r="BC169" s="186">
        <f t="shared" si="6"/>
        <v>1</v>
      </c>
      <c r="BD169" s="187">
        <f t="shared" si="7"/>
        <v>1</v>
      </c>
      <c r="BE169" s="187">
        <v>0.2</v>
      </c>
      <c r="BF169" s="180">
        <f t="shared" si="8"/>
        <v>0.2</v>
      </c>
      <c r="BG169" s="181"/>
      <c r="BH169" s="187"/>
      <c r="BI169" s="181"/>
      <c r="BJ169" s="182"/>
    </row>
    <row r="170" spans="1:62" ht="12.75" x14ac:dyDescent="0.2">
      <c r="A170" s="359"/>
      <c r="B170" s="373"/>
      <c r="C170" s="119" t="s">
        <v>91</v>
      </c>
      <c r="D170" s="54">
        <v>1</v>
      </c>
      <c r="E170" s="54" t="str">
        <v/>
      </c>
      <c r="F170" s="54" t="str">
        <v/>
      </c>
      <c r="G170" s="54" t="str">
        <v/>
      </c>
      <c r="H170" s="54" t="str">
        <v/>
      </c>
      <c r="I170" s="54" t="str">
        <v/>
      </c>
      <c r="J170" s="54" t="str">
        <v/>
      </c>
      <c r="K170" s="54" t="str">
        <v/>
      </c>
      <c r="L170" s="16" t="str">
        <v/>
      </c>
      <c r="M170" s="16" t="str">
        <v/>
      </c>
      <c r="N170" s="16" t="str">
        <v/>
      </c>
      <c r="O170" s="16" t="str">
        <v/>
      </c>
      <c r="P170" s="16" t="str">
        <v/>
      </c>
      <c r="Q170" s="16" t="str">
        <v/>
      </c>
      <c r="R170" s="16" t="str">
        <v/>
      </c>
      <c r="S170" s="16" t="str">
        <v/>
      </c>
      <c r="T170" s="16" t="str">
        <v/>
      </c>
      <c r="U170" s="16" t="str">
        <v/>
      </c>
      <c r="V170" s="16" t="str">
        <v/>
      </c>
      <c r="W170" s="16" t="str">
        <v/>
      </c>
      <c r="X170" s="16" t="str">
        <v/>
      </c>
      <c r="Y170" s="16" t="str">
        <v/>
      </c>
      <c r="Z170" s="16" t="str">
        <v/>
      </c>
      <c r="AA170" s="16" t="str">
        <v/>
      </c>
      <c r="AB170" s="16" t="str">
        <v/>
      </c>
      <c r="AC170" s="16" t="str">
        <v/>
      </c>
      <c r="AD170" s="16" t="str">
        <v/>
      </c>
      <c r="AE170" s="16" t="str">
        <v/>
      </c>
      <c r="AF170" s="16" t="str">
        <v/>
      </c>
      <c r="AG170" s="16" t="str">
        <v/>
      </c>
      <c r="AH170" s="16" t="str">
        <v/>
      </c>
      <c r="AI170" s="16" t="str">
        <v/>
      </c>
      <c r="AJ170" s="53" t="str">
        <v/>
      </c>
      <c r="AK170" s="16" t="str">
        <v/>
      </c>
      <c r="AL170" s="16" t="str">
        <v/>
      </c>
      <c r="AM170" s="53" t="str">
        <v/>
      </c>
      <c r="AN170" s="16" t="str">
        <v/>
      </c>
      <c r="AO170" s="16" t="str">
        <v/>
      </c>
      <c r="AP170" s="16" t="str">
        <v/>
      </c>
      <c r="AQ170" s="16" t="str">
        <v/>
      </c>
      <c r="AR170" s="16" t="str">
        <v/>
      </c>
      <c r="AS170" s="16" t="str">
        <v/>
      </c>
      <c r="AT170" s="16" t="str">
        <v/>
      </c>
      <c r="AU170" s="16" t="str">
        <v/>
      </c>
      <c r="AV170" s="16" t="str">
        <v/>
      </c>
      <c r="AW170" s="16" t="str">
        <v/>
      </c>
      <c r="AX170" s="16" t="str">
        <v/>
      </c>
      <c r="AY170" s="16" t="str">
        <v/>
      </c>
      <c r="AZ170" s="16" t="str">
        <v/>
      </c>
      <c r="BA170" s="16" t="str">
        <v/>
      </c>
      <c r="BB170" s="16"/>
      <c r="BC170" s="186">
        <f t="shared" si="6"/>
        <v>1</v>
      </c>
      <c r="BD170" s="187">
        <f t="shared" si="7"/>
        <v>1</v>
      </c>
      <c r="BE170" s="187">
        <v>0.5</v>
      </c>
      <c r="BF170" s="180">
        <f t="shared" si="8"/>
        <v>0.5</v>
      </c>
      <c r="BG170" s="181"/>
      <c r="BH170" s="187"/>
      <c r="BI170" s="181"/>
      <c r="BJ170" s="182"/>
    </row>
    <row r="171" spans="1:62" ht="38.25" customHeight="1" x14ac:dyDescent="0.2">
      <c r="A171" s="359"/>
      <c r="B171" s="374"/>
      <c r="C171" s="119" t="s">
        <v>897</v>
      </c>
      <c r="D171" s="54">
        <v>1</v>
      </c>
      <c r="E171" s="54" t="str">
        <v/>
      </c>
      <c r="F171" s="54" t="str">
        <v/>
      </c>
      <c r="G171" s="54" t="str">
        <v/>
      </c>
      <c r="H171" s="54" t="str">
        <v/>
      </c>
      <c r="I171" s="54" t="str">
        <v/>
      </c>
      <c r="J171" s="54" t="str">
        <v/>
      </c>
      <c r="K171" s="54" t="str">
        <v/>
      </c>
      <c r="L171" s="16" t="str">
        <v/>
      </c>
      <c r="M171" s="16" t="str">
        <v/>
      </c>
      <c r="N171" s="16" t="str">
        <v/>
      </c>
      <c r="O171" s="16" t="str">
        <v/>
      </c>
      <c r="P171" s="16" t="str">
        <v/>
      </c>
      <c r="Q171" s="16" t="str">
        <v/>
      </c>
      <c r="R171" s="16" t="str">
        <v/>
      </c>
      <c r="S171" s="16" t="str">
        <v/>
      </c>
      <c r="T171" s="16" t="str">
        <v/>
      </c>
      <c r="U171" s="16" t="str">
        <v/>
      </c>
      <c r="V171" s="16" t="str">
        <v/>
      </c>
      <c r="W171" s="16" t="str">
        <v/>
      </c>
      <c r="X171" s="16" t="str">
        <v/>
      </c>
      <c r="Y171" s="16" t="str">
        <v/>
      </c>
      <c r="Z171" s="16" t="str">
        <v/>
      </c>
      <c r="AA171" s="16" t="str">
        <v/>
      </c>
      <c r="AB171" s="16" t="str">
        <v/>
      </c>
      <c r="AC171" s="16" t="str">
        <v/>
      </c>
      <c r="AD171" s="16" t="str">
        <v/>
      </c>
      <c r="AE171" s="16" t="str">
        <v/>
      </c>
      <c r="AF171" s="16" t="str">
        <v/>
      </c>
      <c r="AG171" s="16" t="str">
        <v/>
      </c>
      <c r="AH171" s="16" t="str">
        <v/>
      </c>
      <c r="AI171" s="16" t="str">
        <v/>
      </c>
      <c r="AJ171" s="53" t="str">
        <v/>
      </c>
      <c r="AK171" s="16" t="str">
        <v/>
      </c>
      <c r="AL171" s="16" t="str">
        <v/>
      </c>
      <c r="AM171" s="53" t="str">
        <v/>
      </c>
      <c r="AN171" s="16" t="str">
        <v/>
      </c>
      <c r="AO171" s="16" t="str">
        <v/>
      </c>
      <c r="AP171" s="16" t="str">
        <v/>
      </c>
      <c r="AQ171" s="16" t="str">
        <v/>
      </c>
      <c r="AR171" s="16" t="str">
        <v/>
      </c>
      <c r="AS171" s="16" t="str">
        <v/>
      </c>
      <c r="AT171" s="16" t="str">
        <v/>
      </c>
      <c r="AU171" s="16" t="str">
        <v/>
      </c>
      <c r="AV171" s="16" t="str">
        <v/>
      </c>
      <c r="AW171" s="16" t="str">
        <v/>
      </c>
      <c r="AX171" s="16" t="str">
        <v/>
      </c>
      <c r="AY171" s="16" t="str">
        <v/>
      </c>
      <c r="AZ171" s="16" t="str">
        <v/>
      </c>
      <c r="BA171" s="16" t="str">
        <v/>
      </c>
      <c r="BB171" s="16"/>
      <c r="BC171" s="186">
        <f t="shared" si="6"/>
        <v>1</v>
      </c>
      <c r="BD171" s="187">
        <f t="shared" si="7"/>
        <v>1</v>
      </c>
      <c r="BE171" s="187"/>
      <c r="BF171" s="180">
        <f t="shared" si="8"/>
        <v>0</v>
      </c>
      <c r="BG171" s="181"/>
      <c r="BH171" s="187"/>
      <c r="BI171" s="181"/>
      <c r="BJ171" s="182"/>
    </row>
    <row r="172" spans="1:62" ht="12.75" x14ac:dyDescent="0.2">
      <c r="A172" s="359"/>
      <c r="B172" s="370" t="s">
        <v>1199</v>
      </c>
      <c r="C172" s="119" t="s">
        <v>1213</v>
      </c>
      <c r="D172" s="54">
        <v>1</v>
      </c>
      <c r="E172" s="54" t="str">
        <v/>
      </c>
      <c r="F172" s="54" t="str">
        <v/>
      </c>
      <c r="G172" s="54" t="str">
        <v/>
      </c>
      <c r="H172" s="54" t="str">
        <v/>
      </c>
      <c r="I172" s="54" t="str">
        <v/>
      </c>
      <c r="J172" s="54" t="str">
        <v/>
      </c>
      <c r="K172" s="54" t="str">
        <v/>
      </c>
      <c r="L172" s="16" t="str">
        <v/>
      </c>
      <c r="M172" s="16" t="str">
        <v/>
      </c>
      <c r="N172" s="16" t="str">
        <v/>
      </c>
      <c r="O172" s="16" t="str">
        <v/>
      </c>
      <c r="P172" s="16" t="str">
        <v/>
      </c>
      <c r="Q172" s="16" t="str">
        <v/>
      </c>
      <c r="R172" s="16" t="str">
        <v/>
      </c>
      <c r="S172" s="16" t="str">
        <v/>
      </c>
      <c r="T172" s="16" t="str">
        <v/>
      </c>
      <c r="U172" s="16" t="str">
        <v/>
      </c>
      <c r="V172" s="16" t="str">
        <v/>
      </c>
      <c r="W172" s="16" t="str">
        <v/>
      </c>
      <c r="X172" s="16" t="str">
        <v/>
      </c>
      <c r="Y172" s="16" t="str">
        <v/>
      </c>
      <c r="Z172" s="16" t="str">
        <v/>
      </c>
      <c r="AA172" s="16" t="str">
        <v/>
      </c>
      <c r="AB172" s="16" t="str">
        <v/>
      </c>
      <c r="AC172" s="16" t="str">
        <v/>
      </c>
      <c r="AD172" s="16" t="str">
        <v/>
      </c>
      <c r="AE172" s="16" t="str">
        <v/>
      </c>
      <c r="AF172" s="16" t="str">
        <v/>
      </c>
      <c r="AG172" s="16" t="str">
        <v/>
      </c>
      <c r="AH172" s="16" t="str">
        <v/>
      </c>
      <c r="AI172" s="16" t="str">
        <v/>
      </c>
      <c r="AJ172" s="53" t="str">
        <v/>
      </c>
      <c r="AK172" s="16" t="str">
        <v/>
      </c>
      <c r="AL172" s="16" t="str">
        <v/>
      </c>
      <c r="AM172" s="53" t="str">
        <v/>
      </c>
      <c r="AN172" s="16" t="str">
        <v/>
      </c>
      <c r="AO172" s="16" t="str">
        <v/>
      </c>
      <c r="AP172" s="16" t="str">
        <v/>
      </c>
      <c r="AQ172" s="16" t="str">
        <v/>
      </c>
      <c r="AR172" s="16" t="str">
        <v/>
      </c>
      <c r="AS172" s="16" t="str">
        <v/>
      </c>
      <c r="AT172" s="16" t="str">
        <v/>
      </c>
      <c r="AU172" s="16" t="str">
        <v/>
      </c>
      <c r="AV172" s="16" t="str">
        <v/>
      </c>
      <c r="AW172" s="16" t="str">
        <v/>
      </c>
      <c r="AX172" s="16" t="str">
        <v/>
      </c>
      <c r="AY172" s="16" t="str">
        <v/>
      </c>
      <c r="AZ172" s="16" t="str">
        <v/>
      </c>
      <c r="BA172" s="16" t="str">
        <v/>
      </c>
      <c r="BB172" s="16"/>
      <c r="BC172" s="186">
        <f t="shared" si="6"/>
        <v>1</v>
      </c>
      <c r="BD172" s="187">
        <f t="shared" si="7"/>
        <v>1</v>
      </c>
      <c r="BE172" s="187">
        <v>1</v>
      </c>
      <c r="BF172" s="180">
        <f t="shared" si="8"/>
        <v>1</v>
      </c>
      <c r="BG172" s="181">
        <f>MIN(1,SUM(BF172:BF174)/SUM(BC172:BC174))</f>
        <v>0.46666666666666662</v>
      </c>
      <c r="BH172" s="187">
        <v>0.3</v>
      </c>
      <c r="BI172" s="181">
        <f>BG172*BH172</f>
        <v>0.13999999999999999</v>
      </c>
      <c r="BJ172" s="182"/>
    </row>
    <row r="173" spans="1:62" ht="25.5" x14ac:dyDescent="0.2">
      <c r="A173" s="359"/>
      <c r="B173" s="370"/>
      <c r="C173" s="119" t="s">
        <v>1214</v>
      </c>
      <c r="D173" s="54">
        <v>1</v>
      </c>
      <c r="E173" s="54" t="str">
        <v/>
      </c>
      <c r="F173" s="54" t="str">
        <v/>
      </c>
      <c r="G173" s="54" t="str">
        <v/>
      </c>
      <c r="H173" s="54" t="str">
        <v/>
      </c>
      <c r="I173" s="54" t="str">
        <v/>
      </c>
      <c r="J173" s="54" t="str">
        <v/>
      </c>
      <c r="K173" s="54" t="str">
        <v/>
      </c>
      <c r="L173" s="16" t="str">
        <v/>
      </c>
      <c r="M173" s="16" t="str">
        <v/>
      </c>
      <c r="N173" s="16" t="str">
        <v/>
      </c>
      <c r="O173" s="16" t="str">
        <v/>
      </c>
      <c r="P173" s="16" t="str">
        <v/>
      </c>
      <c r="Q173" s="16" t="str">
        <v/>
      </c>
      <c r="R173" s="16" t="str">
        <v/>
      </c>
      <c r="S173" s="16" t="str">
        <v/>
      </c>
      <c r="T173" s="16" t="str">
        <v/>
      </c>
      <c r="U173" s="16" t="str">
        <v/>
      </c>
      <c r="V173" s="16" t="str">
        <v/>
      </c>
      <c r="W173" s="16" t="str">
        <v/>
      </c>
      <c r="X173" s="16" t="str">
        <v/>
      </c>
      <c r="Y173" s="16" t="str">
        <v/>
      </c>
      <c r="Z173" s="16" t="str">
        <v/>
      </c>
      <c r="AA173" s="16" t="str">
        <v/>
      </c>
      <c r="AB173" s="16" t="str">
        <v/>
      </c>
      <c r="AC173" s="16" t="str">
        <v/>
      </c>
      <c r="AD173" s="16" t="str">
        <v/>
      </c>
      <c r="AE173" s="16" t="str">
        <v/>
      </c>
      <c r="AF173" s="16" t="str">
        <v/>
      </c>
      <c r="AG173" s="16" t="str">
        <v/>
      </c>
      <c r="AH173" s="16" t="str">
        <v/>
      </c>
      <c r="AI173" s="16" t="str">
        <v/>
      </c>
      <c r="AJ173" s="53" t="str">
        <v/>
      </c>
      <c r="AK173" s="16" t="str">
        <v/>
      </c>
      <c r="AL173" s="16" t="str">
        <v/>
      </c>
      <c r="AM173" s="53" t="str">
        <v/>
      </c>
      <c r="AN173" s="16" t="str">
        <v/>
      </c>
      <c r="AO173" s="16" t="str">
        <v/>
      </c>
      <c r="AP173" s="16" t="str">
        <v/>
      </c>
      <c r="AQ173" s="16" t="str">
        <v/>
      </c>
      <c r="AR173" s="16" t="str">
        <v/>
      </c>
      <c r="AS173" s="16" t="str">
        <v/>
      </c>
      <c r="AT173" s="16" t="str">
        <v/>
      </c>
      <c r="AU173" s="16" t="str">
        <v/>
      </c>
      <c r="AV173" s="16" t="str">
        <v/>
      </c>
      <c r="AW173" s="16" t="str">
        <v/>
      </c>
      <c r="AX173" s="16" t="str">
        <v/>
      </c>
      <c r="AY173" s="16" t="str">
        <v/>
      </c>
      <c r="AZ173" s="16" t="str">
        <v/>
      </c>
      <c r="BA173" s="16" t="str">
        <v/>
      </c>
      <c r="BB173" s="16"/>
      <c r="BC173" s="186">
        <f t="shared" si="6"/>
        <v>1</v>
      </c>
      <c r="BD173" s="187">
        <f t="shared" si="7"/>
        <v>1</v>
      </c>
      <c r="BE173" s="187"/>
      <c r="BF173" s="180">
        <f t="shared" si="8"/>
        <v>0</v>
      </c>
      <c r="BG173" s="181"/>
      <c r="BH173" s="187"/>
      <c r="BI173" s="181"/>
      <c r="BJ173" s="182"/>
    </row>
    <row r="174" spans="1:62" ht="38.25" x14ac:dyDescent="0.2">
      <c r="A174" s="359"/>
      <c r="B174" s="370"/>
      <c r="C174" s="119" t="s">
        <v>1215</v>
      </c>
      <c r="D174" s="54">
        <v>1</v>
      </c>
      <c r="E174" s="54" t="str">
        <v/>
      </c>
      <c r="F174" s="54" t="str">
        <v/>
      </c>
      <c r="G174" s="54" t="str">
        <v/>
      </c>
      <c r="H174" s="54" t="str">
        <v/>
      </c>
      <c r="I174" s="54" t="str">
        <v/>
      </c>
      <c r="J174" s="54" t="str">
        <v/>
      </c>
      <c r="K174" s="54" t="str">
        <v/>
      </c>
      <c r="L174" s="16" t="str">
        <v/>
      </c>
      <c r="M174" s="16" t="str">
        <v/>
      </c>
      <c r="N174" s="16" t="str">
        <v/>
      </c>
      <c r="O174" s="16" t="str">
        <v/>
      </c>
      <c r="P174" s="16" t="str">
        <v/>
      </c>
      <c r="Q174" s="16" t="str">
        <v/>
      </c>
      <c r="R174" s="16" t="str">
        <v/>
      </c>
      <c r="S174" s="16" t="str">
        <v/>
      </c>
      <c r="T174" s="16" t="str">
        <v/>
      </c>
      <c r="U174" s="16" t="str">
        <v/>
      </c>
      <c r="V174" s="16" t="str">
        <v/>
      </c>
      <c r="W174" s="16" t="str">
        <v/>
      </c>
      <c r="X174" s="16" t="str">
        <v/>
      </c>
      <c r="Y174" s="16" t="str">
        <v/>
      </c>
      <c r="Z174" s="16" t="str">
        <v/>
      </c>
      <c r="AA174" s="16" t="str">
        <v/>
      </c>
      <c r="AB174" s="16" t="str">
        <v/>
      </c>
      <c r="AC174" s="16" t="str">
        <v/>
      </c>
      <c r="AD174" s="16" t="str">
        <v/>
      </c>
      <c r="AE174" s="16" t="str">
        <v/>
      </c>
      <c r="AF174" s="16" t="str">
        <v/>
      </c>
      <c r="AG174" s="16" t="str">
        <v/>
      </c>
      <c r="AH174" s="16" t="str">
        <v/>
      </c>
      <c r="AI174" s="16" t="str">
        <v/>
      </c>
      <c r="AJ174" s="53" t="str">
        <v/>
      </c>
      <c r="AK174" s="16" t="str">
        <v/>
      </c>
      <c r="AL174" s="16" t="str">
        <v/>
      </c>
      <c r="AM174" s="53" t="str">
        <v/>
      </c>
      <c r="AN174" s="16" t="str">
        <v/>
      </c>
      <c r="AO174" s="16" t="str">
        <v/>
      </c>
      <c r="AP174" s="16" t="str">
        <v/>
      </c>
      <c r="AQ174" s="16" t="str">
        <v/>
      </c>
      <c r="AR174" s="16" t="str">
        <v/>
      </c>
      <c r="AS174" s="16" t="str">
        <v/>
      </c>
      <c r="AT174" s="16" t="str">
        <v/>
      </c>
      <c r="AU174" s="16" t="str">
        <v/>
      </c>
      <c r="AV174" s="16" t="str">
        <v/>
      </c>
      <c r="AW174" s="16" t="str">
        <v/>
      </c>
      <c r="AX174" s="16" t="str">
        <v/>
      </c>
      <c r="AY174" s="16" t="str">
        <v/>
      </c>
      <c r="AZ174" s="16" t="str">
        <v/>
      </c>
      <c r="BA174" s="16" t="str">
        <v/>
      </c>
      <c r="BB174" s="16"/>
      <c r="BC174" s="186">
        <f t="shared" si="6"/>
        <v>1</v>
      </c>
      <c r="BD174" s="187">
        <f t="shared" si="7"/>
        <v>1</v>
      </c>
      <c r="BE174" s="187">
        <v>0.4</v>
      </c>
      <c r="BF174" s="180">
        <f t="shared" si="8"/>
        <v>0.4</v>
      </c>
      <c r="BG174" s="181"/>
      <c r="BH174" s="187"/>
      <c r="BI174" s="181"/>
      <c r="BJ174" s="182"/>
    </row>
    <row r="175" spans="1:62" ht="38.25" x14ac:dyDescent="0.2">
      <c r="A175" s="359" t="s">
        <v>92</v>
      </c>
      <c r="B175" s="370" t="s">
        <v>1200</v>
      </c>
      <c r="C175" s="119" t="s">
        <v>1216</v>
      </c>
      <c r="D175" s="54">
        <v>1</v>
      </c>
      <c r="E175" s="54" t="str">
        <v/>
      </c>
      <c r="F175" s="54" t="str">
        <v/>
      </c>
      <c r="G175" s="54" t="str">
        <v/>
      </c>
      <c r="H175" s="54" t="str">
        <v/>
      </c>
      <c r="I175" s="54" t="str">
        <v/>
      </c>
      <c r="J175" s="54" t="str">
        <v/>
      </c>
      <c r="K175" s="54" t="str">
        <v/>
      </c>
      <c r="L175" s="16" t="str">
        <v/>
      </c>
      <c r="M175" s="16" t="str">
        <v/>
      </c>
      <c r="N175" s="16" t="str">
        <v/>
      </c>
      <c r="O175" s="16" t="str">
        <v/>
      </c>
      <c r="P175" s="16" t="str">
        <v/>
      </c>
      <c r="Q175" s="16" t="str">
        <v/>
      </c>
      <c r="R175" s="16" t="str">
        <v/>
      </c>
      <c r="S175" s="16" t="str">
        <v/>
      </c>
      <c r="T175" s="16" t="str">
        <v/>
      </c>
      <c r="U175" s="16" t="str">
        <v/>
      </c>
      <c r="V175" s="16" t="str">
        <v/>
      </c>
      <c r="W175" s="16" t="str">
        <v/>
      </c>
      <c r="X175" s="16" t="str">
        <v/>
      </c>
      <c r="Y175" s="16" t="str">
        <v/>
      </c>
      <c r="Z175" s="16" t="str">
        <v/>
      </c>
      <c r="AA175" s="16" t="str">
        <v/>
      </c>
      <c r="AB175" s="16" t="str">
        <v/>
      </c>
      <c r="AC175" s="16" t="str">
        <v/>
      </c>
      <c r="AD175" s="16" t="str">
        <v/>
      </c>
      <c r="AE175" s="16" t="str">
        <v/>
      </c>
      <c r="AF175" s="16" t="str">
        <v/>
      </c>
      <c r="AG175" s="16" t="str">
        <v/>
      </c>
      <c r="AH175" s="16" t="str">
        <v/>
      </c>
      <c r="AI175" s="16" t="str">
        <v/>
      </c>
      <c r="AJ175" s="53" t="str">
        <v/>
      </c>
      <c r="AK175" s="16" t="str">
        <v/>
      </c>
      <c r="AL175" s="16" t="str">
        <v/>
      </c>
      <c r="AM175" s="53" t="str">
        <v/>
      </c>
      <c r="AN175" s="16" t="str">
        <v/>
      </c>
      <c r="AO175" s="16" t="str">
        <v/>
      </c>
      <c r="AP175" s="16" t="str">
        <v/>
      </c>
      <c r="AQ175" s="16" t="str">
        <v/>
      </c>
      <c r="AR175" s="16" t="str">
        <v/>
      </c>
      <c r="AS175" s="16" t="str">
        <v/>
      </c>
      <c r="AT175" s="16" t="str">
        <v/>
      </c>
      <c r="AU175" s="16" t="str">
        <v/>
      </c>
      <c r="AV175" s="16" t="str">
        <v/>
      </c>
      <c r="AW175" s="16" t="str">
        <v/>
      </c>
      <c r="AX175" s="16" t="str">
        <v/>
      </c>
      <c r="AY175" s="16" t="str">
        <v/>
      </c>
      <c r="AZ175" s="16" t="str">
        <v/>
      </c>
      <c r="BA175" s="16" t="str">
        <v/>
      </c>
      <c r="BB175" s="16"/>
      <c r="BC175" s="186">
        <f t="shared" si="6"/>
        <v>1</v>
      </c>
      <c r="BD175" s="187">
        <f t="shared" si="7"/>
        <v>1</v>
      </c>
      <c r="BE175" s="187">
        <v>1</v>
      </c>
      <c r="BF175" s="180">
        <f t="shared" si="8"/>
        <v>1</v>
      </c>
      <c r="BG175" s="181">
        <f>MIN(1,SUM(BF175:BF186)/SUM(BC175:BC186))</f>
        <v>0.35000000000000003</v>
      </c>
      <c r="BH175" s="187">
        <v>1</v>
      </c>
      <c r="BI175" s="181">
        <f>BG175*BH175</f>
        <v>0.35000000000000003</v>
      </c>
      <c r="BJ175" s="182">
        <f>SUM(BI175:BI186)</f>
        <v>0.35000000000000003</v>
      </c>
    </row>
    <row r="176" spans="1:62" ht="38.25" x14ac:dyDescent="0.2">
      <c r="A176" s="359"/>
      <c r="B176" s="370"/>
      <c r="C176" s="119" t="s">
        <v>1217</v>
      </c>
      <c r="D176" s="54">
        <v>1</v>
      </c>
      <c r="E176" s="54" t="str">
        <v/>
      </c>
      <c r="F176" s="54" t="str">
        <v/>
      </c>
      <c r="G176" s="54" t="str">
        <v/>
      </c>
      <c r="H176" s="54" t="str">
        <v/>
      </c>
      <c r="I176" s="54" t="str">
        <v/>
      </c>
      <c r="J176" s="54" t="str">
        <v/>
      </c>
      <c r="K176" s="54" t="str">
        <v/>
      </c>
      <c r="L176" s="16" t="str">
        <v/>
      </c>
      <c r="M176" s="16" t="str">
        <v/>
      </c>
      <c r="N176" s="16" t="str">
        <v/>
      </c>
      <c r="O176" s="16" t="str">
        <v/>
      </c>
      <c r="P176" s="16" t="str">
        <v/>
      </c>
      <c r="Q176" s="16" t="str">
        <v/>
      </c>
      <c r="R176" s="16" t="str">
        <v/>
      </c>
      <c r="S176" s="16" t="str">
        <v/>
      </c>
      <c r="T176" s="16" t="str">
        <v/>
      </c>
      <c r="U176" s="16" t="str">
        <v/>
      </c>
      <c r="V176" s="16" t="str">
        <v/>
      </c>
      <c r="W176" s="16" t="str">
        <v/>
      </c>
      <c r="X176" s="16" t="str">
        <v/>
      </c>
      <c r="Y176" s="16" t="str">
        <v/>
      </c>
      <c r="Z176" s="16" t="str">
        <v/>
      </c>
      <c r="AA176" s="16" t="str">
        <v/>
      </c>
      <c r="AB176" s="16" t="str">
        <v/>
      </c>
      <c r="AC176" s="16" t="str">
        <v/>
      </c>
      <c r="AD176" s="16" t="str">
        <v/>
      </c>
      <c r="AE176" s="16" t="str">
        <v/>
      </c>
      <c r="AF176" s="16" t="str">
        <v/>
      </c>
      <c r="AG176" s="16" t="str">
        <v/>
      </c>
      <c r="AH176" s="16" t="str">
        <v/>
      </c>
      <c r="AI176" s="16" t="str">
        <v/>
      </c>
      <c r="AJ176" s="53" t="str">
        <v/>
      </c>
      <c r="AK176" s="16" t="str">
        <v/>
      </c>
      <c r="AL176" s="16" t="str">
        <v/>
      </c>
      <c r="AM176" s="53" t="str">
        <v/>
      </c>
      <c r="AN176" s="16" t="str">
        <v/>
      </c>
      <c r="AO176" s="16" t="str">
        <v/>
      </c>
      <c r="AP176" s="16" t="str">
        <v/>
      </c>
      <c r="AQ176" s="16" t="str">
        <v/>
      </c>
      <c r="AR176" s="16" t="str">
        <v/>
      </c>
      <c r="AS176" s="16" t="str">
        <v/>
      </c>
      <c r="AT176" s="16" t="str">
        <v/>
      </c>
      <c r="AU176" s="16" t="str">
        <v/>
      </c>
      <c r="AV176" s="16" t="str">
        <v/>
      </c>
      <c r="AW176" s="16" t="str">
        <v/>
      </c>
      <c r="AX176" s="16" t="str">
        <v/>
      </c>
      <c r="AY176" s="16" t="str">
        <v/>
      </c>
      <c r="AZ176" s="16" t="str">
        <v/>
      </c>
      <c r="BA176" s="16" t="str">
        <v/>
      </c>
      <c r="BB176" s="16"/>
      <c r="BC176" s="186">
        <f t="shared" si="6"/>
        <v>1</v>
      </c>
      <c r="BD176" s="187">
        <f t="shared" si="7"/>
        <v>1</v>
      </c>
      <c r="BE176" s="187"/>
      <c r="BF176" s="180">
        <f t="shared" si="8"/>
        <v>0</v>
      </c>
      <c r="BG176" s="181"/>
      <c r="BH176" s="187">
        <v>0</v>
      </c>
      <c r="BI176" s="181"/>
      <c r="BJ176" s="182"/>
    </row>
    <row r="177" spans="1:62" ht="38.25" x14ac:dyDescent="0.2">
      <c r="A177" s="359"/>
      <c r="B177" s="370"/>
      <c r="C177" s="119" t="s">
        <v>1218</v>
      </c>
      <c r="D177" s="54">
        <v>1</v>
      </c>
      <c r="E177" s="54" t="str">
        <v/>
      </c>
      <c r="F177" s="54" t="str">
        <v/>
      </c>
      <c r="G177" s="54" t="str">
        <v/>
      </c>
      <c r="H177" s="54" t="str">
        <v/>
      </c>
      <c r="I177" s="54" t="str">
        <v/>
      </c>
      <c r="J177" s="54" t="str">
        <v/>
      </c>
      <c r="K177" s="54" t="str">
        <v/>
      </c>
      <c r="L177" s="16" t="str">
        <v/>
      </c>
      <c r="M177" s="16" t="str">
        <v/>
      </c>
      <c r="N177" s="16" t="str">
        <v/>
      </c>
      <c r="O177" s="16" t="str">
        <v/>
      </c>
      <c r="P177" s="16" t="str">
        <v/>
      </c>
      <c r="Q177" s="16" t="str">
        <v/>
      </c>
      <c r="R177" s="16" t="str">
        <v/>
      </c>
      <c r="S177" s="16" t="str">
        <v/>
      </c>
      <c r="T177" s="16" t="str">
        <v/>
      </c>
      <c r="U177" s="16" t="str">
        <v/>
      </c>
      <c r="V177" s="16" t="str">
        <v/>
      </c>
      <c r="W177" s="16" t="str">
        <v/>
      </c>
      <c r="X177" s="16" t="str">
        <v/>
      </c>
      <c r="Y177" s="16" t="str">
        <v/>
      </c>
      <c r="Z177" s="16" t="str">
        <v/>
      </c>
      <c r="AA177" s="16" t="str">
        <v/>
      </c>
      <c r="AB177" s="16" t="str">
        <v/>
      </c>
      <c r="AC177" s="16" t="str">
        <v/>
      </c>
      <c r="AD177" s="16" t="str">
        <v/>
      </c>
      <c r="AE177" s="16" t="str">
        <v/>
      </c>
      <c r="AF177" s="16" t="str">
        <v/>
      </c>
      <c r="AG177" s="16" t="str">
        <v/>
      </c>
      <c r="AH177" s="16" t="str">
        <v/>
      </c>
      <c r="AI177" s="16" t="str">
        <v/>
      </c>
      <c r="AJ177" s="53" t="str">
        <v/>
      </c>
      <c r="AK177" s="16" t="str">
        <v/>
      </c>
      <c r="AL177" s="16" t="str">
        <v/>
      </c>
      <c r="AM177" s="53" t="str">
        <v/>
      </c>
      <c r="AN177" s="16" t="str">
        <v/>
      </c>
      <c r="AO177" s="16" t="str">
        <v/>
      </c>
      <c r="AP177" s="16" t="str">
        <v/>
      </c>
      <c r="AQ177" s="16" t="str">
        <v/>
      </c>
      <c r="AR177" s="16" t="str">
        <v/>
      </c>
      <c r="AS177" s="16" t="str">
        <v/>
      </c>
      <c r="AT177" s="16" t="str">
        <v/>
      </c>
      <c r="AU177" s="16" t="str">
        <v/>
      </c>
      <c r="AV177" s="16" t="str">
        <v/>
      </c>
      <c r="AW177" s="16" t="str">
        <v/>
      </c>
      <c r="AX177" s="16" t="str">
        <v/>
      </c>
      <c r="AY177" s="16" t="str">
        <v/>
      </c>
      <c r="AZ177" s="16" t="str">
        <v/>
      </c>
      <c r="BA177" s="16" t="str">
        <v/>
      </c>
      <c r="BB177" s="16"/>
      <c r="BC177" s="186">
        <f t="shared" si="6"/>
        <v>1</v>
      </c>
      <c r="BD177" s="187">
        <f t="shared" si="7"/>
        <v>1</v>
      </c>
      <c r="BE177" s="187">
        <v>0.4</v>
      </c>
      <c r="BF177" s="180">
        <f t="shared" si="8"/>
        <v>0.4</v>
      </c>
      <c r="BG177" s="181"/>
      <c r="BH177" s="187">
        <v>0</v>
      </c>
      <c r="BI177" s="181"/>
      <c r="BJ177" s="182"/>
    </row>
    <row r="178" spans="1:62" ht="38.25" x14ac:dyDescent="0.2">
      <c r="A178" s="359"/>
      <c r="B178" s="370"/>
      <c r="C178" s="119" t="s">
        <v>1219</v>
      </c>
      <c r="D178" s="54">
        <v>1</v>
      </c>
      <c r="E178" s="54" t="str">
        <v/>
      </c>
      <c r="F178" s="54" t="str">
        <v/>
      </c>
      <c r="G178" s="54" t="str">
        <v/>
      </c>
      <c r="H178" s="54" t="str">
        <v/>
      </c>
      <c r="I178" s="54" t="str">
        <v/>
      </c>
      <c r="J178" s="54" t="str">
        <v/>
      </c>
      <c r="K178" s="54" t="str">
        <v/>
      </c>
      <c r="L178" s="16" t="str">
        <v/>
      </c>
      <c r="M178" s="16" t="str">
        <v/>
      </c>
      <c r="N178" s="16" t="str">
        <v/>
      </c>
      <c r="O178" s="16" t="str">
        <v/>
      </c>
      <c r="P178" s="16" t="str">
        <v/>
      </c>
      <c r="Q178" s="16" t="str">
        <v/>
      </c>
      <c r="R178" s="16" t="str">
        <v/>
      </c>
      <c r="S178" s="16" t="str">
        <v/>
      </c>
      <c r="T178" s="16" t="str">
        <v/>
      </c>
      <c r="U178" s="16" t="str">
        <v/>
      </c>
      <c r="V178" s="16" t="str">
        <v/>
      </c>
      <c r="W178" s="16" t="str">
        <v/>
      </c>
      <c r="X178" s="16" t="str">
        <v/>
      </c>
      <c r="Y178" s="16" t="str">
        <v/>
      </c>
      <c r="Z178" s="16" t="str">
        <v/>
      </c>
      <c r="AA178" s="16" t="str">
        <v/>
      </c>
      <c r="AB178" s="16" t="str">
        <v/>
      </c>
      <c r="AC178" s="16" t="str">
        <v/>
      </c>
      <c r="AD178" s="16" t="str">
        <v/>
      </c>
      <c r="AE178" s="16" t="str">
        <v/>
      </c>
      <c r="AF178" s="16" t="str">
        <v/>
      </c>
      <c r="AG178" s="16" t="str">
        <v/>
      </c>
      <c r="AH178" s="16" t="str">
        <v/>
      </c>
      <c r="AI178" s="16" t="str">
        <v/>
      </c>
      <c r="AJ178" s="53" t="str">
        <v/>
      </c>
      <c r="AK178" s="16" t="str">
        <v/>
      </c>
      <c r="AL178" s="16" t="str">
        <v/>
      </c>
      <c r="AM178" s="53" t="str">
        <v/>
      </c>
      <c r="AN178" s="16" t="str">
        <v/>
      </c>
      <c r="AO178" s="16" t="str">
        <v/>
      </c>
      <c r="AP178" s="16" t="str">
        <v/>
      </c>
      <c r="AQ178" s="16" t="str">
        <v/>
      </c>
      <c r="AR178" s="16" t="str">
        <v/>
      </c>
      <c r="AS178" s="16" t="str">
        <v/>
      </c>
      <c r="AT178" s="16" t="str">
        <v/>
      </c>
      <c r="AU178" s="16" t="str">
        <v/>
      </c>
      <c r="AV178" s="16" t="str">
        <v/>
      </c>
      <c r="AW178" s="16" t="str">
        <v/>
      </c>
      <c r="AX178" s="16" t="str">
        <v/>
      </c>
      <c r="AY178" s="16" t="str">
        <v/>
      </c>
      <c r="AZ178" s="16" t="str">
        <v/>
      </c>
      <c r="BA178" s="16" t="str">
        <v/>
      </c>
      <c r="BB178" s="16"/>
      <c r="BC178" s="186">
        <f t="shared" si="6"/>
        <v>1</v>
      </c>
      <c r="BD178" s="187">
        <f t="shared" si="7"/>
        <v>1</v>
      </c>
      <c r="BE178" s="187"/>
      <c r="BF178" s="180">
        <f t="shared" si="8"/>
        <v>0</v>
      </c>
      <c r="BG178" s="181"/>
      <c r="BH178" s="187">
        <v>0</v>
      </c>
      <c r="BI178" s="181"/>
      <c r="BJ178" s="182"/>
    </row>
    <row r="179" spans="1:62" ht="25.5" x14ac:dyDescent="0.2">
      <c r="A179" s="359"/>
      <c r="B179" s="370"/>
      <c r="C179" s="119" t="s">
        <v>1220</v>
      </c>
      <c r="D179" s="54">
        <v>1</v>
      </c>
      <c r="E179" s="54" t="str">
        <v/>
      </c>
      <c r="F179" s="54" t="str">
        <v/>
      </c>
      <c r="G179" s="54" t="str">
        <v/>
      </c>
      <c r="H179" s="54" t="str">
        <v/>
      </c>
      <c r="I179" s="54" t="str">
        <v/>
      </c>
      <c r="J179" s="54" t="str">
        <v/>
      </c>
      <c r="K179" s="54" t="str">
        <v/>
      </c>
      <c r="L179" s="16" t="str">
        <v/>
      </c>
      <c r="M179" s="16" t="str">
        <v/>
      </c>
      <c r="N179" s="16" t="str">
        <v/>
      </c>
      <c r="O179" s="16" t="str">
        <v/>
      </c>
      <c r="P179" s="16" t="str">
        <v/>
      </c>
      <c r="Q179" s="16" t="str">
        <v/>
      </c>
      <c r="R179" s="16" t="str">
        <v/>
      </c>
      <c r="S179" s="16" t="str">
        <v/>
      </c>
      <c r="T179" s="16" t="str">
        <v/>
      </c>
      <c r="U179" s="16" t="str">
        <v/>
      </c>
      <c r="V179" s="16" t="str">
        <v/>
      </c>
      <c r="W179" s="16" t="str">
        <v/>
      </c>
      <c r="X179" s="16" t="str">
        <v/>
      </c>
      <c r="Y179" s="16" t="str">
        <v/>
      </c>
      <c r="Z179" s="16" t="str">
        <v/>
      </c>
      <c r="AA179" s="16" t="str">
        <v/>
      </c>
      <c r="AB179" s="16" t="str">
        <v/>
      </c>
      <c r="AC179" s="16" t="str">
        <v/>
      </c>
      <c r="AD179" s="16" t="str">
        <v/>
      </c>
      <c r="AE179" s="16" t="str">
        <v/>
      </c>
      <c r="AF179" s="16" t="str">
        <v/>
      </c>
      <c r="AG179" s="16" t="str">
        <v/>
      </c>
      <c r="AH179" s="16" t="str">
        <v/>
      </c>
      <c r="AI179" s="16" t="str">
        <v/>
      </c>
      <c r="AJ179" s="53" t="str">
        <v/>
      </c>
      <c r="AK179" s="16" t="str">
        <v/>
      </c>
      <c r="AL179" s="16" t="str">
        <v/>
      </c>
      <c r="AM179" s="53" t="str">
        <v/>
      </c>
      <c r="AN179" s="16" t="str">
        <v/>
      </c>
      <c r="AO179" s="16" t="str">
        <v/>
      </c>
      <c r="AP179" s="16" t="str">
        <v/>
      </c>
      <c r="AQ179" s="16" t="str">
        <v/>
      </c>
      <c r="AR179" s="16" t="str">
        <v/>
      </c>
      <c r="AS179" s="16" t="str">
        <v/>
      </c>
      <c r="AT179" s="16" t="str">
        <v/>
      </c>
      <c r="AU179" s="16" t="str">
        <v/>
      </c>
      <c r="AV179" s="16" t="str">
        <v/>
      </c>
      <c r="AW179" s="16" t="str">
        <v/>
      </c>
      <c r="AX179" s="16" t="str">
        <v/>
      </c>
      <c r="AY179" s="16" t="str">
        <v/>
      </c>
      <c r="AZ179" s="16" t="str">
        <v/>
      </c>
      <c r="BA179" s="16" t="str">
        <v/>
      </c>
      <c r="BB179" s="16"/>
      <c r="BC179" s="186">
        <f t="shared" si="6"/>
        <v>1</v>
      </c>
      <c r="BD179" s="187">
        <f t="shared" si="7"/>
        <v>1</v>
      </c>
      <c r="BE179" s="187">
        <v>1</v>
      </c>
      <c r="BF179" s="180">
        <f t="shared" si="8"/>
        <v>1</v>
      </c>
      <c r="BG179" s="181"/>
      <c r="BH179" s="187"/>
      <c r="BI179" s="181"/>
      <c r="BJ179" s="182"/>
    </row>
    <row r="180" spans="1:62" ht="25.5" x14ac:dyDescent="0.2">
      <c r="A180" s="359"/>
      <c r="B180" s="370"/>
      <c r="C180" s="119" t="s">
        <v>1221</v>
      </c>
      <c r="D180" s="54">
        <v>1</v>
      </c>
      <c r="E180" s="54" t="str">
        <v/>
      </c>
      <c r="F180" s="54" t="str">
        <v/>
      </c>
      <c r="G180" s="54" t="str">
        <v/>
      </c>
      <c r="H180" s="54" t="str">
        <v/>
      </c>
      <c r="I180" s="54" t="str">
        <v/>
      </c>
      <c r="J180" s="54" t="str">
        <v/>
      </c>
      <c r="K180" s="54" t="str">
        <v/>
      </c>
      <c r="L180" s="16" t="str">
        <v/>
      </c>
      <c r="M180" s="16" t="str">
        <v/>
      </c>
      <c r="N180" s="16" t="str">
        <v/>
      </c>
      <c r="O180" s="16" t="str">
        <v/>
      </c>
      <c r="P180" s="16" t="str">
        <v/>
      </c>
      <c r="Q180" s="16" t="str">
        <v/>
      </c>
      <c r="R180" s="16" t="str">
        <v/>
      </c>
      <c r="S180" s="16" t="str">
        <v/>
      </c>
      <c r="T180" s="16" t="str">
        <v/>
      </c>
      <c r="U180" s="16" t="str">
        <v/>
      </c>
      <c r="V180" s="16" t="str">
        <v/>
      </c>
      <c r="W180" s="16" t="str">
        <v/>
      </c>
      <c r="X180" s="16" t="str">
        <v/>
      </c>
      <c r="Y180" s="16" t="str">
        <v/>
      </c>
      <c r="Z180" s="16" t="str">
        <v/>
      </c>
      <c r="AA180" s="16" t="str">
        <v/>
      </c>
      <c r="AB180" s="16" t="str">
        <v/>
      </c>
      <c r="AC180" s="16" t="str">
        <v/>
      </c>
      <c r="AD180" s="16" t="str">
        <v/>
      </c>
      <c r="AE180" s="16" t="str">
        <v/>
      </c>
      <c r="AF180" s="16" t="str">
        <v/>
      </c>
      <c r="AG180" s="16" t="str">
        <v/>
      </c>
      <c r="AH180" s="16" t="str">
        <v/>
      </c>
      <c r="AI180" s="16" t="str">
        <v/>
      </c>
      <c r="AJ180" s="53" t="str">
        <v/>
      </c>
      <c r="AK180" s="16" t="str">
        <v/>
      </c>
      <c r="AL180" s="16" t="str">
        <v/>
      </c>
      <c r="AM180" s="53" t="str">
        <v/>
      </c>
      <c r="AN180" s="16" t="str">
        <v/>
      </c>
      <c r="AO180" s="16" t="str">
        <v/>
      </c>
      <c r="AP180" s="16" t="str">
        <v/>
      </c>
      <c r="AQ180" s="16" t="str">
        <v/>
      </c>
      <c r="AR180" s="16" t="str">
        <v/>
      </c>
      <c r="AS180" s="16" t="str">
        <v/>
      </c>
      <c r="AT180" s="16" t="str">
        <v/>
      </c>
      <c r="AU180" s="16" t="str">
        <v/>
      </c>
      <c r="AV180" s="16" t="str">
        <v/>
      </c>
      <c r="AW180" s="16" t="str">
        <v/>
      </c>
      <c r="AX180" s="16" t="str">
        <v/>
      </c>
      <c r="AY180" s="16" t="str">
        <v/>
      </c>
      <c r="AZ180" s="16" t="str">
        <v/>
      </c>
      <c r="BA180" s="16" t="str">
        <v/>
      </c>
      <c r="BB180" s="16"/>
      <c r="BC180" s="186">
        <f t="shared" si="6"/>
        <v>1</v>
      </c>
      <c r="BD180" s="187">
        <f t="shared" si="7"/>
        <v>1</v>
      </c>
      <c r="BE180" s="187"/>
      <c r="BF180" s="180">
        <f t="shared" si="8"/>
        <v>0</v>
      </c>
      <c r="BG180" s="181"/>
      <c r="BH180" s="187">
        <v>0</v>
      </c>
      <c r="BI180" s="181"/>
      <c r="BJ180" s="182"/>
    </row>
    <row r="181" spans="1:62" ht="25.5" x14ac:dyDescent="0.2">
      <c r="A181" s="359"/>
      <c r="B181" s="370"/>
      <c r="C181" s="119" t="s">
        <v>1222</v>
      </c>
      <c r="D181" s="54">
        <v>1</v>
      </c>
      <c r="E181" s="54" t="str">
        <v/>
      </c>
      <c r="F181" s="54" t="str">
        <v/>
      </c>
      <c r="G181" s="54" t="str">
        <v/>
      </c>
      <c r="H181" s="54" t="str">
        <v/>
      </c>
      <c r="I181" s="54" t="str">
        <v/>
      </c>
      <c r="J181" s="54" t="str">
        <v/>
      </c>
      <c r="K181" s="54" t="str">
        <v/>
      </c>
      <c r="L181" s="16" t="str">
        <v/>
      </c>
      <c r="M181" s="16" t="str">
        <v/>
      </c>
      <c r="N181" s="16" t="str">
        <v/>
      </c>
      <c r="O181" s="16" t="str">
        <v/>
      </c>
      <c r="P181" s="16" t="str">
        <v/>
      </c>
      <c r="Q181" s="16" t="str">
        <v/>
      </c>
      <c r="R181" s="16" t="str">
        <v/>
      </c>
      <c r="S181" s="16" t="str">
        <v/>
      </c>
      <c r="T181" s="16" t="str">
        <v/>
      </c>
      <c r="U181" s="16" t="str">
        <v/>
      </c>
      <c r="V181" s="16" t="str">
        <v/>
      </c>
      <c r="W181" s="16" t="str">
        <v/>
      </c>
      <c r="X181" s="16" t="str">
        <v/>
      </c>
      <c r="Y181" s="16" t="str">
        <v/>
      </c>
      <c r="Z181" s="16" t="str">
        <v/>
      </c>
      <c r="AA181" s="16" t="str">
        <v/>
      </c>
      <c r="AB181" s="16" t="str">
        <v/>
      </c>
      <c r="AC181" s="16" t="str">
        <v/>
      </c>
      <c r="AD181" s="16" t="str">
        <v/>
      </c>
      <c r="AE181" s="16" t="str">
        <v/>
      </c>
      <c r="AF181" s="16" t="str">
        <v/>
      </c>
      <c r="AG181" s="16" t="str">
        <v/>
      </c>
      <c r="AH181" s="16" t="str">
        <v/>
      </c>
      <c r="AI181" s="16" t="str">
        <v/>
      </c>
      <c r="AJ181" s="53" t="str">
        <v/>
      </c>
      <c r="AK181" s="16" t="str">
        <v/>
      </c>
      <c r="AL181" s="16" t="str">
        <v/>
      </c>
      <c r="AM181" s="53" t="str">
        <v/>
      </c>
      <c r="AN181" s="16" t="str">
        <v/>
      </c>
      <c r="AO181" s="16" t="str">
        <v/>
      </c>
      <c r="AP181" s="16" t="str">
        <v/>
      </c>
      <c r="AQ181" s="16" t="str">
        <v/>
      </c>
      <c r="AR181" s="16" t="str">
        <v/>
      </c>
      <c r="AS181" s="16" t="str">
        <v/>
      </c>
      <c r="AT181" s="16" t="str">
        <v/>
      </c>
      <c r="AU181" s="16" t="str">
        <v/>
      </c>
      <c r="AV181" s="16" t="str">
        <v/>
      </c>
      <c r="AW181" s="16" t="str">
        <v/>
      </c>
      <c r="AX181" s="16" t="str">
        <v/>
      </c>
      <c r="AY181" s="16" t="str">
        <v/>
      </c>
      <c r="AZ181" s="16" t="str">
        <v/>
      </c>
      <c r="BA181" s="16" t="str">
        <v/>
      </c>
      <c r="BB181" s="16"/>
      <c r="BC181" s="186">
        <f t="shared" si="6"/>
        <v>1</v>
      </c>
      <c r="BD181" s="187">
        <f t="shared" si="7"/>
        <v>1</v>
      </c>
      <c r="BE181" s="187">
        <v>0.4</v>
      </c>
      <c r="BF181" s="180">
        <f t="shared" si="8"/>
        <v>0.4</v>
      </c>
      <c r="BG181" s="181"/>
      <c r="BH181" s="187">
        <v>0</v>
      </c>
      <c r="BI181" s="181"/>
      <c r="BJ181" s="182"/>
    </row>
    <row r="182" spans="1:62" ht="25.5" x14ac:dyDescent="0.2">
      <c r="A182" s="359"/>
      <c r="B182" s="370"/>
      <c r="C182" s="119" t="s">
        <v>1223</v>
      </c>
      <c r="D182" s="54">
        <v>1</v>
      </c>
      <c r="E182" s="54" t="str">
        <v/>
      </c>
      <c r="F182" s="54" t="str">
        <v/>
      </c>
      <c r="G182" s="54" t="str">
        <v/>
      </c>
      <c r="H182" s="54" t="str">
        <v/>
      </c>
      <c r="I182" s="54" t="str">
        <v/>
      </c>
      <c r="J182" s="54" t="str">
        <v/>
      </c>
      <c r="K182" s="54" t="str">
        <v/>
      </c>
      <c r="L182" s="16" t="str">
        <v/>
      </c>
      <c r="M182" s="16" t="str">
        <v/>
      </c>
      <c r="N182" s="16" t="str">
        <v/>
      </c>
      <c r="O182" s="16" t="str">
        <v/>
      </c>
      <c r="P182" s="16" t="str">
        <v/>
      </c>
      <c r="Q182" s="16" t="str">
        <v/>
      </c>
      <c r="R182" s="16" t="str">
        <v/>
      </c>
      <c r="S182" s="16" t="str">
        <v/>
      </c>
      <c r="T182" s="16" t="str">
        <v/>
      </c>
      <c r="U182" s="16" t="str">
        <v/>
      </c>
      <c r="V182" s="16" t="str">
        <v/>
      </c>
      <c r="W182" s="16" t="str">
        <v/>
      </c>
      <c r="X182" s="16" t="str">
        <v/>
      </c>
      <c r="Y182" s="16" t="str">
        <v/>
      </c>
      <c r="Z182" s="16" t="str">
        <v/>
      </c>
      <c r="AA182" s="16" t="str">
        <v/>
      </c>
      <c r="AB182" s="16" t="str">
        <v/>
      </c>
      <c r="AC182" s="16" t="str">
        <v/>
      </c>
      <c r="AD182" s="16" t="str">
        <v/>
      </c>
      <c r="AE182" s="16" t="str">
        <v/>
      </c>
      <c r="AF182" s="16" t="str">
        <v/>
      </c>
      <c r="AG182" s="16" t="str">
        <v/>
      </c>
      <c r="AH182" s="16" t="str">
        <v/>
      </c>
      <c r="AI182" s="16" t="str">
        <v/>
      </c>
      <c r="AJ182" s="53" t="str">
        <v/>
      </c>
      <c r="AK182" s="16" t="str">
        <v/>
      </c>
      <c r="AL182" s="16" t="str">
        <v/>
      </c>
      <c r="AM182" s="53" t="str">
        <v/>
      </c>
      <c r="AN182" s="16" t="str">
        <v/>
      </c>
      <c r="AO182" s="16" t="str">
        <v/>
      </c>
      <c r="AP182" s="16" t="str">
        <v/>
      </c>
      <c r="AQ182" s="16" t="str">
        <v/>
      </c>
      <c r="AR182" s="16" t="str">
        <v/>
      </c>
      <c r="AS182" s="16" t="str">
        <v/>
      </c>
      <c r="AT182" s="16" t="str">
        <v/>
      </c>
      <c r="AU182" s="16" t="str">
        <v/>
      </c>
      <c r="AV182" s="16" t="str">
        <v/>
      </c>
      <c r="AW182" s="16" t="str">
        <v/>
      </c>
      <c r="AX182" s="16" t="str">
        <v/>
      </c>
      <c r="AY182" s="16" t="str">
        <v/>
      </c>
      <c r="AZ182" s="16" t="str">
        <v/>
      </c>
      <c r="BA182" s="16" t="str">
        <v/>
      </c>
      <c r="BB182" s="16"/>
      <c r="BC182" s="186">
        <f t="shared" si="6"/>
        <v>1</v>
      </c>
      <c r="BD182" s="187">
        <f t="shared" si="7"/>
        <v>1</v>
      </c>
      <c r="BE182" s="187"/>
      <c r="BF182" s="180">
        <f t="shared" si="8"/>
        <v>0</v>
      </c>
      <c r="BG182" s="181"/>
      <c r="BH182" s="187">
        <v>0</v>
      </c>
      <c r="BI182" s="181"/>
      <c r="BJ182" s="182"/>
    </row>
    <row r="183" spans="1:62" ht="12.75" customHeight="1" x14ac:dyDescent="0.2">
      <c r="A183" s="359"/>
      <c r="B183" s="370"/>
      <c r="C183" s="119" t="s">
        <v>1224</v>
      </c>
      <c r="D183" s="54">
        <v>1</v>
      </c>
      <c r="E183" s="54" t="str">
        <v/>
      </c>
      <c r="F183" s="54" t="str">
        <v/>
      </c>
      <c r="G183" s="54" t="str">
        <v/>
      </c>
      <c r="H183" s="54" t="str">
        <v/>
      </c>
      <c r="I183" s="54" t="str">
        <v/>
      </c>
      <c r="J183" s="54" t="str">
        <v/>
      </c>
      <c r="K183" s="54" t="str">
        <v/>
      </c>
      <c r="L183" s="16" t="str">
        <v/>
      </c>
      <c r="M183" s="16" t="str">
        <v/>
      </c>
      <c r="N183" s="16" t="str">
        <v/>
      </c>
      <c r="O183" s="16" t="str">
        <v/>
      </c>
      <c r="P183" s="16" t="str">
        <v/>
      </c>
      <c r="Q183" s="16" t="str">
        <v/>
      </c>
      <c r="R183" s="16" t="str">
        <v/>
      </c>
      <c r="S183" s="16" t="str">
        <v/>
      </c>
      <c r="T183" s="16" t="str">
        <v/>
      </c>
      <c r="U183" s="16" t="str">
        <v/>
      </c>
      <c r="V183" s="16" t="str">
        <v/>
      </c>
      <c r="W183" s="16" t="str">
        <v/>
      </c>
      <c r="X183" s="16" t="str">
        <v/>
      </c>
      <c r="Y183" s="16" t="str">
        <v/>
      </c>
      <c r="Z183" s="16" t="str">
        <v/>
      </c>
      <c r="AA183" s="16" t="str">
        <v/>
      </c>
      <c r="AB183" s="16" t="str">
        <v/>
      </c>
      <c r="AC183" s="16" t="str">
        <v/>
      </c>
      <c r="AD183" s="16" t="str">
        <v/>
      </c>
      <c r="AE183" s="16" t="str">
        <v/>
      </c>
      <c r="AF183" s="16" t="str">
        <v/>
      </c>
      <c r="AG183" s="16" t="str">
        <v/>
      </c>
      <c r="AH183" s="16" t="str">
        <v/>
      </c>
      <c r="AI183" s="16" t="str">
        <v/>
      </c>
      <c r="AJ183" s="53" t="str">
        <v/>
      </c>
      <c r="AK183" s="16" t="str">
        <v/>
      </c>
      <c r="AL183" s="16" t="str">
        <v/>
      </c>
      <c r="AM183" s="53" t="str">
        <v/>
      </c>
      <c r="AN183" s="16" t="str">
        <v/>
      </c>
      <c r="AO183" s="16" t="str">
        <v/>
      </c>
      <c r="AP183" s="16" t="str">
        <v/>
      </c>
      <c r="AQ183" s="16" t="str">
        <v/>
      </c>
      <c r="AR183" s="16" t="str">
        <v/>
      </c>
      <c r="AS183" s="16" t="str">
        <v/>
      </c>
      <c r="AT183" s="16" t="str">
        <v/>
      </c>
      <c r="AU183" s="16" t="str">
        <v/>
      </c>
      <c r="AV183" s="16" t="str">
        <v/>
      </c>
      <c r="AW183" s="16" t="str">
        <v/>
      </c>
      <c r="AX183" s="16" t="str">
        <v/>
      </c>
      <c r="AY183" s="16" t="str">
        <v/>
      </c>
      <c r="AZ183" s="16" t="str">
        <v/>
      </c>
      <c r="BA183" s="16" t="str">
        <v/>
      </c>
      <c r="BB183" s="16"/>
      <c r="BC183" s="186">
        <f t="shared" si="6"/>
        <v>1</v>
      </c>
      <c r="BD183" s="187">
        <f t="shared" si="7"/>
        <v>1</v>
      </c>
      <c r="BE183" s="187">
        <v>1</v>
      </c>
      <c r="BF183" s="180">
        <f t="shared" si="8"/>
        <v>1</v>
      </c>
      <c r="BG183" s="181"/>
      <c r="BH183" s="187"/>
      <c r="BI183" s="181"/>
      <c r="BJ183" s="182"/>
    </row>
    <row r="184" spans="1:62" ht="25.5" x14ac:dyDescent="0.2">
      <c r="A184" s="359"/>
      <c r="B184" s="370"/>
      <c r="C184" s="119" t="s">
        <v>1225</v>
      </c>
      <c r="D184" s="54">
        <v>1</v>
      </c>
      <c r="E184" s="54" t="str">
        <v/>
      </c>
      <c r="F184" s="54" t="str">
        <v/>
      </c>
      <c r="G184" s="54" t="str">
        <v/>
      </c>
      <c r="H184" s="54" t="str">
        <v/>
      </c>
      <c r="I184" s="54" t="str">
        <v/>
      </c>
      <c r="J184" s="54" t="str">
        <v/>
      </c>
      <c r="K184" s="54" t="str">
        <v/>
      </c>
      <c r="L184" s="16" t="str">
        <v/>
      </c>
      <c r="M184" s="16" t="str">
        <v/>
      </c>
      <c r="N184" s="16" t="str">
        <v/>
      </c>
      <c r="O184" s="16" t="str">
        <v/>
      </c>
      <c r="P184" s="16" t="str">
        <v/>
      </c>
      <c r="Q184" s="16" t="str">
        <v/>
      </c>
      <c r="R184" s="16" t="str">
        <v/>
      </c>
      <c r="S184" s="16" t="str">
        <v/>
      </c>
      <c r="T184" s="16" t="str">
        <v/>
      </c>
      <c r="U184" s="16" t="str">
        <v/>
      </c>
      <c r="V184" s="16" t="str">
        <v/>
      </c>
      <c r="W184" s="16" t="str">
        <v/>
      </c>
      <c r="X184" s="16" t="str">
        <v/>
      </c>
      <c r="Y184" s="16" t="str">
        <v/>
      </c>
      <c r="Z184" s="16" t="str">
        <v/>
      </c>
      <c r="AA184" s="16" t="str">
        <v/>
      </c>
      <c r="AB184" s="16" t="str">
        <v/>
      </c>
      <c r="AC184" s="16" t="str">
        <v/>
      </c>
      <c r="AD184" s="16" t="str">
        <v/>
      </c>
      <c r="AE184" s="16" t="str">
        <v/>
      </c>
      <c r="AF184" s="16" t="str">
        <v/>
      </c>
      <c r="AG184" s="16" t="str">
        <v/>
      </c>
      <c r="AH184" s="16" t="str">
        <v/>
      </c>
      <c r="AI184" s="16" t="str">
        <v/>
      </c>
      <c r="AJ184" s="53" t="str">
        <v/>
      </c>
      <c r="AK184" s="16" t="str">
        <v/>
      </c>
      <c r="AL184" s="16" t="str">
        <v/>
      </c>
      <c r="AM184" s="53" t="str">
        <v/>
      </c>
      <c r="AN184" s="16" t="str">
        <v/>
      </c>
      <c r="AO184" s="16" t="str">
        <v/>
      </c>
      <c r="AP184" s="16" t="str">
        <v/>
      </c>
      <c r="AQ184" s="16" t="str">
        <v/>
      </c>
      <c r="AR184" s="16" t="str">
        <v/>
      </c>
      <c r="AS184" s="16" t="str">
        <v/>
      </c>
      <c r="AT184" s="16" t="str">
        <v/>
      </c>
      <c r="AU184" s="16" t="str">
        <v/>
      </c>
      <c r="AV184" s="16" t="str">
        <v/>
      </c>
      <c r="AW184" s="16" t="str">
        <v/>
      </c>
      <c r="AX184" s="16" t="str">
        <v/>
      </c>
      <c r="AY184" s="16" t="str">
        <v/>
      </c>
      <c r="AZ184" s="16" t="str">
        <v/>
      </c>
      <c r="BA184" s="16" t="str">
        <v/>
      </c>
      <c r="BB184" s="16"/>
      <c r="BC184" s="186">
        <f t="shared" si="6"/>
        <v>1</v>
      </c>
      <c r="BD184" s="187">
        <f t="shared" si="7"/>
        <v>1</v>
      </c>
      <c r="BE184" s="187"/>
      <c r="BF184" s="180">
        <f t="shared" si="8"/>
        <v>0</v>
      </c>
      <c r="BG184" s="181"/>
      <c r="BH184" s="187">
        <v>0</v>
      </c>
      <c r="BI184" s="181"/>
      <c r="BJ184" s="182"/>
    </row>
    <row r="185" spans="1:62" ht="25.5" x14ac:dyDescent="0.2">
      <c r="A185" s="359"/>
      <c r="B185" s="370"/>
      <c r="C185" s="119" t="s">
        <v>1226</v>
      </c>
      <c r="D185" s="54">
        <v>1</v>
      </c>
      <c r="E185" s="54" t="str">
        <v/>
      </c>
      <c r="F185" s="54" t="str">
        <v/>
      </c>
      <c r="G185" s="54" t="str">
        <v/>
      </c>
      <c r="H185" s="54" t="str">
        <v/>
      </c>
      <c r="I185" s="54" t="str">
        <v/>
      </c>
      <c r="J185" s="54" t="str">
        <v/>
      </c>
      <c r="K185" s="54" t="str">
        <v/>
      </c>
      <c r="L185" s="16" t="str">
        <v/>
      </c>
      <c r="M185" s="16" t="str">
        <v/>
      </c>
      <c r="N185" s="16" t="str">
        <v/>
      </c>
      <c r="O185" s="16" t="str">
        <v/>
      </c>
      <c r="P185" s="16" t="str">
        <v/>
      </c>
      <c r="Q185" s="16" t="str">
        <v/>
      </c>
      <c r="R185" s="16" t="str">
        <v/>
      </c>
      <c r="S185" s="16" t="str">
        <v/>
      </c>
      <c r="T185" s="16" t="str">
        <v/>
      </c>
      <c r="U185" s="16" t="str">
        <v/>
      </c>
      <c r="V185" s="16" t="str">
        <v/>
      </c>
      <c r="W185" s="16" t="str">
        <v/>
      </c>
      <c r="X185" s="16" t="str">
        <v/>
      </c>
      <c r="Y185" s="16" t="str">
        <v/>
      </c>
      <c r="Z185" s="16" t="str">
        <v/>
      </c>
      <c r="AA185" s="16" t="str">
        <v/>
      </c>
      <c r="AB185" s="16" t="str">
        <v/>
      </c>
      <c r="AC185" s="16" t="str">
        <v/>
      </c>
      <c r="AD185" s="16" t="str">
        <v/>
      </c>
      <c r="AE185" s="16" t="str">
        <v/>
      </c>
      <c r="AF185" s="16" t="str">
        <v/>
      </c>
      <c r="AG185" s="16" t="str">
        <v/>
      </c>
      <c r="AH185" s="16" t="str">
        <v/>
      </c>
      <c r="AI185" s="16" t="str">
        <v/>
      </c>
      <c r="AJ185" s="53" t="str">
        <v/>
      </c>
      <c r="AK185" s="16" t="str">
        <v/>
      </c>
      <c r="AL185" s="16" t="str">
        <v/>
      </c>
      <c r="AM185" s="53" t="str">
        <v/>
      </c>
      <c r="AN185" s="16" t="str">
        <v/>
      </c>
      <c r="AO185" s="16" t="str">
        <v/>
      </c>
      <c r="AP185" s="16" t="str">
        <v/>
      </c>
      <c r="AQ185" s="16" t="str">
        <v/>
      </c>
      <c r="AR185" s="16" t="str">
        <v/>
      </c>
      <c r="AS185" s="16" t="str">
        <v/>
      </c>
      <c r="AT185" s="16" t="str">
        <v/>
      </c>
      <c r="AU185" s="16" t="str">
        <v/>
      </c>
      <c r="AV185" s="16" t="str">
        <v/>
      </c>
      <c r="AW185" s="16" t="str">
        <v/>
      </c>
      <c r="AX185" s="16" t="str">
        <v/>
      </c>
      <c r="AY185" s="16" t="str">
        <v/>
      </c>
      <c r="AZ185" s="16" t="str">
        <v/>
      </c>
      <c r="BA185" s="16" t="str">
        <v/>
      </c>
      <c r="BB185" s="16"/>
      <c r="BC185" s="186">
        <f t="shared" si="6"/>
        <v>1</v>
      </c>
      <c r="BD185" s="187">
        <f t="shared" si="7"/>
        <v>1</v>
      </c>
      <c r="BE185" s="187">
        <v>0.4</v>
      </c>
      <c r="BF185" s="180">
        <f t="shared" si="8"/>
        <v>0.4</v>
      </c>
      <c r="BG185" s="181"/>
      <c r="BH185" s="187">
        <v>0</v>
      </c>
      <c r="BI185" s="181"/>
      <c r="BJ185" s="182"/>
    </row>
    <row r="186" spans="1:62" ht="25.5" x14ac:dyDescent="0.2">
      <c r="A186" s="359"/>
      <c r="B186" s="370"/>
      <c r="C186" s="119" t="s">
        <v>1227</v>
      </c>
      <c r="D186" s="54">
        <v>1</v>
      </c>
      <c r="E186" s="54" t="str">
        <v/>
      </c>
      <c r="F186" s="54" t="str">
        <v/>
      </c>
      <c r="G186" s="54" t="str">
        <v/>
      </c>
      <c r="H186" s="54" t="str">
        <v/>
      </c>
      <c r="I186" s="54" t="str">
        <v/>
      </c>
      <c r="J186" s="54" t="str">
        <v/>
      </c>
      <c r="K186" s="54" t="str">
        <v/>
      </c>
      <c r="L186" s="16" t="str">
        <v/>
      </c>
      <c r="M186" s="16" t="str">
        <v/>
      </c>
      <c r="N186" s="16" t="str">
        <v/>
      </c>
      <c r="O186" s="16" t="str">
        <v/>
      </c>
      <c r="P186" s="16" t="str">
        <v/>
      </c>
      <c r="Q186" s="16" t="str">
        <v/>
      </c>
      <c r="R186" s="16" t="str">
        <v/>
      </c>
      <c r="S186" s="16" t="str">
        <v/>
      </c>
      <c r="T186" s="16" t="str">
        <v/>
      </c>
      <c r="U186" s="16" t="str">
        <v/>
      </c>
      <c r="V186" s="16" t="str">
        <v/>
      </c>
      <c r="W186" s="16" t="str">
        <v/>
      </c>
      <c r="X186" s="16" t="str">
        <v/>
      </c>
      <c r="Y186" s="16" t="str">
        <v/>
      </c>
      <c r="Z186" s="16" t="str">
        <v/>
      </c>
      <c r="AA186" s="16" t="str">
        <v/>
      </c>
      <c r="AB186" s="16" t="str">
        <v/>
      </c>
      <c r="AC186" s="16" t="str">
        <v/>
      </c>
      <c r="AD186" s="16" t="str">
        <v/>
      </c>
      <c r="AE186" s="16" t="str">
        <v/>
      </c>
      <c r="AF186" s="16" t="str">
        <v/>
      </c>
      <c r="AG186" s="16" t="str">
        <v/>
      </c>
      <c r="AH186" s="16" t="str">
        <v/>
      </c>
      <c r="AI186" s="16" t="str">
        <v/>
      </c>
      <c r="AJ186" s="53" t="str">
        <v/>
      </c>
      <c r="AK186" s="16" t="str">
        <v/>
      </c>
      <c r="AL186" s="16" t="str">
        <v/>
      </c>
      <c r="AM186" s="53" t="str">
        <v/>
      </c>
      <c r="AN186" s="16" t="str">
        <v/>
      </c>
      <c r="AO186" s="16" t="str">
        <v/>
      </c>
      <c r="AP186" s="16" t="str">
        <v/>
      </c>
      <c r="AQ186" s="16" t="str">
        <v/>
      </c>
      <c r="AR186" s="16" t="str">
        <v/>
      </c>
      <c r="AS186" s="16" t="str">
        <v/>
      </c>
      <c r="AT186" s="16" t="str">
        <v/>
      </c>
      <c r="AU186" s="16" t="str">
        <v/>
      </c>
      <c r="AV186" s="16" t="str">
        <v/>
      </c>
      <c r="AW186" s="16" t="str">
        <v/>
      </c>
      <c r="AX186" s="16" t="str">
        <v/>
      </c>
      <c r="AY186" s="16" t="str">
        <v/>
      </c>
      <c r="AZ186" s="16" t="str">
        <v/>
      </c>
      <c r="BA186" s="16" t="str">
        <v/>
      </c>
      <c r="BB186" s="16"/>
      <c r="BC186" s="186">
        <f t="shared" si="6"/>
        <v>1</v>
      </c>
      <c r="BD186" s="187">
        <f t="shared" si="7"/>
        <v>1</v>
      </c>
      <c r="BE186" s="187"/>
      <c r="BF186" s="180">
        <f t="shared" si="8"/>
        <v>0</v>
      </c>
      <c r="BG186" s="181"/>
      <c r="BH186" s="187">
        <v>0</v>
      </c>
      <c r="BI186" s="181"/>
      <c r="BJ186" s="182"/>
    </row>
    <row r="187" spans="1:62" ht="12.75" x14ac:dyDescent="0.2">
      <c r="A187" s="375" t="s">
        <v>94</v>
      </c>
      <c r="B187" s="370" t="s">
        <v>1201</v>
      </c>
      <c r="C187" s="119" t="s">
        <v>1228</v>
      </c>
      <c r="D187" s="54">
        <v>1</v>
      </c>
      <c r="E187" s="54" t="str">
        <v/>
      </c>
      <c r="F187" s="54" t="str">
        <v/>
      </c>
      <c r="G187" s="54" t="str">
        <v/>
      </c>
      <c r="H187" s="54" t="str">
        <v/>
      </c>
      <c r="I187" s="54" t="str">
        <v/>
      </c>
      <c r="J187" s="54" t="str">
        <v/>
      </c>
      <c r="K187" s="54" t="str">
        <v/>
      </c>
      <c r="L187" s="16" t="str">
        <v/>
      </c>
      <c r="M187" s="16" t="str">
        <v/>
      </c>
      <c r="N187" s="16" t="str">
        <v/>
      </c>
      <c r="O187" s="16" t="str">
        <v/>
      </c>
      <c r="P187" s="16" t="str">
        <v/>
      </c>
      <c r="Q187" s="16" t="str">
        <v/>
      </c>
      <c r="R187" s="16" t="str">
        <v/>
      </c>
      <c r="S187" s="16" t="str">
        <v/>
      </c>
      <c r="T187" s="16" t="str">
        <v/>
      </c>
      <c r="U187" s="16" t="str">
        <v/>
      </c>
      <c r="V187" s="16" t="str">
        <v/>
      </c>
      <c r="W187" s="16" t="str">
        <v/>
      </c>
      <c r="X187" s="16" t="str">
        <v/>
      </c>
      <c r="Y187" s="16" t="str">
        <v/>
      </c>
      <c r="Z187" s="16" t="str">
        <v/>
      </c>
      <c r="AA187" s="16" t="str">
        <v/>
      </c>
      <c r="AB187" s="16" t="str">
        <v/>
      </c>
      <c r="AC187" s="16" t="str">
        <v/>
      </c>
      <c r="AD187" s="16" t="str">
        <v/>
      </c>
      <c r="AE187" s="16" t="str">
        <v/>
      </c>
      <c r="AF187" s="16" t="str">
        <v/>
      </c>
      <c r="AG187" s="16" t="str">
        <v/>
      </c>
      <c r="AH187" s="16" t="str">
        <v/>
      </c>
      <c r="AI187" s="16" t="str">
        <v/>
      </c>
      <c r="AJ187" s="53" t="str">
        <v/>
      </c>
      <c r="AK187" s="16" t="str">
        <v/>
      </c>
      <c r="AL187" s="16" t="str">
        <v/>
      </c>
      <c r="AM187" s="53" t="str">
        <v/>
      </c>
      <c r="AN187" s="16" t="str">
        <v/>
      </c>
      <c r="AO187" s="16" t="str">
        <v/>
      </c>
      <c r="AP187" s="16" t="str">
        <v/>
      </c>
      <c r="AQ187" s="16" t="str">
        <v/>
      </c>
      <c r="AR187" s="16" t="str">
        <v/>
      </c>
      <c r="AS187" s="16" t="str">
        <v/>
      </c>
      <c r="AT187" s="16" t="str">
        <v/>
      </c>
      <c r="AU187" s="16" t="str">
        <v/>
      </c>
      <c r="AV187" s="16" t="str">
        <v/>
      </c>
      <c r="AW187" s="16" t="str">
        <v/>
      </c>
      <c r="AX187" s="16" t="str">
        <v/>
      </c>
      <c r="AY187" s="16" t="str">
        <v/>
      </c>
      <c r="AZ187" s="16" t="str">
        <v/>
      </c>
      <c r="BA187" s="16" t="str">
        <v/>
      </c>
      <c r="BB187" s="16"/>
      <c r="BC187" s="186">
        <f t="shared" si="6"/>
        <v>1</v>
      </c>
      <c r="BD187" s="187">
        <f t="shared" si="7"/>
        <v>1</v>
      </c>
      <c r="BE187" s="187">
        <v>0.3</v>
      </c>
      <c r="BF187" s="180">
        <f t="shared" si="8"/>
        <v>0.3</v>
      </c>
      <c r="BG187" s="181">
        <f>MIN(1,SUM(BF187:BF192)/SUM(BC187:BC192))</f>
        <v>0.31666666666666665</v>
      </c>
      <c r="BH187" s="187">
        <v>0.2</v>
      </c>
      <c r="BI187" s="181">
        <f>BG187*BH187</f>
        <v>6.3333333333333339E-2</v>
      </c>
      <c r="BJ187" s="182">
        <f>SUM(BI187:BI391)</f>
        <v>0.40976190476190477</v>
      </c>
    </row>
    <row r="188" spans="1:62" ht="12.75" x14ac:dyDescent="0.2">
      <c r="A188" s="375"/>
      <c r="B188" s="370"/>
      <c r="C188" s="119" t="s">
        <v>1229</v>
      </c>
      <c r="D188" s="54">
        <v>1</v>
      </c>
      <c r="E188" s="54" t="str">
        <v/>
      </c>
      <c r="F188" s="54" t="str">
        <v/>
      </c>
      <c r="G188" s="54" t="str">
        <v/>
      </c>
      <c r="H188" s="54" t="str">
        <v/>
      </c>
      <c r="I188" s="54" t="str">
        <v/>
      </c>
      <c r="J188" s="54" t="str">
        <v/>
      </c>
      <c r="K188" s="54" t="str">
        <v/>
      </c>
      <c r="L188" s="16" t="str">
        <v/>
      </c>
      <c r="M188" s="16" t="str">
        <v/>
      </c>
      <c r="N188" s="16" t="str">
        <v/>
      </c>
      <c r="O188" s="16" t="str">
        <v/>
      </c>
      <c r="P188" s="16" t="str">
        <v/>
      </c>
      <c r="Q188" s="16" t="str">
        <v/>
      </c>
      <c r="R188" s="16" t="str">
        <v/>
      </c>
      <c r="S188" s="16" t="str">
        <v/>
      </c>
      <c r="T188" s="16" t="str">
        <v/>
      </c>
      <c r="U188" s="16" t="str">
        <v/>
      </c>
      <c r="V188" s="16" t="str">
        <v/>
      </c>
      <c r="W188" s="16" t="str">
        <v/>
      </c>
      <c r="X188" s="16" t="str">
        <v/>
      </c>
      <c r="Y188" s="16" t="str">
        <v/>
      </c>
      <c r="Z188" s="16" t="str">
        <v/>
      </c>
      <c r="AA188" s="16" t="str">
        <v/>
      </c>
      <c r="AB188" s="16" t="str">
        <v/>
      </c>
      <c r="AC188" s="16" t="str">
        <v/>
      </c>
      <c r="AD188" s="16" t="str">
        <v/>
      </c>
      <c r="AE188" s="16" t="str">
        <v/>
      </c>
      <c r="AF188" s="16" t="str">
        <v/>
      </c>
      <c r="AG188" s="16" t="str">
        <v/>
      </c>
      <c r="AH188" s="16" t="str">
        <v/>
      </c>
      <c r="AI188" s="16" t="str">
        <v/>
      </c>
      <c r="AJ188" s="53" t="str">
        <v/>
      </c>
      <c r="AK188" s="16" t="str">
        <v/>
      </c>
      <c r="AL188" s="16" t="str">
        <v/>
      </c>
      <c r="AM188" s="53" t="str">
        <v/>
      </c>
      <c r="AN188" s="16" t="str">
        <v/>
      </c>
      <c r="AO188" s="16" t="str">
        <v/>
      </c>
      <c r="AP188" s="16" t="str">
        <v/>
      </c>
      <c r="AQ188" s="16" t="str">
        <v/>
      </c>
      <c r="AR188" s="16" t="str">
        <v/>
      </c>
      <c r="AS188" s="16" t="str">
        <v/>
      </c>
      <c r="AT188" s="16" t="str">
        <v/>
      </c>
      <c r="AU188" s="16" t="str">
        <v/>
      </c>
      <c r="AV188" s="16" t="str">
        <v/>
      </c>
      <c r="AW188" s="16" t="str">
        <v/>
      </c>
      <c r="AX188" s="16" t="str">
        <v/>
      </c>
      <c r="AY188" s="16" t="str">
        <v/>
      </c>
      <c r="AZ188" s="16" t="str">
        <v/>
      </c>
      <c r="BA188" s="16" t="str">
        <v/>
      </c>
      <c r="BB188" s="16"/>
      <c r="BC188" s="186">
        <f t="shared" si="6"/>
        <v>1</v>
      </c>
      <c r="BD188" s="187">
        <f t="shared" si="7"/>
        <v>1</v>
      </c>
      <c r="BE188" s="187">
        <v>0.6</v>
      </c>
      <c r="BF188" s="180">
        <f t="shared" si="8"/>
        <v>0.6</v>
      </c>
      <c r="BG188" s="181"/>
      <c r="BH188" s="187">
        <v>0</v>
      </c>
      <c r="BI188" s="181"/>
      <c r="BJ188" s="182"/>
    </row>
    <row r="189" spans="1:62" ht="12.75" customHeight="1" x14ac:dyDescent="0.2">
      <c r="A189" s="375"/>
      <c r="B189" s="370"/>
      <c r="C189" s="119" t="s">
        <v>1230</v>
      </c>
      <c r="D189" s="54">
        <v>1</v>
      </c>
      <c r="E189" s="54" t="str">
        <v/>
      </c>
      <c r="F189" s="54" t="str">
        <v/>
      </c>
      <c r="G189" s="54" t="str">
        <v/>
      </c>
      <c r="H189" s="54" t="str">
        <v/>
      </c>
      <c r="I189" s="54" t="str">
        <v/>
      </c>
      <c r="J189" s="54" t="str">
        <v/>
      </c>
      <c r="K189" s="54" t="str">
        <v/>
      </c>
      <c r="L189" s="16" t="str">
        <v/>
      </c>
      <c r="M189" s="16" t="str">
        <v/>
      </c>
      <c r="N189" s="16" t="str">
        <v/>
      </c>
      <c r="O189" s="16" t="str">
        <v/>
      </c>
      <c r="P189" s="16" t="str">
        <v/>
      </c>
      <c r="Q189" s="16" t="str">
        <v/>
      </c>
      <c r="R189" s="16" t="str">
        <v/>
      </c>
      <c r="S189" s="16" t="str">
        <v/>
      </c>
      <c r="T189" s="16" t="str">
        <v/>
      </c>
      <c r="U189" s="16" t="str">
        <v/>
      </c>
      <c r="V189" s="16" t="str">
        <v/>
      </c>
      <c r="W189" s="16" t="str">
        <v/>
      </c>
      <c r="X189" s="16" t="str">
        <v/>
      </c>
      <c r="Y189" s="16" t="str">
        <v/>
      </c>
      <c r="Z189" s="16" t="str">
        <v/>
      </c>
      <c r="AA189" s="16" t="str">
        <v/>
      </c>
      <c r="AB189" s="16" t="str">
        <v/>
      </c>
      <c r="AC189" s="16" t="str">
        <v/>
      </c>
      <c r="AD189" s="16" t="str">
        <v/>
      </c>
      <c r="AE189" s="16" t="str">
        <v/>
      </c>
      <c r="AF189" s="16" t="str">
        <v/>
      </c>
      <c r="AG189" s="16" t="str">
        <v/>
      </c>
      <c r="AH189" s="16" t="str">
        <v/>
      </c>
      <c r="AI189" s="16" t="str">
        <v/>
      </c>
      <c r="AJ189" s="53" t="str">
        <v/>
      </c>
      <c r="AK189" s="16" t="str">
        <v/>
      </c>
      <c r="AL189" s="16" t="str">
        <v/>
      </c>
      <c r="AM189" s="53" t="str">
        <v/>
      </c>
      <c r="AN189" s="16" t="str">
        <v/>
      </c>
      <c r="AO189" s="16" t="str">
        <v/>
      </c>
      <c r="AP189" s="16" t="str">
        <v/>
      </c>
      <c r="AQ189" s="16" t="str">
        <v/>
      </c>
      <c r="AR189" s="16" t="str">
        <v/>
      </c>
      <c r="AS189" s="16" t="str">
        <v/>
      </c>
      <c r="AT189" s="16" t="str">
        <v/>
      </c>
      <c r="AU189" s="16" t="str">
        <v/>
      </c>
      <c r="AV189" s="16" t="str">
        <v/>
      </c>
      <c r="AW189" s="16" t="str">
        <v/>
      </c>
      <c r="AX189" s="16" t="str">
        <v/>
      </c>
      <c r="AY189" s="16" t="str">
        <v/>
      </c>
      <c r="AZ189" s="16" t="str">
        <v/>
      </c>
      <c r="BA189" s="16" t="str">
        <v/>
      </c>
      <c r="BB189" s="16"/>
      <c r="BC189" s="186">
        <f t="shared" si="6"/>
        <v>1</v>
      </c>
      <c r="BD189" s="187">
        <f t="shared" si="7"/>
        <v>1</v>
      </c>
      <c r="BE189" s="187">
        <v>1</v>
      </c>
      <c r="BF189" s="180">
        <f t="shared" si="8"/>
        <v>1</v>
      </c>
      <c r="BG189" s="181"/>
      <c r="BH189" s="187">
        <v>0</v>
      </c>
      <c r="BI189" s="181"/>
      <c r="BJ189" s="182"/>
    </row>
    <row r="190" spans="1:62" ht="12.75" x14ac:dyDescent="0.2">
      <c r="A190" s="375"/>
      <c r="B190" s="370"/>
      <c r="C190" s="119" t="s">
        <v>1231</v>
      </c>
      <c r="D190" s="54">
        <v>1</v>
      </c>
      <c r="E190" s="54" t="str">
        <v/>
      </c>
      <c r="F190" s="54" t="str">
        <v/>
      </c>
      <c r="G190" s="54" t="str">
        <v/>
      </c>
      <c r="H190" s="54" t="str">
        <v/>
      </c>
      <c r="I190" s="54" t="str">
        <v/>
      </c>
      <c r="J190" s="54" t="str">
        <v/>
      </c>
      <c r="K190" s="54" t="str">
        <v/>
      </c>
      <c r="L190" s="16" t="str">
        <v/>
      </c>
      <c r="M190" s="16" t="str">
        <v/>
      </c>
      <c r="N190" s="16" t="str">
        <v/>
      </c>
      <c r="O190" s="16" t="str">
        <v/>
      </c>
      <c r="P190" s="16" t="str">
        <v/>
      </c>
      <c r="Q190" s="16" t="str">
        <v/>
      </c>
      <c r="R190" s="16" t="str">
        <v/>
      </c>
      <c r="S190" s="16" t="str">
        <v/>
      </c>
      <c r="T190" s="16" t="str">
        <v/>
      </c>
      <c r="U190" s="16" t="str">
        <v/>
      </c>
      <c r="V190" s="16" t="str">
        <v/>
      </c>
      <c r="W190" s="16" t="str">
        <v/>
      </c>
      <c r="X190" s="16" t="str">
        <v/>
      </c>
      <c r="Y190" s="16" t="str">
        <v/>
      </c>
      <c r="Z190" s="16" t="str">
        <v/>
      </c>
      <c r="AA190" s="16" t="str">
        <v/>
      </c>
      <c r="AB190" s="16" t="str">
        <v/>
      </c>
      <c r="AC190" s="16" t="str">
        <v/>
      </c>
      <c r="AD190" s="16" t="str">
        <v/>
      </c>
      <c r="AE190" s="16" t="str">
        <v/>
      </c>
      <c r="AF190" s="16" t="str">
        <v/>
      </c>
      <c r="AG190" s="16" t="str">
        <v/>
      </c>
      <c r="AH190" s="16" t="str">
        <v/>
      </c>
      <c r="AI190" s="16" t="str">
        <v/>
      </c>
      <c r="AJ190" s="53" t="str">
        <v/>
      </c>
      <c r="AK190" s="16" t="str">
        <v/>
      </c>
      <c r="AL190" s="16" t="str">
        <v/>
      </c>
      <c r="AM190" s="53" t="str">
        <v/>
      </c>
      <c r="AN190" s="16" t="str">
        <v/>
      </c>
      <c r="AO190" s="16" t="str">
        <v/>
      </c>
      <c r="AP190" s="16" t="str">
        <v/>
      </c>
      <c r="AQ190" s="16" t="str">
        <v/>
      </c>
      <c r="AR190" s="16" t="str">
        <v/>
      </c>
      <c r="AS190" s="16" t="str">
        <v/>
      </c>
      <c r="AT190" s="16" t="str">
        <v/>
      </c>
      <c r="AU190" s="16" t="str">
        <v/>
      </c>
      <c r="AV190" s="16" t="str">
        <v/>
      </c>
      <c r="AW190" s="16" t="str">
        <v/>
      </c>
      <c r="AX190" s="16" t="str">
        <v/>
      </c>
      <c r="AY190" s="16" t="str">
        <v/>
      </c>
      <c r="AZ190" s="16" t="str">
        <v/>
      </c>
      <c r="BA190" s="16" t="str">
        <v/>
      </c>
      <c r="BB190" s="16"/>
      <c r="BC190" s="186">
        <f t="shared" si="6"/>
        <v>1</v>
      </c>
      <c r="BD190" s="187">
        <f t="shared" si="7"/>
        <v>1</v>
      </c>
      <c r="BE190" s="187"/>
      <c r="BF190" s="180">
        <f t="shared" si="8"/>
        <v>0</v>
      </c>
      <c r="BG190" s="181"/>
      <c r="BH190" s="187">
        <v>0</v>
      </c>
      <c r="BI190" s="181"/>
      <c r="BJ190" s="182"/>
    </row>
    <row r="191" spans="1:62" ht="12.75" x14ac:dyDescent="0.2">
      <c r="A191" s="375"/>
      <c r="B191" s="370"/>
      <c r="C191" s="119" t="s">
        <v>477</v>
      </c>
      <c r="D191" s="54">
        <v>1</v>
      </c>
      <c r="E191" s="54" t="str">
        <v/>
      </c>
      <c r="F191" s="54" t="str">
        <v/>
      </c>
      <c r="G191" s="54" t="str">
        <v/>
      </c>
      <c r="H191" s="54" t="str">
        <v/>
      </c>
      <c r="I191" s="54" t="str">
        <v/>
      </c>
      <c r="J191" s="54" t="str">
        <v/>
      </c>
      <c r="K191" s="54" t="str">
        <v/>
      </c>
      <c r="L191" s="16" t="str">
        <v/>
      </c>
      <c r="M191" s="16" t="str">
        <v/>
      </c>
      <c r="N191" s="16" t="str">
        <v/>
      </c>
      <c r="O191" s="16" t="str">
        <v/>
      </c>
      <c r="P191" s="16" t="str">
        <v/>
      </c>
      <c r="Q191" s="16" t="str">
        <v/>
      </c>
      <c r="R191" s="16" t="str">
        <v/>
      </c>
      <c r="S191" s="16" t="str">
        <v/>
      </c>
      <c r="T191" s="16" t="str">
        <v/>
      </c>
      <c r="U191" s="16" t="str">
        <v/>
      </c>
      <c r="V191" s="16" t="str">
        <v/>
      </c>
      <c r="W191" s="16" t="str">
        <v/>
      </c>
      <c r="X191" s="16" t="str">
        <v/>
      </c>
      <c r="Y191" s="16" t="str">
        <v/>
      </c>
      <c r="Z191" s="16" t="str">
        <v/>
      </c>
      <c r="AA191" s="16" t="str">
        <v/>
      </c>
      <c r="AB191" s="16" t="str">
        <v/>
      </c>
      <c r="AC191" s="16" t="str">
        <v/>
      </c>
      <c r="AD191" s="16" t="str">
        <v/>
      </c>
      <c r="AE191" s="16" t="str">
        <v/>
      </c>
      <c r="AF191" s="16" t="str">
        <v/>
      </c>
      <c r="AG191" s="16" t="str">
        <v/>
      </c>
      <c r="AH191" s="16" t="str">
        <v/>
      </c>
      <c r="AI191" s="16" t="str">
        <v/>
      </c>
      <c r="AJ191" s="53" t="str">
        <v/>
      </c>
      <c r="AK191" s="16" t="str">
        <v/>
      </c>
      <c r="AL191" s="16" t="str">
        <v/>
      </c>
      <c r="AM191" s="53" t="str">
        <v/>
      </c>
      <c r="AN191" s="16" t="str">
        <v/>
      </c>
      <c r="AO191" s="16" t="str">
        <v/>
      </c>
      <c r="AP191" s="16" t="str">
        <v/>
      </c>
      <c r="AQ191" s="16" t="str">
        <v/>
      </c>
      <c r="AR191" s="16" t="str">
        <v/>
      </c>
      <c r="AS191" s="16" t="str">
        <v/>
      </c>
      <c r="AT191" s="16" t="str">
        <v/>
      </c>
      <c r="AU191" s="16" t="str">
        <v/>
      </c>
      <c r="AV191" s="16" t="str">
        <v/>
      </c>
      <c r="AW191" s="16" t="str">
        <v/>
      </c>
      <c r="AX191" s="16" t="str">
        <v/>
      </c>
      <c r="AY191" s="16" t="str">
        <v/>
      </c>
      <c r="AZ191" s="16" t="str">
        <v/>
      </c>
      <c r="BA191" s="16" t="str">
        <v/>
      </c>
      <c r="BB191" s="16"/>
      <c r="BC191" s="186">
        <f t="shared" si="6"/>
        <v>1</v>
      </c>
      <c r="BD191" s="187">
        <f t="shared" si="7"/>
        <v>1</v>
      </c>
      <c r="BE191" s="187"/>
      <c r="BF191" s="180">
        <f t="shared" si="8"/>
        <v>0</v>
      </c>
      <c r="BG191" s="181"/>
      <c r="BH191" s="187">
        <v>0</v>
      </c>
      <c r="BI191" s="181"/>
      <c r="BJ191" s="182"/>
    </row>
    <row r="192" spans="1:62" ht="12.75" x14ac:dyDescent="0.2">
      <c r="A192" s="375"/>
      <c r="B192" s="370"/>
      <c r="C192" s="119" t="s">
        <v>897</v>
      </c>
      <c r="D192" s="54">
        <v>1</v>
      </c>
      <c r="E192" s="54" t="str">
        <v/>
      </c>
      <c r="F192" s="54" t="str">
        <v/>
      </c>
      <c r="G192" s="54" t="str">
        <v/>
      </c>
      <c r="H192" s="54" t="str">
        <v/>
      </c>
      <c r="I192" s="54" t="str">
        <v/>
      </c>
      <c r="J192" s="54" t="str">
        <v/>
      </c>
      <c r="K192" s="54" t="str">
        <v/>
      </c>
      <c r="L192" s="16" t="str">
        <v/>
      </c>
      <c r="M192" s="16" t="str">
        <v/>
      </c>
      <c r="N192" s="16" t="str">
        <v/>
      </c>
      <c r="O192" s="16" t="str">
        <v/>
      </c>
      <c r="P192" s="16" t="str">
        <v/>
      </c>
      <c r="Q192" s="16" t="str">
        <v/>
      </c>
      <c r="R192" s="16" t="str">
        <v/>
      </c>
      <c r="S192" s="16" t="str">
        <v/>
      </c>
      <c r="T192" s="16" t="str">
        <v/>
      </c>
      <c r="U192" s="16" t="str">
        <v/>
      </c>
      <c r="V192" s="16" t="str">
        <v/>
      </c>
      <c r="W192" s="16" t="str">
        <v/>
      </c>
      <c r="X192" s="16" t="str">
        <v/>
      </c>
      <c r="Y192" s="16" t="str">
        <v/>
      </c>
      <c r="Z192" s="16" t="str">
        <v/>
      </c>
      <c r="AA192" s="16" t="str">
        <v/>
      </c>
      <c r="AB192" s="16" t="str">
        <v/>
      </c>
      <c r="AC192" s="16" t="str">
        <v/>
      </c>
      <c r="AD192" s="16" t="str">
        <v/>
      </c>
      <c r="AE192" s="16" t="str">
        <v/>
      </c>
      <c r="AF192" s="16" t="str">
        <v/>
      </c>
      <c r="AG192" s="16" t="str">
        <v/>
      </c>
      <c r="AH192" s="16" t="str">
        <v/>
      </c>
      <c r="AI192" s="16" t="str">
        <v/>
      </c>
      <c r="AJ192" s="53" t="str">
        <v/>
      </c>
      <c r="AK192" s="16" t="str">
        <v/>
      </c>
      <c r="AL192" s="16" t="str">
        <v/>
      </c>
      <c r="AM192" s="53" t="str">
        <v/>
      </c>
      <c r="AN192" s="16" t="str">
        <v/>
      </c>
      <c r="AO192" s="16" t="str">
        <v/>
      </c>
      <c r="AP192" s="16" t="str">
        <v/>
      </c>
      <c r="AQ192" s="16" t="str">
        <v/>
      </c>
      <c r="AR192" s="16" t="str">
        <v/>
      </c>
      <c r="AS192" s="16" t="str">
        <v/>
      </c>
      <c r="AT192" s="16" t="str">
        <v/>
      </c>
      <c r="AU192" s="16" t="str">
        <v/>
      </c>
      <c r="AV192" s="16" t="str">
        <v/>
      </c>
      <c r="AW192" s="16" t="str">
        <v/>
      </c>
      <c r="AX192" s="16" t="str">
        <v/>
      </c>
      <c r="AY192" s="16" t="str">
        <v/>
      </c>
      <c r="AZ192" s="16" t="str">
        <v/>
      </c>
      <c r="BA192" s="16" t="str">
        <v/>
      </c>
      <c r="BB192" s="16"/>
      <c r="BC192" s="186">
        <f t="shared" si="6"/>
        <v>1</v>
      </c>
      <c r="BD192" s="187">
        <f t="shared" si="7"/>
        <v>1</v>
      </c>
      <c r="BE192" s="187"/>
      <c r="BF192" s="180">
        <f t="shared" si="8"/>
        <v>0</v>
      </c>
      <c r="BG192" s="181"/>
      <c r="BH192" s="187">
        <v>0</v>
      </c>
      <c r="BI192" s="181"/>
      <c r="BJ192" s="182"/>
    </row>
    <row r="193" spans="1:62" ht="12.75" x14ac:dyDescent="0.2">
      <c r="A193" s="375"/>
      <c r="B193" s="391" t="s">
        <v>1232</v>
      </c>
      <c r="C193" s="119" t="s">
        <v>1233</v>
      </c>
      <c r="D193" s="54">
        <v>1</v>
      </c>
      <c r="E193" s="54" t="str">
        <v/>
      </c>
      <c r="F193" s="54" t="str">
        <v/>
      </c>
      <c r="G193" s="54" t="str">
        <v/>
      </c>
      <c r="H193" s="54" t="str">
        <v/>
      </c>
      <c r="I193" s="54" t="str">
        <v/>
      </c>
      <c r="J193" s="54" t="str">
        <v/>
      </c>
      <c r="K193" s="54" t="str">
        <v/>
      </c>
      <c r="L193" s="16" t="str">
        <v/>
      </c>
      <c r="M193" s="16" t="str">
        <v/>
      </c>
      <c r="N193" s="16" t="str">
        <v/>
      </c>
      <c r="O193" s="16" t="str">
        <v/>
      </c>
      <c r="P193" s="16" t="str">
        <v/>
      </c>
      <c r="Q193" s="16" t="str">
        <v/>
      </c>
      <c r="R193" s="16" t="str">
        <v/>
      </c>
      <c r="S193" s="16" t="str">
        <v/>
      </c>
      <c r="T193" s="16" t="str">
        <v/>
      </c>
      <c r="U193" s="16" t="str">
        <v/>
      </c>
      <c r="V193" s="16" t="str">
        <v/>
      </c>
      <c r="W193" s="16" t="str">
        <v/>
      </c>
      <c r="X193" s="16" t="str">
        <v/>
      </c>
      <c r="Y193" s="16" t="str">
        <v/>
      </c>
      <c r="Z193" s="16" t="str">
        <v/>
      </c>
      <c r="AA193" s="16" t="str">
        <v/>
      </c>
      <c r="AB193" s="16" t="str">
        <v/>
      </c>
      <c r="AC193" s="16" t="str">
        <v/>
      </c>
      <c r="AD193" s="16" t="str">
        <v/>
      </c>
      <c r="AE193" s="16" t="str">
        <v/>
      </c>
      <c r="AF193" s="16" t="str">
        <v/>
      </c>
      <c r="AG193" s="16" t="str">
        <v/>
      </c>
      <c r="AH193" s="16" t="str">
        <v/>
      </c>
      <c r="AI193" s="16" t="str">
        <v/>
      </c>
      <c r="AJ193" s="53" t="str">
        <v/>
      </c>
      <c r="AK193" s="16" t="str">
        <v/>
      </c>
      <c r="AL193" s="16" t="str">
        <v/>
      </c>
      <c r="AM193" s="53" t="str">
        <v/>
      </c>
      <c r="AN193" s="16" t="str">
        <v/>
      </c>
      <c r="AO193" s="16" t="str">
        <v/>
      </c>
      <c r="AP193" s="16" t="str">
        <v/>
      </c>
      <c r="AQ193" s="16" t="str">
        <v/>
      </c>
      <c r="AR193" s="16" t="str">
        <v/>
      </c>
      <c r="AS193" s="16" t="str">
        <v/>
      </c>
      <c r="AT193" s="16" t="str">
        <v/>
      </c>
      <c r="AU193" s="16" t="str">
        <v/>
      </c>
      <c r="AV193" s="16" t="str">
        <v/>
      </c>
      <c r="AW193" s="16" t="str">
        <v/>
      </c>
      <c r="AX193" s="16" t="str">
        <v/>
      </c>
      <c r="AY193" s="16" t="str">
        <v/>
      </c>
      <c r="AZ193" s="16" t="str">
        <v/>
      </c>
      <c r="BA193" s="16" t="str">
        <v/>
      </c>
      <c r="BB193" s="16"/>
      <c r="BC193" s="186">
        <f t="shared" si="6"/>
        <v>1</v>
      </c>
      <c r="BD193" s="187">
        <f t="shared" si="7"/>
        <v>1</v>
      </c>
      <c r="BE193" s="187">
        <v>0.25</v>
      </c>
      <c r="BF193" s="180">
        <f t="shared" si="8"/>
        <v>0.25</v>
      </c>
      <c r="BG193" s="181">
        <f>MIN(1,SUM(BF193:BF377)/SUM(BC193:BC377))</f>
        <v>0.25</v>
      </c>
      <c r="BH193" s="187">
        <v>0.2</v>
      </c>
      <c r="BI193" s="181">
        <f>BG193*BH193</f>
        <v>0.05</v>
      </c>
      <c r="BJ193" s="182"/>
    </row>
    <row r="194" spans="1:62" ht="12.75" x14ac:dyDescent="0.2">
      <c r="A194" s="375"/>
      <c r="B194" s="391"/>
      <c r="C194" s="119" t="s">
        <v>1234</v>
      </c>
      <c r="D194" s="54">
        <v>1</v>
      </c>
      <c r="E194" s="54" t="str">
        <v/>
      </c>
      <c r="F194" s="54" t="str">
        <v/>
      </c>
      <c r="G194" s="54" t="str">
        <v/>
      </c>
      <c r="H194" s="54" t="str">
        <v/>
      </c>
      <c r="I194" s="54" t="str">
        <v/>
      </c>
      <c r="J194" s="54" t="str">
        <v/>
      </c>
      <c r="K194" s="54" t="str">
        <v/>
      </c>
      <c r="L194" s="16" t="str">
        <v/>
      </c>
      <c r="M194" s="16" t="str">
        <v/>
      </c>
      <c r="N194" s="16" t="str">
        <v/>
      </c>
      <c r="O194" s="16" t="str">
        <v/>
      </c>
      <c r="P194" s="16" t="str">
        <v/>
      </c>
      <c r="Q194" s="16" t="str">
        <v/>
      </c>
      <c r="R194" s="16" t="str">
        <v/>
      </c>
      <c r="S194" s="16" t="str">
        <v/>
      </c>
      <c r="T194" s="16" t="str">
        <v/>
      </c>
      <c r="U194" s="16" t="str">
        <v/>
      </c>
      <c r="V194" s="16" t="str">
        <v/>
      </c>
      <c r="W194" s="16" t="str">
        <v/>
      </c>
      <c r="X194" s="16" t="str">
        <v/>
      </c>
      <c r="Y194" s="16" t="str">
        <v/>
      </c>
      <c r="Z194" s="16" t="str">
        <v/>
      </c>
      <c r="AA194" s="16" t="str">
        <v/>
      </c>
      <c r="AB194" s="16" t="str">
        <v/>
      </c>
      <c r="AC194" s="16" t="str">
        <v/>
      </c>
      <c r="AD194" s="16" t="str">
        <v/>
      </c>
      <c r="AE194" s="16" t="str">
        <v/>
      </c>
      <c r="AF194" s="16" t="str">
        <v/>
      </c>
      <c r="AG194" s="16" t="str">
        <v/>
      </c>
      <c r="AH194" s="16" t="str">
        <v/>
      </c>
      <c r="AI194" s="16" t="str">
        <v/>
      </c>
      <c r="AJ194" s="53" t="str">
        <v/>
      </c>
      <c r="AK194" s="16" t="str">
        <v/>
      </c>
      <c r="AL194" s="16" t="str">
        <v/>
      </c>
      <c r="AM194" s="53" t="str">
        <v/>
      </c>
      <c r="AN194" s="16" t="str">
        <v/>
      </c>
      <c r="AO194" s="16" t="str">
        <v/>
      </c>
      <c r="AP194" s="16" t="str">
        <v/>
      </c>
      <c r="AQ194" s="16" t="str">
        <v/>
      </c>
      <c r="AR194" s="16" t="str">
        <v/>
      </c>
      <c r="AS194" s="16" t="str">
        <v/>
      </c>
      <c r="AT194" s="16" t="str">
        <v/>
      </c>
      <c r="AU194" s="16" t="str">
        <v/>
      </c>
      <c r="AV194" s="16" t="str">
        <v/>
      </c>
      <c r="AW194" s="16" t="str">
        <v/>
      </c>
      <c r="AX194" s="16" t="str">
        <v/>
      </c>
      <c r="AY194" s="16" t="str">
        <v/>
      </c>
      <c r="AZ194" s="16" t="str">
        <v/>
      </c>
      <c r="BA194" s="16" t="str">
        <v/>
      </c>
      <c r="BB194" s="16"/>
      <c r="BC194" s="186">
        <f t="shared" si="6"/>
        <v>1</v>
      </c>
      <c r="BD194" s="187">
        <f t="shared" si="7"/>
        <v>1</v>
      </c>
      <c r="BE194" s="187">
        <v>0.25</v>
      </c>
      <c r="BF194" s="180">
        <f t="shared" si="8"/>
        <v>0.25</v>
      </c>
      <c r="BG194" s="181"/>
      <c r="BH194" s="187">
        <v>0</v>
      </c>
      <c r="BI194" s="181"/>
      <c r="BJ194" s="182"/>
    </row>
    <row r="195" spans="1:62" ht="12.75" x14ac:dyDescent="0.2">
      <c r="A195" s="375"/>
      <c r="B195" s="391"/>
      <c r="C195" s="119" t="s">
        <v>1235</v>
      </c>
      <c r="D195" s="54">
        <v>1</v>
      </c>
      <c r="E195" s="54" t="str">
        <v/>
      </c>
      <c r="F195" s="54" t="str">
        <v/>
      </c>
      <c r="G195" s="54" t="str">
        <v/>
      </c>
      <c r="H195" s="54" t="str">
        <v/>
      </c>
      <c r="I195" s="54" t="str">
        <v/>
      </c>
      <c r="J195" s="54" t="str">
        <v/>
      </c>
      <c r="K195" s="54" t="str">
        <v/>
      </c>
      <c r="L195" s="16" t="str">
        <v/>
      </c>
      <c r="M195" s="16" t="str">
        <v/>
      </c>
      <c r="N195" s="16" t="str">
        <v/>
      </c>
      <c r="O195" s="16" t="str">
        <v/>
      </c>
      <c r="P195" s="16" t="str">
        <v/>
      </c>
      <c r="Q195" s="16" t="str">
        <v/>
      </c>
      <c r="R195" s="16" t="str">
        <v/>
      </c>
      <c r="S195" s="16" t="str">
        <v/>
      </c>
      <c r="T195" s="16" t="str">
        <v/>
      </c>
      <c r="U195" s="16" t="str">
        <v/>
      </c>
      <c r="V195" s="16" t="str">
        <v/>
      </c>
      <c r="W195" s="16" t="str">
        <v/>
      </c>
      <c r="X195" s="16" t="str">
        <v/>
      </c>
      <c r="Y195" s="16" t="str">
        <v/>
      </c>
      <c r="Z195" s="16" t="str">
        <v/>
      </c>
      <c r="AA195" s="16" t="str">
        <v/>
      </c>
      <c r="AB195" s="16" t="str">
        <v/>
      </c>
      <c r="AC195" s="16" t="str">
        <v/>
      </c>
      <c r="AD195" s="16" t="str">
        <v/>
      </c>
      <c r="AE195" s="16" t="str">
        <v/>
      </c>
      <c r="AF195" s="16" t="str">
        <v/>
      </c>
      <c r="AG195" s="16" t="str">
        <v/>
      </c>
      <c r="AH195" s="16" t="str">
        <v/>
      </c>
      <c r="AI195" s="16" t="str">
        <v/>
      </c>
      <c r="AJ195" s="53" t="str">
        <v/>
      </c>
      <c r="AK195" s="16" t="str">
        <v/>
      </c>
      <c r="AL195" s="16" t="str">
        <v/>
      </c>
      <c r="AM195" s="53" t="str">
        <v/>
      </c>
      <c r="AN195" s="16" t="str">
        <v/>
      </c>
      <c r="AO195" s="16" t="str">
        <v/>
      </c>
      <c r="AP195" s="16" t="str">
        <v/>
      </c>
      <c r="AQ195" s="16" t="str">
        <v/>
      </c>
      <c r="AR195" s="16" t="str">
        <v/>
      </c>
      <c r="AS195" s="16" t="str">
        <v/>
      </c>
      <c r="AT195" s="16" t="str">
        <v/>
      </c>
      <c r="AU195" s="16" t="str">
        <v/>
      </c>
      <c r="AV195" s="16" t="str">
        <v/>
      </c>
      <c r="AW195" s="16" t="str">
        <v/>
      </c>
      <c r="AX195" s="16" t="str">
        <v/>
      </c>
      <c r="AY195" s="16" t="str">
        <v/>
      </c>
      <c r="AZ195" s="16" t="str">
        <v/>
      </c>
      <c r="BA195" s="16" t="str">
        <v/>
      </c>
      <c r="BB195" s="16"/>
      <c r="BC195" s="186">
        <f t="shared" ref="BC195:BC258" si="9">SUM(D195:BA195)</f>
        <v>1</v>
      </c>
      <c r="BD195" s="187">
        <f t="shared" ref="BD195:BD258" si="10">BC195/NBR</f>
        <v>1</v>
      </c>
      <c r="BE195" s="187">
        <v>0.25</v>
      </c>
      <c r="BF195" s="180">
        <f t="shared" ref="BF195:BF258" si="11">BC195*BE195</f>
        <v>0.25</v>
      </c>
      <c r="BG195" s="181"/>
      <c r="BH195" s="187">
        <v>0</v>
      </c>
      <c r="BI195" s="181"/>
      <c r="BJ195" s="182"/>
    </row>
    <row r="196" spans="1:62" ht="12.75" x14ac:dyDescent="0.2">
      <c r="A196" s="375"/>
      <c r="B196" s="391"/>
      <c r="C196" s="119" t="s">
        <v>1236</v>
      </c>
      <c r="D196" s="54">
        <v>1</v>
      </c>
      <c r="E196" s="54" t="str">
        <v/>
      </c>
      <c r="F196" s="54" t="str">
        <v/>
      </c>
      <c r="G196" s="54" t="str">
        <v/>
      </c>
      <c r="H196" s="54" t="str">
        <v/>
      </c>
      <c r="I196" s="54" t="str">
        <v/>
      </c>
      <c r="J196" s="54" t="str">
        <v/>
      </c>
      <c r="K196" s="54" t="str">
        <v/>
      </c>
      <c r="L196" s="16" t="str">
        <v/>
      </c>
      <c r="M196" s="16" t="str">
        <v/>
      </c>
      <c r="N196" s="16" t="str">
        <v/>
      </c>
      <c r="O196" s="16" t="str">
        <v/>
      </c>
      <c r="P196" s="16" t="str">
        <v/>
      </c>
      <c r="Q196" s="16" t="str">
        <v/>
      </c>
      <c r="R196" s="16" t="str">
        <v/>
      </c>
      <c r="S196" s="16" t="str">
        <v/>
      </c>
      <c r="T196" s="16" t="str">
        <v/>
      </c>
      <c r="U196" s="16" t="str">
        <v/>
      </c>
      <c r="V196" s="16" t="str">
        <v/>
      </c>
      <c r="W196" s="16" t="str">
        <v/>
      </c>
      <c r="X196" s="16" t="str">
        <v/>
      </c>
      <c r="Y196" s="16" t="str">
        <v/>
      </c>
      <c r="Z196" s="16" t="str">
        <v/>
      </c>
      <c r="AA196" s="16" t="str">
        <v/>
      </c>
      <c r="AB196" s="16" t="str">
        <v/>
      </c>
      <c r="AC196" s="16" t="str">
        <v/>
      </c>
      <c r="AD196" s="16" t="str">
        <v/>
      </c>
      <c r="AE196" s="16" t="str">
        <v/>
      </c>
      <c r="AF196" s="16" t="str">
        <v/>
      </c>
      <c r="AG196" s="16" t="str">
        <v/>
      </c>
      <c r="AH196" s="16" t="str">
        <v/>
      </c>
      <c r="AI196" s="16" t="str">
        <v/>
      </c>
      <c r="AJ196" s="53" t="str">
        <v/>
      </c>
      <c r="AK196" s="16" t="str">
        <v/>
      </c>
      <c r="AL196" s="16" t="str">
        <v/>
      </c>
      <c r="AM196" s="53" t="str">
        <v/>
      </c>
      <c r="AN196" s="16" t="str">
        <v/>
      </c>
      <c r="AO196" s="16" t="str">
        <v/>
      </c>
      <c r="AP196" s="16" t="str">
        <v/>
      </c>
      <c r="AQ196" s="16" t="str">
        <v/>
      </c>
      <c r="AR196" s="16" t="str">
        <v/>
      </c>
      <c r="AS196" s="16" t="str">
        <v/>
      </c>
      <c r="AT196" s="16" t="str">
        <v/>
      </c>
      <c r="AU196" s="16" t="str">
        <v/>
      </c>
      <c r="AV196" s="16" t="str">
        <v/>
      </c>
      <c r="AW196" s="16" t="str">
        <v/>
      </c>
      <c r="AX196" s="16" t="str">
        <v/>
      </c>
      <c r="AY196" s="16" t="str">
        <v/>
      </c>
      <c r="AZ196" s="16" t="str">
        <v/>
      </c>
      <c r="BA196" s="16" t="str">
        <v/>
      </c>
      <c r="BB196" s="16"/>
      <c r="BC196" s="186">
        <f t="shared" si="9"/>
        <v>1</v>
      </c>
      <c r="BD196" s="187">
        <f t="shared" si="10"/>
        <v>1</v>
      </c>
      <c r="BE196" s="187">
        <v>0.25</v>
      </c>
      <c r="BF196" s="180">
        <f t="shared" si="11"/>
        <v>0.25</v>
      </c>
      <c r="BG196" s="181"/>
      <c r="BH196" s="187">
        <v>0</v>
      </c>
      <c r="BI196" s="181"/>
      <c r="BJ196" s="182"/>
    </row>
    <row r="197" spans="1:62" ht="12.75" x14ac:dyDescent="0.2">
      <c r="A197" s="375"/>
      <c r="B197" s="391"/>
      <c r="C197" s="119" t="s">
        <v>1237</v>
      </c>
      <c r="D197" s="54">
        <v>1</v>
      </c>
      <c r="E197" s="54" t="str">
        <v/>
      </c>
      <c r="F197" s="54" t="str">
        <v/>
      </c>
      <c r="G197" s="54" t="str">
        <v/>
      </c>
      <c r="H197" s="54" t="str">
        <v/>
      </c>
      <c r="I197" s="54" t="str">
        <v/>
      </c>
      <c r="J197" s="54" t="str">
        <v/>
      </c>
      <c r="K197" s="54" t="str">
        <v/>
      </c>
      <c r="L197" s="16" t="str">
        <v/>
      </c>
      <c r="M197" s="16" t="str">
        <v/>
      </c>
      <c r="N197" s="16" t="str">
        <v/>
      </c>
      <c r="O197" s="16" t="str">
        <v/>
      </c>
      <c r="P197" s="16" t="str">
        <v/>
      </c>
      <c r="Q197" s="16" t="str">
        <v/>
      </c>
      <c r="R197" s="16" t="str">
        <v/>
      </c>
      <c r="S197" s="16" t="str">
        <v/>
      </c>
      <c r="T197" s="16" t="str">
        <v/>
      </c>
      <c r="U197" s="16" t="str">
        <v/>
      </c>
      <c r="V197" s="16" t="str">
        <v/>
      </c>
      <c r="W197" s="16" t="str">
        <v/>
      </c>
      <c r="X197" s="16" t="str">
        <v/>
      </c>
      <c r="Y197" s="16" t="str">
        <v/>
      </c>
      <c r="Z197" s="16" t="str">
        <v/>
      </c>
      <c r="AA197" s="16" t="str">
        <v/>
      </c>
      <c r="AB197" s="16" t="str">
        <v/>
      </c>
      <c r="AC197" s="16" t="str">
        <v/>
      </c>
      <c r="AD197" s="16" t="str">
        <v/>
      </c>
      <c r="AE197" s="16" t="str">
        <v/>
      </c>
      <c r="AF197" s="16" t="str">
        <v/>
      </c>
      <c r="AG197" s="16" t="str">
        <v/>
      </c>
      <c r="AH197" s="16" t="str">
        <v/>
      </c>
      <c r="AI197" s="16" t="str">
        <v/>
      </c>
      <c r="AJ197" s="53" t="str">
        <v/>
      </c>
      <c r="AK197" s="16" t="str">
        <v/>
      </c>
      <c r="AL197" s="16" t="str">
        <v/>
      </c>
      <c r="AM197" s="53" t="str">
        <v/>
      </c>
      <c r="AN197" s="16" t="str">
        <v/>
      </c>
      <c r="AO197" s="16" t="str">
        <v/>
      </c>
      <c r="AP197" s="16" t="str">
        <v/>
      </c>
      <c r="AQ197" s="16" t="str">
        <v/>
      </c>
      <c r="AR197" s="16" t="str">
        <v/>
      </c>
      <c r="AS197" s="16" t="str">
        <v/>
      </c>
      <c r="AT197" s="16" t="str">
        <v/>
      </c>
      <c r="AU197" s="16" t="str">
        <v/>
      </c>
      <c r="AV197" s="16" t="str">
        <v/>
      </c>
      <c r="AW197" s="16" t="str">
        <v/>
      </c>
      <c r="AX197" s="16" t="str">
        <v/>
      </c>
      <c r="AY197" s="16" t="str">
        <v/>
      </c>
      <c r="AZ197" s="16" t="str">
        <v/>
      </c>
      <c r="BA197" s="16" t="str">
        <v/>
      </c>
      <c r="BB197" s="16"/>
      <c r="BC197" s="186">
        <f t="shared" si="9"/>
        <v>1</v>
      </c>
      <c r="BD197" s="187">
        <f t="shared" si="10"/>
        <v>1</v>
      </c>
      <c r="BE197" s="187">
        <v>0.25</v>
      </c>
      <c r="BF197" s="180">
        <f t="shared" si="11"/>
        <v>0.25</v>
      </c>
      <c r="BG197" s="181"/>
      <c r="BH197" s="187">
        <v>0</v>
      </c>
      <c r="BI197" s="181"/>
      <c r="BJ197" s="182"/>
    </row>
    <row r="198" spans="1:62" ht="12.75" x14ac:dyDescent="0.2">
      <c r="A198" s="375"/>
      <c r="B198" s="391"/>
      <c r="C198" s="119" t="s">
        <v>1238</v>
      </c>
      <c r="D198" s="54">
        <v>1</v>
      </c>
      <c r="E198" s="54" t="str">
        <v/>
      </c>
      <c r="F198" s="54" t="str">
        <v/>
      </c>
      <c r="G198" s="54" t="str">
        <v/>
      </c>
      <c r="H198" s="54" t="str">
        <v/>
      </c>
      <c r="I198" s="54" t="str">
        <v/>
      </c>
      <c r="J198" s="54" t="str">
        <v/>
      </c>
      <c r="K198" s="54" t="str">
        <v/>
      </c>
      <c r="L198" s="16" t="str">
        <v/>
      </c>
      <c r="M198" s="16" t="str">
        <v/>
      </c>
      <c r="N198" s="16" t="str">
        <v/>
      </c>
      <c r="O198" s="16" t="str">
        <v/>
      </c>
      <c r="P198" s="16" t="str">
        <v/>
      </c>
      <c r="Q198" s="16" t="str">
        <v/>
      </c>
      <c r="R198" s="16" t="str">
        <v/>
      </c>
      <c r="S198" s="16" t="str">
        <v/>
      </c>
      <c r="T198" s="16" t="str">
        <v/>
      </c>
      <c r="U198" s="16" t="str">
        <v/>
      </c>
      <c r="V198" s="16" t="str">
        <v/>
      </c>
      <c r="W198" s="16" t="str">
        <v/>
      </c>
      <c r="X198" s="16" t="str">
        <v/>
      </c>
      <c r="Y198" s="16" t="str">
        <v/>
      </c>
      <c r="Z198" s="16" t="str">
        <v/>
      </c>
      <c r="AA198" s="16" t="str">
        <v/>
      </c>
      <c r="AB198" s="16" t="str">
        <v/>
      </c>
      <c r="AC198" s="16" t="str">
        <v/>
      </c>
      <c r="AD198" s="16" t="str">
        <v/>
      </c>
      <c r="AE198" s="16" t="str">
        <v/>
      </c>
      <c r="AF198" s="16" t="str">
        <v/>
      </c>
      <c r="AG198" s="16" t="str">
        <v/>
      </c>
      <c r="AH198" s="16" t="str">
        <v/>
      </c>
      <c r="AI198" s="16" t="str">
        <v/>
      </c>
      <c r="AJ198" s="53" t="str">
        <v/>
      </c>
      <c r="AK198" s="16" t="str">
        <v/>
      </c>
      <c r="AL198" s="16" t="str">
        <v/>
      </c>
      <c r="AM198" s="53" t="str">
        <v/>
      </c>
      <c r="AN198" s="16" t="str">
        <v/>
      </c>
      <c r="AO198" s="16" t="str">
        <v/>
      </c>
      <c r="AP198" s="16" t="str">
        <v/>
      </c>
      <c r="AQ198" s="16" t="str">
        <v/>
      </c>
      <c r="AR198" s="16" t="str">
        <v/>
      </c>
      <c r="AS198" s="16" t="str">
        <v/>
      </c>
      <c r="AT198" s="16" t="str">
        <v/>
      </c>
      <c r="AU198" s="16" t="str">
        <v/>
      </c>
      <c r="AV198" s="16" t="str">
        <v/>
      </c>
      <c r="AW198" s="16" t="str">
        <v/>
      </c>
      <c r="AX198" s="16" t="str">
        <v/>
      </c>
      <c r="AY198" s="16" t="str">
        <v/>
      </c>
      <c r="AZ198" s="16" t="str">
        <v/>
      </c>
      <c r="BA198" s="16" t="str">
        <v/>
      </c>
      <c r="BB198" s="16"/>
      <c r="BC198" s="186">
        <f t="shared" si="9"/>
        <v>1</v>
      </c>
      <c r="BD198" s="187">
        <f t="shared" si="10"/>
        <v>1</v>
      </c>
      <c r="BE198" s="187">
        <v>0.25</v>
      </c>
      <c r="BF198" s="180">
        <f t="shared" si="11"/>
        <v>0.25</v>
      </c>
      <c r="BG198" s="181"/>
      <c r="BH198" s="187">
        <v>0</v>
      </c>
      <c r="BI198" s="181"/>
      <c r="BJ198" s="182"/>
    </row>
    <row r="199" spans="1:62" ht="12.75" x14ac:dyDescent="0.2">
      <c r="A199" s="375"/>
      <c r="B199" s="391"/>
      <c r="C199" s="119" t="s">
        <v>1239</v>
      </c>
      <c r="D199" s="54">
        <v>1</v>
      </c>
      <c r="E199" s="54" t="str">
        <v/>
      </c>
      <c r="F199" s="54" t="str">
        <v/>
      </c>
      <c r="G199" s="54" t="str">
        <v/>
      </c>
      <c r="H199" s="54" t="str">
        <v/>
      </c>
      <c r="I199" s="54" t="str">
        <v/>
      </c>
      <c r="J199" s="54" t="str">
        <v/>
      </c>
      <c r="K199" s="54" t="str">
        <v/>
      </c>
      <c r="L199" s="16" t="str">
        <v/>
      </c>
      <c r="M199" s="16" t="str">
        <v/>
      </c>
      <c r="N199" s="16" t="str">
        <v/>
      </c>
      <c r="O199" s="16" t="str">
        <v/>
      </c>
      <c r="P199" s="16" t="str">
        <v/>
      </c>
      <c r="Q199" s="16" t="str">
        <v/>
      </c>
      <c r="R199" s="16" t="str">
        <v/>
      </c>
      <c r="S199" s="16" t="str">
        <v/>
      </c>
      <c r="T199" s="16" t="str">
        <v/>
      </c>
      <c r="U199" s="16" t="str">
        <v/>
      </c>
      <c r="V199" s="16" t="str">
        <v/>
      </c>
      <c r="W199" s="16" t="str">
        <v/>
      </c>
      <c r="X199" s="16" t="str">
        <v/>
      </c>
      <c r="Y199" s="16" t="str">
        <v/>
      </c>
      <c r="Z199" s="16" t="str">
        <v/>
      </c>
      <c r="AA199" s="16" t="str">
        <v/>
      </c>
      <c r="AB199" s="16" t="str">
        <v/>
      </c>
      <c r="AC199" s="16" t="str">
        <v/>
      </c>
      <c r="AD199" s="16" t="str">
        <v/>
      </c>
      <c r="AE199" s="16" t="str">
        <v/>
      </c>
      <c r="AF199" s="16" t="str">
        <v/>
      </c>
      <c r="AG199" s="16" t="str">
        <v/>
      </c>
      <c r="AH199" s="16" t="str">
        <v/>
      </c>
      <c r="AI199" s="16" t="str">
        <v/>
      </c>
      <c r="AJ199" s="53" t="str">
        <v/>
      </c>
      <c r="AK199" s="16" t="str">
        <v/>
      </c>
      <c r="AL199" s="16" t="str">
        <v/>
      </c>
      <c r="AM199" s="53" t="str">
        <v/>
      </c>
      <c r="AN199" s="16" t="str">
        <v/>
      </c>
      <c r="AO199" s="16" t="str">
        <v/>
      </c>
      <c r="AP199" s="16" t="str">
        <v/>
      </c>
      <c r="AQ199" s="16" t="str">
        <v/>
      </c>
      <c r="AR199" s="16" t="str">
        <v/>
      </c>
      <c r="AS199" s="16" t="str">
        <v/>
      </c>
      <c r="AT199" s="16" t="str">
        <v/>
      </c>
      <c r="AU199" s="16" t="str">
        <v/>
      </c>
      <c r="AV199" s="16" t="str">
        <v/>
      </c>
      <c r="AW199" s="16" t="str">
        <v/>
      </c>
      <c r="AX199" s="16" t="str">
        <v/>
      </c>
      <c r="AY199" s="16" t="str">
        <v/>
      </c>
      <c r="AZ199" s="16" t="str">
        <v/>
      </c>
      <c r="BA199" s="16" t="str">
        <v/>
      </c>
      <c r="BB199" s="16"/>
      <c r="BC199" s="186">
        <f t="shared" si="9"/>
        <v>1</v>
      </c>
      <c r="BD199" s="187">
        <f t="shared" si="10"/>
        <v>1</v>
      </c>
      <c r="BE199" s="187">
        <v>0.25</v>
      </c>
      <c r="BF199" s="180">
        <f t="shared" si="11"/>
        <v>0.25</v>
      </c>
      <c r="BG199" s="181"/>
      <c r="BH199" s="187">
        <v>0</v>
      </c>
      <c r="BI199" s="181"/>
      <c r="BJ199" s="182"/>
    </row>
    <row r="200" spans="1:62" ht="12.75" x14ac:dyDescent="0.2">
      <c r="A200" s="375"/>
      <c r="B200" s="391"/>
      <c r="C200" s="119" t="s">
        <v>1240</v>
      </c>
      <c r="D200" s="54">
        <v>1</v>
      </c>
      <c r="E200" s="54" t="str">
        <v/>
      </c>
      <c r="F200" s="54" t="str">
        <v/>
      </c>
      <c r="G200" s="54" t="str">
        <v/>
      </c>
      <c r="H200" s="54" t="str">
        <v/>
      </c>
      <c r="I200" s="54" t="str">
        <v/>
      </c>
      <c r="J200" s="54" t="str">
        <v/>
      </c>
      <c r="K200" s="54" t="str">
        <v/>
      </c>
      <c r="L200" s="16" t="str">
        <v/>
      </c>
      <c r="M200" s="16" t="str">
        <v/>
      </c>
      <c r="N200" s="16" t="str">
        <v/>
      </c>
      <c r="O200" s="16" t="str">
        <v/>
      </c>
      <c r="P200" s="16" t="str">
        <v/>
      </c>
      <c r="Q200" s="16" t="str">
        <v/>
      </c>
      <c r="R200" s="16" t="str">
        <v/>
      </c>
      <c r="S200" s="16" t="str">
        <v/>
      </c>
      <c r="T200" s="16" t="str">
        <v/>
      </c>
      <c r="U200" s="16" t="str">
        <v/>
      </c>
      <c r="V200" s="16" t="str">
        <v/>
      </c>
      <c r="W200" s="16" t="str">
        <v/>
      </c>
      <c r="X200" s="16" t="str">
        <v/>
      </c>
      <c r="Y200" s="16" t="str">
        <v/>
      </c>
      <c r="Z200" s="16" t="str">
        <v/>
      </c>
      <c r="AA200" s="16" t="str">
        <v/>
      </c>
      <c r="AB200" s="16" t="str">
        <v/>
      </c>
      <c r="AC200" s="16" t="str">
        <v/>
      </c>
      <c r="AD200" s="16" t="str">
        <v/>
      </c>
      <c r="AE200" s="16" t="str">
        <v/>
      </c>
      <c r="AF200" s="16" t="str">
        <v/>
      </c>
      <c r="AG200" s="16" t="str">
        <v/>
      </c>
      <c r="AH200" s="16" t="str">
        <v/>
      </c>
      <c r="AI200" s="16" t="str">
        <v/>
      </c>
      <c r="AJ200" s="53" t="str">
        <v/>
      </c>
      <c r="AK200" s="16" t="str">
        <v/>
      </c>
      <c r="AL200" s="16" t="str">
        <v/>
      </c>
      <c r="AM200" s="53" t="str">
        <v/>
      </c>
      <c r="AN200" s="16" t="str">
        <v/>
      </c>
      <c r="AO200" s="16" t="str">
        <v/>
      </c>
      <c r="AP200" s="16" t="str">
        <v/>
      </c>
      <c r="AQ200" s="16" t="str">
        <v/>
      </c>
      <c r="AR200" s="16" t="str">
        <v/>
      </c>
      <c r="AS200" s="16" t="str">
        <v/>
      </c>
      <c r="AT200" s="16" t="str">
        <v/>
      </c>
      <c r="AU200" s="16" t="str">
        <v/>
      </c>
      <c r="AV200" s="16" t="str">
        <v/>
      </c>
      <c r="AW200" s="16" t="str">
        <v/>
      </c>
      <c r="AX200" s="16" t="str">
        <v/>
      </c>
      <c r="AY200" s="16" t="str">
        <v/>
      </c>
      <c r="AZ200" s="16" t="str">
        <v/>
      </c>
      <c r="BA200" s="16" t="str">
        <v/>
      </c>
      <c r="BB200" s="16"/>
      <c r="BC200" s="186">
        <f t="shared" si="9"/>
        <v>1</v>
      </c>
      <c r="BD200" s="187">
        <f t="shared" si="10"/>
        <v>1</v>
      </c>
      <c r="BE200" s="187">
        <v>0.25</v>
      </c>
      <c r="BF200" s="180">
        <f t="shared" si="11"/>
        <v>0.25</v>
      </c>
      <c r="BG200" s="181"/>
      <c r="BH200" s="187">
        <v>0</v>
      </c>
      <c r="BI200" s="181"/>
      <c r="BJ200" s="182"/>
    </row>
    <row r="201" spans="1:62" ht="12.75" x14ac:dyDescent="0.2">
      <c r="A201" s="375"/>
      <c r="B201" s="391"/>
      <c r="C201" s="119" t="s">
        <v>1241</v>
      </c>
      <c r="D201" s="54">
        <v>1</v>
      </c>
      <c r="E201" s="54" t="str">
        <v/>
      </c>
      <c r="F201" s="54" t="str">
        <v/>
      </c>
      <c r="G201" s="54" t="str">
        <v/>
      </c>
      <c r="H201" s="54" t="str">
        <v/>
      </c>
      <c r="I201" s="54" t="str">
        <v/>
      </c>
      <c r="J201" s="54" t="str">
        <v/>
      </c>
      <c r="K201" s="54" t="str">
        <v/>
      </c>
      <c r="L201" s="16" t="str">
        <v/>
      </c>
      <c r="M201" s="16" t="str">
        <v/>
      </c>
      <c r="N201" s="16" t="str">
        <v/>
      </c>
      <c r="O201" s="16" t="str">
        <v/>
      </c>
      <c r="P201" s="16" t="str">
        <v/>
      </c>
      <c r="Q201" s="16" t="str">
        <v/>
      </c>
      <c r="R201" s="16" t="str">
        <v/>
      </c>
      <c r="S201" s="16" t="str">
        <v/>
      </c>
      <c r="T201" s="16" t="str">
        <v/>
      </c>
      <c r="U201" s="16" t="str">
        <v/>
      </c>
      <c r="V201" s="16" t="str">
        <v/>
      </c>
      <c r="W201" s="16" t="str">
        <v/>
      </c>
      <c r="X201" s="16" t="str">
        <v/>
      </c>
      <c r="Y201" s="16" t="str">
        <v/>
      </c>
      <c r="Z201" s="16" t="str">
        <v/>
      </c>
      <c r="AA201" s="16" t="str">
        <v/>
      </c>
      <c r="AB201" s="16" t="str">
        <v/>
      </c>
      <c r="AC201" s="16" t="str">
        <v/>
      </c>
      <c r="AD201" s="16" t="str">
        <v/>
      </c>
      <c r="AE201" s="16" t="str">
        <v/>
      </c>
      <c r="AF201" s="16" t="str">
        <v/>
      </c>
      <c r="AG201" s="16" t="str">
        <v/>
      </c>
      <c r="AH201" s="16" t="str">
        <v/>
      </c>
      <c r="AI201" s="16" t="str">
        <v/>
      </c>
      <c r="AJ201" s="53" t="str">
        <v/>
      </c>
      <c r="AK201" s="16" t="str">
        <v/>
      </c>
      <c r="AL201" s="16" t="str">
        <v/>
      </c>
      <c r="AM201" s="53" t="str">
        <v/>
      </c>
      <c r="AN201" s="16" t="str">
        <v/>
      </c>
      <c r="AO201" s="16" t="str">
        <v/>
      </c>
      <c r="AP201" s="16" t="str">
        <v/>
      </c>
      <c r="AQ201" s="16" t="str">
        <v/>
      </c>
      <c r="AR201" s="16" t="str">
        <v/>
      </c>
      <c r="AS201" s="16" t="str">
        <v/>
      </c>
      <c r="AT201" s="16" t="str">
        <v/>
      </c>
      <c r="AU201" s="16" t="str">
        <v/>
      </c>
      <c r="AV201" s="16" t="str">
        <v/>
      </c>
      <c r="AW201" s="16" t="str">
        <v/>
      </c>
      <c r="AX201" s="16" t="str">
        <v/>
      </c>
      <c r="AY201" s="16" t="str">
        <v/>
      </c>
      <c r="AZ201" s="16" t="str">
        <v/>
      </c>
      <c r="BA201" s="16" t="str">
        <v/>
      </c>
      <c r="BB201" s="16"/>
      <c r="BC201" s="186">
        <f t="shared" si="9"/>
        <v>1</v>
      </c>
      <c r="BD201" s="187">
        <f t="shared" si="10"/>
        <v>1</v>
      </c>
      <c r="BE201" s="187">
        <v>0.25</v>
      </c>
      <c r="BF201" s="180">
        <f t="shared" si="11"/>
        <v>0.25</v>
      </c>
      <c r="BG201" s="181"/>
      <c r="BH201" s="187">
        <v>0</v>
      </c>
      <c r="BI201" s="181"/>
      <c r="BJ201" s="182"/>
    </row>
    <row r="202" spans="1:62" ht="12.75" x14ac:dyDescent="0.2">
      <c r="A202" s="375"/>
      <c r="B202" s="391"/>
      <c r="C202" s="119" t="s">
        <v>1242</v>
      </c>
      <c r="D202" s="54">
        <v>1</v>
      </c>
      <c r="E202" s="54" t="str">
        <v/>
      </c>
      <c r="F202" s="54" t="str">
        <v/>
      </c>
      <c r="G202" s="54" t="str">
        <v/>
      </c>
      <c r="H202" s="54" t="str">
        <v/>
      </c>
      <c r="I202" s="54" t="str">
        <v/>
      </c>
      <c r="J202" s="54" t="str">
        <v/>
      </c>
      <c r="K202" s="54" t="str">
        <v/>
      </c>
      <c r="L202" s="16" t="str">
        <v/>
      </c>
      <c r="M202" s="16" t="str">
        <v/>
      </c>
      <c r="N202" s="16" t="str">
        <v/>
      </c>
      <c r="O202" s="16" t="str">
        <v/>
      </c>
      <c r="P202" s="16" t="str">
        <v/>
      </c>
      <c r="Q202" s="16" t="str">
        <v/>
      </c>
      <c r="R202" s="16" t="str">
        <v/>
      </c>
      <c r="S202" s="16" t="str">
        <v/>
      </c>
      <c r="T202" s="16" t="str">
        <v/>
      </c>
      <c r="U202" s="16" t="str">
        <v/>
      </c>
      <c r="V202" s="16" t="str">
        <v/>
      </c>
      <c r="W202" s="16" t="str">
        <v/>
      </c>
      <c r="X202" s="16" t="str">
        <v/>
      </c>
      <c r="Y202" s="16" t="str">
        <v/>
      </c>
      <c r="Z202" s="16" t="str">
        <v/>
      </c>
      <c r="AA202" s="16" t="str">
        <v/>
      </c>
      <c r="AB202" s="16" t="str">
        <v/>
      </c>
      <c r="AC202" s="16" t="str">
        <v/>
      </c>
      <c r="AD202" s="16" t="str">
        <v/>
      </c>
      <c r="AE202" s="16" t="str">
        <v/>
      </c>
      <c r="AF202" s="16" t="str">
        <v/>
      </c>
      <c r="AG202" s="16" t="str">
        <v/>
      </c>
      <c r="AH202" s="16" t="str">
        <v/>
      </c>
      <c r="AI202" s="16" t="str">
        <v/>
      </c>
      <c r="AJ202" s="53" t="str">
        <v/>
      </c>
      <c r="AK202" s="16" t="str">
        <v/>
      </c>
      <c r="AL202" s="16" t="str">
        <v/>
      </c>
      <c r="AM202" s="53" t="str">
        <v/>
      </c>
      <c r="AN202" s="16" t="str">
        <v/>
      </c>
      <c r="AO202" s="16" t="str">
        <v/>
      </c>
      <c r="AP202" s="16" t="str">
        <v/>
      </c>
      <c r="AQ202" s="16" t="str">
        <v/>
      </c>
      <c r="AR202" s="16" t="str">
        <v/>
      </c>
      <c r="AS202" s="16" t="str">
        <v/>
      </c>
      <c r="AT202" s="16" t="str">
        <v/>
      </c>
      <c r="AU202" s="16" t="str">
        <v/>
      </c>
      <c r="AV202" s="16" t="str">
        <v/>
      </c>
      <c r="AW202" s="16" t="str">
        <v/>
      </c>
      <c r="AX202" s="16" t="str">
        <v/>
      </c>
      <c r="AY202" s="16" t="str">
        <v/>
      </c>
      <c r="AZ202" s="16" t="str">
        <v/>
      </c>
      <c r="BA202" s="16" t="str">
        <v/>
      </c>
      <c r="BB202" s="16"/>
      <c r="BC202" s="186">
        <f t="shared" si="9"/>
        <v>1</v>
      </c>
      <c r="BD202" s="187">
        <f t="shared" si="10"/>
        <v>1</v>
      </c>
      <c r="BE202" s="187">
        <v>0.25</v>
      </c>
      <c r="BF202" s="180">
        <f t="shared" si="11"/>
        <v>0.25</v>
      </c>
      <c r="BG202" s="181"/>
      <c r="BH202" s="187">
        <v>0</v>
      </c>
      <c r="BI202" s="181"/>
      <c r="BJ202" s="182"/>
    </row>
    <row r="203" spans="1:62" ht="12.75" x14ac:dyDescent="0.2">
      <c r="A203" s="375"/>
      <c r="B203" s="391"/>
      <c r="C203" s="119" t="s">
        <v>1243</v>
      </c>
      <c r="D203">
        <v>1</v>
      </c>
      <c r="E203" t="str">
        <v/>
      </c>
      <c r="F203" t="str">
        <v/>
      </c>
      <c r="G203" t="str">
        <v/>
      </c>
      <c r="H203" t="str">
        <v/>
      </c>
      <c r="I203" t="str">
        <v/>
      </c>
      <c r="J203" s="54" t="str">
        <v/>
      </c>
      <c r="K203" s="54" t="str">
        <v/>
      </c>
      <c r="L203" s="16" t="str">
        <v/>
      </c>
      <c r="M203" s="16" t="str">
        <v/>
      </c>
      <c r="N203" s="16" t="str">
        <v/>
      </c>
      <c r="O203" s="16" t="str">
        <v/>
      </c>
      <c r="P203" s="16" t="str">
        <v/>
      </c>
      <c r="Q203" s="16" t="str">
        <v/>
      </c>
      <c r="R203" s="16" t="str">
        <v/>
      </c>
      <c r="S203" s="16" t="str">
        <v/>
      </c>
      <c r="T203" s="16" t="str">
        <v/>
      </c>
      <c r="U203" s="16" t="str">
        <v/>
      </c>
      <c r="V203" s="16" t="str">
        <v/>
      </c>
      <c r="W203" s="16" t="str">
        <v/>
      </c>
      <c r="X203" s="16" t="str">
        <v/>
      </c>
      <c r="Y203" s="16" t="str">
        <v/>
      </c>
      <c r="Z203" s="16" t="str">
        <v/>
      </c>
      <c r="AA203" s="16" t="str">
        <v/>
      </c>
      <c r="AB203" s="16" t="str">
        <v/>
      </c>
      <c r="AC203" s="16" t="str">
        <v/>
      </c>
      <c r="AD203" s="16" t="str">
        <v/>
      </c>
      <c r="AE203" s="16" t="str">
        <v/>
      </c>
      <c r="AF203" s="16" t="str">
        <v/>
      </c>
      <c r="AG203" s="16" t="str">
        <v/>
      </c>
      <c r="AH203" s="16" t="str">
        <v/>
      </c>
      <c r="AI203" s="16" t="str">
        <v/>
      </c>
      <c r="AJ203" s="53" t="str">
        <v/>
      </c>
      <c r="AK203" s="16" t="str">
        <v/>
      </c>
      <c r="AL203" s="16" t="str">
        <v/>
      </c>
      <c r="AM203" s="53" t="str">
        <v/>
      </c>
      <c r="AN203" s="16" t="str">
        <v/>
      </c>
      <c r="AO203" s="16" t="str">
        <v/>
      </c>
      <c r="AP203" s="16" t="str">
        <v/>
      </c>
      <c r="AQ203" s="16" t="str">
        <v/>
      </c>
      <c r="AR203" s="16" t="str">
        <v/>
      </c>
      <c r="AS203" s="16" t="str">
        <v/>
      </c>
      <c r="AT203" s="16" t="str">
        <v/>
      </c>
      <c r="AU203" s="16" t="str">
        <v/>
      </c>
      <c r="AV203" s="16" t="str">
        <v/>
      </c>
      <c r="AW203" s="16" t="str">
        <v/>
      </c>
      <c r="AX203" s="16" t="str">
        <v/>
      </c>
      <c r="AY203" s="16" t="str">
        <v/>
      </c>
      <c r="AZ203" s="16" t="str">
        <v/>
      </c>
      <c r="BA203" s="16" t="str">
        <v/>
      </c>
      <c r="BB203" s="16"/>
      <c r="BC203" s="186">
        <f t="shared" si="9"/>
        <v>1</v>
      </c>
      <c r="BD203" s="187">
        <f t="shared" si="10"/>
        <v>1</v>
      </c>
      <c r="BE203" s="187">
        <v>0.25</v>
      </c>
      <c r="BF203" s="180">
        <f t="shared" si="11"/>
        <v>0.25</v>
      </c>
      <c r="BG203" s="181"/>
      <c r="BH203" s="187">
        <v>0</v>
      </c>
      <c r="BI203" s="181"/>
      <c r="BJ203" s="182"/>
    </row>
    <row r="204" spans="1:62" ht="12.75" x14ac:dyDescent="0.2">
      <c r="A204" s="375"/>
      <c r="B204" s="391"/>
      <c r="C204" s="119" t="s">
        <v>1244</v>
      </c>
      <c r="D204">
        <v>1</v>
      </c>
      <c r="E204" t="str">
        <v/>
      </c>
      <c r="F204" t="str">
        <v/>
      </c>
      <c r="G204" t="str">
        <v/>
      </c>
      <c r="H204" t="str">
        <v/>
      </c>
      <c r="I204" t="str">
        <v/>
      </c>
      <c r="J204" s="54" t="str">
        <v/>
      </c>
      <c r="K204" s="54" t="str">
        <v/>
      </c>
      <c r="L204" s="16" t="str">
        <v/>
      </c>
      <c r="M204" s="16" t="str">
        <v/>
      </c>
      <c r="N204" s="16" t="str">
        <v/>
      </c>
      <c r="O204" s="16" t="str">
        <v/>
      </c>
      <c r="P204" s="16" t="str">
        <v/>
      </c>
      <c r="Q204" s="16" t="str">
        <v/>
      </c>
      <c r="R204" s="16" t="str">
        <v/>
      </c>
      <c r="S204" s="16" t="str">
        <v/>
      </c>
      <c r="T204" s="16" t="str">
        <v/>
      </c>
      <c r="U204" s="16" t="str">
        <v/>
      </c>
      <c r="V204" s="16" t="str">
        <v/>
      </c>
      <c r="W204" s="16" t="str">
        <v/>
      </c>
      <c r="X204" s="16" t="str">
        <v/>
      </c>
      <c r="Y204" s="16" t="str">
        <v/>
      </c>
      <c r="Z204" s="16" t="str">
        <v/>
      </c>
      <c r="AA204" s="16" t="str">
        <v/>
      </c>
      <c r="AB204" s="16" t="str">
        <v/>
      </c>
      <c r="AC204" s="16" t="str">
        <v/>
      </c>
      <c r="AD204" s="16" t="str">
        <v/>
      </c>
      <c r="AE204" s="16" t="str">
        <v/>
      </c>
      <c r="AF204" s="16" t="str">
        <v/>
      </c>
      <c r="AG204" s="16" t="str">
        <v/>
      </c>
      <c r="AH204" s="16" t="str">
        <v/>
      </c>
      <c r="AI204" s="16" t="str">
        <v/>
      </c>
      <c r="AJ204" s="53" t="str">
        <v/>
      </c>
      <c r="AK204" s="16" t="str">
        <v/>
      </c>
      <c r="AL204" s="16" t="str">
        <v/>
      </c>
      <c r="AM204" s="53" t="str">
        <v/>
      </c>
      <c r="AN204" s="16" t="str">
        <v/>
      </c>
      <c r="AO204" s="16" t="str">
        <v/>
      </c>
      <c r="AP204" s="16" t="str">
        <v/>
      </c>
      <c r="AQ204" s="16" t="str">
        <v/>
      </c>
      <c r="AR204" s="16" t="str">
        <v/>
      </c>
      <c r="AS204" s="16" t="str">
        <v/>
      </c>
      <c r="AT204" s="16" t="str">
        <v/>
      </c>
      <c r="AU204" s="16" t="str">
        <v/>
      </c>
      <c r="AV204" s="16" t="str">
        <v/>
      </c>
      <c r="AW204" s="16" t="str">
        <v/>
      </c>
      <c r="AX204" s="16" t="str">
        <v/>
      </c>
      <c r="AY204" s="16" t="str">
        <v/>
      </c>
      <c r="AZ204" s="16" t="str">
        <v/>
      </c>
      <c r="BA204" s="16" t="str">
        <v/>
      </c>
      <c r="BB204" s="16"/>
      <c r="BC204" s="186">
        <f t="shared" si="9"/>
        <v>1</v>
      </c>
      <c r="BD204" s="187">
        <f t="shared" si="10"/>
        <v>1</v>
      </c>
      <c r="BE204" s="187">
        <v>0.25</v>
      </c>
      <c r="BF204" s="180">
        <f t="shared" si="11"/>
        <v>0.25</v>
      </c>
      <c r="BG204" s="181"/>
      <c r="BH204" s="187">
        <v>0</v>
      </c>
      <c r="BI204" s="181"/>
      <c r="BJ204" s="182"/>
    </row>
    <row r="205" spans="1:62" ht="12.75" x14ac:dyDescent="0.2">
      <c r="A205" s="375"/>
      <c r="B205" s="391"/>
      <c r="C205" s="119" t="s">
        <v>1245</v>
      </c>
      <c r="D205">
        <v>1</v>
      </c>
      <c r="E205" t="str">
        <v/>
      </c>
      <c r="F205" t="str">
        <v/>
      </c>
      <c r="G205" t="str">
        <v/>
      </c>
      <c r="H205" t="str">
        <v/>
      </c>
      <c r="I205" t="str">
        <v/>
      </c>
      <c r="J205" s="54" t="str">
        <v/>
      </c>
      <c r="K205" s="54" t="str">
        <v/>
      </c>
      <c r="L205" s="16" t="str">
        <v/>
      </c>
      <c r="M205" s="16" t="str">
        <v/>
      </c>
      <c r="N205" s="16" t="str">
        <v/>
      </c>
      <c r="O205" s="16" t="str">
        <v/>
      </c>
      <c r="P205" s="16" t="str">
        <v/>
      </c>
      <c r="Q205" s="16" t="str">
        <v/>
      </c>
      <c r="R205" s="16" t="str">
        <v/>
      </c>
      <c r="S205" s="16" t="str">
        <v/>
      </c>
      <c r="T205" s="16" t="str">
        <v/>
      </c>
      <c r="U205" s="16" t="str">
        <v/>
      </c>
      <c r="V205" s="16" t="str">
        <v/>
      </c>
      <c r="W205" s="16" t="str">
        <v/>
      </c>
      <c r="X205" s="16" t="str">
        <v/>
      </c>
      <c r="Y205" s="16" t="str">
        <v/>
      </c>
      <c r="Z205" s="16" t="str">
        <v/>
      </c>
      <c r="AA205" s="16" t="str">
        <v/>
      </c>
      <c r="AB205" s="16" t="str">
        <v/>
      </c>
      <c r="AC205" s="16" t="str">
        <v/>
      </c>
      <c r="AD205" s="16" t="str">
        <v/>
      </c>
      <c r="AE205" s="16" t="str">
        <v/>
      </c>
      <c r="AF205" s="16" t="str">
        <v/>
      </c>
      <c r="AG205" s="16" t="str">
        <v/>
      </c>
      <c r="AH205" s="16" t="str">
        <v/>
      </c>
      <c r="AI205" s="16" t="str">
        <v/>
      </c>
      <c r="AJ205" s="53" t="str">
        <v/>
      </c>
      <c r="AK205" s="16" t="str">
        <v/>
      </c>
      <c r="AL205" s="16" t="str">
        <v/>
      </c>
      <c r="AM205" s="53" t="str">
        <v/>
      </c>
      <c r="AN205" s="16" t="str">
        <v/>
      </c>
      <c r="AO205" s="16" t="str">
        <v/>
      </c>
      <c r="AP205" s="16" t="str">
        <v/>
      </c>
      <c r="AQ205" s="16" t="str">
        <v/>
      </c>
      <c r="AR205" s="16" t="str">
        <v/>
      </c>
      <c r="AS205" s="16" t="str">
        <v/>
      </c>
      <c r="AT205" s="16" t="str">
        <v/>
      </c>
      <c r="AU205" s="16" t="str">
        <v/>
      </c>
      <c r="AV205" s="16" t="str">
        <v/>
      </c>
      <c r="AW205" s="16" t="str">
        <v/>
      </c>
      <c r="AX205" s="16" t="str">
        <v/>
      </c>
      <c r="AY205" s="16" t="str">
        <v/>
      </c>
      <c r="AZ205" s="16" t="str">
        <v/>
      </c>
      <c r="BA205" s="16" t="str">
        <v/>
      </c>
      <c r="BB205" s="16"/>
      <c r="BC205" s="186">
        <f t="shared" si="9"/>
        <v>1</v>
      </c>
      <c r="BD205" s="187">
        <f t="shared" si="10"/>
        <v>1</v>
      </c>
      <c r="BE205" s="187">
        <v>0.25</v>
      </c>
      <c r="BF205" s="180">
        <f t="shared" si="11"/>
        <v>0.25</v>
      </c>
      <c r="BG205" s="181"/>
      <c r="BH205" s="187">
        <v>0</v>
      </c>
      <c r="BI205" s="181"/>
      <c r="BJ205" s="182"/>
    </row>
    <row r="206" spans="1:62" ht="12.75" x14ac:dyDescent="0.2">
      <c r="A206" s="375"/>
      <c r="B206" s="391"/>
      <c r="C206" s="119" t="s">
        <v>1246</v>
      </c>
      <c r="D206" s="54">
        <v>1</v>
      </c>
      <c r="E206" s="54" t="str">
        <v/>
      </c>
      <c r="F206" s="54" t="str">
        <v/>
      </c>
      <c r="G206" s="54" t="str">
        <v/>
      </c>
      <c r="H206" s="54" t="str">
        <v/>
      </c>
      <c r="I206" s="54" t="str">
        <v/>
      </c>
      <c r="J206" s="54" t="str">
        <v/>
      </c>
      <c r="K206" s="54" t="str">
        <v/>
      </c>
      <c r="L206" s="16" t="str">
        <v/>
      </c>
      <c r="M206" s="16" t="str">
        <v/>
      </c>
      <c r="N206" s="16" t="str">
        <v/>
      </c>
      <c r="O206" s="16" t="str">
        <v/>
      </c>
      <c r="P206" s="16" t="str">
        <v/>
      </c>
      <c r="Q206" s="16" t="str">
        <v/>
      </c>
      <c r="R206" s="16" t="str">
        <v/>
      </c>
      <c r="S206" s="16" t="str">
        <v/>
      </c>
      <c r="T206" s="16" t="str">
        <v/>
      </c>
      <c r="U206" s="16" t="str">
        <v/>
      </c>
      <c r="V206" s="16" t="str">
        <v/>
      </c>
      <c r="W206" s="16" t="str">
        <v/>
      </c>
      <c r="X206" s="16" t="str">
        <v/>
      </c>
      <c r="Y206" s="16" t="str">
        <v/>
      </c>
      <c r="Z206" s="16" t="str">
        <v/>
      </c>
      <c r="AA206" s="16" t="str">
        <v/>
      </c>
      <c r="AB206" s="16" t="str">
        <v/>
      </c>
      <c r="AC206" s="16" t="str">
        <v/>
      </c>
      <c r="AD206" s="16" t="str">
        <v/>
      </c>
      <c r="AE206" s="16" t="str">
        <v/>
      </c>
      <c r="AF206" s="16" t="str">
        <v/>
      </c>
      <c r="AG206" s="16" t="str">
        <v/>
      </c>
      <c r="AH206" s="16" t="str">
        <v/>
      </c>
      <c r="AI206" s="16" t="str">
        <v/>
      </c>
      <c r="AJ206" s="53" t="str">
        <v/>
      </c>
      <c r="AK206" s="16" t="str">
        <v/>
      </c>
      <c r="AL206" s="16" t="str">
        <v/>
      </c>
      <c r="AM206" s="53" t="str">
        <v/>
      </c>
      <c r="AN206" s="16" t="str">
        <v/>
      </c>
      <c r="AO206" s="16" t="str">
        <v/>
      </c>
      <c r="AP206" s="16" t="str">
        <v/>
      </c>
      <c r="AQ206" s="16" t="str">
        <v/>
      </c>
      <c r="AR206" s="16" t="str">
        <v/>
      </c>
      <c r="AS206" s="16" t="str">
        <v/>
      </c>
      <c r="AT206" s="16" t="str">
        <v/>
      </c>
      <c r="AU206" s="16" t="str">
        <v/>
      </c>
      <c r="AV206" s="16" t="str">
        <v/>
      </c>
      <c r="AW206" s="16" t="str">
        <v/>
      </c>
      <c r="AX206" s="16" t="str">
        <v/>
      </c>
      <c r="AY206" s="16" t="str">
        <v/>
      </c>
      <c r="AZ206" s="16" t="str">
        <v/>
      </c>
      <c r="BA206" s="16" t="str">
        <v/>
      </c>
      <c r="BB206" s="16"/>
      <c r="BC206" s="186">
        <f t="shared" si="9"/>
        <v>1</v>
      </c>
      <c r="BD206" s="187">
        <f t="shared" si="10"/>
        <v>1</v>
      </c>
      <c r="BE206" s="187">
        <v>0.25</v>
      </c>
      <c r="BF206" s="180">
        <f t="shared" si="11"/>
        <v>0.25</v>
      </c>
      <c r="BG206" s="181"/>
      <c r="BH206" s="187">
        <v>0</v>
      </c>
      <c r="BI206" s="181"/>
      <c r="BJ206" s="182"/>
    </row>
    <row r="207" spans="1:62" ht="12.75" x14ac:dyDescent="0.2">
      <c r="A207" s="375"/>
      <c r="B207" s="391"/>
      <c r="C207" s="119" t="s">
        <v>1247</v>
      </c>
      <c r="D207" s="54">
        <v>1</v>
      </c>
      <c r="E207" s="54" t="str">
        <v/>
      </c>
      <c r="F207" s="54" t="str">
        <v/>
      </c>
      <c r="G207" s="54" t="str">
        <v/>
      </c>
      <c r="H207" s="54" t="str">
        <v/>
      </c>
      <c r="I207" s="54" t="str">
        <v/>
      </c>
      <c r="J207" s="54" t="str">
        <v/>
      </c>
      <c r="K207" s="54" t="str">
        <v/>
      </c>
      <c r="L207" s="16" t="str">
        <v/>
      </c>
      <c r="M207" s="16" t="str">
        <v/>
      </c>
      <c r="N207" s="16" t="str">
        <v/>
      </c>
      <c r="O207" s="16" t="str">
        <v/>
      </c>
      <c r="P207" s="16" t="str">
        <v/>
      </c>
      <c r="Q207" s="16" t="str">
        <v/>
      </c>
      <c r="R207" s="16" t="str">
        <v/>
      </c>
      <c r="S207" s="16" t="str">
        <v/>
      </c>
      <c r="T207" s="16" t="str">
        <v/>
      </c>
      <c r="U207" s="16" t="str">
        <v/>
      </c>
      <c r="V207" s="16" t="str">
        <v/>
      </c>
      <c r="W207" s="16" t="str">
        <v/>
      </c>
      <c r="X207" s="16" t="str">
        <v/>
      </c>
      <c r="Y207" s="16" t="str">
        <v/>
      </c>
      <c r="Z207" s="16" t="str">
        <v/>
      </c>
      <c r="AA207" s="16" t="str">
        <v/>
      </c>
      <c r="AB207" s="16" t="str">
        <v/>
      </c>
      <c r="AC207" s="16" t="str">
        <v/>
      </c>
      <c r="AD207" s="16" t="str">
        <v/>
      </c>
      <c r="AE207" s="16" t="str">
        <v/>
      </c>
      <c r="AF207" s="16" t="str">
        <v/>
      </c>
      <c r="AG207" s="16" t="str">
        <v/>
      </c>
      <c r="AH207" s="16" t="str">
        <v/>
      </c>
      <c r="AI207" s="16" t="str">
        <v/>
      </c>
      <c r="AJ207" s="53" t="str">
        <v/>
      </c>
      <c r="AK207" s="16" t="str">
        <v/>
      </c>
      <c r="AL207" s="16" t="str">
        <v/>
      </c>
      <c r="AM207" s="53" t="str">
        <v/>
      </c>
      <c r="AN207" s="16" t="str">
        <v/>
      </c>
      <c r="AO207" s="16" t="str">
        <v/>
      </c>
      <c r="AP207" s="16" t="str">
        <v/>
      </c>
      <c r="AQ207" s="16" t="str">
        <v/>
      </c>
      <c r="AR207" s="16" t="str">
        <v/>
      </c>
      <c r="AS207" s="16" t="str">
        <v/>
      </c>
      <c r="AT207" s="16" t="str">
        <v/>
      </c>
      <c r="AU207" s="16" t="str">
        <v/>
      </c>
      <c r="AV207" s="16" t="str">
        <v/>
      </c>
      <c r="AW207" s="16" t="str">
        <v/>
      </c>
      <c r="AX207" s="16" t="str">
        <v/>
      </c>
      <c r="AY207" s="16" t="str">
        <v/>
      </c>
      <c r="AZ207" s="16" t="str">
        <v/>
      </c>
      <c r="BA207" s="16" t="str">
        <v/>
      </c>
      <c r="BB207" s="16"/>
      <c r="BC207" s="186">
        <f t="shared" si="9"/>
        <v>1</v>
      </c>
      <c r="BD207" s="187">
        <f t="shared" si="10"/>
        <v>1</v>
      </c>
      <c r="BE207" s="187">
        <v>0.25</v>
      </c>
      <c r="BF207" s="180">
        <f t="shared" si="11"/>
        <v>0.25</v>
      </c>
      <c r="BG207" s="181"/>
      <c r="BH207" s="187">
        <v>0</v>
      </c>
      <c r="BI207" s="181"/>
      <c r="BJ207" s="182"/>
    </row>
    <row r="208" spans="1:62" ht="12.75" x14ac:dyDescent="0.2">
      <c r="A208" s="375"/>
      <c r="B208" s="391"/>
      <c r="C208" s="119" t="s">
        <v>1248</v>
      </c>
      <c r="D208" s="54">
        <v>1</v>
      </c>
      <c r="E208" s="54" t="str">
        <v/>
      </c>
      <c r="F208" s="54" t="str">
        <v/>
      </c>
      <c r="G208" s="54" t="str">
        <v/>
      </c>
      <c r="H208" s="54" t="str">
        <v/>
      </c>
      <c r="I208" s="54" t="str">
        <v/>
      </c>
      <c r="J208" s="54" t="str">
        <v/>
      </c>
      <c r="K208" s="54" t="str">
        <v/>
      </c>
      <c r="L208" s="16" t="str">
        <v/>
      </c>
      <c r="M208" s="16" t="str">
        <v/>
      </c>
      <c r="N208" s="16" t="str">
        <v/>
      </c>
      <c r="O208" s="16" t="str">
        <v/>
      </c>
      <c r="P208" s="16" t="str">
        <v/>
      </c>
      <c r="Q208" s="16" t="str">
        <v/>
      </c>
      <c r="R208" s="16" t="str">
        <v/>
      </c>
      <c r="S208" s="16" t="str">
        <v/>
      </c>
      <c r="T208" s="16" t="str">
        <v/>
      </c>
      <c r="U208" s="16" t="str">
        <v/>
      </c>
      <c r="V208" s="16" t="str">
        <v/>
      </c>
      <c r="W208" s="16" t="str">
        <v/>
      </c>
      <c r="X208" s="16" t="str">
        <v/>
      </c>
      <c r="Y208" s="16" t="str">
        <v/>
      </c>
      <c r="Z208" s="16" t="str">
        <v/>
      </c>
      <c r="AA208" s="16" t="str">
        <v/>
      </c>
      <c r="AB208" s="16" t="str">
        <v/>
      </c>
      <c r="AC208" s="16" t="str">
        <v/>
      </c>
      <c r="AD208" s="16" t="str">
        <v/>
      </c>
      <c r="AE208" s="16" t="str">
        <v/>
      </c>
      <c r="AF208" s="16" t="str">
        <v/>
      </c>
      <c r="AG208" s="16" t="str">
        <v/>
      </c>
      <c r="AH208" s="16" t="str">
        <v/>
      </c>
      <c r="AI208" s="16" t="str">
        <v/>
      </c>
      <c r="AJ208" s="53" t="str">
        <v/>
      </c>
      <c r="AK208" s="16" t="str">
        <v/>
      </c>
      <c r="AL208" s="16" t="str">
        <v/>
      </c>
      <c r="AM208" s="53" t="str">
        <v/>
      </c>
      <c r="AN208" s="16" t="str">
        <v/>
      </c>
      <c r="AO208" s="16" t="str">
        <v/>
      </c>
      <c r="AP208" s="16" t="str">
        <v/>
      </c>
      <c r="AQ208" s="16" t="str">
        <v/>
      </c>
      <c r="AR208" s="16" t="str">
        <v/>
      </c>
      <c r="AS208" s="16" t="str">
        <v/>
      </c>
      <c r="AT208" s="16" t="str">
        <v/>
      </c>
      <c r="AU208" s="16" t="str">
        <v/>
      </c>
      <c r="AV208" s="16" t="str">
        <v/>
      </c>
      <c r="AW208" s="16" t="str">
        <v/>
      </c>
      <c r="AX208" s="16" t="str">
        <v/>
      </c>
      <c r="AY208" s="16" t="str">
        <v/>
      </c>
      <c r="AZ208" s="16" t="str">
        <v/>
      </c>
      <c r="BA208" s="16" t="str">
        <v/>
      </c>
      <c r="BB208" s="16"/>
      <c r="BC208" s="186">
        <f t="shared" si="9"/>
        <v>1</v>
      </c>
      <c r="BD208" s="187">
        <f t="shared" si="10"/>
        <v>1</v>
      </c>
      <c r="BE208" s="187">
        <v>0.25</v>
      </c>
      <c r="BF208" s="180">
        <f t="shared" si="11"/>
        <v>0.25</v>
      </c>
      <c r="BG208" s="181"/>
      <c r="BH208" s="187">
        <v>0</v>
      </c>
      <c r="BI208" s="181"/>
      <c r="BJ208" s="182"/>
    </row>
    <row r="209" spans="1:62" ht="12.75" x14ac:dyDescent="0.2">
      <c r="A209" s="375"/>
      <c r="B209" s="391"/>
      <c r="C209" s="119" t="s">
        <v>1249</v>
      </c>
      <c r="D209" s="54">
        <v>1</v>
      </c>
      <c r="E209" s="54" t="str">
        <v/>
      </c>
      <c r="F209" s="54" t="str">
        <v/>
      </c>
      <c r="G209" s="54" t="str">
        <v/>
      </c>
      <c r="H209" s="54" t="str">
        <v/>
      </c>
      <c r="I209" s="54" t="str">
        <v/>
      </c>
      <c r="J209" s="54" t="str">
        <v/>
      </c>
      <c r="K209" s="54" t="str">
        <v/>
      </c>
      <c r="L209" s="16" t="str">
        <v/>
      </c>
      <c r="M209" s="16" t="str">
        <v/>
      </c>
      <c r="N209" s="16" t="str">
        <v/>
      </c>
      <c r="O209" s="16" t="str">
        <v/>
      </c>
      <c r="P209" s="16" t="str">
        <v/>
      </c>
      <c r="Q209" s="16" t="str">
        <v/>
      </c>
      <c r="R209" s="16" t="str">
        <v/>
      </c>
      <c r="S209" s="16" t="str">
        <v/>
      </c>
      <c r="T209" s="16" t="str">
        <v/>
      </c>
      <c r="U209" s="16" t="str">
        <v/>
      </c>
      <c r="V209" s="16" t="str">
        <v/>
      </c>
      <c r="W209" s="16" t="str">
        <v/>
      </c>
      <c r="X209" s="16" t="str">
        <v/>
      </c>
      <c r="Y209" s="16" t="str">
        <v/>
      </c>
      <c r="Z209" s="16" t="str">
        <v/>
      </c>
      <c r="AA209" s="16" t="str">
        <v/>
      </c>
      <c r="AB209" s="16" t="str">
        <v/>
      </c>
      <c r="AC209" s="16" t="str">
        <v/>
      </c>
      <c r="AD209" s="16" t="str">
        <v/>
      </c>
      <c r="AE209" s="16" t="str">
        <v/>
      </c>
      <c r="AF209" s="16" t="str">
        <v/>
      </c>
      <c r="AG209" s="16" t="str">
        <v/>
      </c>
      <c r="AH209" s="16" t="str">
        <v/>
      </c>
      <c r="AI209" s="16" t="str">
        <v/>
      </c>
      <c r="AJ209" s="53" t="str">
        <v/>
      </c>
      <c r="AK209" s="16" t="str">
        <v/>
      </c>
      <c r="AL209" s="16" t="str">
        <v/>
      </c>
      <c r="AM209" s="53" t="str">
        <v/>
      </c>
      <c r="AN209" s="16" t="str">
        <v/>
      </c>
      <c r="AO209" s="16" t="str">
        <v/>
      </c>
      <c r="AP209" s="16" t="str">
        <v/>
      </c>
      <c r="AQ209" s="16" t="str">
        <v/>
      </c>
      <c r="AR209" s="16" t="str">
        <v/>
      </c>
      <c r="AS209" s="16" t="str">
        <v/>
      </c>
      <c r="AT209" s="16" t="str">
        <v/>
      </c>
      <c r="AU209" s="16" t="str">
        <v/>
      </c>
      <c r="AV209" s="16" t="str">
        <v/>
      </c>
      <c r="AW209" s="16" t="str">
        <v/>
      </c>
      <c r="AX209" s="16" t="str">
        <v/>
      </c>
      <c r="AY209" s="16" t="str">
        <v/>
      </c>
      <c r="AZ209" s="16" t="str">
        <v/>
      </c>
      <c r="BA209" s="16" t="str">
        <v/>
      </c>
      <c r="BB209" s="16"/>
      <c r="BC209" s="186">
        <f t="shared" si="9"/>
        <v>1</v>
      </c>
      <c r="BD209" s="187">
        <f t="shared" si="10"/>
        <v>1</v>
      </c>
      <c r="BE209" s="187">
        <v>0.25</v>
      </c>
      <c r="BF209" s="180">
        <f t="shared" si="11"/>
        <v>0.25</v>
      </c>
      <c r="BG209" s="181"/>
      <c r="BH209" s="187">
        <v>0</v>
      </c>
      <c r="BI209" s="181"/>
      <c r="BJ209" s="182"/>
    </row>
    <row r="210" spans="1:62" ht="12.75" x14ac:dyDescent="0.2">
      <c r="A210" s="375"/>
      <c r="B210" s="391"/>
      <c r="C210" s="119" t="s">
        <v>1250</v>
      </c>
      <c r="D210" s="54">
        <v>1</v>
      </c>
      <c r="E210" s="54" t="str">
        <v/>
      </c>
      <c r="F210" s="54" t="str">
        <v/>
      </c>
      <c r="G210" s="54" t="str">
        <v/>
      </c>
      <c r="H210" s="54" t="str">
        <v/>
      </c>
      <c r="I210" s="54" t="str">
        <v/>
      </c>
      <c r="J210" s="54" t="str">
        <v/>
      </c>
      <c r="K210" s="54" t="str">
        <v/>
      </c>
      <c r="L210" s="16" t="str">
        <v/>
      </c>
      <c r="M210" s="16" t="str">
        <v/>
      </c>
      <c r="N210" s="16" t="str">
        <v/>
      </c>
      <c r="O210" s="16" t="str">
        <v/>
      </c>
      <c r="P210" s="16" t="str">
        <v/>
      </c>
      <c r="Q210" s="16" t="str">
        <v/>
      </c>
      <c r="R210" s="16" t="str">
        <v/>
      </c>
      <c r="S210" s="16" t="str">
        <v/>
      </c>
      <c r="T210" s="16" t="str">
        <v/>
      </c>
      <c r="U210" s="16" t="str">
        <v/>
      </c>
      <c r="V210" s="16" t="str">
        <v/>
      </c>
      <c r="W210" s="16" t="str">
        <v/>
      </c>
      <c r="X210" s="16" t="str">
        <v/>
      </c>
      <c r="Y210" s="16" t="str">
        <v/>
      </c>
      <c r="Z210" s="16" t="str">
        <v/>
      </c>
      <c r="AA210" s="16" t="str">
        <v/>
      </c>
      <c r="AB210" s="16" t="str">
        <v/>
      </c>
      <c r="AC210" s="16" t="str">
        <v/>
      </c>
      <c r="AD210" s="16" t="str">
        <v/>
      </c>
      <c r="AE210" s="16" t="str">
        <v/>
      </c>
      <c r="AF210" s="16" t="str">
        <v/>
      </c>
      <c r="AG210" s="16" t="str">
        <v/>
      </c>
      <c r="AH210" s="16" t="str">
        <v/>
      </c>
      <c r="AI210" s="16" t="str">
        <v/>
      </c>
      <c r="AJ210" s="53" t="str">
        <v/>
      </c>
      <c r="AK210" s="16" t="str">
        <v/>
      </c>
      <c r="AL210" s="16" t="str">
        <v/>
      </c>
      <c r="AM210" s="53" t="str">
        <v/>
      </c>
      <c r="AN210" s="16" t="str">
        <v/>
      </c>
      <c r="AO210" s="16" t="str">
        <v/>
      </c>
      <c r="AP210" s="16" t="str">
        <v/>
      </c>
      <c r="AQ210" s="16" t="str">
        <v/>
      </c>
      <c r="AR210" s="16" t="str">
        <v/>
      </c>
      <c r="AS210" s="16" t="str">
        <v/>
      </c>
      <c r="AT210" s="16" t="str">
        <v/>
      </c>
      <c r="AU210" s="16" t="str">
        <v/>
      </c>
      <c r="AV210" s="16" t="str">
        <v/>
      </c>
      <c r="AW210" s="16" t="str">
        <v/>
      </c>
      <c r="AX210" s="16" t="str">
        <v/>
      </c>
      <c r="AY210" s="16" t="str">
        <v/>
      </c>
      <c r="AZ210" s="16" t="str">
        <v/>
      </c>
      <c r="BA210" s="16" t="str">
        <v/>
      </c>
      <c r="BB210" s="16"/>
      <c r="BC210" s="186">
        <f t="shared" si="9"/>
        <v>1</v>
      </c>
      <c r="BD210" s="187">
        <f t="shared" si="10"/>
        <v>1</v>
      </c>
      <c r="BE210" s="187">
        <v>0.25</v>
      </c>
      <c r="BF210" s="180">
        <f t="shared" si="11"/>
        <v>0.25</v>
      </c>
      <c r="BG210" s="181"/>
      <c r="BH210" s="187">
        <v>0</v>
      </c>
      <c r="BI210" s="181"/>
      <c r="BJ210" s="182"/>
    </row>
    <row r="211" spans="1:62" ht="12.75" x14ac:dyDescent="0.2">
      <c r="A211" s="375"/>
      <c r="B211" s="391"/>
      <c r="C211" s="119" t="s">
        <v>1251</v>
      </c>
      <c r="D211" s="54">
        <v>1</v>
      </c>
      <c r="E211" s="54" t="str">
        <v/>
      </c>
      <c r="F211" s="54" t="str">
        <v/>
      </c>
      <c r="G211" s="54" t="str">
        <v/>
      </c>
      <c r="H211" s="54" t="str">
        <v/>
      </c>
      <c r="I211" s="54" t="str">
        <v/>
      </c>
      <c r="J211" s="54" t="str">
        <v/>
      </c>
      <c r="K211" s="54" t="str">
        <v/>
      </c>
      <c r="L211" s="16" t="str">
        <v/>
      </c>
      <c r="M211" s="16" t="str">
        <v/>
      </c>
      <c r="N211" s="16" t="str">
        <v/>
      </c>
      <c r="O211" s="16" t="str">
        <v/>
      </c>
      <c r="P211" s="16" t="str">
        <v/>
      </c>
      <c r="Q211" s="16" t="str">
        <v/>
      </c>
      <c r="R211" s="16" t="str">
        <v/>
      </c>
      <c r="S211" s="16" t="str">
        <v/>
      </c>
      <c r="T211" s="16" t="str">
        <v/>
      </c>
      <c r="U211" s="16" t="str">
        <v/>
      </c>
      <c r="V211" s="16" t="str">
        <v/>
      </c>
      <c r="W211" s="16" t="str">
        <v/>
      </c>
      <c r="X211" s="16" t="str">
        <v/>
      </c>
      <c r="Y211" s="16" t="str">
        <v/>
      </c>
      <c r="Z211" s="16" t="str">
        <v/>
      </c>
      <c r="AA211" s="16" t="str">
        <v/>
      </c>
      <c r="AB211" s="16" t="str">
        <v/>
      </c>
      <c r="AC211" s="16" t="str">
        <v/>
      </c>
      <c r="AD211" s="16" t="str">
        <v/>
      </c>
      <c r="AE211" s="16" t="str">
        <v/>
      </c>
      <c r="AF211" s="16" t="str">
        <v/>
      </c>
      <c r="AG211" s="16" t="str">
        <v/>
      </c>
      <c r="AH211" s="16" t="str">
        <v/>
      </c>
      <c r="AI211" s="16" t="str">
        <v/>
      </c>
      <c r="AJ211" s="53" t="str">
        <v/>
      </c>
      <c r="AK211" s="16" t="str">
        <v/>
      </c>
      <c r="AL211" s="16" t="str">
        <v/>
      </c>
      <c r="AM211" s="53" t="str">
        <v/>
      </c>
      <c r="AN211" s="16" t="str">
        <v/>
      </c>
      <c r="AO211" s="16" t="str">
        <v/>
      </c>
      <c r="AP211" s="16" t="str">
        <v/>
      </c>
      <c r="AQ211" s="16" t="str">
        <v/>
      </c>
      <c r="AR211" s="16" t="str">
        <v/>
      </c>
      <c r="AS211" s="16" t="str">
        <v/>
      </c>
      <c r="AT211" s="16" t="str">
        <v/>
      </c>
      <c r="AU211" s="16" t="str">
        <v/>
      </c>
      <c r="AV211" s="16" t="str">
        <v/>
      </c>
      <c r="AW211" s="16" t="str">
        <v/>
      </c>
      <c r="AX211" s="16" t="str">
        <v/>
      </c>
      <c r="AY211" s="16" t="str">
        <v/>
      </c>
      <c r="AZ211" s="16" t="str">
        <v/>
      </c>
      <c r="BA211" s="16" t="str">
        <v/>
      </c>
      <c r="BB211" s="16"/>
      <c r="BC211" s="186">
        <f t="shared" si="9"/>
        <v>1</v>
      </c>
      <c r="BD211" s="187">
        <f t="shared" si="10"/>
        <v>1</v>
      </c>
      <c r="BE211" s="187">
        <v>0.25</v>
      </c>
      <c r="BF211" s="180">
        <f t="shared" si="11"/>
        <v>0.25</v>
      </c>
      <c r="BG211" s="181"/>
      <c r="BH211" s="187">
        <v>0</v>
      </c>
      <c r="BI211" s="181"/>
      <c r="BJ211" s="182"/>
    </row>
    <row r="212" spans="1:62" ht="12.75" x14ac:dyDescent="0.2">
      <c r="A212" s="375"/>
      <c r="B212" s="391"/>
      <c r="C212" s="119" t="s">
        <v>1252</v>
      </c>
      <c r="D212" s="54">
        <v>1</v>
      </c>
      <c r="E212" s="54" t="str">
        <v/>
      </c>
      <c r="F212" s="54" t="str">
        <v/>
      </c>
      <c r="G212" s="54" t="str">
        <v/>
      </c>
      <c r="H212" s="54" t="str">
        <v/>
      </c>
      <c r="I212" s="54" t="str">
        <v/>
      </c>
      <c r="J212" s="54" t="str">
        <v/>
      </c>
      <c r="K212" s="54" t="str">
        <v/>
      </c>
      <c r="L212" s="16" t="str">
        <v/>
      </c>
      <c r="M212" s="16" t="str">
        <v/>
      </c>
      <c r="N212" s="16" t="str">
        <v/>
      </c>
      <c r="O212" s="16" t="str">
        <v/>
      </c>
      <c r="P212" s="16" t="str">
        <v/>
      </c>
      <c r="Q212" s="16" t="str">
        <v/>
      </c>
      <c r="R212" s="16" t="str">
        <v/>
      </c>
      <c r="S212" s="16" t="str">
        <v/>
      </c>
      <c r="T212" s="16" t="str">
        <v/>
      </c>
      <c r="U212" s="16" t="str">
        <v/>
      </c>
      <c r="V212" s="16" t="str">
        <v/>
      </c>
      <c r="W212" s="16" t="str">
        <v/>
      </c>
      <c r="X212" s="16" t="str">
        <v/>
      </c>
      <c r="Y212" s="16" t="str">
        <v/>
      </c>
      <c r="Z212" s="16" t="str">
        <v/>
      </c>
      <c r="AA212" s="16" t="str">
        <v/>
      </c>
      <c r="AB212" s="16" t="str">
        <v/>
      </c>
      <c r="AC212" s="16" t="str">
        <v/>
      </c>
      <c r="AD212" s="16" t="str">
        <v/>
      </c>
      <c r="AE212" s="16" t="str">
        <v/>
      </c>
      <c r="AF212" s="16" t="str">
        <v/>
      </c>
      <c r="AG212" s="16" t="str">
        <v/>
      </c>
      <c r="AH212" s="16" t="str">
        <v/>
      </c>
      <c r="AI212" s="16" t="str">
        <v/>
      </c>
      <c r="AJ212" s="53" t="str">
        <v/>
      </c>
      <c r="AK212" s="16" t="str">
        <v/>
      </c>
      <c r="AL212" s="16" t="str">
        <v/>
      </c>
      <c r="AM212" s="53" t="str">
        <v/>
      </c>
      <c r="AN212" s="16" t="str">
        <v/>
      </c>
      <c r="AO212" s="16" t="str">
        <v/>
      </c>
      <c r="AP212" s="16" t="str">
        <v/>
      </c>
      <c r="AQ212" s="16" t="str">
        <v/>
      </c>
      <c r="AR212" s="16" t="str">
        <v/>
      </c>
      <c r="AS212" s="16" t="str">
        <v/>
      </c>
      <c r="AT212" s="16" t="str">
        <v/>
      </c>
      <c r="AU212" s="16" t="str">
        <v/>
      </c>
      <c r="AV212" s="16" t="str">
        <v/>
      </c>
      <c r="AW212" s="16" t="str">
        <v/>
      </c>
      <c r="AX212" s="16" t="str">
        <v/>
      </c>
      <c r="AY212" s="16" t="str">
        <v/>
      </c>
      <c r="AZ212" s="16" t="str">
        <v/>
      </c>
      <c r="BA212" s="16" t="str">
        <v/>
      </c>
      <c r="BB212" s="16"/>
      <c r="BC212" s="186">
        <f t="shared" si="9"/>
        <v>1</v>
      </c>
      <c r="BD212" s="187">
        <f t="shared" si="10"/>
        <v>1</v>
      </c>
      <c r="BE212" s="187">
        <v>0.25</v>
      </c>
      <c r="BF212" s="180">
        <f t="shared" si="11"/>
        <v>0.25</v>
      </c>
      <c r="BG212" s="181"/>
      <c r="BH212" s="187">
        <v>0</v>
      </c>
      <c r="BI212" s="181"/>
      <c r="BJ212" s="182"/>
    </row>
    <row r="213" spans="1:62" ht="12.75" x14ac:dyDescent="0.2">
      <c r="A213" s="375"/>
      <c r="B213" s="391"/>
      <c r="C213" s="119" t="s">
        <v>1253</v>
      </c>
      <c r="D213" s="54">
        <v>1</v>
      </c>
      <c r="E213" s="54" t="str">
        <v/>
      </c>
      <c r="F213" s="54" t="str">
        <v/>
      </c>
      <c r="G213" s="54" t="str">
        <v/>
      </c>
      <c r="H213" s="54" t="str">
        <v/>
      </c>
      <c r="I213" s="54" t="str">
        <v/>
      </c>
      <c r="J213" s="54" t="str">
        <v/>
      </c>
      <c r="K213" s="54" t="str">
        <v/>
      </c>
      <c r="L213" s="16" t="str">
        <v/>
      </c>
      <c r="M213" s="16" t="str">
        <v/>
      </c>
      <c r="N213" s="16" t="str">
        <v/>
      </c>
      <c r="O213" s="16" t="str">
        <v/>
      </c>
      <c r="P213" s="16" t="str">
        <v/>
      </c>
      <c r="Q213" s="16" t="str">
        <v/>
      </c>
      <c r="R213" s="16" t="str">
        <v/>
      </c>
      <c r="S213" s="16" t="str">
        <v/>
      </c>
      <c r="T213" s="16" t="str">
        <v/>
      </c>
      <c r="U213" s="16" t="str">
        <v/>
      </c>
      <c r="V213" s="16" t="str">
        <v/>
      </c>
      <c r="W213" s="16" t="str">
        <v/>
      </c>
      <c r="X213" s="16" t="str">
        <v/>
      </c>
      <c r="Y213" s="16" t="str">
        <v/>
      </c>
      <c r="Z213" s="16" t="str">
        <v/>
      </c>
      <c r="AA213" s="16" t="str">
        <v/>
      </c>
      <c r="AB213" s="16" t="str">
        <v/>
      </c>
      <c r="AC213" s="16" t="str">
        <v/>
      </c>
      <c r="AD213" s="16" t="str">
        <v/>
      </c>
      <c r="AE213" s="16" t="str">
        <v/>
      </c>
      <c r="AF213" s="16" t="str">
        <v/>
      </c>
      <c r="AG213" s="16" t="str">
        <v/>
      </c>
      <c r="AH213" s="16" t="str">
        <v/>
      </c>
      <c r="AI213" s="16" t="str">
        <v/>
      </c>
      <c r="AJ213" s="53" t="str">
        <v/>
      </c>
      <c r="AK213" s="16" t="str">
        <v/>
      </c>
      <c r="AL213" s="16" t="str">
        <v/>
      </c>
      <c r="AM213" s="53" t="str">
        <v/>
      </c>
      <c r="AN213" s="16" t="str">
        <v/>
      </c>
      <c r="AO213" s="16" t="str">
        <v/>
      </c>
      <c r="AP213" s="16" t="str">
        <v/>
      </c>
      <c r="AQ213" s="16" t="str">
        <v/>
      </c>
      <c r="AR213" s="16" t="str">
        <v/>
      </c>
      <c r="AS213" s="16" t="str">
        <v/>
      </c>
      <c r="AT213" s="16" t="str">
        <v/>
      </c>
      <c r="AU213" s="16" t="str">
        <v/>
      </c>
      <c r="AV213" s="16" t="str">
        <v/>
      </c>
      <c r="AW213" s="16" t="str">
        <v/>
      </c>
      <c r="AX213" s="16" t="str">
        <v/>
      </c>
      <c r="AY213" s="16" t="str">
        <v/>
      </c>
      <c r="AZ213" s="16" t="str">
        <v/>
      </c>
      <c r="BA213" s="16" t="str">
        <v/>
      </c>
      <c r="BB213" s="16"/>
      <c r="BC213" s="186">
        <f t="shared" si="9"/>
        <v>1</v>
      </c>
      <c r="BD213" s="187">
        <f t="shared" si="10"/>
        <v>1</v>
      </c>
      <c r="BE213" s="187">
        <v>0.25</v>
      </c>
      <c r="BF213" s="180">
        <f t="shared" si="11"/>
        <v>0.25</v>
      </c>
      <c r="BG213" s="181"/>
      <c r="BH213" s="187">
        <v>0</v>
      </c>
      <c r="BI213" s="181"/>
      <c r="BJ213" s="182"/>
    </row>
    <row r="214" spans="1:62" ht="12.75" x14ac:dyDescent="0.2">
      <c r="A214" s="375"/>
      <c r="B214" s="391"/>
      <c r="C214" s="119" t="s">
        <v>1254</v>
      </c>
      <c r="D214" s="54">
        <v>1</v>
      </c>
      <c r="E214" s="54" t="str">
        <v/>
      </c>
      <c r="F214" s="54" t="str">
        <v/>
      </c>
      <c r="G214" s="54" t="str">
        <v/>
      </c>
      <c r="H214" s="54" t="str">
        <v/>
      </c>
      <c r="I214" s="54" t="str">
        <v/>
      </c>
      <c r="J214" s="54" t="str">
        <v/>
      </c>
      <c r="K214" s="54" t="str">
        <v/>
      </c>
      <c r="L214" s="16" t="str">
        <v/>
      </c>
      <c r="M214" s="16" t="str">
        <v/>
      </c>
      <c r="N214" s="16" t="str">
        <v/>
      </c>
      <c r="O214" s="16" t="str">
        <v/>
      </c>
      <c r="P214" s="16" t="str">
        <v/>
      </c>
      <c r="Q214" s="16" t="str">
        <v/>
      </c>
      <c r="R214" s="16" t="str">
        <v/>
      </c>
      <c r="S214" s="16" t="str">
        <v/>
      </c>
      <c r="T214" s="16" t="str">
        <v/>
      </c>
      <c r="U214" s="16" t="str">
        <v/>
      </c>
      <c r="V214" s="16" t="str">
        <v/>
      </c>
      <c r="W214" s="16" t="str">
        <v/>
      </c>
      <c r="X214" s="16" t="str">
        <v/>
      </c>
      <c r="Y214" s="16" t="str">
        <v/>
      </c>
      <c r="Z214" s="16" t="str">
        <v/>
      </c>
      <c r="AA214" s="16" t="str">
        <v/>
      </c>
      <c r="AB214" s="16" t="str">
        <v/>
      </c>
      <c r="AC214" s="16" t="str">
        <v/>
      </c>
      <c r="AD214" s="16" t="str">
        <v/>
      </c>
      <c r="AE214" s="16" t="str">
        <v/>
      </c>
      <c r="AF214" s="16" t="str">
        <v/>
      </c>
      <c r="AG214" s="16" t="str">
        <v/>
      </c>
      <c r="AH214" s="16" t="str">
        <v/>
      </c>
      <c r="AI214" s="16" t="str">
        <v/>
      </c>
      <c r="AJ214" s="53" t="str">
        <v/>
      </c>
      <c r="AK214" s="16" t="str">
        <v/>
      </c>
      <c r="AL214" s="16" t="str">
        <v/>
      </c>
      <c r="AM214" s="53" t="str">
        <v/>
      </c>
      <c r="AN214" s="16" t="str">
        <v/>
      </c>
      <c r="AO214" s="16" t="str">
        <v/>
      </c>
      <c r="AP214" s="16" t="str">
        <v/>
      </c>
      <c r="AQ214" s="16" t="str">
        <v/>
      </c>
      <c r="AR214" s="16" t="str">
        <v/>
      </c>
      <c r="AS214" s="16" t="str">
        <v/>
      </c>
      <c r="AT214" s="16" t="str">
        <v/>
      </c>
      <c r="AU214" s="16" t="str">
        <v/>
      </c>
      <c r="AV214" s="16" t="str">
        <v/>
      </c>
      <c r="AW214" s="16" t="str">
        <v/>
      </c>
      <c r="AX214" s="16" t="str">
        <v/>
      </c>
      <c r="AY214" s="16" t="str">
        <v/>
      </c>
      <c r="AZ214" s="16" t="str">
        <v/>
      </c>
      <c r="BA214" s="16" t="str">
        <v/>
      </c>
      <c r="BB214" s="16"/>
      <c r="BC214" s="186">
        <f t="shared" si="9"/>
        <v>1</v>
      </c>
      <c r="BD214" s="187">
        <f t="shared" si="10"/>
        <v>1</v>
      </c>
      <c r="BE214" s="187">
        <v>0.25</v>
      </c>
      <c r="BF214" s="180">
        <f t="shared" si="11"/>
        <v>0.25</v>
      </c>
      <c r="BG214" s="181"/>
      <c r="BH214" s="187">
        <v>0</v>
      </c>
      <c r="BI214" s="181"/>
      <c r="BJ214" s="182"/>
    </row>
    <row r="215" spans="1:62" ht="12.75" x14ac:dyDescent="0.2">
      <c r="A215" s="375"/>
      <c r="B215" s="391"/>
      <c r="C215" s="119" t="s">
        <v>1255</v>
      </c>
      <c r="D215" s="54">
        <v>1</v>
      </c>
      <c r="E215" s="54" t="str">
        <v/>
      </c>
      <c r="F215" s="54" t="str">
        <v/>
      </c>
      <c r="G215" s="54" t="str">
        <v/>
      </c>
      <c r="H215" s="54" t="str">
        <v/>
      </c>
      <c r="I215" s="54" t="str">
        <v/>
      </c>
      <c r="J215" s="54" t="str">
        <v/>
      </c>
      <c r="K215" s="54" t="str">
        <v/>
      </c>
      <c r="L215" s="16" t="str">
        <v/>
      </c>
      <c r="M215" s="16" t="str">
        <v/>
      </c>
      <c r="N215" s="16" t="str">
        <v/>
      </c>
      <c r="O215" s="16" t="str">
        <v/>
      </c>
      <c r="P215" s="16" t="str">
        <v/>
      </c>
      <c r="Q215" s="16" t="str">
        <v/>
      </c>
      <c r="R215" s="16" t="str">
        <v/>
      </c>
      <c r="S215" s="16" t="str">
        <v/>
      </c>
      <c r="T215" s="16" t="str">
        <v/>
      </c>
      <c r="U215" s="16" t="str">
        <v/>
      </c>
      <c r="V215" s="16" t="str">
        <v/>
      </c>
      <c r="W215" s="16" t="str">
        <v/>
      </c>
      <c r="X215" s="16" t="str">
        <v/>
      </c>
      <c r="Y215" s="16" t="str">
        <v/>
      </c>
      <c r="Z215" s="16" t="str">
        <v/>
      </c>
      <c r="AA215" s="16" t="str">
        <v/>
      </c>
      <c r="AB215" s="16" t="str">
        <v/>
      </c>
      <c r="AC215" s="16" t="str">
        <v/>
      </c>
      <c r="AD215" s="16" t="str">
        <v/>
      </c>
      <c r="AE215" s="16" t="str">
        <v/>
      </c>
      <c r="AF215" s="16" t="str">
        <v/>
      </c>
      <c r="AG215" s="16" t="str">
        <v/>
      </c>
      <c r="AH215" s="16" t="str">
        <v/>
      </c>
      <c r="AI215" s="16" t="str">
        <v/>
      </c>
      <c r="AJ215" s="53" t="str">
        <v/>
      </c>
      <c r="AK215" s="16" t="str">
        <v/>
      </c>
      <c r="AL215" s="16" t="str">
        <v/>
      </c>
      <c r="AM215" s="53" t="str">
        <v/>
      </c>
      <c r="AN215" s="16" t="str">
        <v/>
      </c>
      <c r="AO215" s="16" t="str">
        <v/>
      </c>
      <c r="AP215" s="16" t="str">
        <v/>
      </c>
      <c r="AQ215" s="16" t="str">
        <v/>
      </c>
      <c r="AR215" s="16" t="str">
        <v/>
      </c>
      <c r="AS215" s="16" t="str">
        <v/>
      </c>
      <c r="AT215" s="16" t="str">
        <v/>
      </c>
      <c r="AU215" s="16" t="str">
        <v/>
      </c>
      <c r="AV215" s="16" t="str">
        <v/>
      </c>
      <c r="AW215" s="16" t="str">
        <v/>
      </c>
      <c r="AX215" s="16" t="str">
        <v/>
      </c>
      <c r="AY215" s="16" t="str">
        <v/>
      </c>
      <c r="AZ215" s="16" t="str">
        <v/>
      </c>
      <c r="BA215" s="16" t="str">
        <v/>
      </c>
      <c r="BB215" s="16"/>
      <c r="BC215" s="186">
        <f t="shared" si="9"/>
        <v>1</v>
      </c>
      <c r="BD215" s="187">
        <f t="shared" si="10"/>
        <v>1</v>
      </c>
      <c r="BE215" s="187">
        <v>0.25</v>
      </c>
      <c r="BF215" s="180">
        <f t="shared" si="11"/>
        <v>0.25</v>
      </c>
      <c r="BG215" s="181"/>
      <c r="BH215" s="187">
        <v>0</v>
      </c>
      <c r="BI215" s="181"/>
      <c r="BJ215" s="182"/>
    </row>
    <row r="216" spans="1:62" ht="12.75" x14ac:dyDescent="0.2">
      <c r="A216" s="375"/>
      <c r="B216" s="391"/>
      <c r="C216" s="119" t="s">
        <v>1256</v>
      </c>
      <c r="D216" s="54">
        <v>1</v>
      </c>
      <c r="E216" s="54" t="str">
        <v/>
      </c>
      <c r="F216" s="54" t="str">
        <v/>
      </c>
      <c r="G216" s="54" t="str">
        <v/>
      </c>
      <c r="H216" s="54" t="str">
        <v/>
      </c>
      <c r="I216" s="54" t="str">
        <v/>
      </c>
      <c r="J216" s="54" t="str">
        <v/>
      </c>
      <c r="K216" s="54" t="str">
        <v/>
      </c>
      <c r="L216" s="16" t="str">
        <v/>
      </c>
      <c r="M216" s="16" t="str">
        <v/>
      </c>
      <c r="N216" s="16" t="str">
        <v/>
      </c>
      <c r="O216" s="16" t="str">
        <v/>
      </c>
      <c r="P216" s="16" t="str">
        <v/>
      </c>
      <c r="Q216" s="16" t="str">
        <v/>
      </c>
      <c r="R216" s="16" t="str">
        <v/>
      </c>
      <c r="S216" s="16" t="str">
        <v/>
      </c>
      <c r="T216" s="16" t="str">
        <v/>
      </c>
      <c r="U216" s="16" t="str">
        <v/>
      </c>
      <c r="V216" s="16" t="str">
        <v/>
      </c>
      <c r="W216" s="16" t="str">
        <v/>
      </c>
      <c r="X216" s="16" t="str">
        <v/>
      </c>
      <c r="Y216" s="16" t="str">
        <v/>
      </c>
      <c r="Z216" s="16" t="str">
        <v/>
      </c>
      <c r="AA216" s="16" t="str">
        <v/>
      </c>
      <c r="AB216" s="16" t="str">
        <v/>
      </c>
      <c r="AC216" s="16" t="str">
        <v/>
      </c>
      <c r="AD216" s="16" t="str">
        <v/>
      </c>
      <c r="AE216" s="16" t="str">
        <v/>
      </c>
      <c r="AF216" s="16" t="str">
        <v/>
      </c>
      <c r="AG216" s="16" t="str">
        <v/>
      </c>
      <c r="AH216" s="16" t="str">
        <v/>
      </c>
      <c r="AI216" s="16" t="str">
        <v/>
      </c>
      <c r="AJ216" s="53" t="str">
        <v/>
      </c>
      <c r="AK216" s="16" t="str">
        <v/>
      </c>
      <c r="AL216" s="16" t="str">
        <v/>
      </c>
      <c r="AM216" s="53" t="str">
        <v/>
      </c>
      <c r="AN216" s="16" t="str">
        <v/>
      </c>
      <c r="AO216" s="16" t="str">
        <v/>
      </c>
      <c r="AP216" s="16" t="str">
        <v/>
      </c>
      <c r="AQ216" s="16" t="str">
        <v/>
      </c>
      <c r="AR216" s="16" t="str">
        <v/>
      </c>
      <c r="AS216" s="16" t="str">
        <v/>
      </c>
      <c r="AT216" s="16" t="str">
        <v/>
      </c>
      <c r="AU216" s="16" t="str">
        <v/>
      </c>
      <c r="AV216" s="16" t="str">
        <v/>
      </c>
      <c r="AW216" s="16" t="str">
        <v/>
      </c>
      <c r="AX216" s="16" t="str">
        <v/>
      </c>
      <c r="AY216" s="16" t="str">
        <v/>
      </c>
      <c r="AZ216" s="16" t="str">
        <v/>
      </c>
      <c r="BA216" s="16" t="str">
        <v/>
      </c>
      <c r="BB216" s="16"/>
      <c r="BC216" s="186">
        <f t="shared" si="9"/>
        <v>1</v>
      </c>
      <c r="BD216" s="187">
        <f t="shared" si="10"/>
        <v>1</v>
      </c>
      <c r="BE216" s="187">
        <v>0.25</v>
      </c>
      <c r="BF216" s="180">
        <f t="shared" si="11"/>
        <v>0.25</v>
      </c>
      <c r="BG216" s="181"/>
      <c r="BH216" s="187">
        <v>0</v>
      </c>
      <c r="BI216" s="181"/>
      <c r="BJ216" s="182"/>
    </row>
    <row r="217" spans="1:62" ht="12.75" x14ac:dyDescent="0.2">
      <c r="A217" s="375"/>
      <c r="B217" s="391"/>
      <c r="C217" s="119" t="s">
        <v>1257</v>
      </c>
      <c r="D217" s="54">
        <v>1</v>
      </c>
      <c r="E217" s="54" t="str">
        <v/>
      </c>
      <c r="F217" s="54" t="str">
        <v/>
      </c>
      <c r="G217" s="54" t="str">
        <v/>
      </c>
      <c r="H217" s="54" t="str">
        <v/>
      </c>
      <c r="I217" s="54" t="str">
        <v/>
      </c>
      <c r="J217" s="54" t="str">
        <v/>
      </c>
      <c r="K217" s="54" t="str">
        <v/>
      </c>
      <c r="L217" s="16" t="str">
        <v/>
      </c>
      <c r="M217" s="16" t="str">
        <v/>
      </c>
      <c r="N217" s="16" t="str">
        <v/>
      </c>
      <c r="O217" s="16" t="str">
        <v/>
      </c>
      <c r="P217" s="16" t="str">
        <v/>
      </c>
      <c r="Q217" s="16" t="str">
        <v/>
      </c>
      <c r="R217" s="16" t="str">
        <v/>
      </c>
      <c r="S217" s="16" t="str">
        <v/>
      </c>
      <c r="T217" s="16" t="str">
        <v/>
      </c>
      <c r="U217" s="16" t="str">
        <v/>
      </c>
      <c r="V217" s="16" t="str">
        <v/>
      </c>
      <c r="W217" s="16" t="str">
        <v/>
      </c>
      <c r="X217" s="16" t="str">
        <v/>
      </c>
      <c r="Y217" s="16" t="str">
        <v/>
      </c>
      <c r="Z217" s="16" t="str">
        <v/>
      </c>
      <c r="AA217" s="16" t="str">
        <v/>
      </c>
      <c r="AB217" s="16" t="str">
        <v/>
      </c>
      <c r="AC217" s="16" t="str">
        <v/>
      </c>
      <c r="AD217" s="16" t="str">
        <v/>
      </c>
      <c r="AE217" s="16" t="str">
        <v/>
      </c>
      <c r="AF217" s="16" t="str">
        <v/>
      </c>
      <c r="AG217" s="16" t="str">
        <v/>
      </c>
      <c r="AH217" s="16" t="str">
        <v/>
      </c>
      <c r="AI217" s="16" t="str">
        <v/>
      </c>
      <c r="AJ217" s="53" t="str">
        <v/>
      </c>
      <c r="AK217" s="16" t="str">
        <v/>
      </c>
      <c r="AL217" s="16" t="str">
        <v/>
      </c>
      <c r="AM217" s="53" t="str">
        <v/>
      </c>
      <c r="AN217" s="16" t="str">
        <v/>
      </c>
      <c r="AO217" s="16" t="str">
        <v/>
      </c>
      <c r="AP217" s="16" t="str">
        <v/>
      </c>
      <c r="AQ217" s="16" t="str">
        <v/>
      </c>
      <c r="AR217" s="16" t="str">
        <v/>
      </c>
      <c r="AS217" s="16" t="str">
        <v/>
      </c>
      <c r="AT217" s="16" t="str">
        <v/>
      </c>
      <c r="AU217" s="16" t="str">
        <v/>
      </c>
      <c r="AV217" s="16" t="str">
        <v/>
      </c>
      <c r="AW217" s="16" t="str">
        <v/>
      </c>
      <c r="AX217" s="16" t="str">
        <v/>
      </c>
      <c r="AY217" s="16" t="str">
        <v/>
      </c>
      <c r="AZ217" s="16" t="str">
        <v/>
      </c>
      <c r="BA217" s="16" t="str">
        <v/>
      </c>
      <c r="BB217" s="16"/>
      <c r="BC217" s="186">
        <f t="shared" si="9"/>
        <v>1</v>
      </c>
      <c r="BD217" s="187">
        <f t="shared" si="10"/>
        <v>1</v>
      </c>
      <c r="BE217" s="187">
        <v>0.25</v>
      </c>
      <c r="BF217" s="180">
        <f t="shared" si="11"/>
        <v>0.25</v>
      </c>
      <c r="BG217" s="181"/>
      <c r="BH217" s="187">
        <v>0</v>
      </c>
      <c r="BI217" s="181"/>
      <c r="BJ217" s="182"/>
    </row>
    <row r="218" spans="1:62" ht="12.75" x14ac:dyDescent="0.2">
      <c r="A218" s="375"/>
      <c r="B218" s="391"/>
      <c r="C218" s="119" t="s">
        <v>1258</v>
      </c>
      <c r="D218" s="54">
        <v>1</v>
      </c>
      <c r="E218" s="54" t="str">
        <v/>
      </c>
      <c r="F218" s="54" t="str">
        <v/>
      </c>
      <c r="G218" s="54" t="str">
        <v/>
      </c>
      <c r="H218" s="54" t="str">
        <v/>
      </c>
      <c r="I218" s="54" t="str">
        <v/>
      </c>
      <c r="J218" s="54" t="str">
        <v/>
      </c>
      <c r="K218" s="54" t="str">
        <v/>
      </c>
      <c r="L218" s="16" t="str">
        <v/>
      </c>
      <c r="M218" s="16" t="str">
        <v/>
      </c>
      <c r="N218" s="16" t="str">
        <v/>
      </c>
      <c r="O218" s="16" t="str">
        <v/>
      </c>
      <c r="P218" s="16" t="str">
        <v/>
      </c>
      <c r="Q218" s="16" t="str">
        <v/>
      </c>
      <c r="R218" s="16" t="str">
        <v/>
      </c>
      <c r="S218" s="16" t="str">
        <v/>
      </c>
      <c r="T218" s="16" t="str">
        <v/>
      </c>
      <c r="U218" s="16" t="str">
        <v/>
      </c>
      <c r="V218" s="16" t="str">
        <v/>
      </c>
      <c r="W218" s="16" t="str">
        <v/>
      </c>
      <c r="X218" s="16" t="str">
        <v/>
      </c>
      <c r="Y218" s="16" t="str">
        <v/>
      </c>
      <c r="Z218" s="16" t="str">
        <v/>
      </c>
      <c r="AA218" s="16" t="str">
        <v/>
      </c>
      <c r="AB218" s="16" t="str">
        <v/>
      </c>
      <c r="AC218" s="16" t="str">
        <v/>
      </c>
      <c r="AD218" s="16" t="str">
        <v/>
      </c>
      <c r="AE218" s="16" t="str">
        <v/>
      </c>
      <c r="AF218" s="16" t="str">
        <v/>
      </c>
      <c r="AG218" s="16" t="str">
        <v/>
      </c>
      <c r="AH218" s="16" t="str">
        <v/>
      </c>
      <c r="AI218" s="16" t="str">
        <v/>
      </c>
      <c r="AJ218" s="53" t="str">
        <v/>
      </c>
      <c r="AK218" s="16" t="str">
        <v/>
      </c>
      <c r="AL218" s="16" t="str">
        <v/>
      </c>
      <c r="AM218" s="53" t="str">
        <v/>
      </c>
      <c r="AN218" s="16" t="str">
        <v/>
      </c>
      <c r="AO218" s="16" t="str">
        <v/>
      </c>
      <c r="AP218" s="16" t="str">
        <v/>
      </c>
      <c r="AQ218" s="16" t="str">
        <v/>
      </c>
      <c r="AR218" s="16" t="str">
        <v/>
      </c>
      <c r="AS218" s="16" t="str">
        <v/>
      </c>
      <c r="AT218" s="16" t="str">
        <v/>
      </c>
      <c r="AU218" s="16" t="str">
        <v/>
      </c>
      <c r="AV218" s="16" t="str">
        <v/>
      </c>
      <c r="AW218" s="16" t="str">
        <v/>
      </c>
      <c r="AX218" s="16" t="str">
        <v/>
      </c>
      <c r="AY218" s="16" t="str">
        <v/>
      </c>
      <c r="AZ218" s="16" t="str">
        <v/>
      </c>
      <c r="BA218" s="16" t="str">
        <v/>
      </c>
      <c r="BB218" s="16"/>
      <c r="BC218" s="186">
        <f t="shared" si="9"/>
        <v>1</v>
      </c>
      <c r="BD218" s="187">
        <f t="shared" si="10"/>
        <v>1</v>
      </c>
      <c r="BE218" s="187">
        <v>0.25</v>
      </c>
      <c r="BF218" s="180">
        <f t="shared" si="11"/>
        <v>0.25</v>
      </c>
      <c r="BG218" s="181"/>
      <c r="BH218" s="187">
        <v>0</v>
      </c>
      <c r="BI218" s="181"/>
      <c r="BJ218" s="182"/>
    </row>
    <row r="219" spans="1:62" ht="12.75" x14ac:dyDescent="0.2">
      <c r="A219" s="375"/>
      <c r="B219" s="391"/>
      <c r="C219" s="119" t="s">
        <v>1259</v>
      </c>
      <c r="D219" s="54">
        <v>1</v>
      </c>
      <c r="E219" s="54" t="str">
        <v/>
      </c>
      <c r="F219" s="54" t="str">
        <v/>
      </c>
      <c r="G219" s="54" t="str">
        <v/>
      </c>
      <c r="H219" s="54" t="str">
        <v/>
      </c>
      <c r="I219" s="54" t="str">
        <v/>
      </c>
      <c r="J219" s="54" t="str">
        <v/>
      </c>
      <c r="K219" s="54" t="str">
        <v/>
      </c>
      <c r="L219" s="16" t="str">
        <v/>
      </c>
      <c r="M219" s="16" t="str">
        <v/>
      </c>
      <c r="N219" s="16" t="str">
        <v/>
      </c>
      <c r="O219" s="16" t="str">
        <v/>
      </c>
      <c r="P219" s="16" t="str">
        <v/>
      </c>
      <c r="Q219" s="16" t="str">
        <v/>
      </c>
      <c r="R219" s="16" t="str">
        <v/>
      </c>
      <c r="S219" s="16" t="str">
        <v/>
      </c>
      <c r="T219" s="16" t="str">
        <v/>
      </c>
      <c r="U219" s="16" t="str">
        <v/>
      </c>
      <c r="V219" s="16" t="str">
        <v/>
      </c>
      <c r="W219" s="16" t="str">
        <v/>
      </c>
      <c r="X219" s="16" t="str">
        <v/>
      </c>
      <c r="Y219" s="16" t="str">
        <v/>
      </c>
      <c r="Z219" s="16" t="str">
        <v/>
      </c>
      <c r="AA219" s="16" t="str">
        <v/>
      </c>
      <c r="AB219" s="16" t="str">
        <v/>
      </c>
      <c r="AC219" s="16" t="str">
        <v/>
      </c>
      <c r="AD219" s="16" t="str">
        <v/>
      </c>
      <c r="AE219" s="16" t="str">
        <v/>
      </c>
      <c r="AF219" s="16" t="str">
        <v/>
      </c>
      <c r="AG219" s="16" t="str">
        <v/>
      </c>
      <c r="AH219" s="16" t="str">
        <v/>
      </c>
      <c r="AI219" s="16" t="str">
        <v/>
      </c>
      <c r="AJ219" s="53" t="str">
        <v/>
      </c>
      <c r="AK219" s="16" t="str">
        <v/>
      </c>
      <c r="AL219" s="16" t="str">
        <v/>
      </c>
      <c r="AM219" s="53" t="str">
        <v/>
      </c>
      <c r="AN219" s="16" t="str">
        <v/>
      </c>
      <c r="AO219" s="16" t="str">
        <v/>
      </c>
      <c r="AP219" s="16" t="str">
        <v/>
      </c>
      <c r="AQ219" s="16" t="str">
        <v/>
      </c>
      <c r="AR219" s="16" t="str">
        <v/>
      </c>
      <c r="AS219" s="16" t="str">
        <v/>
      </c>
      <c r="AT219" s="16" t="str">
        <v/>
      </c>
      <c r="AU219" s="16" t="str">
        <v/>
      </c>
      <c r="AV219" s="16" t="str">
        <v/>
      </c>
      <c r="AW219" s="16" t="str">
        <v/>
      </c>
      <c r="AX219" s="16" t="str">
        <v/>
      </c>
      <c r="AY219" s="16" t="str">
        <v/>
      </c>
      <c r="AZ219" s="16" t="str">
        <v/>
      </c>
      <c r="BA219" s="16" t="str">
        <v/>
      </c>
      <c r="BB219" s="16"/>
      <c r="BC219" s="186">
        <f t="shared" si="9"/>
        <v>1</v>
      </c>
      <c r="BD219" s="187">
        <f t="shared" si="10"/>
        <v>1</v>
      </c>
      <c r="BE219" s="187">
        <v>0.25</v>
      </c>
      <c r="BF219" s="180">
        <f t="shared" si="11"/>
        <v>0.25</v>
      </c>
      <c r="BG219" s="181"/>
      <c r="BH219" s="187">
        <v>0</v>
      </c>
      <c r="BI219" s="181"/>
      <c r="BJ219" s="182"/>
    </row>
    <row r="220" spans="1:62" ht="12.75" x14ac:dyDescent="0.2">
      <c r="A220" s="375"/>
      <c r="B220" s="391"/>
      <c r="C220" s="119" t="s">
        <v>1260</v>
      </c>
      <c r="D220" s="54">
        <v>1</v>
      </c>
      <c r="E220" s="54" t="str">
        <v/>
      </c>
      <c r="F220" s="54" t="str">
        <v/>
      </c>
      <c r="G220" s="54" t="str">
        <v/>
      </c>
      <c r="H220" s="54" t="str">
        <v/>
      </c>
      <c r="I220" s="54" t="str">
        <v/>
      </c>
      <c r="J220" s="54" t="str">
        <v/>
      </c>
      <c r="K220" s="54" t="str">
        <v/>
      </c>
      <c r="L220" s="16" t="str">
        <v/>
      </c>
      <c r="M220" s="16" t="str">
        <v/>
      </c>
      <c r="N220" s="16" t="str">
        <v/>
      </c>
      <c r="O220" s="16" t="str">
        <v/>
      </c>
      <c r="P220" s="16" t="str">
        <v/>
      </c>
      <c r="Q220" s="16" t="str">
        <v/>
      </c>
      <c r="R220" s="16" t="str">
        <v/>
      </c>
      <c r="S220" s="16" t="str">
        <v/>
      </c>
      <c r="T220" s="16" t="str">
        <v/>
      </c>
      <c r="U220" s="16" t="str">
        <v/>
      </c>
      <c r="V220" s="16" t="str">
        <v/>
      </c>
      <c r="W220" s="16" t="str">
        <v/>
      </c>
      <c r="X220" s="16" t="str">
        <v/>
      </c>
      <c r="Y220" s="16" t="str">
        <v/>
      </c>
      <c r="Z220" s="16" t="str">
        <v/>
      </c>
      <c r="AA220" s="16" t="str">
        <v/>
      </c>
      <c r="AB220" s="16" t="str">
        <v/>
      </c>
      <c r="AC220" s="16" t="str">
        <v/>
      </c>
      <c r="AD220" s="16" t="str">
        <v/>
      </c>
      <c r="AE220" s="16" t="str">
        <v/>
      </c>
      <c r="AF220" s="16" t="str">
        <v/>
      </c>
      <c r="AG220" s="16" t="str">
        <v/>
      </c>
      <c r="AH220" s="16" t="str">
        <v/>
      </c>
      <c r="AI220" s="16" t="str">
        <v/>
      </c>
      <c r="AJ220" s="53" t="str">
        <v/>
      </c>
      <c r="AK220" s="16" t="str">
        <v/>
      </c>
      <c r="AL220" s="16" t="str">
        <v/>
      </c>
      <c r="AM220" s="53" t="str">
        <v/>
      </c>
      <c r="AN220" s="16" t="str">
        <v/>
      </c>
      <c r="AO220" s="16" t="str">
        <v/>
      </c>
      <c r="AP220" s="16" t="str">
        <v/>
      </c>
      <c r="AQ220" s="16" t="str">
        <v/>
      </c>
      <c r="AR220" s="16" t="str">
        <v/>
      </c>
      <c r="AS220" s="16" t="str">
        <v/>
      </c>
      <c r="AT220" s="16" t="str">
        <v/>
      </c>
      <c r="AU220" s="16" t="str">
        <v/>
      </c>
      <c r="AV220" s="16" t="str">
        <v/>
      </c>
      <c r="AW220" s="16" t="str">
        <v/>
      </c>
      <c r="AX220" s="16" t="str">
        <v/>
      </c>
      <c r="AY220" s="16" t="str">
        <v/>
      </c>
      <c r="AZ220" s="16" t="str">
        <v/>
      </c>
      <c r="BA220" s="16" t="str">
        <v/>
      </c>
      <c r="BB220" s="16"/>
      <c r="BC220" s="186">
        <f t="shared" si="9"/>
        <v>1</v>
      </c>
      <c r="BD220" s="187">
        <f t="shared" si="10"/>
        <v>1</v>
      </c>
      <c r="BE220" s="187">
        <v>0.25</v>
      </c>
      <c r="BF220" s="180">
        <f t="shared" si="11"/>
        <v>0.25</v>
      </c>
      <c r="BG220" s="181"/>
      <c r="BH220" s="187">
        <v>0</v>
      </c>
      <c r="BI220" s="181"/>
      <c r="BJ220" s="182"/>
    </row>
    <row r="221" spans="1:62" ht="12.75" x14ac:dyDescent="0.2">
      <c r="A221" s="375"/>
      <c r="B221" s="391"/>
      <c r="C221" s="119" t="s">
        <v>1261</v>
      </c>
      <c r="D221" s="54">
        <v>1</v>
      </c>
      <c r="E221" s="54" t="str">
        <v/>
      </c>
      <c r="F221" s="54" t="str">
        <v/>
      </c>
      <c r="G221" s="54" t="str">
        <v/>
      </c>
      <c r="H221" s="54" t="str">
        <v/>
      </c>
      <c r="I221" s="54" t="str">
        <v/>
      </c>
      <c r="J221" s="54" t="str">
        <v/>
      </c>
      <c r="K221" s="54" t="str">
        <v/>
      </c>
      <c r="L221" s="16" t="str">
        <v/>
      </c>
      <c r="M221" s="16" t="str">
        <v/>
      </c>
      <c r="N221" s="16" t="str">
        <v/>
      </c>
      <c r="O221" s="16" t="str">
        <v/>
      </c>
      <c r="P221" s="16" t="str">
        <v/>
      </c>
      <c r="Q221" s="16" t="str">
        <v/>
      </c>
      <c r="R221" s="16" t="str">
        <v/>
      </c>
      <c r="S221" s="16" t="str">
        <v/>
      </c>
      <c r="T221" s="16" t="str">
        <v/>
      </c>
      <c r="U221" s="16" t="str">
        <v/>
      </c>
      <c r="V221" s="16" t="str">
        <v/>
      </c>
      <c r="W221" s="16" t="str">
        <v/>
      </c>
      <c r="X221" s="16" t="str">
        <v/>
      </c>
      <c r="Y221" s="16" t="str">
        <v/>
      </c>
      <c r="Z221" s="16" t="str">
        <v/>
      </c>
      <c r="AA221" s="16" t="str">
        <v/>
      </c>
      <c r="AB221" s="16" t="str">
        <v/>
      </c>
      <c r="AC221" s="16" t="str">
        <v/>
      </c>
      <c r="AD221" s="16" t="str">
        <v/>
      </c>
      <c r="AE221" s="16" t="str">
        <v/>
      </c>
      <c r="AF221" s="16" t="str">
        <v/>
      </c>
      <c r="AG221" s="16" t="str">
        <v/>
      </c>
      <c r="AH221" s="16" t="str">
        <v/>
      </c>
      <c r="AI221" s="16" t="str">
        <v/>
      </c>
      <c r="AJ221" s="53" t="str">
        <v/>
      </c>
      <c r="AK221" s="16" t="str">
        <v/>
      </c>
      <c r="AL221" s="16" t="str">
        <v/>
      </c>
      <c r="AM221" s="53" t="str">
        <v/>
      </c>
      <c r="AN221" s="16" t="str">
        <v/>
      </c>
      <c r="AO221" s="16" t="str">
        <v/>
      </c>
      <c r="AP221" s="16" t="str">
        <v/>
      </c>
      <c r="AQ221" s="16" t="str">
        <v/>
      </c>
      <c r="AR221" s="16" t="str">
        <v/>
      </c>
      <c r="AS221" s="16" t="str">
        <v/>
      </c>
      <c r="AT221" s="16" t="str">
        <v/>
      </c>
      <c r="AU221" s="16" t="str">
        <v/>
      </c>
      <c r="AV221" s="16" t="str">
        <v/>
      </c>
      <c r="AW221" s="16" t="str">
        <v/>
      </c>
      <c r="AX221" s="16" t="str">
        <v/>
      </c>
      <c r="AY221" s="16" t="str">
        <v/>
      </c>
      <c r="AZ221" s="16" t="str">
        <v/>
      </c>
      <c r="BA221" s="16" t="str">
        <v/>
      </c>
      <c r="BB221" s="16"/>
      <c r="BC221" s="186">
        <f t="shared" si="9"/>
        <v>1</v>
      </c>
      <c r="BD221" s="187">
        <f t="shared" si="10"/>
        <v>1</v>
      </c>
      <c r="BE221" s="187">
        <v>0.25</v>
      </c>
      <c r="BF221" s="180">
        <f t="shared" si="11"/>
        <v>0.25</v>
      </c>
      <c r="BG221" s="181"/>
      <c r="BH221" s="187">
        <v>0</v>
      </c>
      <c r="BI221" s="181"/>
      <c r="BJ221" s="182"/>
    </row>
    <row r="222" spans="1:62" ht="12.75" x14ac:dyDescent="0.2">
      <c r="A222" s="375"/>
      <c r="B222" s="391"/>
      <c r="C222" s="119" t="s">
        <v>1262</v>
      </c>
      <c r="D222" s="54">
        <v>1</v>
      </c>
      <c r="E222" s="54" t="str">
        <v/>
      </c>
      <c r="F222" s="54" t="str">
        <v/>
      </c>
      <c r="G222" s="54" t="str">
        <v/>
      </c>
      <c r="H222" s="54" t="str">
        <v/>
      </c>
      <c r="I222" s="54" t="str">
        <v/>
      </c>
      <c r="J222" s="54" t="str">
        <v/>
      </c>
      <c r="K222" s="54" t="str">
        <v/>
      </c>
      <c r="L222" s="16" t="str">
        <v/>
      </c>
      <c r="M222" s="16" t="str">
        <v/>
      </c>
      <c r="N222" s="16" t="str">
        <v/>
      </c>
      <c r="O222" s="16" t="str">
        <v/>
      </c>
      <c r="P222" s="16" t="str">
        <v/>
      </c>
      <c r="Q222" s="16" t="str">
        <v/>
      </c>
      <c r="R222" s="16" t="str">
        <v/>
      </c>
      <c r="S222" s="16" t="str">
        <v/>
      </c>
      <c r="T222" s="16" t="str">
        <v/>
      </c>
      <c r="U222" s="16" t="str">
        <v/>
      </c>
      <c r="V222" s="16" t="str">
        <v/>
      </c>
      <c r="W222" s="16" t="str">
        <v/>
      </c>
      <c r="X222" s="16" t="str">
        <v/>
      </c>
      <c r="Y222" s="16" t="str">
        <v/>
      </c>
      <c r="Z222" s="16" t="str">
        <v/>
      </c>
      <c r="AA222" s="16" t="str">
        <v/>
      </c>
      <c r="AB222" s="16" t="str">
        <v/>
      </c>
      <c r="AC222" s="16" t="str">
        <v/>
      </c>
      <c r="AD222" s="16" t="str">
        <v/>
      </c>
      <c r="AE222" s="16" t="str">
        <v/>
      </c>
      <c r="AF222" s="16" t="str">
        <v/>
      </c>
      <c r="AG222" s="16" t="str">
        <v/>
      </c>
      <c r="AH222" s="16" t="str">
        <v/>
      </c>
      <c r="AI222" s="16" t="str">
        <v/>
      </c>
      <c r="AJ222" s="53" t="str">
        <v/>
      </c>
      <c r="AK222" s="16" t="str">
        <v/>
      </c>
      <c r="AL222" s="16" t="str">
        <v/>
      </c>
      <c r="AM222" s="53" t="str">
        <v/>
      </c>
      <c r="AN222" s="16" t="str">
        <v/>
      </c>
      <c r="AO222" s="16" t="str">
        <v/>
      </c>
      <c r="AP222" s="16" t="str">
        <v/>
      </c>
      <c r="AQ222" s="16" t="str">
        <v/>
      </c>
      <c r="AR222" s="16" t="str">
        <v/>
      </c>
      <c r="AS222" s="16" t="str">
        <v/>
      </c>
      <c r="AT222" s="16" t="str">
        <v/>
      </c>
      <c r="AU222" s="16" t="str">
        <v/>
      </c>
      <c r="AV222" s="16" t="str">
        <v/>
      </c>
      <c r="AW222" s="16" t="str">
        <v/>
      </c>
      <c r="AX222" s="16" t="str">
        <v/>
      </c>
      <c r="AY222" s="16" t="str">
        <v/>
      </c>
      <c r="AZ222" s="16" t="str">
        <v/>
      </c>
      <c r="BA222" s="16" t="str">
        <v/>
      </c>
      <c r="BB222" s="16"/>
      <c r="BC222" s="186">
        <f t="shared" si="9"/>
        <v>1</v>
      </c>
      <c r="BD222" s="187">
        <f t="shared" si="10"/>
        <v>1</v>
      </c>
      <c r="BE222" s="187">
        <v>0.25</v>
      </c>
      <c r="BF222" s="180">
        <f t="shared" si="11"/>
        <v>0.25</v>
      </c>
      <c r="BG222" s="181"/>
      <c r="BH222" s="187">
        <v>0</v>
      </c>
      <c r="BI222" s="181"/>
      <c r="BJ222" s="182"/>
    </row>
    <row r="223" spans="1:62" ht="12.75" x14ac:dyDescent="0.2">
      <c r="A223" s="375"/>
      <c r="B223" s="391"/>
      <c r="C223" s="119" t="s">
        <v>1263</v>
      </c>
      <c r="D223" s="54">
        <v>1</v>
      </c>
      <c r="E223" s="54" t="str">
        <v/>
      </c>
      <c r="F223" s="54" t="str">
        <v/>
      </c>
      <c r="G223" s="54" t="str">
        <v/>
      </c>
      <c r="H223" s="54" t="str">
        <v/>
      </c>
      <c r="I223" s="54" t="str">
        <v/>
      </c>
      <c r="J223" s="54" t="str">
        <v/>
      </c>
      <c r="K223" s="54" t="str">
        <v/>
      </c>
      <c r="L223" s="16" t="str">
        <v/>
      </c>
      <c r="M223" s="16" t="str">
        <v/>
      </c>
      <c r="N223" s="16" t="str">
        <v/>
      </c>
      <c r="O223" s="16" t="str">
        <v/>
      </c>
      <c r="P223" s="16" t="str">
        <v/>
      </c>
      <c r="Q223" s="16" t="str">
        <v/>
      </c>
      <c r="R223" s="16" t="str">
        <v/>
      </c>
      <c r="S223" s="16" t="str">
        <v/>
      </c>
      <c r="T223" s="16" t="str">
        <v/>
      </c>
      <c r="U223" s="16" t="str">
        <v/>
      </c>
      <c r="V223" s="16" t="str">
        <v/>
      </c>
      <c r="W223" s="16" t="str">
        <v/>
      </c>
      <c r="X223" s="16" t="str">
        <v/>
      </c>
      <c r="Y223" s="16" t="str">
        <v/>
      </c>
      <c r="Z223" s="16" t="str">
        <v/>
      </c>
      <c r="AA223" s="16" t="str">
        <v/>
      </c>
      <c r="AB223" s="16" t="str">
        <v/>
      </c>
      <c r="AC223" s="16" t="str">
        <v/>
      </c>
      <c r="AD223" s="16" t="str">
        <v/>
      </c>
      <c r="AE223" s="16" t="str">
        <v/>
      </c>
      <c r="AF223" s="16" t="str">
        <v/>
      </c>
      <c r="AG223" s="16" t="str">
        <v/>
      </c>
      <c r="AH223" s="16" t="str">
        <v/>
      </c>
      <c r="AI223" s="16" t="str">
        <v/>
      </c>
      <c r="AJ223" s="53" t="str">
        <v/>
      </c>
      <c r="AK223" s="16" t="str">
        <v/>
      </c>
      <c r="AL223" s="16" t="str">
        <v/>
      </c>
      <c r="AM223" s="53" t="str">
        <v/>
      </c>
      <c r="AN223" s="16" t="str">
        <v/>
      </c>
      <c r="AO223" s="16" t="str">
        <v/>
      </c>
      <c r="AP223" s="16" t="str">
        <v/>
      </c>
      <c r="AQ223" s="16" t="str">
        <v/>
      </c>
      <c r="AR223" s="16" t="str">
        <v/>
      </c>
      <c r="AS223" s="16" t="str">
        <v/>
      </c>
      <c r="AT223" s="16" t="str">
        <v/>
      </c>
      <c r="AU223" s="16" t="str">
        <v/>
      </c>
      <c r="AV223" s="16" t="str">
        <v/>
      </c>
      <c r="AW223" s="16" t="str">
        <v/>
      </c>
      <c r="AX223" s="16" t="str">
        <v/>
      </c>
      <c r="AY223" s="16" t="str">
        <v/>
      </c>
      <c r="AZ223" s="16" t="str">
        <v/>
      </c>
      <c r="BA223" s="16" t="str">
        <v/>
      </c>
      <c r="BB223" s="16"/>
      <c r="BC223" s="186">
        <f t="shared" si="9"/>
        <v>1</v>
      </c>
      <c r="BD223" s="187">
        <f t="shared" si="10"/>
        <v>1</v>
      </c>
      <c r="BE223" s="187">
        <v>0.25</v>
      </c>
      <c r="BF223" s="180">
        <f t="shared" si="11"/>
        <v>0.25</v>
      </c>
      <c r="BG223" s="181"/>
      <c r="BH223" s="187">
        <v>0</v>
      </c>
      <c r="BI223" s="181"/>
      <c r="BJ223" s="182"/>
    </row>
    <row r="224" spans="1:62" ht="12.75" x14ac:dyDescent="0.2">
      <c r="A224" s="375"/>
      <c r="B224" s="391"/>
      <c r="C224" s="119" t="s">
        <v>1264</v>
      </c>
      <c r="D224" s="54">
        <v>1</v>
      </c>
      <c r="E224" s="54" t="str">
        <v/>
      </c>
      <c r="F224" s="54" t="str">
        <v/>
      </c>
      <c r="G224" s="54" t="str">
        <v/>
      </c>
      <c r="H224" s="54" t="str">
        <v/>
      </c>
      <c r="I224" s="54" t="str">
        <v/>
      </c>
      <c r="J224" s="54" t="str">
        <v/>
      </c>
      <c r="K224" s="54" t="str">
        <v/>
      </c>
      <c r="L224" s="16" t="str">
        <v/>
      </c>
      <c r="M224" s="16" t="str">
        <v/>
      </c>
      <c r="N224" s="16" t="str">
        <v/>
      </c>
      <c r="O224" s="16" t="str">
        <v/>
      </c>
      <c r="P224" s="16" t="str">
        <v/>
      </c>
      <c r="Q224" s="16" t="str">
        <v/>
      </c>
      <c r="R224" s="16" t="str">
        <v/>
      </c>
      <c r="S224" s="16" t="str">
        <v/>
      </c>
      <c r="T224" s="16" t="str">
        <v/>
      </c>
      <c r="U224" s="16" t="str">
        <v/>
      </c>
      <c r="V224" s="16" t="str">
        <v/>
      </c>
      <c r="W224" s="16" t="str">
        <v/>
      </c>
      <c r="X224" s="16" t="str">
        <v/>
      </c>
      <c r="Y224" s="16" t="str">
        <v/>
      </c>
      <c r="Z224" s="16" t="str">
        <v/>
      </c>
      <c r="AA224" s="16" t="str">
        <v/>
      </c>
      <c r="AB224" s="16" t="str">
        <v/>
      </c>
      <c r="AC224" s="16" t="str">
        <v/>
      </c>
      <c r="AD224" s="16" t="str">
        <v/>
      </c>
      <c r="AE224" s="16" t="str">
        <v/>
      </c>
      <c r="AF224" s="16" t="str">
        <v/>
      </c>
      <c r="AG224" s="16" t="str">
        <v/>
      </c>
      <c r="AH224" s="16" t="str">
        <v/>
      </c>
      <c r="AI224" s="16" t="str">
        <v/>
      </c>
      <c r="AJ224" s="53" t="str">
        <v/>
      </c>
      <c r="AK224" s="16" t="str">
        <v/>
      </c>
      <c r="AL224" s="16" t="str">
        <v/>
      </c>
      <c r="AM224" s="53" t="str">
        <v/>
      </c>
      <c r="AN224" s="16" t="str">
        <v/>
      </c>
      <c r="AO224" s="16" t="str">
        <v/>
      </c>
      <c r="AP224" s="16" t="str">
        <v/>
      </c>
      <c r="AQ224" s="16" t="str">
        <v/>
      </c>
      <c r="AR224" s="16" t="str">
        <v/>
      </c>
      <c r="AS224" s="16" t="str">
        <v/>
      </c>
      <c r="AT224" s="16" t="str">
        <v/>
      </c>
      <c r="AU224" s="16" t="str">
        <v/>
      </c>
      <c r="AV224" s="16" t="str">
        <v/>
      </c>
      <c r="AW224" s="16" t="str">
        <v/>
      </c>
      <c r="AX224" s="16" t="str">
        <v/>
      </c>
      <c r="AY224" s="16" t="str">
        <v/>
      </c>
      <c r="AZ224" s="16" t="str">
        <v/>
      </c>
      <c r="BA224" s="16" t="str">
        <v/>
      </c>
      <c r="BB224" s="16"/>
      <c r="BC224" s="186">
        <f t="shared" si="9"/>
        <v>1</v>
      </c>
      <c r="BD224" s="187">
        <f t="shared" si="10"/>
        <v>1</v>
      </c>
      <c r="BE224" s="187">
        <v>0.25</v>
      </c>
      <c r="BF224" s="180">
        <f t="shared" si="11"/>
        <v>0.25</v>
      </c>
      <c r="BG224" s="181"/>
      <c r="BH224" s="187">
        <v>0</v>
      </c>
      <c r="BI224" s="181"/>
      <c r="BJ224" s="182"/>
    </row>
    <row r="225" spans="1:62" ht="12.75" x14ac:dyDescent="0.2">
      <c r="A225" s="375"/>
      <c r="B225" s="391"/>
      <c r="C225" s="119" t="s">
        <v>1265</v>
      </c>
      <c r="D225" s="54">
        <v>1</v>
      </c>
      <c r="E225" s="54" t="str">
        <v/>
      </c>
      <c r="F225" s="54" t="str">
        <v/>
      </c>
      <c r="G225" s="54" t="str">
        <v/>
      </c>
      <c r="H225" s="54" t="str">
        <v/>
      </c>
      <c r="I225" s="54" t="str">
        <v/>
      </c>
      <c r="J225" s="54" t="str">
        <v/>
      </c>
      <c r="K225" s="54" t="str">
        <v/>
      </c>
      <c r="L225" s="16" t="str">
        <v/>
      </c>
      <c r="M225" s="16" t="str">
        <v/>
      </c>
      <c r="N225" s="16" t="str">
        <v/>
      </c>
      <c r="O225" s="16" t="str">
        <v/>
      </c>
      <c r="P225" s="16" t="str">
        <v/>
      </c>
      <c r="Q225" s="16" t="str">
        <v/>
      </c>
      <c r="R225" s="16" t="str">
        <v/>
      </c>
      <c r="S225" s="16" t="str">
        <v/>
      </c>
      <c r="T225" s="16" t="str">
        <v/>
      </c>
      <c r="U225" s="16" t="str">
        <v/>
      </c>
      <c r="V225" s="16" t="str">
        <v/>
      </c>
      <c r="W225" s="16" t="str">
        <v/>
      </c>
      <c r="X225" s="16" t="str">
        <v/>
      </c>
      <c r="Y225" s="16" t="str">
        <v/>
      </c>
      <c r="Z225" s="16" t="str">
        <v/>
      </c>
      <c r="AA225" s="16" t="str">
        <v/>
      </c>
      <c r="AB225" s="16" t="str">
        <v/>
      </c>
      <c r="AC225" s="16" t="str">
        <v/>
      </c>
      <c r="AD225" s="16" t="str">
        <v/>
      </c>
      <c r="AE225" s="16" t="str">
        <v/>
      </c>
      <c r="AF225" s="16" t="str">
        <v/>
      </c>
      <c r="AG225" s="16" t="str">
        <v/>
      </c>
      <c r="AH225" s="16" t="str">
        <v/>
      </c>
      <c r="AI225" s="16" t="str">
        <v/>
      </c>
      <c r="AJ225" s="53" t="str">
        <v/>
      </c>
      <c r="AK225" s="16" t="str">
        <v/>
      </c>
      <c r="AL225" s="16" t="str">
        <v/>
      </c>
      <c r="AM225" s="53" t="str">
        <v/>
      </c>
      <c r="AN225" s="16" t="str">
        <v/>
      </c>
      <c r="AO225" s="16" t="str">
        <v/>
      </c>
      <c r="AP225" s="16" t="str">
        <v/>
      </c>
      <c r="AQ225" s="16" t="str">
        <v/>
      </c>
      <c r="AR225" s="16" t="str">
        <v/>
      </c>
      <c r="AS225" s="16" t="str">
        <v/>
      </c>
      <c r="AT225" s="16" t="str">
        <v/>
      </c>
      <c r="AU225" s="16" t="str">
        <v/>
      </c>
      <c r="AV225" s="16" t="str">
        <v/>
      </c>
      <c r="AW225" s="16" t="str">
        <v/>
      </c>
      <c r="AX225" s="16" t="str">
        <v/>
      </c>
      <c r="AY225" s="16" t="str">
        <v/>
      </c>
      <c r="AZ225" s="16" t="str">
        <v/>
      </c>
      <c r="BA225" s="16" t="str">
        <v/>
      </c>
      <c r="BB225" s="16"/>
      <c r="BC225" s="186">
        <f t="shared" si="9"/>
        <v>1</v>
      </c>
      <c r="BD225" s="187">
        <f t="shared" si="10"/>
        <v>1</v>
      </c>
      <c r="BE225" s="187">
        <v>0.25</v>
      </c>
      <c r="BF225" s="180">
        <f t="shared" si="11"/>
        <v>0.25</v>
      </c>
      <c r="BG225" s="181"/>
      <c r="BH225" s="187">
        <v>0</v>
      </c>
      <c r="BI225" s="181"/>
      <c r="BJ225" s="182"/>
    </row>
    <row r="226" spans="1:62" ht="12.75" x14ac:dyDescent="0.2">
      <c r="A226" s="375"/>
      <c r="B226" s="391"/>
      <c r="C226" s="119" t="s">
        <v>1266</v>
      </c>
      <c r="D226" s="54">
        <v>1</v>
      </c>
      <c r="E226" s="54" t="str">
        <v/>
      </c>
      <c r="F226" s="54" t="str">
        <v/>
      </c>
      <c r="G226" s="54" t="str">
        <v/>
      </c>
      <c r="H226" s="54" t="str">
        <v/>
      </c>
      <c r="I226" s="54" t="str">
        <v/>
      </c>
      <c r="J226" s="54" t="str">
        <v/>
      </c>
      <c r="K226" s="54" t="str">
        <v/>
      </c>
      <c r="L226" s="16" t="str">
        <v/>
      </c>
      <c r="M226" s="16" t="str">
        <v/>
      </c>
      <c r="N226" s="16" t="str">
        <v/>
      </c>
      <c r="O226" s="16" t="str">
        <v/>
      </c>
      <c r="P226" s="16" t="str">
        <v/>
      </c>
      <c r="Q226" s="16" t="str">
        <v/>
      </c>
      <c r="R226" s="16" t="str">
        <v/>
      </c>
      <c r="S226" s="16" t="str">
        <v/>
      </c>
      <c r="T226" s="16" t="str">
        <v/>
      </c>
      <c r="U226" s="16" t="str">
        <v/>
      </c>
      <c r="V226" s="16" t="str">
        <v/>
      </c>
      <c r="W226" s="16" t="str">
        <v/>
      </c>
      <c r="X226" s="16" t="str">
        <v/>
      </c>
      <c r="Y226" s="16" t="str">
        <v/>
      </c>
      <c r="Z226" s="16" t="str">
        <v/>
      </c>
      <c r="AA226" s="16" t="str">
        <v/>
      </c>
      <c r="AB226" s="16" t="str">
        <v/>
      </c>
      <c r="AC226" s="16" t="str">
        <v/>
      </c>
      <c r="AD226" s="16" t="str">
        <v/>
      </c>
      <c r="AE226" s="16" t="str">
        <v/>
      </c>
      <c r="AF226" s="16" t="str">
        <v/>
      </c>
      <c r="AG226" s="16" t="str">
        <v/>
      </c>
      <c r="AH226" s="16" t="str">
        <v/>
      </c>
      <c r="AI226" s="16" t="str">
        <v/>
      </c>
      <c r="AJ226" s="53" t="str">
        <v/>
      </c>
      <c r="AK226" s="16" t="str">
        <v/>
      </c>
      <c r="AL226" s="16" t="str">
        <v/>
      </c>
      <c r="AM226" s="53" t="str">
        <v/>
      </c>
      <c r="AN226" s="16" t="str">
        <v/>
      </c>
      <c r="AO226" s="16" t="str">
        <v/>
      </c>
      <c r="AP226" s="16" t="str">
        <v/>
      </c>
      <c r="AQ226" s="16" t="str">
        <v/>
      </c>
      <c r="AR226" s="16" t="str">
        <v/>
      </c>
      <c r="AS226" s="16" t="str">
        <v/>
      </c>
      <c r="AT226" s="16" t="str">
        <v/>
      </c>
      <c r="AU226" s="16" t="str">
        <v/>
      </c>
      <c r="AV226" s="16" t="str">
        <v/>
      </c>
      <c r="AW226" s="16" t="str">
        <v/>
      </c>
      <c r="AX226" s="16" t="str">
        <v/>
      </c>
      <c r="AY226" s="16" t="str">
        <v/>
      </c>
      <c r="AZ226" s="16" t="str">
        <v/>
      </c>
      <c r="BA226" s="16" t="str">
        <v/>
      </c>
      <c r="BB226" s="16"/>
      <c r="BC226" s="186">
        <f t="shared" si="9"/>
        <v>1</v>
      </c>
      <c r="BD226" s="187">
        <f t="shared" si="10"/>
        <v>1</v>
      </c>
      <c r="BE226" s="187">
        <v>0.25</v>
      </c>
      <c r="BF226" s="180">
        <f t="shared" si="11"/>
        <v>0.25</v>
      </c>
      <c r="BG226" s="181"/>
      <c r="BH226" s="187">
        <v>0</v>
      </c>
      <c r="BI226" s="181"/>
      <c r="BJ226" s="182"/>
    </row>
    <row r="227" spans="1:62" ht="12.75" x14ac:dyDescent="0.2">
      <c r="A227" s="375"/>
      <c r="B227" s="391"/>
      <c r="C227" s="119" t="s">
        <v>1267</v>
      </c>
      <c r="D227" s="54">
        <v>1</v>
      </c>
      <c r="E227" s="54" t="str">
        <v/>
      </c>
      <c r="F227" s="54" t="str">
        <v/>
      </c>
      <c r="G227" s="54" t="str">
        <v/>
      </c>
      <c r="H227" s="54" t="str">
        <v/>
      </c>
      <c r="I227" s="54" t="str">
        <v/>
      </c>
      <c r="J227" s="54" t="str">
        <v/>
      </c>
      <c r="K227" s="54" t="str">
        <v/>
      </c>
      <c r="L227" s="16" t="str">
        <v/>
      </c>
      <c r="M227" s="16" t="str">
        <v/>
      </c>
      <c r="N227" s="16" t="str">
        <v/>
      </c>
      <c r="O227" s="16" t="str">
        <v/>
      </c>
      <c r="P227" s="16" t="str">
        <v/>
      </c>
      <c r="Q227" s="16" t="str">
        <v/>
      </c>
      <c r="R227" s="16" t="str">
        <v/>
      </c>
      <c r="S227" s="16" t="str">
        <v/>
      </c>
      <c r="T227" s="16" t="str">
        <v/>
      </c>
      <c r="U227" s="16" t="str">
        <v/>
      </c>
      <c r="V227" s="16" t="str">
        <v/>
      </c>
      <c r="W227" s="16" t="str">
        <v/>
      </c>
      <c r="X227" s="16" t="str">
        <v/>
      </c>
      <c r="Y227" s="16" t="str">
        <v/>
      </c>
      <c r="Z227" s="16" t="str">
        <v/>
      </c>
      <c r="AA227" s="16" t="str">
        <v/>
      </c>
      <c r="AB227" s="16" t="str">
        <v/>
      </c>
      <c r="AC227" s="16" t="str">
        <v/>
      </c>
      <c r="AD227" s="16" t="str">
        <v/>
      </c>
      <c r="AE227" s="16" t="str">
        <v/>
      </c>
      <c r="AF227" s="16" t="str">
        <v/>
      </c>
      <c r="AG227" s="16" t="str">
        <v/>
      </c>
      <c r="AH227" s="16" t="str">
        <v/>
      </c>
      <c r="AI227" s="16" t="str">
        <v/>
      </c>
      <c r="AJ227" s="53" t="str">
        <v/>
      </c>
      <c r="AK227" s="16" t="str">
        <v/>
      </c>
      <c r="AL227" s="16" t="str">
        <v/>
      </c>
      <c r="AM227" s="53" t="str">
        <v/>
      </c>
      <c r="AN227" s="16" t="str">
        <v/>
      </c>
      <c r="AO227" s="16" t="str">
        <v/>
      </c>
      <c r="AP227" s="16" t="str">
        <v/>
      </c>
      <c r="AQ227" s="16" t="str">
        <v/>
      </c>
      <c r="AR227" s="16" t="str">
        <v/>
      </c>
      <c r="AS227" s="16" t="str">
        <v/>
      </c>
      <c r="AT227" s="16" t="str">
        <v/>
      </c>
      <c r="AU227" s="16" t="str">
        <v/>
      </c>
      <c r="AV227" s="16" t="str">
        <v/>
      </c>
      <c r="AW227" s="16" t="str">
        <v/>
      </c>
      <c r="AX227" s="16" t="str">
        <v/>
      </c>
      <c r="AY227" s="16" t="str">
        <v/>
      </c>
      <c r="AZ227" s="16" t="str">
        <v/>
      </c>
      <c r="BA227" s="16" t="str">
        <v/>
      </c>
      <c r="BB227" s="16"/>
      <c r="BC227" s="186">
        <f t="shared" si="9"/>
        <v>1</v>
      </c>
      <c r="BD227" s="187">
        <f t="shared" si="10"/>
        <v>1</v>
      </c>
      <c r="BE227" s="187">
        <v>0.25</v>
      </c>
      <c r="BF227" s="180">
        <f t="shared" si="11"/>
        <v>0.25</v>
      </c>
      <c r="BG227" s="181"/>
      <c r="BH227" s="187">
        <v>0</v>
      </c>
      <c r="BI227" s="181"/>
      <c r="BJ227" s="182"/>
    </row>
    <row r="228" spans="1:62" ht="12.75" x14ac:dyDescent="0.2">
      <c r="A228" s="375"/>
      <c r="B228" s="391"/>
      <c r="C228" s="119" t="s">
        <v>1268</v>
      </c>
      <c r="D228" s="54">
        <v>1</v>
      </c>
      <c r="E228" s="54" t="str">
        <v/>
      </c>
      <c r="F228" s="54" t="str">
        <v/>
      </c>
      <c r="G228" s="54" t="str">
        <v/>
      </c>
      <c r="H228" s="54" t="str">
        <v/>
      </c>
      <c r="I228" s="54" t="str">
        <v/>
      </c>
      <c r="J228" s="54" t="str">
        <v/>
      </c>
      <c r="K228" s="54" t="str">
        <v/>
      </c>
      <c r="L228" s="16" t="str">
        <v/>
      </c>
      <c r="M228" s="16" t="str">
        <v/>
      </c>
      <c r="N228" s="16" t="str">
        <v/>
      </c>
      <c r="O228" s="16" t="str">
        <v/>
      </c>
      <c r="P228" s="16" t="str">
        <v/>
      </c>
      <c r="Q228" s="16" t="str">
        <v/>
      </c>
      <c r="R228" s="16" t="str">
        <v/>
      </c>
      <c r="S228" s="16" t="str">
        <v/>
      </c>
      <c r="T228" s="16" t="str">
        <v/>
      </c>
      <c r="U228" s="16" t="str">
        <v/>
      </c>
      <c r="V228" s="16" t="str">
        <v/>
      </c>
      <c r="W228" s="16" t="str">
        <v/>
      </c>
      <c r="X228" s="16" t="str">
        <v/>
      </c>
      <c r="Y228" s="16" t="str">
        <v/>
      </c>
      <c r="Z228" s="16" t="str">
        <v/>
      </c>
      <c r="AA228" s="16" t="str">
        <v/>
      </c>
      <c r="AB228" s="16" t="str">
        <v/>
      </c>
      <c r="AC228" s="16" t="str">
        <v/>
      </c>
      <c r="AD228" s="16" t="str">
        <v/>
      </c>
      <c r="AE228" s="16" t="str">
        <v/>
      </c>
      <c r="AF228" s="16" t="str">
        <v/>
      </c>
      <c r="AG228" s="16" t="str">
        <v/>
      </c>
      <c r="AH228" s="16" t="str">
        <v/>
      </c>
      <c r="AI228" s="16" t="str">
        <v/>
      </c>
      <c r="AJ228" s="53" t="str">
        <v/>
      </c>
      <c r="AK228" s="16" t="str">
        <v/>
      </c>
      <c r="AL228" s="16" t="str">
        <v/>
      </c>
      <c r="AM228" s="53" t="str">
        <v/>
      </c>
      <c r="AN228" s="16" t="str">
        <v/>
      </c>
      <c r="AO228" s="16" t="str">
        <v/>
      </c>
      <c r="AP228" s="16" t="str">
        <v/>
      </c>
      <c r="AQ228" s="16" t="str">
        <v/>
      </c>
      <c r="AR228" s="16" t="str">
        <v/>
      </c>
      <c r="AS228" s="16" t="str">
        <v/>
      </c>
      <c r="AT228" s="16" t="str">
        <v/>
      </c>
      <c r="AU228" s="16" t="str">
        <v/>
      </c>
      <c r="AV228" s="16" t="str">
        <v/>
      </c>
      <c r="AW228" s="16" t="str">
        <v/>
      </c>
      <c r="AX228" s="16" t="str">
        <v/>
      </c>
      <c r="AY228" s="16" t="str">
        <v/>
      </c>
      <c r="AZ228" s="16" t="str">
        <v/>
      </c>
      <c r="BA228" s="16" t="str">
        <v/>
      </c>
      <c r="BB228" s="16"/>
      <c r="BC228" s="186">
        <f t="shared" si="9"/>
        <v>1</v>
      </c>
      <c r="BD228" s="187">
        <f t="shared" si="10"/>
        <v>1</v>
      </c>
      <c r="BE228" s="187">
        <v>0.25</v>
      </c>
      <c r="BF228" s="180">
        <f t="shared" si="11"/>
        <v>0.25</v>
      </c>
      <c r="BG228" s="181"/>
      <c r="BH228" s="187">
        <v>0</v>
      </c>
      <c r="BI228" s="181"/>
      <c r="BJ228" s="182"/>
    </row>
    <row r="229" spans="1:62" ht="12.75" x14ac:dyDescent="0.2">
      <c r="A229" s="375"/>
      <c r="B229" s="391"/>
      <c r="C229" s="119" t="s">
        <v>1269</v>
      </c>
      <c r="D229" s="54">
        <v>1</v>
      </c>
      <c r="E229" s="54" t="str">
        <v/>
      </c>
      <c r="F229" s="54" t="str">
        <v/>
      </c>
      <c r="G229" s="54" t="str">
        <v/>
      </c>
      <c r="H229" s="54" t="str">
        <v/>
      </c>
      <c r="I229" s="54" t="str">
        <v/>
      </c>
      <c r="J229" s="54" t="str">
        <v/>
      </c>
      <c r="K229" s="54" t="str">
        <v/>
      </c>
      <c r="L229" s="16" t="str">
        <v/>
      </c>
      <c r="M229" s="16" t="str">
        <v/>
      </c>
      <c r="N229" s="16" t="str">
        <v/>
      </c>
      <c r="O229" s="16" t="str">
        <v/>
      </c>
      <c r="P229" s="16" t="str">
        <v/>
      </c>
      <c r="Q229" s="16" t="str">
        <v/>
      </c>
      <c r="R229" s="16" t="str">
        <v/>
      </c>
      <c r="S229" s="16" t="str">
        <v/>
      </c>
      <c r="T229" s="16" t="str">
        <v/>
      </c>
      <c r="U229" s="16" t="str">
        <v/>
      </c>
      <c r="V229" s="16" t="str">
        <v/>
      </c>
      <c r="W229" s="16" t="str">
        <v/>
      </c>
      <c r="X229" s="16" t="str">
        <v/>
      </c>
      <c r="Y229" s="16" t="str">
        <v/>
      </c>
      <c r="Z229" s="16" t="str">
        <v/>
      </c>
      <c r="AA229" s="16" t="str">
        <v/>
      </c>
      <c r="AB229" s="16" t="str">
        <v/>
      </c>
      <c r="AC229" s="16" t="str">
        <v/>
      </c>
      <c r="AD229" s="16" t="str">
        <v/>
      </c>
      <c r="AE229" s="16" t="str">
        <v/>
      </c>
      <c r="AF229" s="16" t="str">
        <v/>
      </c>
      <c r="AG229" s="16" t="str">
        <v/>
      </c>
      <c r="AH229" s="16" t="str">
        <v/>
      </c>
      <c r="AI229" s="16" t="str">
        <v/>
      </c>
      <c r="AJ229" s="53" t="str">
        <v/>
      </c>
      <c r="AK229" s="16" t="str">
        <v/>
      </c>
      <c r="AL229" s="16" t="str">
        <v/>
      </c>
      <c r="AM229" s="53" t="str">
        <v/>
      </c>
      <c r="AN229" s="16" t="str">
        <v/>
      </c>
      <c r="AO229" s="16" t="str">
        <v/>
      </c>
      <c r="AP229" s="16" t="str">
        <v/>
      </c>
      <c r="AQ229" s="16" t="str">
        <v/>
      </c>
      <c r="AR229" s="16" t="str">
        <v/>
      </c>
      <c r="AS229" s="16" t="str">
        <v/>
      </c>
      <c r="AT229" s="16" t="str">
        <v/>
      </c>
      <c r="AU229" s="16" t="str">
        <v/>
      </c>
      <c r="AV229" s="16" t="str">
        <v/>
      </c>
      <c r="AW229" s="16" t="str">
        <v/>
      </c>
      <c r="AX229" s="16" t="str">
        <v/>
      </c>
      <c r="AY229" s="16" t="str">
        <v/>
      </c>
      <c r="AZ229" s="16" t="str">
        <v/>
      </c>
      <c r="BA229" s="16" t="str">
        <v/>
      </c>
      <c r="BB229" s="16"/>
      <c r="BC229" s="186">
        <f t="shared" si="9"/>
        <v>1</v>
      </c>
      <c r="BD229" s="187">
        <f t="shared" si="10"/>
        <v>1</v>
      </c>
      <c r="BE229" s="187">
        <v>0.25</v>
      </c>
      <c r="BF229" s="180">
        <f t="shared" si="11"/>
        <v>0.25</v>
      </c>
      <c r="BG229" s="181"/>
      <c r="BH229" s="187">
        <v>0</v>
      </c>
      <c r="BI229" s="181"/>
      <c r="BJ229" s="182"/>
    </row>
    <row r="230" spans="1:62" ht="12.75" x14ac:dyDescent="0.2">
      <c r="A230" s="375"/>
      <c r="B230" s="391"/>
      <c r="C230" s="119" t="s">
        <v>1270</v>
      </c>
      <c r="D230" s="54">
        <v>1</v>
      </c>
      <c r="E230" s="54" t="str">
        <v/>
      </c>
      <c r="F230" s="54" t="str">
        <v/>
      </c>
      <c r="G230" s="54" t="str">
        <v/>
      </c>
      <c r="H230" s="54" t="str">
        <v/>
      </c>
      <c r="I230" s="54" t="str">
        <v/>
      </c>
      <c r="J230" s="54" t="str">
        <v/>
      </c>
      <c r="K230" s="54" t="str">
        <v/>
      </c>
      <c r="L230" s="16" t="str">
        <v/>
      </c>
      <c r="M230" s="16" t="str">
        <v/>
      </c>
      <c r="N230" s="16" t="str">
        <v/>
      </c>
      <c r="O230" s="16" t="str">
        <v/>
      </c>
      <c r="P230" s="16" t="str">
        <v/>
      </c>
      <c r="Q230" s="16" t="str">
        <v/>
      </c>
      <c r="R230" s="16" t="str">
        <v/>
      </c>
      <c r="S230" s="16" t="str">
        <v/>
      </c>
      <c r="T230" s="16" t="str">
        <v/>
      </c>
      <c r="U230" s="16" t="str">
        <v/>
      </c>
      <c r="V230" s="16" t="str">
        <v/>
      </c>
      <c r="W230" s="16" t="str">
        <v/>
      </c>
      <c r="X230" s="16" t="str">
        <v/>
      </c>
      <c r="Y230" s="16" t="str">
        <v/>
      </c>
      <c r="Z230" s="16" t="str">
        <v/>
      </c>
      <c r="AA230" s="16" t="str">
        <v/>
      </c>
      <c r="AB230" s="16" t="str">
        <v/>
      </c>
      <c r="AC230" s="16" t="str">
        <v/>
      </c>
      <c r="AD230" s="16" t="str">
        <v/>
      </c>
      <c r="AE230" s="16" t="str">
        <v/>
      </c>
      <c r="AF230" s="16" t="str">
        <v/>
      </c>
      <c r="AG230" s="16" t="str">
        <v/>
      </c>
      <c r="AH230" s="16" t="str">
        <v/>
      </c>
      <c r="AI230" s="16" t="str">
        <v/>
      </c>
      <c r="AJ230" s="53" t="str">
        <v/>
      </c>
      <c r="AK230" s="16" t="str">
        <v/>
      </c>
      <c r="AL230" s="16" t="str">
        <v/>
      </c>
      <c r="AM230" s="53" t="str">
        <v/>
      </c>
      <c r="AN230" s="16" t="str">
        <v/>
      </c>
      <c r="AO230" s="16" t="str">
        <v/>
      </c>
      <c r="AP230" s="16" t="str">
        <v/>
      </c>
      <c r="AQ230" s="16" t="str">
        <v/>
      </c>
      <c r="AR230" s="16" t="str">
        <v/>
      </c>
      <c r="AS230" s="16" t="str">
        <v/>
      </c>
      <c r="AT230" s="16" t="str">
        <v/>
      </c>
      <c r="AU230" s="16" t="str">
        <v/>
      </c>
      <c r="AV230" s="16" t="str">
        <v/>
      </c>
      <c r="AW230" s="16" t="str">
        <v/>
      </c>
      <c r="AX230" s="16" t="str">
        <v/>
      </c>
      <c r="AY230" s="16" t="str">
        <v/>
      </c>
      <c r="AZ230" s="16" t="str">
        <v/>
      </c>
      <c r="BA230" s="16" t="str">
        <v/>
      </c>
      <c r="BB230" s="16"/>
      <c r="BC230" s="186">
        <f t="shared" si="9"/>
        <v>1</v>
      </c>
      <c r="BD230" s="187">
        <f t="shared" si="10"/>
        <v>1</v>
      </c>
      <c r="BE230" s="187">
        <v>0.25</v>
      </c>
      <c r="BF230" s="180">
        <f t="shared" si="11"/>
        <v>0.25</v>
      </c>
      <c r="BG230" s="181"/>
      <c r="BH230" s="187">
        <v>0</v>
      </c>
      <c r="BI230" s="181"/>
      <c r="BJ230" s="182"/>
    </row>
    <row r="231" spans="1:62" ht="12.75" x14ac:dyDescent="0.2">
      <c r="A231" s="375"/>
      <c r="B231" s="391"/>
      <c r="C231" s="119" t="s">
        <v>1271</v>
      </c>
      <c r="D231" s="54">
        <v>1</v>
      </c>
      <c r="E231" s="54" t="str">
        <v/>
      </c>
      <c r="F231" s="54" t="str">
        <v/>
      </c>
      <c r="G231" s="54" t="str">
        <v/>
      </c>
      <c r="H231" s="54" t="str">
        <v/>
      </c>
      <c r="I231" s="54" t="str">
        <v/>
      </c>
      <c r="J231" s="54" t="str">
        <v/>
      </c>
      <c r="K231" s="54" t="str">
        <v/>
      </c>
      <c r="L231" s="16" t="str">
        <v/>
      </c>
      <c r="M231" s="16" t="str">
        <v/>
      </c>
      <c r="N231" s="16" t="str">
        <v/>
      </c>
      <c r="O231" s="16" t="str">
        <v/>
      </c>
      <c r="P231" s="16" t="str">
        <v/>
      </c>
      <c r="Q231" s="16" t="str">
        <v/>
      </c>
      <c r="R231" s="16" t="str">
        <v/>
      </c>
      <c r="S231" s="16" t="str">
        <v/>
      </c>
      <c r="T231" s="16" t="str">
        <v/>
      </c>
      <c r="U231" s="16" t="str">
        <v/>
      </c>
      <c r="V231" s="16" t="str">
        <v/>
      </c>
      <c r="W231" s="16" t="str">
        <v/>
      </c>
      <c r="X231" s="16" t="str">
        <v/>
      </c>
      <c r="Y231" s="16" t="str">
        <v/>
      </c>
      <c r="Z231" s="16" t="str">
        <v/>
      </c>
      <c r="AA231" s="16" t="str">
        <v/>
      </c>
      <c r="AB231" s="16" t="str">
        <v/>
      </c>
      <c r="AC231" s="16" t="str">
        <v/>
      </c>
      <c r="AD231" s="16" t="str">
        <v/>
      </c>
      <c r="AE231" s="16" t="str">
        <v/>
      </c>
      <c r="AF231" s="16" t="str">
        <v/>
      </c>
      <c r="AG231" s="16" t="str">
        <v/>
      </c>
      <c r="AH231" s="16" t="str">
        <v/>
      </c>
      <c r="AI231" s="16" t="str">
        <v/>
      </c>
      <c r="AJ231" s="53" t="str">
        <v/>
      </c>
      <c r="AK231" s="16" t="str">
        <v/>
      </c>
      <c r="AL231" s="16" t="str">
        <v/>
      </c>
      <c r="AM231" s="53" t="str">
        <v/>
      </c>
      <c r="AN231" s="16" t="str">
        <v/>
      </c>
      <c r="AO231" s="16" t="str">
        <v/>
      </c>
      <c r="AP231" s="16" t="str">
        <v/>
      </c>
      <c r="AQ231" s="16" t="str">
        <v/>
      </c>
      <c r="AR231" s="16" t="str">
        <v/>
      </c>
      <c r="AS231" s="16" t="str">
        <v/>
      </c>
      <c r="AT231" s="16" t="str">
        <v/>
      </c>
      <c r="AU231" s="16" t="str">
        <v/>
      </c>
      <c r="AV231" s="16" t="str">
        <v/>
      </c>
      <c r="AW231" s="16" t="str">
        <v/>
      </c>
      <c r="AX231" s="16" t="str">
        <v/>
      </c>
      <c r="AY231" s="16" t="str">
        <v/>
      </c>
      <c r="AZ231" s="16" t="str">
        <v/>
      </c>
      <c r="BA231" s="16" t="str">
        <v/>
      </c>
      <c r="BB231" s="16"/>
      <c r="BC231" s="186">
        <f t="shared" si="9"/>
        <v>1</v>
      </c>
      <c r="BD231" s="187">
        <f t="shared" si="10"/>
        <v>1</v>
      </c>
      <c r="BE231" s="187">
        <v>0.25</v>
      </c>
      <c r="BF231" s="180">
        <f t="shared" si="11"/>
        <v>0.25</v>
      </c>
      <c r="BG231" s="181"/>
      <c r="BH231" s="187">
        <v>0</v>
      </c>
      <c r="BI231" s="181"/>
      <c r="BJ231" s="182"/>
    </row>
    <row r="232" spans="1:62" ht="12.75" x14ac:dyDescent="0.2">
      <c r="A232" s="375"/>
      <c r="B232" s="391"/>
      <c r="C232" s="119" t="s">
        <v>1272</v>
      </c>
      <c r="D232" s="54">
        <v>1</v>
      </c>
      <c r="E232" s="54" t="str">
        <v/>
      </c>
      <c r="F232" s="54" t="str">
        <v/>
      </c>
      <c r="G232" s="54" t="str">
        <v/>
      </c>
      <c r="H232" s="54" t="str">
        <v/>
      </c>
      <c r="I232" s="54" t="str">
        <v/>
      </c>
      <c r="J232" s="54" t="str">
        <v/>
      </c>
      <c r="K232" s="54" t="str">
        <v/>
      </c>
      <c r="L232" s="16" t="str">
        <v/>
      </c>
      <c r="M232" s="16" t="str">
        <v/>
      </c>
      <c r="N232" s="16" t="str">
        <v/>
      </c>
      <c r="O232" s="16" t="str">
        <v/>
      </c>
      <c r="P232" s="16" t="str">
        <v/>
      </c>
      <c r="Q232" s="16" t="str">
        <v/>
      </c>
      <c r="R232" s="16" t="str">
        <v/>
      </c>
      <c r="S232" s="16" t="str">
        <v/>
      </c>
      <c r="T232" s="16" t="str">
        <v/>
      </c>
      <c r="U232" s="16" t="str">
        <v/>
      </c>
      <c r="V232" s="16" t="str">
        <v/>
      </c>
      <c r="W232" s="16" t="str">
        <v/>
      </c>
      <c r="X232" s="16" t="str">
        <v/>
      </c>
      <c r="Y232" s="16" t="str">
        <v/>
      </c>
      <c r="Z232" s="16" t="str">
        <v/>
      </c>
      <c r="AA232" s="16" t="str">
        <v/>
      </c>
      <c r="AB232" s="16" t="str">
        <v/>
      </c>
      <c r="AC232" s="16" t="str">
        <v/>
      </c>
      <c r="AD232" s="16" t="str">
        <v/>
      </c>
      <c r="AE232" s="16" t="str">
        <v/>
      </c>
      <c r="AF232" s="16" t="str">
        <v/>
      </c>
      <c r="AG232" s="16" t="str">
        <v/>
      </c>
      <c r="AH232" s="16" t="str">
        <v/>
      </c>
      <c r="AI232" s="16" t="str">
        <v/>
      </c>
      <c r="AJ232" s="53" t="str">
        <v/>
      </c>
      <c r="AK232" s="16" t="str">
        <v/>
      </c>
      <c r="AL232" s="16" t="str">
        <v/>
      </c>
      <c r="AM232" s="53" t="str">
        <v/>
      </c>
      <c r="AN232" s="16" t="str">
        <v/>
      </c>
      <c r="AO232" s="16" t="str">
        <v/>
      </c>
      <c r="AP232" s="16" t="str">
        <v/>
      </c>
      <c r="AQ232" s="16" t="str">
        <v/>
      </c>
      <c r="AR232" s="16" t="str">
        <v/>
      </c>
      <c r="AS232" s="16" t="str">
        <v/>
      </c>
      <c r="AT232" s="16" t="str">
        <v/>
      </c>
      <c r="AU232" s="16" t="str">
        <v/>
      </c>
      <c r="AV232" s="16" t="str">
        <v/>
      </c>
      <c r="AW232" s="16" t="str">
        <v/>
      </c>
      <c r="AX232" s="16" t="str">
        <v/>
      </c>
      <c r="AY232" s="16" t="str">
        <v/>
      </c>
      <c r="AZ232" s="16" t="str">
        <v/>
      </c>
      <c r="BA232" s="16" t="str">
        <v/>
      </c>
      <c r="BB232" s="16"/>
      <c r="BC232" s="186">
        <f t="shared" si="9"/>
        <v>1</v>
      </c>
      <c r="BD232" s="187">
        <f t="shared" si="10"/>
        <v>1</v>
      </c>
      <c r="BE232" s="187">
        <v>0.25</v>
      </c>
      <c r="BF232" s="180">
        <f t="shared" si="11"/>
        <v>0.25</v>
      </c>
      <c r="BG232" s="181"/>
      <c r="BH232" s="187">
        <v>0</v>
      </c>
      <c r="BI232" s="181"/>
      <c r="BJ232" s="182"/>
    </row>
    <row r="233" spans="1:62" ht="25.5" x14ac:dyDescent="0.2">
      <c r="A233" s="375"/>
      <c r="B233" s="391"/>
      <c r="C233" s="119" t="s">
        <v>1273</v>
      </c>
      <c r="D233" s="54">
        <v>1</v>
      </c>
      <c r="E233" s="54" t="str">
        <v/>
      </c>
      <c r="F233" s="54" t="str">
        <v/>
      </c>
      <c r="G233" s="54" t="str">
        <v/>
      </c>
      <c r="H233" s="54" t="str">
        <v/>
      </c>
      <c r="I233" s="54" t="str">
        <v/>
      </c>
      <c r="J233" s="54" t="str">
        <v/>
      </c>
      <c r="K233" s="54" t="str">
        <v/>
      </c>
      <c r="L233" s="16" t="str">
        <v/>
      </c>
      <c r="M233" s="16" t="str">
        <v/>
      </c>
      <c r="N233" s="16" t="str">
        <v/>
      </c>
      <c r="O233" s="16" t="str">
        <v/>
      </c>
      <c r="P233" s="16" t="str">
        <v/>
      </c>
      <c r="Q233" s="16" t="str">
        <v/>
      </c>
      <c r="R233" s="16" t="str">
        <v/>
      </c>
      <c r="S233" s="16" t="str">
        <v/>
      </c>
      <c r="T233" s="16" t="str">
        <v/>
      </c>
      <c r="U233" s="16" t="str">
        <v/>
      </c>
      <c r="V233" s="16" t="str">
        <v/>
      </c>
      <c r="W233" s="16" t="str">
        <v/>
      </c>
      <c r="X233" s="16" t="str">
        <v/>
      </c>
      <c r="Y233" s="16" t="str">
        <v/>
      </c>
      <c r="Z233" s="16" t="str">
        <v/>
      </c>
      <c r="AA233" s="16" t="str">
        <v/>
      </c>
      <c r="AB233" s="16" t="str">
        <v/>
      </c>
      <c r="AC233" s="16" t="str">
        <v/>
      </c>
      <c r="AD233" s="16" t="str">
        <v/>
      </c>
      <c r="AE233" s="16" t="str">
        <v/>
      </c>
      <c r="AF233" s="16" t="str">
        <v/>
      </c>
      <c r="AG233" s="16" t="str">
        <v/>
      </c>
      <c r="AH233" s="16" t="str">
        <v/>
      </c>
      <c r="AI233" s="16" t="str">
        <v/>
      </c>
      <c r="AJ233" s="53" t="str">
        <v/>
      </c>
      <c r="AK233" s="16" t="str">
        <v/>
      </c>
      <c r="AL233" s="16" t="str">
        <v/>
      </c>
      <c r="AM233" s="53" t="str">
        <v/>
      </c>
      <c r="AN233" s="16" t="str">
        <v/>
      </c>
      <c r="AO233" s="16" t="str">
        <v/>
      </c>
      <c r="AP233" s="16" t="str">
        <v/>
      </c>
      <c r="AQ233" s="16" t="str">
        <v/>
      </c>
      <c r="AR233" s="16" t="str">
        <v/>
      </c>
      <c r="AS233" s="16" t="str">
        <v/>
      </c>
      <c r="AT233" s="16" t="str">
        <v/>
      </c>
      <c r="AU233" s="16" t="str">
        <v/>
      </c>
      <c r="AV233" s="16" t="str">
        <v/>
      </c>
      <c r="AW233" s="16" t="str">
        <v/>
      </c>
      <c r="AX233" s="16" t="str">
        <v/>
      </c>
      <c r="AY233" s="16" t="str">
        <v/>
      </c>
      <c r="AZ233" s="16" t="str">
        <v/>
      </c>
      <c r="BA233" s="16" t="str">
        <v/>
      </c>
      <c r="BB233" s="16"/>
      <c r="BC233" s="186">
        <f t="shared" si="9"/>
        <v>1</v>
      </c>
      <c r="BD233" s="187">
        <f t="shared" si="10"/>
        <v>1</v>
      </c>
      <c r="BE233" s="187">
        <v>0.25</v>
      </c>
      <c r="BF233" s="180">
        <f t="shared" si="11"/>
        <v>0.25</v>
      </c>
      <c r="BG233" s="181"/>
      <c r="BH233" s="187">
        <v>0</v>
      </c>
      <c r="BI233" s="181"/>
      <c r="BJ233" s="182"/>
    </row>
    <row r="234" spans="1:62" ht="25.5" x14ac:dyDescent="0.2">
      <c r="A234" s="375"/>
      <c r="B234" s="391"/>
      <c r="C234" s="119" t="s">
        <v>1274</v>
      </c>
      <c r="D234" s="54">
        <v>1</v>
      </c>
      <c r="E234" s="54" t="str">
        <v/>
      </c>
      <c r="F234" s="54" t="str">
        <v/>
      </c>
      <c r="G234" s="54" t="str">
        <v/>
      </c>
      <c r="H234" s="54" t="str">
        <v/>
      </c>
      <c r="I234" s="54" t="str">
        <v/>
      </c>
      <c r="J234" s="54" t="str">
        <v/>
      </c>
      <c r="K234" s="54" t="str">
        <v/>
      </c>
      <c r="L234" s="16" t="str">
        <v/>
      </c>
      <c r="M234" s="16" t="str">
        <v/>
      </c>
      <c r="N234" s="16" t="str">
        <v/>
      </c>
      <c r="O234" s="16" t="str">
        <v/>
      </c>
      <c r="P234" s="16" t="str">
        <v/>
      </c>
      <c r="Q234" s="16" t="str">
        <v/>
      </c>
      <c r="R234" s="16" t="str">
        <v/>
      </c>
      <c r="S234" s="16" t="str">
        <v/>
      </c>
      <c r="T234" s="16" t="str">
        <v/>
      </c>
      <c r="U234" s="16" t="str">
        <v/>
      </c>
      <c r="V234" s="16" t="str">
        <v/>
      </c>
      <c r="W234" s="16" t="str">
        <v/>
      </c>
      <c r="X234" s="16" t="str">
        <v/>
      </c>
      <c r="Y234" s="16" t="str">
        <v/>
      </c>
      <c r="Z234" s="16" t="str">
        <v/>
      </c>
      <c r="AA234" s="16" t="str">
        <v/>
      </c>
      <c r="AB234" s="16" t="str">
        <v/>
      </c>
      <c r="AC234" s="16" t="str">
        <v/>
      </c>
      <c r="AD234" s="16" t="str">
        <v/>
      </c>
      <c r="AE234" s="16" t="str">
        <v/>
      </c>
      <c r="AF234" s="16" t="str">
        <v/>
      </c>
      <c r="AG234" s="16" t="str">
        <v/>
      </c>
      <c r="AH234" s="16" t="str">
        <v/>
      </c>
      <c r="AI234" s="16" t="str">
        <v/>
      </c>
      <c r="AJ234" s="53" t="str">
        <v/>
      </c>
      <c r="AK234" s="16" t="str">
        <v/>
      </c>
      <c r="AL234" s="16" t="str">
        <v/>
      </c>
      <c r="AM234" s="53" t="str">
        <v/>
      </c>
      <c r="AN234" s="16" t="str">
        <v/>
      </c>
      <c r="AO234" s="16" t="str">
        <v/>
      </c>
      <c r="AP234" s="16" t="str">
        <v/>
      </c>
      <c r="AQ234" s="16" t="str">
        <v/>
      </c>
      <c r="AR234" s="16" t="str">
        <v/>
      </c>
      <c r="AS234" s="16" t="str">
        <v/>
      </c>
      <c r="AT234" s="16" t="str">
        <v/>
      </c>
      <c r="AU234" s="16" t="str">
        <v/>
      </c>
      <c r="AV234" s="16" t="str">
        <v/>
      </c>
      <c r="AW234" s="16" t="str">
        <v/>
      </c>
      <c r="AX234" s="16" t="str">
        <v/>
      </c>
      <c r="AY234" s="16" t="str">
        <v/>
      </c>
      <c r="AZ234" s="16" t="str">
        <v/>
      </c>
      <c r="BA234" s="16" t="str">
        <v/>
      </c>
      <c r="BB234" s="16"/>
      <c r="BC234" s="186">
        <f t="shared" si="9"/>
        <v>1</v>
      </c>
      <c r="BD234" s="187">
        <f t="shared" si="10"/>
        <v>1</v>
      </c>
      <c r="BE234" s="187">
        <v>0.25</v>
      </c>
      <c r="BF234" s="180">
        <f t="shared" si="11"/>
        <v>0.25</v>
      </c>
      <c r="BG234" s="181"/>
      <c r="BH234" s="187">
        <v>0</v>
      </c>
      <c r="BI234" s="181"/>
      <c r="BJ234" s="182"/>
    </row>
    <row r="235" spans="1:62" ht="25.5" x14ac:dyDescent="0.2">
      <c r="A235" s="375"/>
      <c r="B235" s="391"/>
      <c r="C235" s="119" t="s">
        <v>1275</v>
      </c>
      <c r="D235" s="54">
        <v>1</v>
      </c>
      <c r="E235" s="54" t="str">
        <v/>
      </c>
      <c r="F235" s="54" t="str">
        <v/>
      </c>
      <c r="G235" s="54" t="str">
        <v/>
      </c>
      <c r="H235" s="54" t="str">
        <v/>
      </c>
      <c r="I235" s="54" t="str">
        <v/>
      </c>
      <c r="J235" s="54" t="str">
        <v/>
      </c>
      <c r="K235" s="54" t="str">
        <v/>
      </c>
      <c r="L235" s="16" t="str">
        <v/>
      </c>
      <c r="M235" s="16" t="str">
        <v/>
      </c>
      <c r="N235" s="16" t="str">
        <v/>
      </c>
      <c r="O235" s="16" t="str">
        <v/>
      </c>
      <c r="P235" s="16" t="str">
        <v/>
      </c>
      <c r="Q235" s="16" t="str">
        <v/>
      </c>
      <c r="R235" s="16" t="str">
        <v/>
      </c>
      <c r="S235" s="16" t="str">
        <v/>
      </c>
      <c r="T235" s="16" t="str">
        <v/>
      </c>
      <c r="U235" s="16" t="str">
        <v/>
      </c>
      <c r="V235" s="16" t="str">
        <v/>
      </c>
      <c r="W235" s="16" t="str">
        <v/>
      </c>
      <c r="X235" s="16" t="str">
        <v/>
      </c>
      <c r="Y235" s="16" t="str">
        <v/>
      </c>
      <c r="Z235" s="16" t="str">
        <v/>
      </c>
      <c r="AA235" s="16" t="str">
        <v/>
      </c>
      <c r="AB235" s="16" t="str">
        <v/>
      </c>
      <c r="AC235" s="16" t="str">
        <v/>
      </c>
      <c r="AD235" s="16" t="str">
        <v/>
      </c>
      <c r="AE235" s="16" t="str">
        <v/>
      </c>
      <c r="AF235" s="16" t="str">
        <v/>
      </c>
      <c r="AG235" s="16" t="str">
        <v/>
      </c>
      <c r="AH235" s="16" t="str">
        <v/>
      </c>
      <c r="AI235" s="16" t="str">
        <v/>
      </c>
      <c r="AJ235" s="53" t="str">
        <v/>
      </c>
      <c r="AK235" s="16" t="str">
        <v/>
      </c>
      <c r="AL235" s="16" t="str">
        <v/>
      </c>
      <c r="AM235" s="53" t="str">
        <v/>
      </c>
      <c r="AN235" s="16" t="str">
        <v/>
      </c>
      <c r="AO235" s="16" t="str">
        <v/>
      </c>
      <c r="AP235" s="16" t="str">
        <v/>
      </c>
      <c r="AQ235" s="16" t="str">
        <v/>
      </c>
      <c r="AR235" s="16" t="str">
        <v/>
      </c>
      <c r="AS235" s="16" t="str">
        <v/>
      </c>
      <c r="AT235" s="16" t="str">
        <v/>
      </c>
      <c r="AU235" s="16" t="str">
        <v/>
      </c>
      <c r="AV235" s="16" t="str">
        <v/>
      </c>
      <c r="AW235" s="16" t="str">
        <v/>
      </c>
      <c r="AX235" s="16" t="str">
        <v/>
      </c>
      <c r="AY235" s="16" t="str">
        <v/>
      </c>
      <c r="AZ235" s="16" t="str">
        <v/>
      </c>
      <c r="BA235" s="16" t="str">
        <v/>
      </c>
      <c r="BB235" s="16"/>
      <c r="BC235" s="186">
        <f t="shared" si="9"/>
        <v>1</v>
      </c>
      <c r="BD235" s="187">
        <f t="shared" si="10"/>
        <v>1</v>
      </c>
      <c r="BE235" s="187">
        <v>0.25</v>
      </c>
      <c r="BF235" s="180">
        <f t="shared" si="11"/>
        <v>0.25</v>
      </c>
      <c r="BG235" s="181"/>
      <c r="BH235" s="187">
        <v>0</v>
      </c>
      <c r="BI235" s="181"/>
      <c r="BJ235" s="182"/>
    </row>
    <row r="236" spans="1:62" ht="25.5" x14ac:dyDescent="0.2">
      <c r="A236" s="375"/>
      <c r="B236" s="391"/>
      <c r="C236" s="119" t="s">
        <v>1276</v>
      </c>
      <c r="D236" s="54">
        <v>1</v>
      </c>
      <c r="E236" s="54" t="str">
        <v/>
      </c>
      <c r="F236" s="54" t="str">
        <v/>
      </c>
      <c r="G236" s="54" t="str">
        <v/>
      </c>
      <c r="H236" s="54" t="str">
        <v/>
      </c>
      <c r="I236" s="54" t="str">
        <v/>
      </c>
      <c r="J236" s="54" t="str">
        <v/>
      </c>
      <c r="K236" s="54" t="str">
        <v/>
      </c>
      <c r="L236" s="16" t="str">
        <v/>
      </c>
      <c r="M236" s="16" t="str">
        <v/>
      </c>
      <c r="N236" s="16" t="str">
        <v/>
      </c>
      <c r="O236" s="16" t="str">
        <v/>
      </c>
      <c r="P236" s="16" t="str">
        <v/>
      </c>
      <c r="Q236" s="16" t="str">
        <v/>
      </c>
      <c r="R236" s="16" t="str">
        <v/>
      </c>
      <c r="S236" s="16" t="str">
        <v/>
      </c>
      <c r="T236" s="16" t="str">
        <v/>
      </c>
      <c r="U236" s="16" t="str">
        <v/>
      </c>
      <c r="V236" s="16" t="str">
        <v/>
      </c>
      <c r="W236" s="16" t="str">
        <v/>
      </c>
      <c r="X236" s="16" t="str">
        <v/>
      </c>
      <c r="Y236" s="16" t="str">
        <v/>
      </c>
      <c r="Z236" s="16" t="str">
        <v/>
      </c>
      <c r="AA236" s="16" t="str">
        <v/>
      </c>
      <c r="AB236" s="16" t="str">
        <v/>
      </c>
      <c r="AC236" s="16" t="str">
        <v/>
      </c>
      <c r="AD236" s="16" t="str">
        <v/>
      </c>
      <c r="AE236" s="16" t="str">
        <v/>
      </c>
      <c r="AF236" s="16" t="str">
        <v/>
      </c>
      <c r="AG236" s="16" t="str">
        <v/>
      </c>
      <c r="AH236" s="16" t="str">
        <v/>
      </c>
      <c r="AI236" s="16" t="str">
        <v/>
      </c>
      <c r="AJ236" s="53" t="str">
        <v/>
      </c>
      <c r="AK236" s="16" t="str">
        <v/>
      </c>
      <c r="AL236" s="16" t="str">
        <v/>
      </c>
      <c r="AM236" s="53" t="str">
        <v/>
      </c>
      <c r="AN236" s="16" t="str">
        <v/>
      </c>
      <c r="AO236" s="16" t="str">
        <v/>
      </c>
      <c r="AP236" s="16" t="str">
        <v/>
      </c>
      <c r="AQ236" s="16" t="str">
        <v/>
      </c>
      <c r="AR236" s="16" t="str">
        <v/>
      </c>
      <c r="AS236" s="16" t="str">
        <v/>
      </c>
      <c r="AT236" s="16" t="str">
        <v/>
      </c>
      <c r="AU236" s="16" t="str">
        <v/>
      </c>
      <c r="AV236" s="16" t="str">
        <v/>
      </c>
      <c r="AW236" s="16" t="str">
        <v/>
      </c>
      <c r="AX236" s="16" t="str">
        <v/>
      </c>
      <c r="AY236" s="16" t="str">
        <v/>
      </c>
      <c r="AZ236" s="16" t="str">
        <v/>
      </c>
      <c r="BA236" s="16" t="str">
        <v/>
      </c>
      <c r="BB236" s="16"/>
      <c r="BC236" s="186">
        <f t="shared" si="9"/>
        <v>1</v>
      </c>
      <c r="BD236" s="187">
        <f t="shared" si="10"/>
        <v>1</v>
      </c>
      <c r="BE236" s="187">
        <v>0.25</v>
      </c>
      <c r="BF236" s="180">
        <f t="shared" si="11"/>
        <v>0.25</v>
      </c>
      <c r="BG236" s="181"/>
      <c r="BH236" s="187">
        <v>0</v>
      </c>
      <c r="BI236" s="181"/>
      <c r="BJ236" s="182"/>
    </row>
    <row r="237" spans="1:62" ht="12.75" x14ac:dyDescent="0.2">
      <c r="A237" s="375"/>
      <c r="B237" s="391"/>
      <c r="C237" s="119" t="s">
        <v>1277</v>
      </c>
      <c r="D237" s="54">
        <v>1</v>
      </c>
      <c r="E237" s="54" t="str">
        <v/>
      </c>
      <c r="F237" s="54" t="str">
        <v/>
      </c>
      <c r="G237" s="54" t="str">
        <v/>
      </c>
      <c r="H237" s="54" t="str">
        <v/>
      </c>
      <c r="I237" s="54" t="str">
        <v/>
      </c>
      <c r="J237" s="54" t="str">
        <v/>
      </c>
      <c r="K237" s="54" t="str">
        <v/>
      </c>
      <c r="L237" s="16" t="str">
        <v/>
      </c>
      <c r="M237" s="16" t="str">
        <v/>
      </c>
      <c r="N237" s="16" t="str">
        <v/>
      </c>
      <c r="O237" s="16" t="str">
        <v/>
      </c>
      <c r="P237" s="16" t="str">
        <v/>
      </c>
      <c r="Q237" s="16" t="str">
        <v/>
      </c>
      <c r="R237" s="16" t="str">
        <v/>
      </c>
      <c r="S237" s="16" t="str">
        <v/>
      </c>
      <c r="T237" s="16" t="str">
        <v/>
      </c>
      <c r="U237" s="16" t="str">
        <v/>
      </c>
      <c r="V237" s="16" t="str">
        <v/>
      </c>
      <c r="W237" s="16" t="str">
        <v/>
      </c>
      <c r="X237" s="16" t="str">
        <v/>
      </c>
      <c r="Y237" s="16" t="str">
        <v/>
      </c>
      <c r="Z237" s="16" t="str">
        <v/>
      </c>
      <c r="AA237" s="16" t="str">
        <v/>
      </c>
      <c r="AB237" s="16" t="str">
        <v/>
      </c>
      <c r="AC237" s="16" t="str">
        <v/>
      </c>
      <c r="AD237" s="16" t="str">
        <v/>
      </c>
      <c r="AE237" s="16" t="str">
        <v/>
      </c>
      <c r="AF237" s="16" t="str">
        <v/>
      </c>
      <c r="AG237" s="16" t="str">
        <v/>
      </c>
      <c r="AH237" s="16" t="str">
        <v/>
      </c>
      <c r="AI237" s="16" t="str">
        <v/>
      </c>
      <c r="AJ237" s="53" t="str">
        <v/>
      </c>
      <c r="AK237" s="16" t="str">
        <v/>
      </c>
      <c r="AL237" s="16" t="str">
        <v/>
      </c>
      <c r="AM237" s="53" t="str">
        <v/>
      </c>
      <c r="AN237" s="16" t="str">
        <v/>
      </c>
      <c r="AO237" s="16" t="str">
        <v/>
      </c>
      <c r="AP237" s="16" t="str">
        <v/>
      </c>
      <c r="AQ237" s="16" t="str">
        <v/>
      </c>
      <c r="AR237" s="16" t="str">
        <v/>
      </c>
      <c r="AS237" s="16" t="str">
        <v/>
      </c>
      <c r="AT237" s="16" t="str">
        <v/>
      </c>
      <c r="AU237" s="16" t="str">
        <v/>
      </c>
      <c r="AV237" s="16" t="str">
        <v/>
      </c>
      <c r="AW237" s="16" t="str">
        <v/>
      </c>
      <c r="AX237" s="16" t="str">
        <v/>
      </c>
      <c r="AY237" s="16" t="str">
        <v/>
      </c>
      <c r="AZ237" s="16" t="str">
        <v/>
      </c>
      <c r="BA237" s="16" t="str">
        <v/>
      </c>
      <c r="BB237" s="16"/>
      <c r="BC237" s="186">
        <f t="shared" si="9"/>
        <v>1</v>
      </c>
      <c r="BD237" s="187">
        <f t="shared" si="10"/>
        <v>1</v>
      </c>
      <c r="BE237" s="187">
        <v>0.25</v>
      </c>
      <c r="BF237" s="180">
        <f t="shared" si="11"/>
        <v>0.25</v>
      </c>
      <c r="BG237" s="181"/>
      <c r="BH237" s="187">
        <v>0</v>
      </c>
      <c r="BI237" s="181"/>
      <c r="BJ237" s="182"/>
    </row>
    <row r="238" spans="1:62" ht="12.75" x14ac:dyDescent="0.2">
      <c r="A238" s="375"/>
      <c r="B238" s="391"/>
      <c r="C238" s="119" t="s">
        <v>1278</v>
      </c>
      <c r="D238" s="54">
        <v>1</v>
      </c>
      <c r="E238" s="54" t="str">
        <v/>
      </c>
      <c r="F238" s="54" t="str">
        <v/>
      </c>
      <c r="G238" s="54" t="str">
        <v/>
      </c>
      <c r="H238" s="54" t="str">
        <v/>
      </c>
      <c r="I238" s="54" t="str">
        <v/>
      </c>
      <c r="J238" s="54" t="str">
        <v/>
      </c>
      <c r="K238" s="54" t="str">
        <v/>
      </c>
      <c r="L238" s="16" t="str">
        <v/>
      </c>
      <c r="M238" s="16" t="str">
        <v/>
      </c>
      <c r="N238" s="16" t="str">
        <v/>
      </c>
      <c r="O238" s="16" t="str">
        <v/>
      </c>
      <c r="P238" s="16" t="str">
        <v/>
      </c>
      <c r="Q238" s="16" t="str">
        <v/>
      </c>
      <c r="R238" s="16" t="str">
        <v/>
      </c>
      <c r="S238" s="16" t="str">
        <v/>
      </c>
      <c r="T238" s="16" t="str">
        <v/>
      </c>
      <c r="U238" s="16" t="str">
        <v/>
      </c>
      <c r="V238" s="16" t="str">
        <v/>
      </c>
      <c r="W238" s="16" t="str">
        <v/>
      </c>
      <c r="X238" s="16" t="str">
        <v/>
      </c>
      <c r="Y238" s="16" t="str">
        <v/>
      </c>
      <c r="Z238" s="16" t="str">
        <v/>
      </c>
      <c r="AA238" s="16" t="str">
        <v/>
      </c>
      <c r="AB238" s="16" t="str">
        <v/>
      </c>
      <c r="AC238" s="16" t="str">
        <v/>
      </c>
      <c r="AD238" s="16" t="str">
        <v/>
      </c>
      <c r="AE238" s="16" t="str">
        <v/>
      </c>
      <c r="AF238" s="16" t="str">
        <v/>
      </c>
      <c r="AG238" s="16" t="str">
        <v/>
      </c>
      <c r="AH238" s="16" t="str">
        <v/>
      </c>
      <c r="AI238" s="16" t="str">
        <v/>
      </c>
      <c r="AJ238" s="53" t="str">
        <v/>
      </c>
      <c r="AK238" s="16" t="str">
        <v/>
      </c>
      <c r="AL238" s="16" t="str">
        <v/>
      </c>
      <c r="AM238" s="53" t="str">
        <v/>
      </c>
      <c r="AN238" s="16" t="str">
        <v/>
      </c>
      <c r="AO238" s="16" t="str">
        <v/>
      </c>
      <c r="AP238" s="16" t="str">
        <v/>
      </c>
      <c r="AQ238" s="16" t="str">
        <v/>
      </c>
      <c r="AR238" s="16" t="str">
        <v/>
      </c>
      <c r="AS238" s="16" t="str">
        <v/>
      </c>
      <c r="AT238" s="16" t="str">
        <v/>
      </c>
      <c r="AU238" s="16" t="str">
        <v/>
      </c>
      <c r="AV238" s="16" t="str">
        <v/>
      </c>
      <c r="AW238" s="16" t="str">
        <v/>
      </c>
      <c r="AX238" s="16" t="str">
        <v/>
      </c>
      <c r="AY238" s="16" t="str">
        <v/>
      </c>
      <c r="AZ238" s="16" t="str">
        <v/>
      </c>
      <c r="BA238" s="16" t="str">
        <v/>
      </c>
      <c r="BB238" s="16"/>
      <c r="BC238" s="186">
        <f t="shared" si="9"/>
        <v>1</v>
      </c>
      <c r="BD238" s="187">
        <f t="shared" si="10"/>
        <v>1</v>
      </c>
      <c r="BE238" s="187">
        <v>0.25</v>
      </c>
      <c r="BF238" s="180">
        <f t="shared" si="11"/>
        <v>0.25</v>
      </c>
      <c r="BG238" s="181"/>
      <c r="BH238" s="187">
        <v>0</v>
      </c>
      <c r="BI238" s="181"/>
      <c r="BJ238" s="182"/>
    </row>
    <row r="239" spans="1:62" ht="12.75" x14ac:dyDescent="0.2">
      <c r="A239" s="375"/>
      <c r="B239" s="391"/>
      <c r="C239" s="119" t="s">
        <v>1279</v>
      </c>
      <c r="D239" s="54">
        <v>1</v>
      </c>
      <c r="E239" s="54" t="str">
        <v/>
      </c>
      <c r="F239" s="54" t="str">
        <v/>
      </c>
      <c r="G239" s="54" t="str">
        <v/>
      </c>
      <c r="H239" s="54" t="str">
        <v/>
      </c>
      <c r="I239" s="54" t="str">
        <v/>
      </c>
      <c r="J239" s="54" t="str">
        <v/>
      </c>
      <c r="K239" s="54" t="str">
        <v/>
      </c>
      <c r="L239" s="16" t="str">
        <v/>
      </c>
      <c r="M239" s="16" t="str">
        <v/>
      </c>
      <c r="N239" s="16" t="str">
        <v/>
      </c>
      <c r="O239" s="16" t="str">
        <v/>
      </c>
      <c r="P239" s="16" t="str">
        <v/>
      </c>
      <c r="Q239" s="16" t="str">
        <v/>
      </c>
      <c r="R239" s="16" t="str">
        <v/>
      </c>
      <c r="S239" s="16" t="str">
        <v/>
      </c>
      <c r="T239" s="16" t="str">
        <v/>
      </c>
      <c r="U239" s="16" t="str">
        <v/>
      </c>
      <c r="V239" s="16" t="str">
        <v/>
      </c>
      <c r="W239" s="16" t="str">
        <v/>
      </c>
      <c r="X239" s="16" t="str">
        <v/>
      </c>
      <c r="Y239" s="16" t="str">
        <v/>
      </c>
      <c r="Z239" s="16" t="str">
        <v/>
      </c>
      <c r="AA239" s="16" t="str">
        <v/>
      </c>
      <c r="AB239" s="16" t="str">
        <v/>
      </c>
      <c r="AC239" s="16" t="str">
        <v/>
      </c>
      <c r="AD239" s="16" t="str">
        <v/>
      </c>
      <c r="AE239" s="16" t="str">
        <v/>
      </c>
      <c r="AF239" s="16" t="str">
        <v/>
      </c>
      <c r="AG239" s="16" t="str">
        <v/>
      </c>
      <c r="AH239" s="16" t="str">
        <v/>
      </c>
      <c r="AI239" s="16" t="str">
        <v/>
      </c>
      <c r="AJ239" s="53" t="str">
        <v/>
      </c>
      <c r="AK239" s="16" t="str">
        <v/>
      </c>
      <c r="AL239" s="16" t="str">
        <v/>
      </c>
      <c r="AM239" s="53" t="str">
        <v/>
      </c>
      <c r="AN239" s="16" t="str">
        <v/>
      </c>
      <c r="AO239" s="16" t="str">
        <v/>
      </c>
      <c r="AP239" s="16" t="str">
        <v/>
      </c>
      <c r="AQ239" s="16" t="str">
        <v/>
      </c>
      <c r="AR239" s="16" t="str">
        <v/>
      </c>
      <c r="AS239" s="16" t="str">
        <v/>
      </c>
      <c r="AT239" s="16" t="str">
        <v/>
      </c>
      <c r="AU239" s="16" t="str">
        <v/>
      </c>
      <c r="AV239" s="16" t="str">
        <v/>
      </c>
      <c r="AW239" s="16" t="str">
        <v/>
      </c>
      <c r="AX239" s="16" t="str">
        <v/>
      </c>
      <c r="AY239" s="16" t="str">
        <v/>
      </c>
      <c r="AZ239" s="16" t="str">
        <v/>
      </c>
      <c r="BA239" s="16" t="str">
        <v/>
      </c>
      <c r="BB239" s="16"/>
      <c r="BC239" s="186">
        <f t="shared" si="9"/>
        <v>1</v>
      </c>
      <c r="BD239" s="187">
        <f t="shared" si="10"/>
        <v>1</v>
      </c>
      <c r="BE239" s="187">
        <v>0.25</v>
      </c>
      <c r="BF239" s="180">
        <f t="shared" si="11"/>
        <v>0.25</v>
      </c>
      <c r="BG239" s="181"/>
      <c r="BH239" s="187">
        <v>0</v>
      </c>
      <c r="BI239" s="181"/>
      <c r="BJ239" s="182"/>
    </row>
    <row r="240" spans="1:62" ht="12.75" x14ac:dyDescent="0.2">
      <c r="A240" s="375"/>
      <c r="B240" s="391"/>
      <c r="C240" s="119" t="s">
        <v>1280</v>
      </c>
      <c r="D240" s="54">
        <v>1</v>
      </c>
      <c r="E240" s="54" t="str">
        <v/>
      </c>
      <c r="F240" s="54" t="str">
        <v/>
      </c>
      <c r="G240" s="54" t="str">
        <v/>
      </c>
      <c r="H240" s="54" t="str">
        <v/>
      </c>
      <c r="I240" s="54" t="str">
        <v/>
      </c>
      <c r="J240" s="54" t="str">
        <v/>
      </c>
      <c r="K240" s="54" t="str">
        <v/>
      </c>
      <c r="L240" s="16" t="str">
        <v/>
      </c>
      <c r="M240" s="16" t="str">
        <v/>
      </c>
      <c r="N240" s="16" t="str">
        <v/>
      </c>
      <c r="O240" s="16" t="str">
        <v/>
      </c>
      <c r="P240" s="16" t="str">
        <v/>
      </c>
      <c r="Q240" s="16" t="str">
        <v/>
      </c>
      <c r="R240" s="16" t="str">
        <v/>
      </c>
      <c r="S240" s="16" t="str">
        <v/>
      </c>
      <c r="T240" s="16" t="str">
        <v/>
      </c>
      <c r="U240" s="16" t="str">
        <v/>
      </c>
      <c r="V240" s="16" t="str">
        <v/>
      </c>
      <c r="W240" s="16" t="str">
        <v/>
      </c>
      <c r="X240" s="16" t="str">
        <v/>
      </c>
      <c r="Y240" s="16" t="str">
        <v/>
      </c>
      <c r="Z240" s="16" t="str">
        <v/>
      </c>
      <c r="AA240" s="16" t="str">
        <v/>
      </c>
      <c r="AB240" s="16" t="str">
        <v/>
      </c>
      <c r="AC240" s="16" t="str">
        <v/>
      </c>
      <c r="AD240" s="16" t="str">
        <v/>
      </c>
      <c r="AE240" s="16" t="str">
        <v/>
      </c>
      <c r="AF240" s="16" t="str">
        <v/>
      </c>
      <c r="AG240" s="16" t="str">
        <v/>
      </c>
      <c r="AH240" s="16" t="str">
        <v/>
      </c>
      <c r="AI240" s="16" t="str">
        <v/>
      </c>
      <c r="AJ240" s="53" t="str">
        <v/>
      </c>
      <c r="AK240" s="16" t="str">
        <v/>
      </c>
      <c r="AL240" s="16" t="str">
        <v/>
      </c>
      <c r="AM240" s="53" t="str">
        <v/>
      </c>
      <c r="AN240" s="16" t="str">
        <v/>
      </c>
      <c r="AO240" s="16" t="str">
        <v/>
      </c>
      <c r="AP240" s="16" t="str">
        <v/>
      </c>
      <c r="AQ240" s="16" t="str">
        <v/>
      </c>
      <c r="AR240" s="16" t="str">
        <v/>
      </c>
      <c r="AS240" s="16" t="str">
        <v/>
      </c>
      <c r="AT240" s="16" t="str">
        <v/>
      </c>
      <c r="AU240" s="16" t="str">
        <v/>
      </c>
      <c r="AV240" s="16" t="str">
        <v/>
      </c>
      <c r="AW240" s="16" t="str">
        <v/>
      </c>
      <c r="AX240" s="16" t="str">
        <v/>
      </c>
      <c r="AY240" s="16" t="str">
        <v/>
      </c>
      <c r="AZ240" s="16" t="str">
        <v/>
      </c>
      <c r="BA240" s="16" t="str">
        <v/>
      </c>
      <c r="BB240" s="16"/>
      <c r="BC240" s="186">
        <f t="shared" si="9"/>
        <v>1</v>
      </c>
      <c r="BD240" s="187">
        <f t="shared" si="10"/>
        <v>1</v>
      </c>
      <c r="BE240" s="187">
        <v>0.25</v>
      </c>
      <c r="BF240" s="180">
        <f t="shared" si="11"/>
        <v>0.25</v>
      </c>
      <c r="BG240" s="181"/>
      <c r="BH240" s="187">
        <v>0</v>
      </c>
      <c r="BI240" s="181"/>
      <c r="BJ240" s="182"/>
    </row>
    <row r="241" spans="1:62" ht="12.75" x14ac:dyDescent="0.2">
      <c r="A241" s="375"/>
      <c r="B241" s="391"/>
      <c r="C241" s="119" t="s">
        <v>1281</v>
      </c>
      <c r="D241" s="54">
        <v>1</v>
      </c>
      <c r="E241" s="54" t="str">
        <v/>
      </c>
      <c r="F241" s="54" t="str">
        <v/>
      </c>
      <c r="G241" s="54" t="str">
        <v/>
      </c>
      <c r="H241" s="54" t="str">
        <v/>
      </c>
      <c r="I241" s="54" t="str">
        <v/>
      </c>
      <c r="J241" s="54" t="str">
        <v/>
      </c>
      <c r="K241" s="54" t="str">
        <v/>
      </c>
      <c r="L241" s="16" t="str">
        <v/>
      </c>
      <c r="M241" s="16" t="str">
        <v/>
      </c>
      <c r="N241" s="16" t="str">
        <v/>
      </c>
      <c r="O241" s="16" t="str">
        <v/>
      </c>
      <c r="P241" s="16" t="str">
        <v/>
      </c>
      <c r="Q241" s="16" t="str">
        <v/>
      </c>
      <c r="R241" s="16" t="str">
        <v/>
      </c>
      <c r="S241" s="16" t="str">
        <v/>
      </c>
      <c r="T241" s="16" t="str">
        <v/>
      </c>
      <c r="U241" s="16" t="str">
        <v/>
      </c>
      <c r="V241" s="16" t="str">
        <v/>
      </c>
      <c r="W241" s="16" t="str">
        <v/>
      </c>
      <c r="X241" s="16" t="str">
        <v/>
      </c>
      <c r="Y241" s="16" t="str">
        <v/>
      </c>
      <c r="Z241" s="16" t="str">
        <v/>
      </c>
      <c r="AA241" s="16" t="str">
        <v/>
      </c>
      <c r="AB241" s="16" t="str">
        <v/>
      </c>
      <c r="AC241" s="16" t="str">
        <v/>
      </c>
      <c r="AD241" s="16" t="str">
        <v/>
      </c>
      <c r="AE241" s="16" t="str">
        <v/>
      </c>
      <c r="AF241" s="16" t="str">
        <v/>
      </c>
      <c r="AG241" s="16" t="str">
        <v/>
      </c>
      <c r="AH241" s="16" t="str">
        <v/>
      </c>
      <c r="AI241" s="16" t="str">
        <v/>
      </c>
      <c r="AJ241" s="53" t="str">
        <v/>
      </c>
      <c r="AK241" s="16" t="str">
        <v/>
      </c>
      <c r="AL241" s="16" t="str">
        <v/>
      </c>
      <c r="AM241" s="53" t="str">
        <v/>
      </c>
      <c r="AN241" s="16" t="str">
        <v/>
      </c>
      <c r="AO241" s="16" t="str">
        <v/>
      </c>
      <c r="AP241" s="16" t="str">
        <v/>
      </c>
      <c r="AQ241" s="16" t="str">
        <v/>
      </c>
      <c r="AR241" s="16" t="str">
        <v/>
      </c>
      <c r="AS241" s="16" t="str">
        <v/>
      </c>
      <c r="AT241" s="16" t="str">
        <v/>
      </c>
      <c r="AU241" s="16" t="str">
        <v/>
      </c>
      <c r="AV241" s="16" t="str">
        <v/>
      </c>
      <c r="AW241" s="16" t="str">
        <v/>
      </c>
      <c r="AX241" s="16" t="str">
        <v/>
      </c>
      <c r="AY241" s="16" t="str">
        <v/>
      </c>
      <c r="AZ241" s="16" t="str">
        <v/>
      </c>
      <c r="BA241" s="16" t="str">
        <v/>
      </c>
      <c r="BB241" s="16"/>
      <c r="BC241" s="186">
        <f t="shared" si="9"/>
        <v>1</v>
      </c>
      <c r="BD241" s="187">
        <f t="shared" si="10"/>
        <v>1</v>
      </c>
      <c r="BE241" s="187">
        <v>0.25</v>
      </c>
      <c r="BF241" s="180">
        <f t="shared" si="11"/>
        <v>0.25</v>
      </c>
      <c r="BG241" s="181"/>
      <c r="BH241" s="187">
        <v>0</v>
      </c>
      <c r="BI241" s="181"/>
      <c r="BJ241" s="182"/>
    </row>
    <row r="242" spans="1:62" ht="12.75" x14ac:dyDescent="0.2">
      <c r="A242" s="375"/>
      <c r="B242" s="391"/>
      <c r="C242" s="119" t="s">
        <v>1282</v>
      </c>
      <c r="D242" s="54">
        <v>1</v>
      </c>
      <c r="E242" s="54" t="str">
        <v/>
      </c>
      <c r="F242" s="54" t="str">
        <v/>
      </c>
      <c r="G242" s="54" t="str">
        <v/>
      </c>
      <c r="H242" s="54" t="str">
        <v/>
      </c>
      <c r="I242" s="54" t="str">
        <v/>
      </c>
      <c r="J242" s="54" t="str">
        <v/>
      </c>
      <c r="K242" s="54" t="str">
        <v/>
      </c>
      <c r="L242" s="16" t="str">
        <v/>
      </c>
      <c r="M242" s="16" t="str">
        <v/>
      </c>
      <c r="N242" s="16" t="str">
        <v/>
      </c>
      <c r="O242" s="16" t="str">
        <v/>
      </c>
      <c r="P242" s="16" t="str">
        <v/>
      </c>
      <c r="Q242" s="16" t="str">
        <v/>
      </c>
      <c r="R242" s="16" t="str">
        <v/>
      </c>
      <c r="S242" s="16" t="str">
        <v/>
      </c>
      <c r="T242" s="16" t="str">
        <v/>
      </c>
      <c r="U242" s="16" t="str">
        <v/>
      </c>
      <c r="V242" s="16" t="str">
        <v/>
      </c>
      <c r="W242" s="16" t="str">
        <v/>
      </c>
      <c r="X242" s="16" t="str">
        <v/>
      </c>
      <c r="Y242" s="16" t="str">
        <v/>
      </c>
      <c r="Z242" s="16" t="str">
        <v/>
      </c>
      <c r="AA242" s="16" t="str">
        <v/>
      </c>
      <c r="AB242" s="16" t="str">
        <v/>
      </c>
      <c r="AC242" s="16" t="str">
        <v/>
      </c>
      <c r="AD242" s="16" t="str">
        <v/>
      </c>
      <c r="AE242" s="16" t="str">
        <v/>
      </c>
      <c r="AF242" s="16" t="str">
        <v/>
      </c>
      <c r="AG242" s="16" t="str">
        <v/>
      </c>
      <c r="AH242" s="16" t="str">
        <v/>
      </c>
      <c r="AI242" s="16" t="str">
        <v/>
      </c>
      <c r="AJ242" s="53" t="str">
        <v/>
      </c>
      <c r="AK242" s="16" t="str">
        <v/>
      </c>
      <c r="AL242" s="16" t="str">
        <v/>
      </c>
      <c r="AM242" s="53" t="str">
        <v/>
      </c>
      <c r="AN242" s="16" t="str">
        <v/>
      </c>
      <c r="AO242" s="16" t="str">
        <v/>
      </c>
      <c r="AP242" s="16" t="str">
        <v/>
      </c>
      <c r="AQ242" s="16" t="str">
        <v/>
      </c>
      <c r="AR242" s="16" t="str">
        <v/>
      </c>
      <c r="AS242" s="16" t="str">
        <v/>
      </c>
      <c r="AT242" s="16" t="str">
        <v/>
      </c>
      <c r="AU242" s="16" t="str">
        <v/>
      </c>
      <c r="AV242" s="16" t="str">
        <v/>
      </c>
      <c r="AW242" s="16" t="str">
        <v/>
      </c>
      <c r="AX242" s="16" t="str">
        <v/>
      </c>
      <c r="AY242" s="16" t="str">
        <v/>
      </c>
      <c r="AZ242" s="16" t="str">
        <v/>
      </c>
      <c r="BA242" s="16" t="str">
        <v/>
      </c>
      <c r="BB242" s="16"/>
      <c r="BC242" s="186">
        <f t="shared" si="9"/>
        <v>1</v>
      </c>
      <c r="BD242" s="187">
        <f t="shared" si="10"/>
        <v>1</v>
      </c>
      <c r="BE242" s="187">
        <v>0.25</v>
      </c>
      <c r="BF242" s="180">
        <f t="shared" si="11"/>
        <v>0.25</v>
      </c>
      <c r="BG242" s="181"/>
      <c r="BH242" s="187">
        <v>0</v>
      </c>
      <c r="BI242" s="181"/>
      <c r="BJ242" s="182"/>
    </row>
    <row r="243" spans="1:62" ht="12.75" x14ac:dyDescent="0.2">
      <c r="A243" s="375"/>
      <c r="B243" s="391"/>
      <c r="C243" s="119" t="s">
        <v>1283</v>
      </c>
      <c r="D243" s="54">
        <v>1</v>
      </c>
      <c r="E243" s="54" t="str">
        <v/>
      </c>
      <c r="F243" s="54" t="str">
        <v/>
      </c>
      <c r="G243" s="54" t="str">
        <v/>
      </c>
      <c r="H243" s="54" t="str">
        <v/>
      </c>
      <c r="I243" s="54" t="str">
        <v/>
      </c>
      <c r="J243" s="54" t="str">
        <v/>
      </c>
      <c r="K243" s="54" t="str">
        <v/>
      </c>
      <c r="L243" s="16" t="str">
        <v/>
      </c>
      <c r="M243" s="16" t="str">
        <v/>
      </c>
      <c r="N243" s="16" t="str">
        <v/>
      </c>
      <c r="O243" s="16" t="str">
        <v/>
      </c>
      <c r="P243" s="16" t="str">
        <v/>
      </c>
      <c r="Q243" s="16" t="str">
        <v/>
      </c>
      <c r="R243" s="16" t="str">
        <v/>
      </c>
      <c r="S243" s="16" t="str">
        <v/>
      </c>
      <c r="T243" s="16" t="str">
        <v/>
      </c>
      <c r="U243" s="16" t="str">
        <v/>
      </c>
      <c r="V243" s="16" t="str">
        <v/>
      </c>
      <c r="W243" s="16" t="str">
        <v/>
      </c>
      <c r="X243" s="16" t="str">
        <v/>
      </c>
      <c r="Y243" s="16" t="str">
        <v/>
      </c>
      <c r="Z243" s="16" t="str">
        <v/>
      </c>
      <c r="AA243" s="16" t="str">
        <v/>
      </c>
      <c r="AB243" s="16" t="str">
        <v/>
      </c>
      <c r="AC243" s="16" t="str">
        <v/>
      </c>
      <c r="AD243" s="16" t="str">
        <v/>
      </c>
      <c r="AE243" s="16" t="str">
        <v/>
      </c>
      <c r="AF243" s="16" t="str">
        <v/>
      </c>
      <c r="AG243" s="16" t="str">
        <v/>
      </c>
      <c r="AH243" s="16" t="str">
        <v/>
      </c>
      <c r="AI243" s="16" t="str">
        <v/>
      </c>
      <c r="AJ243" s="53" t="str">
        <v/>
      </c>
      <c r="AK243" s="16" t="str">
        <v/>
      </c>
      <c r="AL243" s="16" t="str">
        <v/>
      </c>
      <c r="AM243" s="53" t="str">
        <v/>
      </c>
      <c r="AN243" s="16" t="str">
        <v/>
      </c>
      <c r="AO243" s="16" t="str">
        <v/>
      </c>
      <c r="AP243" s="16" t="str">
        <v/>
      </c>
      <c r="AQ243" s="16" t="str">
        <v/>
      </c>
      <c r="AR243" s="16" t="str">
        <v/>
      </c>
      <c r="AS243" s="16" t="str">
        <v/>
      </c>
      <c r="AT243" s="16" t="str">
        <v/>
      </c>
      <c r="AU243" s="16" t="str">
        <v/>
      </c>
      <c r="AV243" s="16" t="str">
        <v/>
      </c>
      <c r="AW243" s="16" t="str">
        <v/>
      </c>
      <c r="AX243" s="16" t="str">
        <v/>
      </c>
      <c r="AY243" s="16" t="str">
        <v/>
      </c>
      <c r="AZ243" s="16" t="str">
        <v/>
      </c>
      <c r="BA243" s="16" t="str">
        <v/>
      </c>
      <c r="BB243" s="16"/>
      <c r="BC243" s="186">
        <f t="shared" si="9"/>
        <v>1</v>
      </c>
      <c r="BD243" s="187">
        <f t="shared" si="10"/>
        <v>1</v>
      </c>
      <c r="BE243" s="187">
        <v>0.25</v>
      </c>
      <c r="BF243" s="180">
        <f t="shared" si="11"/>
        <v>0.25</v>
      </c>
      <c r="BG243" s="181"/>
      <c r="BH243" s="187">
        <v>0</v>
      </c>
      <c r="BI243" s="181"/>
      <c r="BJ243" s="182"/>
    </row>
    <row r="244" spans="1:62" ht="12.75" x14ac:dyDescent="0.2">
      <c r="A244" s="375"/>
      <c r="B244" s="391"/>
      <c r="C244" s="119" t="s">
        <v>1284</v>
      </c>
      <c r="D244" s="54">
        <v>1</v>
      </c>
      <c r="E244" s="54" t="str">
        <v/>
      </c>
      <c r="F244" s="54" t="str">
        <v/>
      </c>
      <c r="G244" s="54" t="str">
        <v/>
      </c>
      <c r="H244" s="54" t="str">
        <v/>
      </c>
      <c r="I244" s="54" t="str">
        <v/>
      </c>
      <c r="J244" s="54" t="str">
        <v/>
      </c>
      <c r="K244" s="54" t="str">
        <v/>
      </c>
      <c r="L244" s="16" t="str">
        <v/>
      </c>
      <c r="M244" s="16" t="str">
        <v/>
      </c>
      <c r="N244" s="16" t="str">
        <v/>
      </c>
      <c r="O244" s="16" t="str">
        <v/>
      </c>
      <c r="P244" s="16" t="str">
        <v/>
      </c>
      <c r="Q244" s="16" t="str">
        <v/>
      </c>
      <c r="R244" s="16" t="str">
        <v/>
      </c>
      <c r="S244" s="16" t="str">
        <v/>
      </c>
      <c r="T244" s="16" t="str">
        <v/>
      </c>
      <c r="U244" s="16" t="str">
        <v/>
      </c>
      <c r="V244" s="16" t="str">
        <v/>
      </c>
      <c r="W244" s="16" t="str">
        <v/>
      </c>
      <c r="X244" s="16" t="str">
        <v/>
      </c>
      <c r="Y244" s="16" t="str">
        <v/>
      </c>
      <c r="Z244" s="16" t="str">
        <v/>
      </c>
      <c r="AA244" s="16" t="str">
        <v/>
      </c>
      <c r="AB244" s="16" t="str">
        <v/>
      </c>
      <c r="AC244" s="16" t="str">
        <v/>
      </c>
      <c r="AD244" s="16" t="str">
        <v/>
      </c>
      <c r="AE244" s="16" t="str">
        <v/>
      </c>
      <c r="AF244" s="16" t="str">
        <v/>
      </c>
      <c r="AG244" s="16" t="str">
        <v/>
      </c>
      <c r="AH244" s="16" t="str">
        <v/>
      </c>
      <c r="AI244" s="16" t="str">
        <v/>
      </c>
      <c r="AJ244" s="53" t="str">
        <v/>
      </c>
      <c r="AK244" s="16" t="str">
        <v/>
      </c>
      <c r="AL244" s="16" t="str">
        <v/>
      </c>
      <c r="AM244" s="53" t="str">
        <v/>
      </c>
      <c r="AN244" s="16" t="str">
        <v/>
      </c>
      <c r="AO244" s="16" t="str">
        <v/>
      </c>
      <c r="AP244" s="16" t="str">
        <v/>
      </c>
      <c r="AQ244" s="16" t="str">
        <v/>
      </c>
      <c r="AR244" s="16" t="str">
        <v/>
      </c>
      <c r="AS244" s="16" t="str">
        <v/>
      </c>
      <c r="AT244" s="16" t="str">
        <v/>
      </c>
      <c r="AU244" s="16" t="str">
        <v/>
      </c>
      <c r="AV244" s="16" t="str">
        <v/>
      </c>
      <c r="AW244" s="16" t="str">
        <v/>
      </c>
      <c r="AX244" s="16" t="str">
        <v/>
      </c>
      <c r="AY244" s="16" t="str">
        <v/>
      </c>
      <c r="AZ244" s="16" t="str">
        <v/>
      </c>
      <c r="BA244" s="16" t="str">
        <v/>
      </c>
      <c r="BB244" s="16"/>
      <c r="BC244" s="186">
        <f t="shared" si="9"/>
        <v>1</v>
      </c>
      <c r="BD244" s="187">
        <f t="shared" si="10"/>
        <v>1</v>
      </c>
      <c r="BE244" s="187">
        <v>0.25</v>
      </c>
      <c r="BF244" s="180">
        <f t="shared" si="11"/>
        <v>0.25</v>
      </c>
      <c r="BG244" s="181"/>
      <c r="BH244" s="187">
        <v>0</v>
      </c>
      <c r="BI244" s="181"/>
      <c r="BJ244" s="182"/>
    </row>
    <row r="245" spans="1:62" ht="12.75" x14ac:dyDescent="0.2">
      <c r="A245" s="375"/>
      <c r="B245" s="391"/>
      <c r="C245" s="119" t="s">
        <v>1285</v>
      </c>
      <c r="D245" s="54">
        <v>1</v>
      </c>
      <c r="E245" s="54" t="str">
        <v/>
      </c>
      <c r="F245" s="54" t="str">
        <v/>
      </c>
      <c r="G245" s="54" t="str">
        <v/>
      </c>
      <c r="H245" s="54" t="str">
        <v/>
      </c>
      <c r="I245" s="54" t="str">
        <v/>
      </c>
      <c r="J245" s="54" t="str">
        <v/>
      </c>
      <c r="K245" s="54" t="str">
        <v/>
      </c>
      <c r="L245" s="16" t="str">
        <v/>
      </c>
      <c r="M245" s="16" t="str">
        <v/>
      </c>
      <c r="N245" s="16" t="str">
        <v/>
      </c>
      <c r="O245" s="16" t="str">
        <v/>
      </c>
      <c r="P245" s="16" t="str">
        <v/>
      </c>
      <c r="Q245" s="16" t="str">
        <v/>
      </c>
      <c r="R245" s="16" t="str">
        <v/>
      </c>
      <c r="S245" s="16" t="str">
        <v/>
      </c>
      <c r="T245" s="16" t="str">
        <v/>
      </c>
      <c r="U245" s="16" t="str">
        <v/>
      </c>
      <c r="V245" s="16" t="str">
        <v/>
      </c>
      <c r="W245" s="16" t="str">
        <v/>
      </c>
      <c r="X245" s="16" t="str">
        <v/>
      </c>
      <c r="Y245" s="16" t="str">
        <v/>
      </c>
      <c r="Z245" s="16" t="str">
        <v/>
      </c>
      <c r="AA245" s="16" t="str">
        <v/>
      </c>
      <c r="AB245" s="16" t="str">
        <v/>
      </c>
      <c r="AC245" s="16" t="str">
        <v/>
      </c>
      <c r="AD245" s="16" t="str">
        <v/>
      </c>
      <c r="AE245" s="16" t="str">
        <v/>
      </c>
      <c r="AF245" s="16" t="str">
        <v/>
      </c>
      <c r="AG245" s="16" t="str">
        <v/>
      </c>
      <c r="AH245" s="16" t="str">
        <v/>
      </c>
      <c r="AI245" s="16" t="str">
        <v/>
      </c>
      <c r="AJ245" s="53" t="str">
        <v/>
      </c>
      <c r="AK245" s="16" t="str">
        <v/>
      </c>
      <c r="AL245" s="16" t="str">
        <v/>
      </c>
      <c r="AM245" s="53" t="str">
        <v/>
      </c>
      <c r="AN245" s="16" t="str">
        <v/>
      </c>
      <c r="AO245" s="16" t="str">
        <v/>
      </c>
      <c r="AP245" s="16" t="str">
        <v/>
      </c>
      <c r="AQ245" s="16" t="str">
        <v/>
      </c>
      <c r="AR245" s="16" t="str">
        <v/>
      </c>
      <c r="AS245" s="16" t="str">
        <v/>
      </c>
      <c r="AT245" s="16" t="str">
        <v/>
      </c>
      <c r="AU245" s="16" t="str">
        <v/>
      </c>
      <c r="AV245" s="16" t="str">
        <v/>
      </c>
      <c r="AW245" s="16" t="str">
        <v/>
      </c>
      <c r="AX245" s="16" t="str">
        <v/>
      </c>
      <c r="AY245" s="16" t="str">
        <v/>
      </c>
      <c r="AZ245" s="16" t="str">
        <v/>
      </c>
      <c r="BA245" s="16" t="str">
        <v/>
      </c>
      <c r="BB245" s="16"/>
      <c r="BC245" s="186">
        <f t="shared" si="9"/>
        <v>1</v>
      </c>
      <c r="BD245" s="187">
        <f t="shared" si="10"/>
        <v>1</v>
      </c>
      <c r="BE245" s="187">
        <v>0.25</v>
      </c>
      <c r="BF245" s="180">
        <f t="shared" si="11"/>
        <v>0.25</v>
      </c>
      <c r="BG245" s="181"/>
      <c r="BH245" s="187">
        <v>0</v>
      </c>
      <c r="BI245" s="181"/>
      <c r="BJ245" s="182"/>
    </row>
    <row r="246" spans="1:62" ht="12.75" x14ac:dyDescent="0.2">
      <c r="A246" s="375"/>
      <c r="B246" s="391"/>
      <c r="C246" s="119" t="s">
        <v>1286</v>
      </c>
      <c r="D246" s="54">
        <v>1</v>
      </c>
      <c r="E246" s="54" t="str">
        <v/>
      </c>
      <c r="F246" s="54" t="str">
        <v/>
      </c>
      <c r="G246" s="54" t="str">
        <v/>
      </c>
      <c r="H246" s="54" t="str">
        <v/>
      </c>
      <c r="I246" s="54" t="str">
        <v/>
      </c>
      <c r="J246" s="54" t="str">
        <v/>
      </c>
      <c r="K246" s="54" t="str">
        <v/>
      </c>
      <c r="L246" s="16" t="str">
        <v/>
      </c>
      <c r="M246" s="16" t="str">
        <v/>
      </c>
      <c r="N246" s="16" t="str">
        <v/>
      </c>
      <c r="O246" s="16" t="str">
        <v/>
      </c>
      <c r="P246" s="16" t="str">
        <v/>
      </c>
      <c r="Q246" s="16" t="str">
        <v/>
      </c>
      <c r="R246" s="16" t="str">
        <v/>
      </c>
      <c r="S246" s="16" t="str">
        <v/>
      </c>
      <c r="T246" s="16" t="str">
        <v/>
      </c>
      <c r="U246" s="16" t="str">
        <v/>
      </c>
      <c r="V246" s="16" t="str">
        <v/>
      </c>
      <c r="W246" s="16" t="str">
        <v/>
      </c>
      <c r="X246" s="16" t="str">
        <v/>
      </c>
      <c r="Y246" s="16" t="str">
        <v/>
      </c>
      <c r="Z246" s="16" t="str">
        <v/>
      </c>
      <c r="AA246" s="16" t="str">
        <v/>
      </c>
      <c r="AB246" s="16" t="str">
        <v/>
      </c>
      <c r="AC246" s="16" t="str">
        <v/>
      </c>
      <c r="AD246" s="16" t="str">
        <v/>
      </c>
      <c r="AE246" s="16" t="str">
        <v/>
      </c>
      <c r="AF246" s="16" t="str">
        <v/>
      </c>
      <c r="AG246" s="16" t="str">
        <v/>
      </c>
      <c r="AH246" s="16" t="str">
        <v/>
      </c>
      <c r="AI246" s="16" t="str">
        <v/>
      </c>
      <c r="AJ246" s="53" t="str">
        <v/>
      </c>
      <c r="AK246" s="16" t="str">
        <v/>
      </c>
      <c r="AL246" s="16" t="str">
        <v/>
      </c>
      <c r="AM246" s="53" t="str">
        <v/>
      </c>
      <c r="AN246" s="16" t="str">
        <v/>
      </c>
      <c r="AO246" s="16" t="str">
        <v/>
      </c>
      <c r="AP246" s="16" t="str">
        <v/>
      </c>
      <c r="AQ246" s="16" t="str">
        <v/>
      </c>
      <c r="AR246" s="16" t="str">
        <v/>
      </c>
      <c r="AS246" s="16" t="str">
        <v/>
      </c>
      <c r="AT246" s="16" t="str">
        <v/>
      </c>
      <c r="AU246" s="16" t="str">
        <v/>
      </c>
      <c r="AV246" s="16" t="str">
        <v/>
      </c>
      <c r="AW246" s="16" t="str">
        <v/>
      </c>
      <c r="AX246" s="16" t="str">
        <v/>
      </c>
      <c r="AY246" s="16" t="str">
        <v/>
      </c>
      <c r="AZ246" s="16" t="str">
        <v/>
      </c>
      <c r="BA246" s="16" t="str">
        <v/>
      </c>
      <c r="BB246" s="16"/>
      <c r="BC246" s="186">
        <f t="shared" si="9"/>
        <v>1</v>
      </c>
      <c r="BD246" s="187">
        <f t="shared" si="10"/>
        <v>1</v>
      </c>
      <c r="BE246" s="187">
        <v>0.25</v>
      </c>
      <c r="BF246" s="180">
        <f t="shared" si="11"/>
        <v>0.25</v>
      </c>
      <c r="BG246" s="181"/>
      <c r="BH246" s="187">
        <v>0</v>
      </c>
      <c r="BI246" s="181"/>
      <c r="BJ246" s="182"/>
    </row>
    <row r="247" spans="1:62" ht="12.75" x14ac:dyDescent="0.2">
      <c r="A247" s="375"/>
      <c r="B247" s="391"/>
      <c r="C247" s="119" t="s">
        <v>1287</v>
      </c>
      <c r="D247" s="54">
        <v>1</v>
      </c>
      <c r="E247" s="54" t="str">
        <v/>
      </c>
      <c r="F247" s="54" t="str">
        <v/>
      </c>
      <c r="G247" s="54" t="str">
        <v/>
      </c>
      <c r="H247" s="54" t="str">
        <v/>
      </c>
      <c r="I247" s="54" t="str">
        <v/>
      </c>
      <c r="J247" s="54" t="str">
        <v/>
      </c>
      <c r="K247" s="54" t="str">
        <v/>
      </c>
      <c r="L247" s="16" t="str">
        <v/>
      </c>
      <c r="M247" s="16" t="str">
        <v/>
      </c>
      <c r="N247" s="16" t="str">
        <v/>
      </c>
      <c r="O247" s="16" t="str">
        <v/>
      </c>
      <c r="P247" s="16" t="str">
        <v/>
      </c>
      <c r="Q247" s="16" t="str">
        <v/>
      </c>
      <c r="R247" s="16" t="str">
        <v/>
      </c>
      <c r="S247" s="16" t="str">
        <v/>
      </c>
      <c r="T247" s="16" t="str">
        <v/>
      </c>
      <c r="U247" s="16" t="str">
        <v/>
      </c>
      <c r="V247" s="16" t="str">
        <v/>
      </c>
      <c r="W247" s="16" t="str">
        <v/>
      </c>
      <c r="X247" s="16" t="str">
        <v/>
      </c>
      <c r="Y247" s="16" t="str">
        <v/>
      </c>
      <c r="Z247" s="16" t="str">
        <v/>
      </c>
      <c r="AA247" s="16" t="str">
        <v/>
      </c>
      <c r="AB247" s="16" t="str">
        <v/>
      </c>
      <c r="AC247" s="16" t="str">
        <v/>
      </c>
      <c r="AD247" s="16" t="str">
        <v/>
      </c>
      <c r="AE247" s="16" t="str">
        <v/>
      </c>
      <c r="AF247" s="16" t="str">
        <v/>
      </c>
      <c r="AG247" s="16" t="str">
        <v/>
      </c>
      <c r="AH247" s="16" t="str">
        <v/>
      </c>
      <c r="AI247" s="16" t="str">
        <v/>
      </c>
      <c r="AJ247" s="53" t="str">
        <v/>
      </c>
      <c r="AK247" s="16" t="str">
        <v/>
      </c>
      <c r="AL247" s="16" t="str">
        <v/>
      </c>
      <c r="AM247" s="53" t="str">
        <v/>
      </c>
      <c r="AN247" s="16" t="str">
        <v/>
      </c>
      <c r="AO247" s="16" t="str">
        <v/>
      </c>
      <c r="AP247" s="16" t="str">
        <v/>
      </c>
      <c r="AQ247" s="16" t="str">
        <v/>
      </c>
      <c r="AR247" s="16" t="str">
        <v/>
      </c>
      <c r="AS247" s="16" t="str">
        <v/>
      </c>
      <c r="AT247" s="16" t="str">
        <v/>
      </c>
      <c r="AU247" s="16" t="str">
        <v/>
      </c>
      <c r="AV247" s="16" t="str">
        <v/>
      </c>
      <c r="AW247" s="16" t="str">
        <v/>
      </c>
      <c r="AX247" s="16" t="str">
        <v/>
      </c>
      <c r="AY247" s="16" t="str">
        <v/>
      </c>
      <c r="AZ247" s="16" t="str">
        <v/>
      </c>
      <c r="BA247" s="16" t="str">
        <v/>
      </c>
      <c r="BB247" s="16"/>
      <c r="BC247" s="186">
        <f t="shared" si="9"/>
        <v>1</v>
      </c>
      <c r="BD247" s="187">
        <f t="shared" si="10"/>
        <v>1</v>
      </c>
      <c r="BE247" s="187">
        <v>0.25</v>
      </c>
      <c r="BF247" s="180">
        <f t="shared" si="11"/>
        <v>0.25</v>
      </c>
      <c r="BG247" s="181"/>
      <c r="BH247" s="187">
        <v>0</v>
      </c>
      <c r="BI247" s="181"/>
      <c r="BJ247" s="182"/>
    </row>
    <row r="248" spans="1:62" ht="12.75" x14ac:dyDescent="0.2">
      <c r="A248" s="375"/>
      <c r="B248" s="391"/>
      <c r="C248" s="119" t="s">
        <v>1288</v>
      </c>
      <c r="D248" s="54">
        <v>1</v>
      </c>
      <c r="E248" s="54" t="str">
        <v/>
      </c>
      <c r="F248" s="54" t="str">
        <v/>
      </c>
      <c r="G248" s="54" t="str">
        <v/>
      </c>
      <c r="H248" s="54" t="str">
        <v/>
      </c>
      <c r="I248" s="54" t="str">
        <v/>
      </c>
      <c r="J248" s="54" t="str">
        <v/>
      </c>
      <c r="K248" s="54" t="str">
        <v/>
      </c>
      <c r="L248" s="16" t="str">
        <v/>
      </c>
      <c r="M248" s="16" t="str">
        <v/>
      </c>
      <c r="N248" s="16" t="str">
        <v/>
      </c>
      <c r="O248" s="16" t="str">
        <v/>
      </c>
      <c r="P248" s="16" t="str">
        <v/>
      </c>
      <c r="Q248" s="16" t="str">
        <v/>
      </c>
      <c r="R248" s="16" t="str">
        <v/>
      </c>
      <c r="S248" s="16" t="str">
        <v/>
      </c>
      <c r="T248" s="16" t="str">
        <v/>
      </c>
      <c r="U248" s="16" t="str">
        <v/>
      </c>
      <c r="V248" s="16" t="str">
        <v/>
      </c>
      <c r="W248" s="16" t="str">
        <v/>
      </c>
      <c r="X248" s="16" t="str">
        <v/>
      </c>
      <c r="Y248" s="16" t="str">
        <v/>
      </c>
      <c r="Z248" s="16" t="str">
        <v/>
      </c>
      <c r="AA248" s="16" t="str">
        <v/>
      </c>
      <c r="AB248" s="16" t="str">
        <v/>
      </c>
      <c r="AC248" s="16" t="str">
        <v/>
      </c>
      <c r="AD248" s="16" t="str">
        <v/>
      </c>
      <c r="AE248" s="16" t="str">
        <v/>
      </c>
      <c r="AF248" s="16" t="str">
        <v/>
      </c>
      <c r="AG248" s="16" t="str">
        <v/>
      </c>
      <c r="AH248" s="16" t="str">
        <v/>
      </c>
      <c r="AI248" s="16" t="str">
        <v/>
      </c>
      <c r="AJ248" s="53" t="str">
        <v/>
      </c>
      <c r="AK248" s="16" t="str">
        <v/>
      </c>
      <c r="AL248" s="16" t="str">
        <v/>
      </c>
      <c r="AM248" s="53" t="str">
        <v/>
      </c>
      <c r="AN248" s="16" t="str">
        <v/>
      </c>
      <c r="AO248" s="16" t="str">
        <v/>
      </c>
      <c r="AP248" s="16" t="str">
        <v/>
      </c>
      <c r="AQ248" s="16" t="str">
        <v/>
      </c>
      <c r="AR248" s="16" t="str">
        <v/>
      </c>
      <c r="AS248" s="16" t="str">
        <v/>
      </c>
      <c r="AT248" s="16" t="str">
        <v/>
      </c>
      <c r="AU248" s="16" t="str">
        <v/>
      </c>
      <c r="AV248" s="16" t="str">
        <v/>
      </c>
      <c r="AW248" s="16" t="str">
        <v/>
      </c>
      <c r="AX248" s="16" t="str">
        <v/>
      </c>
      <c r="AY248" s="16" t="str">
        <v/>
      </c>
      <c r="AZ248" s="16" t="str">
        <v/>
      </c>
      <c r="BA248" s="16" t="str">
        <v/>
      </c>
      <c r="BB248" s="16"/>
      <c r="BC248" s="186">
        <f t="shared" si="9"/>
        <v>1</v>
      </c>
      <c r="BD248" s="187">
        <f t="shared" si="10"/>
        <v>1</v>
      </c>
      <c r="BE248" s="187">
        <v>0.25</v>
      </c>
      <c r="BF248" s="180">
        <f t="shared" si="11"/>
        <v>0.25</v>
      </c>
      <c r="BG248" s="181"/>
      <c r="BH248" s="187">
        <v>0</v>
      </c>
      <c r="BI248" s="181"/>
      <c r="BJ248" s="182"/>
    </row>
    <row r="249" spans="1:62" ht="12.75" x14ac:dyDescent="0.2">
      <c r="A249" s="375"/>
      <c r="B249" s="391"/>
      <c r="C249" s="119" t="s">
        <v>1289</v>
      </c>
      <c r="D249" s="54">
        <v>1</v>
      </c>
      <c r="E249" s="54" t="str">
        <v/>
      </c>
      <c r="F249" s="54" t="str">
        <v/>
      </c>
      <c r="G249" s="54" t="str">
        <v/>
      </c>
      <c r="H249" s="54" t="str">
        <v/>
      </c>
      <c r="I249" s="54" t="str">
        <v/>
      </c>
      <c r="J249" s="54" t="str">
        <v/>
      </c>
      <c r="K249" s="54" t="str">
        <v/>
      </c>
      <c r="L249" s="16" t="str">
        <v/>
      </c>
      <c r="M249" s="16" t="str">
        <v/>
      </c>
      <c r="N249" s="16" t="str">
        <v/>
      </c>
      <c r="O249" s="16" t="str">
        <v/>
      </c>
      <c r="P249" s="16" t="str">
        <v/>
      </c>
      <c r="Q249" s="16" t="str">
        <v/>
      </c>
      <c r="R249" s="16" t="str">
        <v/>
      </c>
      <c r="S249" s="16" t="str">
        <v/>
      </c>
      <c r="T249" s="16" t="str">
        <v/>
      </c>
      <c r="U249" s="16" t="str">
        <v/>
      </c>
      <c r="V249" s="16" t="str">
        <v/>
      </c>
      <c r="W249" s="16" t="str">
        <v/>
      </c>
      <c r="X249" s="16" t="str">
        <v/>
      </c>
      <c r="Y249" s="16" t="str">
        <v/>
      </c>
      <c r="Z249" s="16" t="str">
        <v/>
      </c>
      <c r="AA249" s="16" t="str">
        <v/>
      </c>
      <c r="AB249" s="16" t="str">
        <v/>
      </c>
      <c r="AC249" s="16" t="str">
        <v/>
      </c>
      <c r="AD249" s="16" t="str">
        <v/>
      </c>
      <c r="AE249" s="16" t="str">
        <v/>
      </c>
      <c r="AF249" s="16" t="str">
        <v/>
      </c>
      <c r="AG249" s="16" t="str">
        <v/>
      </c>
      <c r="AH249" s="16" t="str">
        <v/>
      </c>
      <c r="AI249" s="16" t="str">
        <v/>
      </c>
      <c r="AJ249" s="53" t="str">
        <v/>
      </c>
      <c r="AK249" s="16" t="str">
        <v/>
      </c>
      <c r="AL249" s="16" t="str">
        <v/>
      </c>
      <c r="AM249" s="53" t="str">
        <v/>
      </c>
      <c r="AN249" s="16" t="str">
        <v/>
      </c>
      <c r="AO249" s="16" t="str">
        <v/>
      </c>
      <c r="AP249" s="16" t="str">
        <v/>
      </c>
      <c r="AQ249" s="16" t="str">
        <v/>
      </c>
      <c r="AR249" s="16" t="str">
        <v/>
      </c>
      <c r="AS249" s="16" t="str">
        <v/>
      </c>
      <c r="AT249" s="16" t="str">
        <v/>
      </c>
      <c r="AU249" s="16" t="str">
        <v/>
      </c>
      <c r="AV249" s="16" t="str">
        <v/>
      </c>
      <c r="AW249" s="16" t="str">
        <v/>
      </c>
      <c r="AX249" s="16" t="str">
        <v/>
      </c>
      <c r="AY249" s="16" t="str">
        <v/>
      </c>
      <c r="AZ249" s="16" t="str">
        <v/>
      </c>
      <c r="BA249" s="16" t="str">
        <v/>
      </c>
      <c r="BB249" s="16"/>
      <c r="BC249" s="186">
        <f t="shared" si="9"/>
        <v>1</v>
      </c>
      <c r="BD249" s="187">
        <f t="shared" si="10"/>
        <v>1</v>
      </c>
      <c r="BE249" s="187">
        <v>0.25</v>
      </c>
      <c r="BF249" s="180">
        <f t="shared" si="11"/>
        <v>0.25</v>
      </c>
      <c r="BG249" s="181"/>
      <c r="BH249" s="187">
        <v>0</v>
      </c>
      <c r="BI249" s="181"/>
      <c r="BJ249" s="182"/>
    </row>
    <row r="250" spans="1:62" ht="12.75" x14ac:dyDescent="0.2">
      <c r="A250" s="375"/>
      <c r="B250" s="391"/>
      <c r="C250" s="119" t="s">
        <v>1290</v>
      </c>
      <c r="D250" s="54">
        <v>1</v>
      </c>
      <c r="E250" s="54" t="str">
        <v/>
      </c>
      <c r="F250" s="54" t="str">
        <v/>
      </c>
      <c r="G250" s="54" t="str">
        <v/>
      </c>
      <c r="H250" s="54" t="str">
        <v/>
      </c>
      <c r="I250" s="54" t="str">
        <v/>
      </c>
      <c r="J250" s="54" t="str">
        <v/>
      </c>
      <c r="K250" s="54" t="str">
        <v/>
      </c>
      <c r="L250" s="16" t="str">
        <v/>
      </c>
      <c r="M250" s="16" t="str">
        <v/>
      </c>
      <c r="N250" s="16" t="str">
        <v/>
      </c>
      <c r="O250" s="16" t="str">
        <v/>
      </c>
      <c r="P250" s="16" t="str">
        <v/>
      </c>
      <c r="Q250" s="16" t="str">
        <v/>
      </c>
      <c r="R250" s="16" t="str">
        <v/>
      </c>
      <c r="S250" s="16" t="str">
        <v/>
      </c>
      <c r="T250" s="16" t="str">
        <v/>
      </c>
      <c r="U250" s="16" t="str">
        <v/>
      </c>
      <c r="V250" s="16" t="str">
        <v/>
      </c>
      <c r="W250" s="16" t="str">
        <v/>
      </c>
      <c r="X250" s="16" t="str">
        <v/>
      </c>
      <c r="Y250" s="16" t="str">
        <v/>
      </c>
      <c r="Z250" s="16" t="str">
        <v/>
      </c>
      <c r="AA250" s="16" t="str">
        <v/>
      </c>
      <c r="AB250" s="16" t="str">
        <v/>
      </c>
      <c r="AC250" s="16" t="str">
        <v/>
      </c>
      <c r="AD250" s="16" t="str">
        <v/>
      </c>
      <c r="AE250" s="16" t="str">
        <v/>
      </c>
      <c r="AF250" s="16" t="str">
        <v/>
      </c>
      <c r="AG250" s="16" t="str">
        <v/>
      </c>
      <c r="AH250" s="16" t="str">
        <v/>
      </c>
      <c r="AI250" s="16" t="str">
        <v/>
      </c>
      <c r="AJ250" s="53" t="str">
        <v/>
      </c>
      <c r="AK250" s="16" t="str">
        <v/>
      </c>
      <c r="AL250" s="16" t="str">
        <v/>
      </c>
      <c r="AM250" s="53" t="str">
        <v/>
      </c>
      <c r="AN250" s="16" t="str">
        <v/>
      </c>
      <c r="AO250" s="16" t="str">
        <v/>
      </c>
      <c r="AP250" s="16" t="str">
        <v/>
      </c>
      <c r="AQ250" s="16" t="str">
        <v/>
      </c>
      <c r="AR250" s="16" t="str">
        <v/>
      </c>
      <c r="AS250" s="16" t="str">
        <v/>
      </c>
      <c r="AT250" s="16" t="str">
        <v/>
      </c>
      <c r="AU250" s="16" t="str">
        <v/>
      </c>
      <c r="AV250" s="16" t="str">
        <v/>
      </c>
      <c r="AW250" s="16" t="str">
        <v/>
      </c>
      <c r="AX250" s="16" t="str">
        <v/>
      </c>
      <c r="AY250" s="16" t="str">
        <v/>
      </c>
      <c r="AZ250" s="16" t="str">
        <v/>
      </c>
      <c r="BA250" s="16" t="str">
        <v/>
      </c>
      <c r="BB250" s="16"/>
      <c r="BC250" s="186">
        <f t="shared" si="9"/>
        <v>1</v>
      </c>
      <c r="BD250" s="187">
        <f t="shared" si="10"/>
        <v>1</v>
      </c>
      <c r="BE250" s="187">
        <v>0.25</v>
      </c>
      <c r="BF250" s="180">
        <f t="shared" si="11"/>
        <v>0.25</v>
      </c>
      <c r="BG250" s="181"/>
      <c r="BH250" s="187">
        <v>0</v>
      </c>
      <c r="BI250" s="181"/>
      <c r="BJ250" s="182"/>
    </row>
    <row r="251" spans="1:62" ht="12.75" x14ac:dyDescent="0.2">
      <c r="A251" s="375"/>
      <c r="B251" s="391"/>
      <c r="C251" s="119" t="s">
        <v>1291</v>
      </c>
      <c r="D251" s="54">
        <v>1</v>
      </c>
      <c r="E251" s="54" t="str">
        <v/>
      </c>
      <c r="F251" s="54" t="str">
        <v/>
      </c>
      <c r="G251" s="54" t="str">
        <v/>
      </c>
      <c r="H251" s="54" t="str">
        <v/>
      </c>
      <c r="I251" s="54" t="str">
        <v/>
      </c>
      <c r="J251" s="54" t="str">
        <v/>
      </c>
      <c r="K251" s="54" t="str">
        <v/>
      </c>
      <c r="L251" s="16" t="str">
        <v/>
      </c>
      <c r="M251" s="16" t="str">
        <v/>
      </c>
      <c r="N251" s="16" t="str">
        <v/>
      </c>
      <c r="O251" s="16" t="str">
        <v/>
      </c>
      <c r="P251" s="16" t="str">
        <v/>
      </c>
      <c r="Q251" s="16" t="str">
        <v/>
      </c>
      <c r="R251" s="16" t="str">
        <v/>
      </c>
      <c r="S251" s="16" t="str">
        <v/>
      </c>
      <c r="T251" s="16" t="str">
        <v/>
      </c>
      <c r="U251" s="16" t="str">
        <v/>
      </c>
      <c r="V251" s="16" t="str">
        <v/>
      </c>
      <c r="W251" s="16" t="str">
        <v/>
      </c>
      <c r="X251" s="16" t="str">
        <v/>
      </c>
      <c r="Y251" s="16" t="str">
        <v/>
      </c>
      <c r="Z251" s="16" t="str">
        <v/>
      </c>
      <c r="AA251" s="16" t="str">
        <v/>
      </c>
      <c r="AB251" s="16" t="str">
        <v/>
      </c>
      <c r="AC251" s="16" t="str">
        <v/>
      </c>
      <c r="AD251" s="16" t="str">
        <v/>
      </c>
      <c r="AE251" s="16" t="str">
        <v/>
      </c>
      <c r="AF251" s="16" t="str">
        <v/>
      </c>
      <c r="AG251" s="16" t="str">
        <v/>
      </c>
      <c r="AH251" s="16" t="str">
        <v/>
      </c>
      <c r="AI251" s="16" t="str">
        <v/>
      </c>
      <c r="AJ251" s="53" t="str">
        <v/>
      </c>
      <c r="AK251" s="16" t="str">
        <v/>
      </c>
      <c r="AL251" s="16" t="str">
        <v/>
      </c>
      <c r="AM251" s="53" t="str">
        <v/>
      </c>
      <c r="AN251" s="16" t="str">
        <v/>
      </c>
      <c r="AO251" s="16" t="str">
        <v/>
      </c>
      <c r="AP251" s="16" t="str">
        <v/>
      </c>
      <c r="AQ251" s="16" t="str">
        <v/>
      </c>
      <c r="AR251" s="16" t="str">
        <v/>
      </c>
      <c r="AS251" s="16" t="str">
        <v/>
      </c>
      <c r="AT251" s="16" t="str">
        <v/>
      </c>
      <c r="AU251" s="16" t="str">
        <v/>
      </c>
      <c r="AV251" s="16" t="str">
        <v/>
      </c>
      <c r="AW251" s="16" t="str">
        <v/>
      </c>
      <c r="AX251" s="16" t="str">
        <v/>
      </c>
      <c r="AY251" s="16" t="str">
        <v/>
      </c>
      <c r="AZ251" s="16" t="str">
        <v/>
      </c>
      <c r="BA251" s="16" t="str">
        <v/>
      </c>
      <c r="BB251" s="16"/>
      <c r="BC251" s="186">
        <f t="shared" si="9"/>
        <v>1</v>
      </c>
      <c r="BD251" s="187">
        <f t="shared" si="10"/>
        <v>1</v>
      </c>
      <c r="BE251" s="187">
        <v>0.25</v>
      </c>
      <c r="BF251" s="180">
        <f t="shared" si="11"/>
        <v>0.25</v>
      </c>
      <c r="BG251" s="181"/>
      <c r="BH251" s="187">
        <v>0</v>
      </c>
      <c r="BI251" s="181"/>
      <c r="BJ251" s="182"/>
    </row>
    <row r="252" spans="1:62" ht="12.75" x14ac:dyDescent="0.2">
      <c r="A252" s="375"/>
      <c r="B252" s="391"/>
      <c r="C252" s="119" t="s">
        <v>1292</v>
      </c>
      <c r="D252" s="54">
        <v>1</v>
      </c>
      <c r="E252" s="54" t="str">
        <v/>
      </c>
      <c r="F252" s="54" t="str">
        <v/>
      </c>
      <c r="G252" s="54" t="str">
        <v/>
      </c>
      <c r="H252" s="54" t="str">
        <v/>
      </c>
      <c r="I252" s="54" t="str">
        <v/>
      </c>
      <c r="J252" s="54" t="str">
        <v/>
      </c>
      <c r="K252" s="54" t="str">
        <v/>
      </c>
      <c r="L252" s="16" t="str">
        <v/>
      </c>
      <c r="M252" s="16" t="str">
        <v/>
      </c>
      <c r="N252" s="16" t="str">
        <v/>
      </c>
      <c r="O252" s="16" t="str">
        <v/>
      </c>
      <c r="P252" s="16" t="str">
        <v/>
      </c>
      <c r="Q252" s="16" t="str">
        <v/>
      </c>
      <c r="R252" s="16" t="str">
        <v/>
      </c>
      <c r="S252" s="16" t="str">
        <v/>
      </c>
      <c r="T252" s="16" t="str">
        <v/>
      </c>
      <c r="U252" s="16" t="str">
        <v/>
      </c>
      <c r="V252" s="16" t="str">
        <v/>
      </c>
      <c r="W252" s="16" t="str">
        <v/>
      </c>
      <c r="X252" s="16" t="str">
        <v/>
      </c>
      <c r="Y252" s="16" t="str">
        <v/>
      </c>
      <c r="Z252" s="16" t="str">
        <v/>
      </c>
      <c r="AA252" s="16" t="str">
        <v/>
      </c>
      <c r="AB252" s="16" t="str">
        <v/>
      </c>
      <c r="AC252" s="16" t="str">
        <v/>
      </c>
      <c r="AD252" s="16" t="str">
        <v/>
      </c>
      <c r="AE252" s="16" t="str">
        <v/>
      </c>
      <c r="AF252" s="16" t="str">
        <v/>
      </c>
      <c r="AG252" s="16" t="str">
        <v/>
      </c>
      <c r="AH252" s="16" t="str">
        <v/>
      </c>
      <c r="AI252" s="16" t="str">
        <v/>
      </c>
      <c r="AJ252" s="53" t="str">
        <v/>
      </c>
      <c r="AK252" s="16" t="str">
        <v/>
      </c>
      <c r="AL252" s="16" t="str">
        <v/>
      </c>
      <c r="AM252" s="53" t="str">
        <v/>
      </c>
      <c r="AN252" s="16" t="str">
        <v/>
      </c>
      <c r="AO252" s="16" t="str">
        <v/>
      </c>
      <c r="AP252" s="16" t="str">
        <v/>
      </c>
      <c r="AQ252" s="16" t="str">
        <v/>
      </c>
      <c r="AR252" s="16" t="str">
        <v/>
      </c>
      <c r="AS252" s="16" t="str">
        <v/>
      </c>
      <c r="AT252" s="16" t="str">
        <v/>
      </c>
      <c r="AU252" s="16" t="str">
        <v/>
      </c>
      <c r="AV252" s="16" t="str">
        <v/>
      </c>
      <c r="AW252" s="16" t="str">
        <v/>
      </c>
      <c r="AX252" s="16" t="str">
        <v/>
      </c>
      <c r="AY252" s="16" t="str">
        <v/>
      </c>
      <c r="AZ252" s="16" t="str">
        <v/>
      </c>
      <c r="BA252" s="16" t="str">
        <v/>
      </c>
      <c r="BB252" s="16"/>
      <c r="BC252" s="186">
        <f t="shared" si="9"/>
        <v>1</v>
      </c>
      <c r="BD252" s="187">
        <f t="shared" si="10"/>
        <v>1</v>
      </c>
      <c r="BE252" s="187">
        <v>0.25</v>
      </c>
      <c r="BF252" s="180">
        <f t="shared" si="11"/>
        <v>0.25</v>
      </c>
      <c r="BG252" s="181"/>
      <c r="BH252" s="187">
        <v>0</v>
      </c>
      <c r="BI252" s="181"/>
      <c r="BJ252" s="182"/>
    </row>
    <row r="253" spans="1:62" ht="12.75" x14ac:dyDescent="0.2">
      <c r="A253" s="375"/>
      <c r="B253" s="391"/>
      <c r="C253" s="119" t="s">
        <v>1293</v>
      </c>
      <c r="D253" s="54">
        <v>1</v>
      </c>
      <c r="E253" s="54" t="str">
        <v/>
      </c>
      <c r="F253" s="54" t="str">
        <v/>
      </c>
      <c r="G253" s="54" t="str">
        <v/>
      </c>
      <c r="H253" s="54" t="str">
        <v/>
      </c>
      <c r="I253" s="54" t="str">
        <v/>
      </c>
      <c r="J253" s="54" t="str">
        <v/>
      </c>
      <c r="K253" s="54" t="str">
        <v/>
      </c>
      <c r="L253" s="16" t="str">
        <v/>
      </c>
      <c r="M253" s="16" t="str">
        <v/>
      </c>
      <c r="N253" s="16" t="str">
        <v/>
      </c>
      <c r="O253" s="16" t="str">
        <v/>
      </c>
      <c r="P253" s="16" t="str">
        <v/>
      </c>
      <c r="Q253" s="16" t="str">
        <v/>
      </c>
      <c r="R253" s="16" t="str">
        <v/>
      </c>
      <c r="S253" s="16" t="str">
        <v/>
      </c>
      <c r="T253" s="16" t="str">
        <v/>
      </c>
      <c r="U253" s="16" t="str">
        <v/>
      </c>
      <c r="V253" s="16" t="str">
        <v/>
      </c>
      <c r="W253" s="16" t="str">
        <v/>
      </c>
      <c r="X253" s="16" t="str">
        <v/>
      </c>
      <c r="Y253" s="16" t="str">
        <v/>
      </c>
      <c r="Z253" s="16" t="str">
        <v/>
      </c>
      <c r="AA253" s="16" t="str">
        <v/>
      </c>
      <c r="AB253" s="16" t="str">
        <v/>
      </c>
      <c r="AC253" s="16" t="str">
        <v/>
      </c>
      <c r="AD253" s="16" t="str">
        <v/>
      </c>
      <c r="AE253" s="16" t="str">
        <v/>
      </c>
      <c r="AF253" s="16" t="str">
        <v/>
      </c>
      <c r="AG253" s="16" t="str">
        <v/>
      </c>
      <c r="AH253" s="16" t="str">
        <v/>
      </c>
      <c r="AI253" s="16" t="str">
        <v/>
      </c>
      <c r="AJ253" s="53" t="str">
        <v/>
      </c>
      <c r="AK253" s="16" t="str">
        <v/>
      </c>
      <c r="AL253" s="16" t="str">
        <v/>
      </c>
      <c r="AM253" s="53" t="str">
        <v/>
      </c>
      <c r="AN253" s="16" t="str">
        <v/>
      </c>
      <c r="AO253" s="16" t="str">
        <v/>
      </c>
      <c r="AP253" s="16" t="str">
        <v/>
      </c>
      <c r="AQ253" s="16" t="str">
        <v/>
      </c>
      <c r="AR253" s="16" t="str">
        <v/>
      </c>
      <c r="AS253" s="16" t="str">
        <v/>
      </c>
      <c r="AT253" s="16" t="str">
        <v/>
      </c>
      <c r="AU253" s="16" t="str">
        <v/>
      </c>
      <c r="AV253" s="16" t="str">
        <v/>
      </c>
      <c r="AW253" s="16" t="str">
        <v/>
      </c>
      <c r="AX253" s="16" t="str">
        <v/>
      </c>
      <c r="AY253" s="16" t="str">
        <v/>
      </c>
      <c r="AZ253" s="16" t="str">
        <v/>
      </c>
      <c r="BA253" s="16" t="str">
        <v/>
      </c>
      <c r="BB253" s="16"/>
      <c r="BC253" s="186">
        <f t="shared" si="9"/>
        <v>1</v>
      </c>
      <c r="BD253" s="187">
        <f t="shared" si="10"/>
        <v>1</v>
      </c>
      <c r="BE253" s="187">
        <v>0.25</v>
      </c>
      <c r="BF253" s="180">
        <f t="shared" si="11"/>
        <v>0.25</v>
      </c>
      <c r="BG253" s="181"/>
      <c r="BH253" s="187">
        <v>0</v>
      </c>
      <c r="BI253" s="181"/>
      <c r="BJ253" s="182"/>
    </row>
    <row r="254" spans="1:62" ht="12.75" x14ac:dyDescent="0.2">
      <c r="A254" s="375"/>
      <c r="B254" s="391"/>
      <c r="C254" s="119" t="s">
        <v>1294</v>
      </c>
      <c r="D254" s="54">
        <v>1</v>
      </c>
      <c r="E254" s="54" t="str">
        <v/>
      </c>
      <c r="F254" s="54" t="str">
        <v/>
      </c>
      <c r="G254" s="54" t="str">
        <v/>
      </c>
      <c r="H254" s="54" t="str">
        <v/>
      </c>
      <c r="I254" s="54" t="str">
        <v/>
      </c>
      <c r="J254" s="54" t="str">
        <v/>
      </c>
      <c r="K254" s="54" t="str">
        <v/>
      </c>
      <c r="L254" s="16" t="str">
        <v/>
      </c>
      <c r="M254" s="16" t="str">
        <v/>
      </c>
      <c r="N254" s="16" t="str">
        <v/>
      </c>
      <c r="O254" s="16" t="str">
        <v/>
      </c>
      <c r="P254" s="16" t="str">
        <v/>
      </c>
      <c r="Q254" s="16" t="str">
        <v/>
      </c>
      <c r="R254" s="16" t="str">
        <v/>
      </c>
      <c r="S254" s="16" t="str">
        <v/>
      </c>
      <c r="T254" s="16" t="str">
        <v/>
      </c>
      <c r="U254" s="16" t="str">
        <v/>
      </c>
      <c r="V254" s="16" t="str">
        <v/>
      </c>
      <c r="W254" s="16" t="str">
        <v/>
      </c>
      <c r="X254" s="16" t="str">
        <v/>
      </c>
      <c r="Y254" s="16" t="str">
        <v/>
      </c>
      <c r="Z254" s="16" t="str">
        <v/>
      </c>
      <c r="AA254" s="16" t="str">
        <v/>
      </c>
      <c r="AB254" s="16" t="str">
        <v/>
      </c>
      <c r="AC254" s="16" t="str">
        <v/>
      </c>
      <c r="AD254" s="16" t="str">
        <v/>
      </c>
      <c r="AE254" s="16" t="str">
        <v/>
      </c>
      <c r="AF254" s="16" t="str">
        <v/>
      </c>
      <c r="AG254" s="16" t="str">
        <v/>
      </c>
      <c r="AH254" s="16" t="str">
        <v/>
      </c>
      <c r="AI254" s="16" t="str">
        <v/>
      </c>
      <c r="AJ254" s="53" t="str">
        <v/>
      </c>
      <c r="AK254" s="16" t="str">
        <v/>
      </c>
      <c r="AL254" s="16" t="str">
        <v/>
      </c>
      <c r="AM254" s="53" t="str">
        <v/>
      </c>
      <c r="AN254" s="16" t="str">
        <v/>
      </c>
      <c r="AO254" s="16" t="str">
        <v/>
      </c>
      <c r="AP254" s="16" t="str">
        <v/>
      </c>
      <c r="AQ254" s="16" t="str">
        <v/>
      </c>
      <c r="AR254" s="16" t="str">
        <v/>
      </c>
      <c r="AS254" s="16" t="str">
        <v/>
      </c>
      <c r="AT254" s="16" t="str">
        <v/>
      </c>
      <c r="AU254" s="16" t="str">
        <v/>
      </c>
      <c r="AV254" s="16" t="str">
        <v/>
      </c>
      <c r="AW254" s="16" t="str">
        <v/>
      </c>
      <c r="AX254" s="16" t="str">
        <v/>
      </c>
      <c r="AY254" s="16" t="str">
        <v/>
      </c>
      <c r="AZ254" s="16" t="str">
        <v/>
      </c>
      <c r="BA254" s="16" t="str">
        <v/>
      </c>
      <c r="BB254" s="16"/>
      <c r="BC254" s="186">
        <f t="shared" si="9"/>
        <v>1</v>
      </c>
      <c r="BD254" s="187">
        <f t="shared" si="10"/>
        <v>1</v>
      </c>
      <c r="BE254" s="187">
        <v>0.25</v>
      </c>
      <c r="BF254" s="180">
        <f t="shared" si="11"/>
        <v>0.25</v>
      </c>
      <c r="BG254" s="181"/>
      <c r="BH254" s="187">
        <v>0</v>
      </c>
      <c r="BI254" s="181"/>
      <c r="BJ254" s="182"/>
    </row>
    <row r="255" spans="1:62" ht="12.75" x14ac:dyDescent="0.2">
      <c r="A255" s="375"/>
      <c r="B255" s="391"/>
      <c r="C255" s="119" t="s">
        <v>1295</v>
      </c>
      <c r="D255" s="54">
        <v>1</v>
      </c>
      <c r="E255" s="54" t="str">
        <v/>
      </c>
      <c r="F255" s="54" t="str">
        <v/>
      </c>
      <c r="G255" s="54" t="str">
        <v/>
      </c>
      <c r="H255" s="54" t="str">
        <v/>
      </c>
      <c r="I255" s="54" t="str">
        <v/>
      </c>
      <c r="J255" s="54" t="str">
        <v/>
      </c>
      <c r="K255" s="54" t="str">
        <v/>
      </c>
      <c r="L255" s="16" t="str">
        <v/>
      </c>
      <c r="M255" s="16" t="str">
        <v/>
      </c>
      <c r="N255" s="16" t="str">
        <v/>
      </c>
      <c r="O255" s="16" t="str">
        <v/>
      </c>
      <c r="P255" s="16" t="str">
        <v/>
      </c>
      <c r="Q255" s="16" t="str">
        <v/>
      </c>
      <c r="R255" s="16" t="str">
        <v/>
      </c>
      <c r="S255" s="16" t="str">
        <v/>
      </c>
      <c r="T255" s="16" t="str">
        <v/>
      </c>
      <c r="U255" s="16" t="str">
        <v/>
      </c>
      <c r="V255" s="16" t="str">
        <v/>
      </c>
      <c r="W255" s="16" t="str">
        <v/>
      </c>
      <c r="X255" s="16" t="str">
        <v/>
      </c>
      <c r="Y255" s="16" t="str">
        <v/>
      </c>
      <c r="Z255" s="16" t="str">
        <v/>
      </c>
      <c r="AA255" s="16" t="str">
        <v/>
      </c>
      <c r="AB255" s="16" t="str">
        <v/>
      </c>
      <c r="AC255" s="16" t="str">
        <v/>
      </c>
      <c r="AD255" s="16" t="str">
        <v/>
      </c>
      <c r="AE255" s="16" t="str">
        <v/>
      </c>
      <c r="AF255" s="16" t="str">
        <v/>
      </c>
      <c r="AG255" s="16" t="str">
        <v/>
      </c>
      <c r="AH255" s="16" t="str">
        <v/>
      </c>
      <c r="AI255" s="16" t="str">
        <v/>
      </c>
      <c r="AJ255" s="53" t="str">
        <v/>
      </c>
      <c r="AK255" s="16" t="str">
        <v/>
      </c>
      <c r="AL255" s="16" t="str">
        <v/>
      </c>
      <c r="AM255" s="53" t="str">
        <v/>
      </c>
      <c r="AN255" s="16" t="str">
        <v/>
      </c>
      <c r="AO255" s="16" t="str">
        <v/>
      </c>
      <c r="AP255" s="16" t="str">
        <v/>
      </c>
      <c r="AQ255" s="16" t="str">
        <v/>
      </c>
      <c r="AR255" s="16" t="str">
        <v/>
      </c>
      <c r="AS255" s="16" t="str">
        <v/>
      </c>
      <c r="AT255" s="16" t="str">
        <v/>
      </c>
      <c r="AU255" s="16" t="str">
        <v/>
      </c>
      <c r="AV255" s="16" t="str">
        <v/>
      </c>
      <c r="AW255" s="16" t="str">
        <v/>
      </c>
      <c r="AX255" s="16" t="str">
        <v/>
      </c>
      <c r="AY255" s="16" t="str">
        <v/>
      </c>
      <c r="AZ255" s="16" t="str">
        <v/>
      </c>
      <c r="BA255" s="16" t="str">
        <v/>
      </c>
      <c r="BB255" s="16"/>
      <c r="BC255" s="186">
        <f t="shared" si="9"/>
        <v>1</v>
      </c>
      <c r="BD255" s="187">
        <f t="shared" si="10"/>
        <v>1</v>
      </c>
      <c r="BE255" s="187">
        <v>0.25</v>
      </c>
      <c r="BF255" s="180">
        <f t="shared" si="11"/>
        <v>0.25</v>
      </c>
      <c r="BG255" s="181"/>
      <c r="BH255" s="187">
        <v>0</v>
      </c>
      <c r="BI255" s="181"/>
      <c r="BJ255" s="182"/>
    </row>
    <row r="256" spans="1:62" ht="12.75" x14ac:dyDescent="0.2">
      <c r="A256" s="375"/>
      <c r="B256" s="391"/>
      <c r="C256" s="119" t="s">
        <v>1296</v>
      </c>
      <c r="D256" s="54">
        <v>1</v>
      </c>
      <c r="E256" s="54" t="str">
        <v/>
      </c>
      <c r="F256" s="54" t="str">
        <v/>
      </c>
      <c r="G256" s="54" t="str">
        <v/>
      </c>
      <c r="H256" s="54" t="str">
        <v/>
      </c>
      <c r="I256" s="54" t="str">
        <v/>
      </c>
      <c r="J256" s="54" t="str">
        <v/>
      </c>
      <c r="K256" s="54" t="str">
        <v/>
      </c>
      <c r="L256" s="16" t="str">
        <v/>
      </c>
      <c r="M256" s="16" t="str">
        <v/>
      </c>
      <c r="N256" s="16" t="str">
        <v/>
      </c>
      <c r="O256" s="16" t="str">
        <v/>
      </c>
      <c r="P256" s="16" t="str">
        <v/>
      </c>
      <c r="Q256" s="16" t="str">
        <v/>
      </c>
      <c r="R256" s="16" t="str">
        <v/>
      </c>
      <c r="S256" s="16" t="str">
        <v/>
      </c>
      <c r="T256" s="16" t="str">
        <v/>
      </c>
      <c r="U256" s="16" t="str">
        <v/>
      </c>
      <c r="V256" s="16" t="str">
        <v/>
      </c>
      <c r="W256" s="16" t="str">
        <v/>
      </c>
      <c r="X256" s="16" t="str">
        <v/>
      </c>
      <c r="Y256" s="16" t="str">
        <v/>
      </c>
      <c r="Z256" s="16" t="str">
        <v/>
      </c>
      <c r="AA256" s="16" t="str">
        <v/>
      </c>
      <c r="AB256" s="16" t="str">
        <v/>
      </c>
      <c r="AC256" s="16" t="str">
        <v/>
      </c>
      <c r="AD256" s="16" t="str">
        <v/>
      </c>
      <c r="AE256" s="16" t="str">
        <v/>
      </c>
      <c r="AF256" s="16" t="str">
        <v/>
      </c>
      <c r="AG256" s="16" t="str">
        <v/>
      </c>
      <c r="AH256" s="16" t="str">
        <v/>
      </c>
      <c r="AI256" s="16" t="str">
        <v/>
      </c>
      <c r="AJ256" s="53" t="str">
        <v/>
      </c>
      <c r="AK256" s="16" t="str">
        <v/>
      </c>
      <c r="AL256" s="16" t="str">
        <v/>
      </c>
      <c r="AM256" s="53" t="str">
        <v/>
      </c>
      <c r="AN256" s="16" t="str">
        <v/>
      </c>
      <c r="AO256" s="16" t="str">
        <v/>
      </c>
      <c r="AP256" s="16" t="str">
        <v/>
      </c>
      <c r="AQ256" s="16" t="str">
        <v/>
      </c>
      <c r="AR256" s="16" t="str">
        <v/>
      </c>
      <c r="AS256" s="16" t="str">
        <v/>
      </c>
      <c r="AT256" s="16" t="str">
        <v/>
      </c>
      <c r="AU256" s="16" t="str">
        <v/>
      </c>
      <c r="AV256" s="16" t="str">
        <v/>
      </c>
      <c r="AW256" s="16" t="str">
        <v/>
      </c>
      <c r="AX256" s="16" t="str">
        <v/>
      </c>
      <c r="AY256" s="16" t="str">
        <v/>
      </c>
      <c r="AZ256" s="16" t="str">
        <v/>
      </c>
      <c r="BA256" s="16" t="str">
        <v/>
      </c>
      <c r="BB256" s="16"/>
      <c r="BC256" s="186">
        <f t="shared" si="9"/>
        <v>1</v>
      </c>
      <c r="BD256" s="187">
        <f t="shared" si="10"/>
        <v>1</v>
      </c>
      <c r="BE256" s="187">
        <v>0.25</v>
      </c>
      <c r="BF256" s="180">
        <f t="shared" si="11"/>
        <v>0.25</v>
      </c>
      <c r="BG256" s="181"/>
      <c r="BH256" s="187">
        <v>0</v>
      </c>
      <c r="BI256" s="181"/>
      <c r="BJ256" s="182"/>
    </row>
    <row r="257" spans="1:62" ht="12.75" x14ac:dyDescent="0.2">
      <c r="A257" s="375"/>
      <c r="B257" s="391"/>
      <c r="C257" s="119" t="s">
        <v>1297</v>
      </c>
      <c r="D257" s="54">
        <v>1</v>
      </c>
      <c r="E257" s="54" t="str">
        <v/>
      </c>
      <c r="F257" s="54" t="str">
        <v/>
      </c>
      <c r="G257" s="54" t="str">
        <v/>
      </c>
      <c r="H257" s="54" t="str">
        <v/>
      </c>
      <c r="I257" s="54" t="str">
        <v/>
      </c>
      <c r="J257" s="54" t="str">
        <v/>
      </c>
      <c r="K257" s="54" t="str">
        <v/>
      </c>
      <c r="L257" s="16" t="str">
        <v/>
      </c>
      <c r="M257" s="16" t="str">
        <v/>
      </c>
      <c r="N257" s="16" t="str">
        <v/>
      </c>
      <c r="O257" s="16" t="str">
        <v/>
      </c>
      <c r="P257" s="16" t="str">
        <v/>
      </c>
      <c r="Q257" s="16" t="str">
        <v/>
      </c>
      <c r="R257" s="16" t="str">
        <v/>
      </c>
      <c r="S257" s="16" t="str">
        <v/>
      </c>
      <c r="T257" s="16" t="str">
        <v/>
      </c>
      <c r="U257" s="16" t="str">
        <v/>
      </c>
      <c r="V257" s="16" t="str">
        <v/>
      </c>
      <c r="W257" s="16" t="str">
        <v/>
      </c>
      <c r="X257" s="16" t="str">
        <v/>
      </c>
      <c r="Y257" s="16" t="str">
        <v/>
      </c>
      <c r="Z257" s="16" t="str">
        <v/>
      </c>
      <c r="AA257" s="16" t="str">
        <v/>
      </c>
      <c r="AB257" s="16" t="str">
        <v/>
      </c>
      <c r="AC257" s="16" t="str">
        <v/>
      </c>
      <c r="AD257" s="16" t="str">
        <v/>
      </c>
      <c r="AE257" s="16" t="str">
        <v/>
      </c>
      <c r="AF257" s="16" t="str">
        <v/>
      </c>
      <c r="AG257" s="16" t="str">
        <v/>
      </c>
      <c r="AH257" s="16" t="str">
        <v/>
      </c>
      <c r="AI257" s="16" t="str">
        <v/>
      </c>
      <c r="AJ257" s="53" t="str">
        <v/>
      </c>
      <c r="AK257" s="16" t="str">
        <v/>
      </c>
      <c r="AL257" s="16" t="str">
        <v/>
      </c>
      <c r="AM257" s="53" t="str">
        <v/>
      </c>
      <c r="AN257" s="16" t="str">
        <v/>
      </c>
      <c r="AO257" s="16" t="str">
        <v/>
      </c>
      <c r="AP257" s="16" t="str">
        <v/>
      </c>
      <c r="AQ257" s="16" t="str">
        <v/>
      </c>
      <c r="AR257" s="16" t="str">
        <v/>
      </c>
      <c r="AS257" s="16" t="str">
        <v/>
      </c>
      <c r="AT257" s="16" t="str">
        <v/>
      </c>
      <c r="AU257" s="16" t="str">
        <v/>
      </c>
      <c r="AV257" s="16" t="str">
        <v/>
      </c>
      <c r="AW257" s="16" t="str">
        <v/>
      </c>
      <c r="AX257" s="16" t="str">
        <v/>
      </c>
      <c r="AY257" s="16" t="str">
        <v/>
      </c>
      <c r="AZ257" s="16" t="str">
        <v/>
      </c>
      <c r="BA257" s="16" t="str">
        <v/>
      </c>
      <c r="BB257" s="16"/>
      <c r="BC257" s="186">
        <f t="shared" si="9"/>
        <v>1</v>
      </c>
      <c r="BD257" s="187">
        <f t="shared" si="10"/>
        <v>1</v>
      </c>
      <c r="BE257" s="187">
        <v>0.25</v>
      </c>
      <c r="BF257" s="180">
        <f t="shared" si="11"/>
        <v>0.25</v>
      </c>
      <c r="BG257" s="181"/>
      <c r="BH257" s="187">
        <v>0</v>
      </c>
      <c r="BI257" s="181"/>
      <c r="BJ257" s="182"/>
    </row>
    <row r="258" spans="1:62" ht="12.75" x14ac:dyDescent="0.2">
      <c r="A258" s="375"/>
      <c r="B258" s="391"/>
      <c r="C258" s="119" t="s">
        <v>1298</v>
      </c>
      <c r="D258" s="54">
        <v>1</v>
      </c>
      <c r="E258" s="54" t="str">
        <v/>
      </c>
      <c r="F258" s="54" t="str">
        <v/>
      </c>
      <c r="G258" s="54" t="str">
        <v/>
      </c>
      <c r="H258" s="54" t="str">
        <v/>
      </c>
      <c r="I258" s="54" t="str">
        <v/>
      </c>
      <c r="J258" s="54" t="str">
        <v/>
      </c>
      <c r="K258" s="54" t="str">
        <v/>
      </c>
      <c r="L258" s="16" t="str">
        <v/>
      </c>
      <c r="M258" s="16" t="str">
        <v/>
      </c>
      <c r="N258" s="16" t="str">
        <v/>
      </c>
      <c r="O258" s="16" t="str">
        <v/>
      </c>
      <c r="P258" s="16" t="str">
        <v/>
      </c>
      <c r="Q258" s="16" t="str">
        <v/>
      </c>
      <c r="R258" s="16" t="str">
        <v/>
      </c>
      <c r="S258" s="16" t="str">
        <v/>
      </c>
      <c r="T258" s="16" t="str">
        <v/>
      </c>
      <c r="U258" s="16" t="str">
        <v/>
      </c>
      <c r="V258" s="16" t="str">
        <v/>
      </c>
      <c r="W258" s="16" t="str">
        <v/>
      </c>
      <c r="X258" s="16" t="str">
        <v/>
      </c>
      <c r="Y258" s="16" t="str">
        <v/>
      </c>
      <c r="Z258" s="16" t="str">
        <v/>
      </c>
      <c r="AA258" s="16" t="str">
        <v/>
      </c>
      <c r="AB258" s="16" t="str">
        <v/>
      </c>
      <c r="AC258" s="16" t="str">
        <v/>
      </c>
      <c r="AD258" s="16" t="str">
        <v/>
      </c>
      <c r="AE258" s="16" t="str">
        <v/>
      </c>
      <c r="AF258" s="16" t="str">
        <v/>
      </c>
      <c r="AG258" s="16" t="str">
        <v/>
      </c>
      <c r="AH258" s="16" t="str">
        <v/>
      </c>
      <c r="AI258" s="16" t="str">
        <v/>
      </c>
      <c r="AJ258" s="53" t="str">
        <v/>
      </c>
      <c r="AK258" s="16" t="str">
        <v/>
      </c>
      <c r="AL258" s="16" t="str">
        <v/>
      </c>
      <c r="AM258" s="53" t="str">
        <v/>
      </c>
      <c r="AN258" s="16" t="str">
        <v/>
      </c>
      <c r="AO258" s="16" t="str">
        <v/>
      </c>
      <c r="AP258" s="16" t="str">
        <v/>
      </c>
      <c r="AQ258" s="16" t="str">
        <v/>
      </c>
      <c r="AR258" s="16" t="str">
        <v/>
      </c>
      <c r="AS258" s="16" t="str">
        <v/>
      </c>
      <c r="AT258" s="16" t="str">
        <v/>
      </c>
      <c r="AU258" s="16" t="str">
        <v/>
      </c>
      <c r="AV258" s="16" t="str">
        <v/>
      </c>
      <c r="AW258" s="16" t="str">
        <v/>
      </c>
      <c r="AX258" s="16" t="str">
        <v/>
      </c>
      <c r="AY258" s="16" t="str">
        <v/>
      </c>
      <c r="AZ258" s="16" t="str">
        <v/>
      </c>
      <c r="BA258" s="16" t="str">
        <v/>
      </c>
      <c r="BB258" s="16"/>
      <c r="BC258" s="186">
        <f t="shared" si="9"/>
        <v>1</v>
      </c>
      <c r="BD258" s="187">
        <f t="shared" si="10"/>
        <v>1</v>
      </c>
      <c r="BE258" s="187">
        <v>0.25</v>
      </c>
      <c r="BF258" s="180">
        <f t="shared" si="11"/>
        <v>0.25</v>
      </c>
      <c r="BG258" s="181"/>
      <c r="BH258" s="187">
        <v>0</v>
      </c>
      <c r="BI258" s="181"/>
      <c r="BJ258" s="182"/>
    </row>
    <row r="259" spans="1:62" ht="12.75" x14ac:dyDescent="0.2">
      <c r="A259" s="375"/>
      <c r="B259" s="391"/>
      <c r="C259" s="119" t="s">
        <v>1299</v>
      </c>
      <c r="D259" s="54">
        <v>1</v>
      </c>
      <c r="E259" s="54" t="str">
        <v/>
      </c>
      <c r="F259" s="54" t="str">
        <v/>
      </c>
      <c r="G259" s="54" t="str">
        <v/>
      </c>
      <c r="H259" s="54" t="str">
        <v/>
      </c>
      <c r="I259" s="54" t="str">
        <v/>
      </c>
      <c r="J259" s="54" t="str">
        <v/>
      </c>
      <c r="K259" s="54" t="str">
        <v/>
      </c>
      <c r="L259" s="16" t="str">
        <v/>
      </c>
      <c r="M259" s="16" t="str">
        <v/>
      </c>
      <c r="N259" s="16" t="str">
        <v/>
      </c>
      <c r="O259" s="16" t="str">
        <v/>
      </c>
      <c r="P259" s="16" t="str">
        <v/>
      </c>
      <c r="Q259" s="16" t="str">
        <v/>
      </c>
      <c r="R259" s="16" t="str">
        <v/>
      </c>
      <c r="S259" s="16" t="str">
        <v/>
      </c>
      <c r="T259" s="16" t="str">
        <v/>
      </c>
      <c r="U259" s="16" t="str">
        <v/>
      </c>
      <c r="V259" s="16" t="str">
        <v/>
      </c>
      <c r="W259" s="16" t="str">
        <v/>
      </c>
      <c r="X259" s="16" t="str">
        <v/>
      </c>
      <c r="Y259" s="16" t="str">
        <v/>
      </c>
      <c r="Z259" s="16" t="str">
        <v/>
      </c>
      <c r="AA259" s="16" t="str">
        <v/>
      </c>
      <c r="AB259" s="16" t="str">
        <v/>
      </c>
      <c r="AC259" s="16" t="str">
        <v/>
      </c>
      <c r="AD259" s="16" t="str">
        <v/>
      </c>
      <c r="AE259" s="16" t="str">
        <v/>
      </c>
      <c r="AF259" s="16" t="str">
        <v/>
      </c>
      <c r="AG259" s="16" t="str">
        <v/>
      </c>
      <c r="AH259" s="16" t="str">
        <v/>
      </c>
      <c r="AI259" s="16" t="str">
        <v/>
      </c>
      <c r="AJ259" s="53" t="str">
        <v/>
      </c>
      <c r="AK259" s="16" t="str">
        <v/>
      </c>
      <c r="AL259" s="16" t="str">
        <v/>
      </c>
      <c r="AM259" s="53" t="str">
        <v/>
      </c>
      <c r="AN259" s="16" t="str">
        <v/>
      </c>
      <c r="AO259" s="16" t="str">
        <v/>
      </c>
      <c r="AP259" s="16" t="str">
        <v/>
      </c>
      <c r="AQ259" s="16" t="str">
        <v/>
      </c>
      <c r="AR259" s="16" t="str">
        <v/>
      </c>
      <c r="AS259" s="16" t="str">
        <v/>
      </c>
      <c r="AT259" s="16" t="str">
        <v/>
      </c>
      <c r="AU259" s="16" t="str">
        <v/>
      </c>
      <c r="AV259" s="16" t="str">
        <v/>
      </c>
      <c r="AW259" s="16" t="str">
        <v/>
      </c>
      <c r="AX259" s="16" t="str">
        <v/>
      </c>
      <c r="AY259" s="16" t="str">
        <v/>
      </c>
      <c r="AZ259" s="16" t="str">
        <v/>
      </c>
      <c r="BA259" s="16" t="str">
        <v/>
      </c>
      <c r="BB259" s="16"/>
      <c r="BC259" s="186">
        <f t="shared" ref="BC259:BC322" si="12">SUM(D259:BA259)</f>
        <v>1</v>
      </c>
      <c r="BD259" s="187">
        <f t="shared" ref="BD259:BD322" si="13">BC259/NBR</f>
        <v>1</v>
      </c>
      <c r="BE259" s="187">
        <v>0.25</v>
      </c>
      <c r="BF259" s="180">
        <f t="shared" ref="BF259:BF322" si="14">BC259*BE259</f>
        <v>0.25</v>
      </c>
      <c r="BG259" s="181"/>
      <c r="BH259" s="187">
        <v>0</v>
      </c>
      <c r="BI259" s="181"/>
      <c r="BJ259" s="182"/>
    </row>
    <row r="260" spans="1:62" ht="12.75" x14ac:dyDescent="0.2">
      <c r="A260" s="375"/>
      <c r="B260" s="391"/>
      <c r="C260" s="119" t="s">
        <v>1300</v>
      </c>
      <c r="D260" s="54">
        <v>1</v>
      </c>
      <c r="E260" s="54" t="str">
        <v/>
      </c>
      <c r="F260" s="54" t="str">
        <v/>
      </c>
      <c r="G260" s="54" t="str">
        <v/>
      </c>
      <c r="H260" s="54" t="str">
        <v/>
      </c>
      <c r="I260" s="54" t="str">
        <v/>
      </c>
      <c r="J260" s="54" t="str">
        <v/>
      </c>
      <c r="K260" s="54" t="str">
        <v/>
      </c>
      <c r="L260" s="16" t="str">
        <v/>
      </c>
      <c r="M260" s="16" t="str">
        <v/>
      </c>
      <c r="N260" s="16" t="str">
        <v/>
      </c>
      <c r="O260" s="16" t="str">
        <v/>
      </c>
      <c r="P260" s="16" t="str">
        <v/>
      </c>
      <c r="Q260" s="16" t="str">
        <v/>
      </c>
      <c r="R260" s="16" t="str">
        <v/>
      </c>
      <c r="S260" s="16" t="str">
        <v/>
      </c>
      <c r="T260" s="16" t="str">
        <v/>
      </c>
      <c r="U260" s="16" t="str">
        <v/>
      </c>
      <c r="V260" s="16" t="str">
        <v/>
      </c>
      <c r="W260" s="16" t="str">
        <v/>
      </c>
      <c r="X260" s="16" t="str">
        <v/>
      </c>
      <c r="Y260" s="16" t="str">
        <v/>
      </c>
      <c r="Z260" s="16" t="str">
        <v/>
      </c>
      <c r="AA260" s="16" t="str">
        <v/>
      </c>
      <c r="AB260" s="16" t="str">
        <v/>
      </c>
      <c r="AC260" s="16" t="str">
        <v/>
      </c>
      <c r="AD260" s="16" t="str">
        <v/>
      </c>
      <c r="AE260" s="16" t="str">
        <v/>
      </c>
      <c r="AF260" s="16" t="str">
        <v/>
      </c>
      <c r="AG260" s="16" t="str">
        <v/>
      </c>
      <c r="AH260" s="16" t="str">
        <v/>
      </c>
      <c r="AI260" s="16" t="str">
        <v/>
      </c>
      <c r="AJ260" s="53" t="str">
        <v/>
      </c>
      <c r="AK260" s="16" t="str">
        <v/>
      </c>
      <c r="AL260" s="16" t="str">
        <v/>
      </c>
      <c r="AM260" s="53" t="str">
        <v/>
      </c>
      <c r="AN260" s="16" t="str">
        <v/>
      </c>
      <c r="AO260" s="16" t="str">
        <v/>
      </c>
      <c r="AP260" s="16" t="str">
        <v/>
      </c>
      <c r="AQ260" s="16" t="str">
        <v/>
      </c>
      <c r="AR260" s="16" t="str">
        <v/>
      </c>
      <c r="AS260" s="16" t="str">
        <v/>
      </c>
      <c r="AT260" s="16" t="str">
        <v/>
      </c>
      <c r="AU260" s="16" t="str">
        <v/>
      </c>
      <c r="AV260" s="16" t="str">
        <v/>
      </c>
      <c r="AW260" s="16" t="str">
        <v/>
      </c>
      <c r="AX260" s="16" t="str">
        <v/>
      </c>
      <c r="AY260" s="16" t="str">
        <v/>
      </c>
      <c r="AZ260" s="16" t="str">
        <v/>
      </c>
      <c r="BA260" s="16" t="str">
        <v/>
      </c>
      <c r="BB260" s="16"/>
      <c r="BC260" s="186">
        <f t="shared" si="12"/>
        <v>1</v>
      </c>
      <c r="BD260" s="187">
        <f t="shared" si="13"/>
        <v>1</v>
      </c>
      <c r="BE260" s="187">
        <v>0.25</v>
      </c>
      <c r="BF260" s="180">
        <f t="shared" si="14"/>
        <v>0.25</v>
      </c>
      <c r="BG260" s="181"/>
      <c r="BH260" s="187">
        <v>0</v>
      </c>
      <c r="BI260" s="181"/>
      <c r="BJ260" s="182"/>
    </row>
    <row r="261" spans="1:62" ht="12.75" x14ac:dyDescent="0.2">
      <c r="A261" s="375"/>
      <c r="B261" s="391"/>
      <c r="C261" s="119" t="s">
        <v>1301</v>
      </c>
      <c r="D261" s="54">
        <v>1</v>
      </c>
      <c r="E261" s="54" t="str">
        <v/>
      </c>
      <c r="F261" s="54" t="str">
        <v/>
      </c>
      <c r="G261" s="54" t="str">
        <v/>
      </c>
      <c r="H261" s="54" t="str">
        <v/>
      </c>
      <c r="I261" s="54" t="str">
        <v/>
      </c>
      <c r="J261" s="54" t="str">
        <v/>
      </c>
      <c r="K261" s="54" t="str">
        <v/>
      </c>
      <c r="L261" s="16" t="str">
        <v/>
      </c>
      <c r="M261" s="16" t="str">
        <v/>
      </c>
      <c r="N261" s="16" t="str">
        <v/>
      </c>
      <c r="O261" s="16" t="str">
        <v/>
      </c>
      <c r="P261" s="16" t="str">
        <v/>
      </c>
      <c r="Q261" s="16" t="str">
        <v/>
      </c>
      <c r="R261" s="16" t="str">
        <v/>
      </c>
      <c r="S261" s="16" t="str">
        <v/>
      </c>
      <c r="T261" s="16" t="str">
        <v/>
      </c>
      <c r="U261" s="16" t="str">
        <v/>
      </c>
      <c r="V261" s="16" t="str">
        <v/>
      </c>
      <c r="W261" s="16" t="str">
        <v/>
      </c>
      <c r="X261" s="16" t="str">
        <v/>
      </c>
      <c r="Y261" s="16" t="str">
        <v/>
      </c>
      <c r="Z261" s="16" t="str">
        <v/>
      </c>
      <c r="AA261" s="16" t="str">
        <v/>
      </c>
      <c r="AB261" s="16" t="str">
        <v/>
      </c>
      <c r="AC261" s="16" t="str">
        <v/>
      </c>
      <c r="AD261" s="16" t="str">
        <v/>
      </c>
      <c r="AE261" s="16" t="str">
        <v/>
      </c>
      <c r="AF261" s="16" t="str">
        <v/>
      </c>
      <c r="AG261" s="16" t="str">
        <v/>
      </c>
      <c r="AH261" s="16" t="str">
        <v/>
      </c>
      <c r="AI261" s="16" t="str">
        <v/>
      </c>
      <c r="AJ261" s="53" t="str">
        <v/>
      </c>
      <c r="AK261" s="16" t="str">
        <v/>
      </c>
      <c r="AL261" s="16" t="str">
        <v/>
      </c>
      <c r="AM261" s="53" t="str">
        <v/>
      </c>
      <c r="AN261" s="16" t="str">
        <v/>
      </c>
      <c r="AO261" s="16" t="str">
        <v/>
      </c>
      <c r="AP261" s="16" t="str">
        <v/>
      </c>
      <c r="AQ261" s="16" t="str">
        <v/>
      </c>
      <c r="AR261" s="16" t="str">
        <v/>
      </c>
      <c r="AS261" s="16" t="str">
        <v/>
      </c>
      <c r="AT261" s="16" t="str">
        <v/>
      </c>
      <c r="AU261" s="16" t="str">
        <v/>
      </c>
      <c r="AV261" s="16" t="str">
        <v/>
      </c>
      <c r="AW261" s="16" t="str">
        <v/>
      </c>
      <c r="AX261" s="16" t="str">
        <v/>
      </c>
      <c r="AY261" s="16" t="str">
        <v/>
      </c>
      <c r="AZ261" s="16" t="str">
        <v/>
      </c>
      <c r="BA261" s="16" t="str">
        <v/>
      </c>
      <c r="BB261" s="16"/>
      <c r="BC261" s="186">
        <f t="shared" si="12"/>
        <v>1</v>
      </c>
      <c r="BD261" s="187">
        <f t="shared" si="13"/>
        <v>1</v>
      </c>
      <c r="BE261" s="187">
        <v>0.25</v>
      </c>
      <c r="BF261" s="180">
        <f t="shared" si="14"/>
        <v>0.25</v>
      </c>
      <c r="BG261" s="181"/>
      <c r="BH261" s="187">
        <v>0</v>
      </c>
      <c r="BI261" s="181"/>
      <c r="BJ261" s="182"/>
    </row>
    <row r="262" spans="1:62" ht="12.75" x14ac:dyDescent="0.2">
      <c r="A262" s="375"/>
      <c r="B262" s="391"/>
      <c r="C262" s="119" t="s">
        <v>1302</v>
      </c>
      <c r="D262" s="54">
        <v>1</v>
      </c>
      <c r="E262" s="54" t="str">
        <v/>
      </c>
      <c r="F262" s="54" t="str">
        <v/>
      </c>
      <c r="G262" s="54" t="str">
        <v/>
      </c>
      <c r="H262" s="54" t="str">
        <v/>
      </c>
      <c r="I262" s="54" t="str">
        <v/>
      </c>
      <c r="J262" s="54" t="str">
        <v/>
      </c>
      <c r="K262" s="54" t="str">
        <v/>
      </c>
      <c r="L262" s="16" t="str">
        <v/>
      </c>
      <c r="M262" s="16" t="str">
        <v/>
      </c>
      <c r="N262" s="16" t="str">
        <v/>
      </c>
      <c r="O262" s="16" t="str">
        <v/>
      </c>
      <c r="P262" s="16" t="str">
        <v/>
      </c>
      <c r="Q262" s="16" t="str">
        <v/>
      </c>
      <c r="R262" s="16" t="str">
        <v/>
      </c>
      <c r="S262" s="16" t="str">
        <v/>
      </c>
      <c r="T262" s="16" t="str">
        <v/>
      </c>
      <c r="U262" s="16" t="str">
        <v/>
      </c>
      <c r="V262" s="16" t="str">
        <v/>
      </c>
      <c r="W262" s="16" t="str">
        <v/>
      </c>
      <c r="X262" s="16" t="str">
        <v/>
      </c>
      <c r="Y262" s="16" t="str">
        <v/>
      </c>
      <c r="Z262" s="16" t="str">
        <v/>
      </c>
      <c r="AA262" s="16" t="str">
        <v/>
      </c>
      <c r="AB262" s="16" t="str">
        <v/>
      </c>
      <c r="AC262" s="16" t="str">
        <v/>
      </c>
      <c r="AD262" s="16" t="str">
        <v/>
      </c>
      <c r="AE262" s="16" t="str">
        <v/>
      </c>
      <c r="AF262" s="16" t="str">
        <v/>
      </c>
      <c r="AG262" s="16" t="str">
        <v/>
      </c>
      <c r="AH262" s="16" t="str">
        <v/>
      </c>
      <c r="AI262" s="16" t="str">
        <v/>
      </c>
      <c r="AJ262" s="53" t="str">
        <v/>
      </c>
      <c r="AK262" s="16" t="str">
        <v/>
      </c>
      <c r="AL262" s="16" t="str">
        <v/>
      </c>
      <c r="AM262" s="53" t="str">
        <v/>
      </c>
      <c r="AN262" s="16" t="str">
        <v/>
      </c>
      <c r="AO262" s="16" t="str">
        <v/>
      </c>
      <c r="AP262" s="16" t="str">
        <v/>
      </c>
      <c r="AQ262" s="16" t="str">
        <v/>
      </c>
      <c r="AR262" s="16" t="str">
        <v/>
      </c>
      <c r="AS262" s="16" t="str">
        <v/>
      </c>
      <c r="AT262" s="16" t="str">
        <v/>
      </c>
      <c r="AU262" s="16" t="str">
        <v/>
      </c>
      <c r="AV262" s="16" t="str">
        <v/>
      </c>
      <c r="AW262" s="16" t="str">
        <v/>
      </c>
      <c r="AX262" s="16" t="str">
        <v/>
      </c>
      <c r="AY262" s="16" t="str">
        <v/>
      </c>
      <c r="AZ262" s="16" t="str">
        <v/>
      </c>
      <c r="BA262" s="16" t="str">
        <v/>
      </c>
      <c r="BB262" s="16"/>
      <c r="BC262" s="186">
        <f t="shared" si="12"/>
        <v>1</v>
      </c>
      <c r="BD262" s="187">
        <f t="shared" si="13"/>
        <v>1</v>
      </c>
      <c r="BE262" s="187">
        <v>0.25</v>
      </c>
      <c r="BF262" s="180">
        <f t="shared" si="14"/>
        <v>0.25</v>
      </c>
      <c r="BG262" s="181"/>
      <c r="BH262" s="187">
        <v>0</v>
      </c>
      <c r="BI262" s="181"/>
      <c r="BJ262" s="182"/>
    </row>
    <row r="263" spans="1:62" ht="12.75" x14ac:dyDescent="0.2">
      <c r="A263" s="375"/>
      <c r="B263" s="391"/>
      <c r="C263" s="119" t="s">
        <v>1303</v>
      </c>
      <c r="D263" s="54">
        <v>1</v>
      </c>
      <c r="E263" s="54" t="str">
        <v/>
      </c>
      <c r="F263" s="54" t="str">
        <v/>
      </c>
      <c r="G263" s="54" t="str">
        <v/>
      </c>
      <c r="H263" s="54" t="str">
        <v/>
      </c>
      <c r="I263" s="54" t="str">
        <v/>
      </c>
      <c r="J263" s="54" t="str">
        <v/>
      </c>
      <c r="K263" s="54" t="str">
        <v/>
      </c>
      <c r="L263" s="16" t="str">
        <v/>
      </c>
      <c r="M263" s="16" t="str">
        <v/>
      </c>
      <c r="N263" s="16" t="str">
        <v/>
      </c>
      <c r="O263" s="16" t="str">
        <v/>
      </c>
      <c r="P263" s="16" t="str">
        <v/>
      </c>
      <c r="Q263" s="16" t="str">
        <v/>
      </c>
      <c r="R263" s="16" t="str">
        <v/>
      </c>
      <c r="S263" s="16" t="str">
        <v/>
      </c>
      <c r="T263" s="16" t="str">
        <v/>
      </c>
      <c r="U263" s="16" t="str">
        <v/>
      </c>
      <c r="V263" s="16" t="str">
        <v/>
      </c>
      <c r="W263" s="16" t="str">
        <v/>
      </c>
      <c r="X263" s="16" t="str">
        <v/>
      </c>
      <c r="Y263" s="16" t="str">
        <v/>
      </c>
      <c r="Z263" s="16" t="str">
        <v/>
      </c>
      <c r="AA263" s="16" t="str">
        <v/>
      </c>
      <c r="AB263" s="16" t="str">
        <v/>
      </c>
      <c r="AC263" s="16" t="str">
        <v/>
      </c>
      <c r="AD263" s="16" t="str">
        <v/>
      </c>
      <c r="AE263" s="16" t="str">
        <v/>
      </c>
      <c r="AF263" s="16" t="str">
        <v/>
      </c>
      <c r="AG263" s="16" t="str">
        <v/>
      </c>
      <c r="AH263" s="16" t="str">
        <v/>
      </c>
      <c r="AI263" s="16" t="str">
        <v/>
      </c>
      <c r="AJ263" s="53" t="str">
        <v/>
      </c>
      <c r="AK263" s="16" t="str">
        <v/>
      </c>
      <c r="AL263" s="16" t="str">
        <v/>
      </c>
      <c r="AM263" s="53" t="str">
        <v/>
      </c>
      <c r="AN263" s="16" t="str">
        <v/>
      </c>
      <c r="AO263" s="16" t="str">
        <v/>
      </c>
      <c r="AP263" s="16" t="str">
        <v/>
      </c>
      <c r="AQ263" s="16" t="str">
        <v/>
      </c>
      <c r="AR263" s="16" t="str">
        <v/>
      </c>
      <c r="AS263" s="16" t="str">
        <v/>
      </c>
      <c r="AT263" s="16" t="str">
        <v/>
      </c>
      <c r="AU263" s="16" t="str">
        <v/>
      </c>
      <c r="AV263" s="16" t="str">
        <v/>
      </c>
      <c r="AW263" s="16" t="str">
        <v/>
      </c>
      <c r="AX263" s="16" t="str">
        <v/>
      </c>
      <c r="AY263" s="16" t="str">
        <v/>
      </c>
      <c r="AZ263" s="16" t="str">
        <v/>
      </c>
      <c r="BA263" s="16" t="str">
        <v/>
      </c>
      <c r="BB263" s="16"/>
      <c r="BC263" s="186">
        <f t="shared" si="12"/>
        <v>1</v>
      </c>
      <c r="BD263" s="187">
        <f t="shared" si="13"/>
        <v>1</v>
      </c>
      <c r="BE263" s="187">
        <v>0.25</v>
      </c>
      <c r="BF263" s="180">
        <f t="shared" si="14"/>
        <v>0.25</v>
      </c>
      <c r="BG263" s="181"/>
      <c r="BH263" s="187">
        <v>0</v>
      </c>
      <c r="BI263" s="181"/>
      <c r="BJ263" s="182"/>
    </row>
    <row r="264" spans="1:62" ht="12.75" x14ac:dyDescent="0.2">
      <c r="A264" s="375"/>
      <c r="B264" s="391"/>
      <c r="C264" s="119" t="s">
        <v>1304</v>
      </c>
      <c r="D264" s="54">
        <v>1</v>
      </c>
      <c r="E264" s="54" t="str">
        <v/>
      </c>
      <c r="F264" s="54" t="str">
        <v/>
      </c>
      <c r="G264" s="54" t="str">
        <v/>
      </c>
      <c r="H264" s="54" t="str">
        <v/>
      </c>
      <c r="I264" s="54" t="str">
        <v/>
      </c>
      <c r="J264" s="54" t="str">
        <v/>
      </c>
      <c r="K264" s="54" t="str">
        <v/>
      </c>
      <c r="L264" s="16" t="str">
        <v/>
      </c>
      <c r="M264" s="16" t="str">
        <v/>
      </c>
      <c r="N264" s="16" t="str">
        <v/>
      </c>
      <c r="O264" s="16" t="str">
        <v/>
      </c>
      <c r="P264" s="16" t="str">
        <v/>
      </c>
      <c r="Q264" s="16" t="str">
        <v/>
      </c>
      <c r="R264" s="16" t="str">
        <v/>
      </c>
      <c r="S264" s="16" t="str">
        <v/>
      </c>
      <c r="T264" s="16" t="str">
        <v/>
      </c>
      <c r="U264" s="16" t="str">
        <v/>
      </c>
      <c r="V264" s="16" t="str">
        <v/>
      </c>
      <c r="W264" s="16" t="str">
        <v/>
      </c>
      <c r="X264" s="16" t="str">
        <v/>
      </c>
      <c r="Y264" s="16" t="str">
        <v/>
      </c>
      <c r="Z264" s="16" t="str">
        <v/>
      </c>
      <c r="AA264" s="16" t="str">
        <v/>
      </c>
      <c r="AB264" s="16" t="str">
        <v/>
      </c>
      <c r="AC264" s="16" t="str">
        <v/>
      </c>
      <c r="AD264" s="16" t="str">
        <v/>
      </c>
      <c r="AE264" s="16" t="str">
        <v/>
      </c>
      <c r="AF264" s="16" t="str">
        <v/>
      </c>
      <c r="AG264" s="16" t="str">
        <v/>
      </c>
      <c r="AH264" s="16" t="str">
        <v/>
      </c>
      <c r="AI264" s="16" t="str">
        <v/>
      </c>
      <c r="AJ264" s="53" t="str">
        <v/>
      </c>
      <c r="AK264" s="16" t="str">
        <v/>
      </c>
      <c r="AL264" s="16" t="str">
        <v/>
      </c>
      <c r="AM264" s="53" t="str">
        <v/>
      </c>
      <c r="AN264" s="16" t="str">
        <v/>
      </c>
      <c r="AO264" s="16" t="str">
        <v/>
      </c>
      <c r="AP264" s="16" t="str">
        <v/>
      </c>
      <c r="AQ264" s="16" t="str">
        <v/>
      </c>
      <c r="AR264" s="16" t="str">
        <v/>
      </c>
      <c r="AS264" s="16" t="str">
        <v/>
      </c>
      <c r="AT264" s="16" t="str">
        <v/>
      </c>
      <c r="AU264" s="16" t="str">
        <v/>
      </c>
      <c r="AV264" s="16" t="str">
        <v/>
      </c>
      <c r="AW264" s="16" t="str">
        <v/>
      </c>
      <c r="AX264" s="16" t="str">
        <v/>
      </c>
      <c r="AY264" s="16" t="str">
        <v/>
      </c>
      <c r="AZ264" s="16" t="str">
        <v/>
      </c>
      <c r="BA264" s="16" t="str">
        <v/>
      </c>
      <c r="BB264" s="16"/>
      <c r="BC264" s="186">
        <f t="shared" si="12"/>
        <v>1</v>
      </c>
      <c r="BD264" s="187">
        <f t="shared" si="13"/>
        <v>1</v>
      </c>
      <c r="BE264" s="187">
        <v>0.25</v>
      </c>
      <c r="BF264" s="180">
        <f t="shared" si="14"/>
        <v>0.25</v>
      </c>
      <c r="BG264" s="181"/>
      <c r="BH264" s="187">
        <v>0</v>
      </c>
      <c r="BI264" s="181"/>
      <c r="BJ264" s="182"/>
    </row>
    <row r="265" spans="1:62" ht="12.75" x14ac:dyDescent="0.2">
      <c r="A265" s="375"/>
      <c r="B265" s="391"/>
      <c r="C265" s="119" t="s">
        <v>1305</v>
      </c>
      <c r="D265" s="54">
        <v>1</v>
      </c>
      <c r="E265" s="54" t="str">
        <v/>
      </c>
      <c r="F265" s="54" t="str">
        <v/>
      </c>
      <c r="G265" s="54" t="str">
        <v/>
      </c>
      <c r="H265" s="54" t="str">
        <v/>
      </c>
      <c r="I265" s="54" t="str">
        <v/>
      </c>
      <c r="J265" s="54" t="str">
        <v/>
      </c>
      <c r="K265" s="54" t="str">
        <v/>
      </c>
      <c r="L265" s="16" t="str">
        <v/>
      </c>
      <c r="M265" s="16" t="str">
        <v/>
      </c>
      <c r="N265" s="16" t="str">
        <v/>
      </c>
      <c r="O265" s="16" t="str">
        <v/>
      </c>
      <c r="P265" s="16" t="str">
        <v/>
      </c>
      <c r="Q265" s="16" t="str">
        <v/>
      </c>
      <c r="R265" s="16" t="str">
        <v/>
      </c>
      <c r="S265" s="16" t="str">
        <v/>
      </c>
      <c r="T265" s="16" t="str">
        <v/>
      </c>
      <c r="U265" s="16" t="str">
        <v/>
      </c>
      <c r="V265" s="16" t="str">
        <v/>
      </c>
      <c r="W265" s="16" t="str">
        <v/>
      </c>
      <c r="X265" s="16" t="str">
        <v/>
      </c>
      <c r="Y265" s="16" t="str">
        <v/>
      </c>
      <c r="Z265" s="16" t="str">
        <v/>
      </c>
      <c r="AA265" s="16" t="str">
        <v/>
      </c>
      <c r="AB265" s="16" t="str">
        <v/>
      </c>
      <c r="AC265" s="16" t="str">
        <v/>
      </c>
      <c r="AD265" s="16" t="str">
        <v/>
      </c>
      <c r="AE265" s="16" t="str">
        <v/>
      </c>
      <c r="AF265" s="16" t="str">
        <v/>
      </c>
      <c r="AG265" s="16" t="str">
        <v/>
      </c>
      <c r="AH265" s="16" t="str">
        <v/>
      </c>
      <c r="AI265" s="16" t="str">
        <v/>
      </c>
      <c r="AJ265" s="53" t="str">
        <v/>
      </c>
      <c r="AK265" s="16" t="str">
        <v/>
      </c>
      <c r="AL265" s="16" t="str">
        <v/>
      </c>
      <c r="AM265" s="53" t="str">
        <v/>
      </c>
      <c r="AN265" s="16" t="str">
        <v/>
      </c>
      <c r="AO265" s="16" t="str">
        <v/>
      </c>
      <c r="AP265" s="16" t="str">
        <v/>
      </c>
      <c r="AQ265" s="16" t="str">
        <v/>
      </c>
      <c r="AR265" s="16" t="str">
        <v/>
      </c>
      <c r="AS265" s="16" t="str">
        <v/>
      </c>
      <c r="AT265" s="16" t="str">
        <v/>
      </c>
      <c r="AU265" s="16" t="str">
        <v/>
      </c>
      <c r="AV265" s="16" t="str">
        <v/>
      </c>
      <c r="AW265" s="16" t="str">
        <v/>
      </c>
      <c r="AX265" s="16" t="str">
        <v/>
      </c>
      <c r="AY265" s="16" t="str">
        <v/>
      </c>
      <c r="AZ265" s="16" t="str">
        <v/>
      </c>
      <c r="BA265" s="16" t="str">
        <v/>
      </c>
      <c r="BB265" s="16"/>
      <c r="BC265" s="186">
        <f t="shared" si="12"/>
        <v>1</v>
      </c>
      <c r="BD265" s="187">
        <f t="shared" si="13"/>
        <v>1</v>
      </c>
      <c r="BE265" s="187">
        <v>0.25</v>
      </c>
      <c r="BF265" s="180">
        <f t="shared" si="14"/>
        <v>0.25</v>
      </c>
      <c r="BG265" s="181"/>
      <c r="BH265" s="187">
        <v>0</v>
      </c>
      <c r="BI265" s="181"/>
      <c r="BJ265" s="182"/>
    </row>
    <row r="266" spans="1:62" ht="12.75" x14ac:dyDescent="0.2">
      <c r="A266" s="375"/>
      <c r="B266" s="391"/>
      <c r="C266" s="119" t="s">
        <v>1306</v>
      </c>
      <c r="D266" s="54">
        <v>1</v>
      </c>
      <c r="E266" s="54" t="str">
        <v/>
      </c>
      <c r="F266" s="54" t="str">
        <v/>
      </c>
      <c r="G266" s="54" t="str">
        <v/>
      </c>
      <c r="H266" s="54" t="str">
        <v/>
      </c>
      <c r="I266" s="54" t="str">
        <v/>
      </c>
      <c r="J266" s="54" t="str">
        <v/>
      </c>
      <c r="K266" s="54" t="str">
        <v/>
      </c>
      <c r="L266" s="16" t="str">
        <v/>
      </c>
      <c r="M266" s="16" t="str">
        <v/>
      </c>
      <c r="N266" s="16" t="str">
        <v/>
      </c>
      <c r="O266" s="16" t="str">
        <v/>
      </c>
      <c r="P266" s="16" t="str">
        <v/>
      </c>
      <c r="Q266" s="16" t="str">
        <v/>
      </c>
      <c r="R266" s="16" t="str">
        <v/>
      </c>
      <c r="S266" s="16" t="str">
        <v/>
      </c>
      <c r="T266" s="16" t="str">
        <v/>
      </c>
      <c r="U266" s="16" t="str">
        <v/>
      </c>
      <c r="V266" s="16" t="str">
        <v/>
      </c>
      <c r="W266" s="16" t="str">
        <v/>
      </c>
      <c r="X266" s="16" t="str">
        <v/>
      </c>
      <c r="Y266" s="16" t="str">
        <v/>
      </c>
      <c r="Z266" s="16" t="str">
        <v/>
      </c>
      <c r="AA266" s="16" t="str">
        <v/>
      </c>
      <c r="AB266" s="16" t="str">
        <v/>
      </c>
      <c r="AC266" s="16" t="str">
        <v/>
      </c>
      <c r="AD266" s="16" t="str">
        <v/>
      </c>
      <c r="AE266" s="16" t="str">
        <v/>
      </c>
      <c r="AF266" s="16" t="str">
        <v/>
      </c>
      <c r="AG266" s="16" t="str">
        <v/>
      </c>
      <c r="AH266" s="16" t="str">
        <v/>
      </c>
      <c r="AI266" s="16" t="str">
        <v/>
      </c>
      <c r="AJ266" s="53" t="str">
        <v/>
      </c>
      <c r="AK266" s="16" t="str">
        <v/>
      </c>
      <c r="AL266" s="16" t="str">
        <v/>
      </c>
      <c r="AM266" s="53" t="str">
        <v/>
      </c>
      <c r="AN266" s="16" t="str">
        <v/>
      </c>
      <c r="AO266" s="16" t="str">
        <v/>
      </c>
      <c r="AP266" s="16" t="str">
        <v/>
      </c>
      <c r="AQ266" s="16" t="str">
        <v/>
      </c>
      <c r="AR266" s="16" t="str">
        <v/>
      </c>
      <c r="AS266" s="16" t="str">
        <v/>
      </c>
      <c r="AT266" s="16" t="str">
        <v/>
      </c>
      <c r="AU266" s="16" t="str">
        <v/>
      </c>
      <c r="AV266" s="16" t="str">
        <v/>
      </c>
      <c r="AW266" s="16" t="str">
        <v/>
      </c>
      <c r="AX266" s="16" t="str">
        <v/>
      </c>
      <c r="AY266" s="16" t="str">
        <v/>
      </c>
      <c r="AZ266" s="16" t="str">
        <v/>
      </c>
      <c r="BA266" s="16" t="str">
        <v/>
      </c>
      <c r="BB266" s="16"/>
      <c r="BC266" s="186">
        <f t="shared" si="12"/>
        <v>1</v>
      </c>
      <c r="BD266" s="187">
        <f t="shared" si="13"/>
        <v>1</v>
      </c>
      <c r="BE266" s="187">
        <v>0.25</v>
      </c>
      <c r="BF266" s="180">
        <f t="shared" si="14"/>
        <v>0.25</v>
      </c>
      <c r="BG266" s="181"/>
      <c r="BH266" s="187">
        <v>0</v>
      </c>
      <c r="BI266" s="181"/>
      <c r="BJ266" s="182"/>
    </row>
    <row r="267" spans="1:62" ht="12.75" x14ac:dyDescent="0.2">
      <c r="A267" s="375"/>
      <c r="B267" s="391"/>
      <c r="C267" s="119" t="s">
        <v>1307</v>
      </c>
      <c r="D267" s="54">
        <v>1</v>
      </c>
      <c r="E267" s="54" t="str">
        <v/>
      </c>
      <c r="F267" s="54" t="str">
        <v/>
      </c>
      <c r="G267" s="54" t="str">
        <v/>
      </c>
      <c r="H267" s="54" t="str">
        <v/>
      </c>
      <c r="I267" s="54" t="str">
        <v/>
      </c>
      <c r="J267" s="54" t="str">
        <v/>
      </c>
      <c r="K267" s="54" t="str">
        <v/>
      </c>
      <c r="L267" s="16" t="str">
        <v/>
      </c>
      <c r="M267" s="16" t="str">
        <v/>
      </c>
      <c r="N267" s="16" t="str">
        <v/>
      </c>
      <c r="O267" s="16" t="str">
        <v/>
      </c>
      <c r="P267" s="16" t="str">
        <v/>
      </c>
      <c r="Q267" s="16" t="str">
        <v/>
      </c>
      <c r="R267" s="16" t="str">
        <v/>
      </c>
      <c r="S267" s="16" t="str">
        <v/>
      </c>
      <c r="T267" s="16" t="str">
        <v/>
      </c>
      <c r="U267" s="16" t="str">
        <v/>
      </c>
      <c r="V267" s="16" t="str">
        <v/>
      </c>
      <c r="W267" s="16" t="str">
        <v/>
      </c>
      <c r="X267" s="16" t="str">
        <v/>
      </c>
      <c r="Y267" s="16" t="str">
        <v/>
      </c>
      <c r="Z267" s="16" t="str">
        <v/>
      </c>
      <c r="AA267" s="16" t="str">
        <v/>
      </c>
      <c r="AB267" s="16" t="str">
        <v/>
      </c>
      <c r="AC267" s="16" t="str">
        <v/>
      </c>
      <c r="AD267" s="16" t="str">
        <v/>
      </c>
      <c r="AE267" s="16" t="str">
        <v/>
      </c>
      <c r="AF267" s="16" t="str">
        <v/>
      </c>
      <c r="AG267" s="16" t="str">
        <v/>
      </c>
      <c r="AH267" s="16" t="str">
        <v/>
      </c>
      <c r="AI267" s="16" t="str">
        <v/>
      </c>
      <c r="AJ267" s="53" t="str">
        <v/>
      </c>
      <c r="AK267" s="16" t="str">
        <v/>
      </c>
      <c r="AL267" s="16" t="str">
        <v/>
      </c>
      <c r="AM267" s="53" t="str">
        <v/>
      </c>
      <c r="AN267" s="16" t="str">
        <v/>
      </c>
      <c r="AO267" s="16" t="str">
        <v/>
      </c>
      <c r="AP267" s="16" t="str">
        <v/>
      </c>
      <c r="AQ267" s="16" t="str">
        <v/>
      </c>
      <c r="AR267" s="16" t="str">
        <v/>
      </c>
      <c r="AS267" s="16" t="str">
        <v/>
      </c>
      <c r="AT267" s="16" t="str">
        <v/>
      </c>
      <c r="AU267" s="16" t="str">
        <v/>
      </c>
      <c r="AV267" s="16" t="str">
        <v/>
      </c>
      <c r="AW267" s="16" t="str">
        <v/>
      </c>
      <c r="AX267" s="16" t="str">
        <v/>
      </c>
      <c r="AY267" s="16" t="str">
        <v/>
      </c>
      <c r="AZ267" s="16" t="str">
        <v/>
      </c>
      <c r="BA267" s="16" t="str">
        <v/>
      </c>
      <c r="BB267" s="16"/>
      <c r="BC267" s="186">
        <f t="shared" si="12"/>
        <v>1</v>
      </c>
      <c r="BD267" s="187">
        <f t="shared" si="13"/>
        <v>1</v>
      </c>
      <c r="BE267" s="187">
        <v>0.25</v>
      </c>
      <c r="BF267" s="180">
        <f t="shared" si="14"/>
        <v>0.25</v>
      </c>
      <c r="BG267" s="181"/>
      <c r="BH267" s="187">
        <v>0</v>
      </c>
      <c r="BI267" s="181"/>
      <c r="BJ267" s="182"/>
    </row>
    <row r="268" spans="1:62" ht="12.75" x14ac:dyDescent="0.2">
      <c r="A268" s="375"/>
      <c r="B268" s="391"/>
      <c r="C268" s="119" t="s">
        <v>1308</v>
      </c>
      <c r="D268" s="54">
        <v>1</v>
      </c>
      <c r="E268" s="54" t="str">
        <v/>
      </c>
      <c r="F268" s="54" t="str">
        <v/>
      </c>
      <c r="G268" s="54" t="str">
        <v/>
      </c>
      <c r="H268" s="54" t="str">
        <v/>
      </c>
      <c r="I268" s="54" t="str">
        <v/>
      </c>
      <c r="J268" s="54" t="str">
        <v/>
      </c>
      <c r="K268" s="54" t="str">
        <v/>
      </c>
      <c r="L268" s="16" t="str">
        <v/>
      </c>
      <c r="M268" s="16" t="str">
        <v/>
      </c>
      <c r="N268" s="16" t="str">
        <v/>
      </c>
      <c r="O268" s="16" t="str">
        <v/>
      </c>
      <c r="P268" s="16" t="str">
        <v/>
      </c>
      <c r="Q268" s="16" t="str">
        <v/>
      </c>
      <c r="R268" s="16" t="str">
        <v/>
      </c>
      <c r="S268" s="16" t="str">
        <v/>
      </c>
      <c r="T268" s="16" t="str">
        <v/>
      </c>
      <c r="U268" s="16" t="str">
        <v/>
      </c>
      <c r="V268" s="16" t="str">
        <v/>
      </c>
      <c r="W268" s="16" t="str">
        <v/>
      </c>
      <c r="X268" s="16" t="str">
        <v/>
      </c>
      <c r="Y268" s="16" t="str">
        <v/>
      </c>
      <c r="Z268" s="16" t="str">
        <v/>
      </c>
      <c r="AA268" s="16" t="str">
        <v/>
      </c>
      <c r="AB268" s="16" t="str">
        <v/>
      </c>
      <c r="AC268" s="16" t="str">
        <v/>
      </c>
      <c r="AD268" s="16" t="str">
        <v/>
      </c>
      <c r="AE268" s="16" t="str">
        <v/>
      </c>
      <c r="AF268" s="16" t="str">
        <v/>
      </c>
      <c r="AG268" s="16" t="str">
        <v/>
      </c>
      <c r="AH268" s="16" t="str">
        <v/>
      </c>
      <c r="AI268" s="16" t="str">
        <v/>
      </c>
      <c r="AJ268" s="53" t="str">
        <v/>
      </c>
      <c r="AK268" s="16" t="str">
        <v/>
      </c>
      <c r="AL268" s="16" t="str">
        <v/>
      </c>
      <c r="AM268" s="53" t="str">
        <v/>
      </c>
      <c r="AN268" s="16" t="str">
        <v/>
      </c>
      <c r="AO268" s="16" t="str">
        <v/>
      </c>
      <c r="AP268" s="16" t="str">
        <v/>
      </c>
      <c r="AQ268" s="16" t="str">
        <v/>
      </c>
      <c r="AR268" s="16" t="str">
        <v/>
      </c>
      <c r="AS268" s="16" t="str">
        <v/>
      </c>
      <c r="AT268" s="16" t="str">
        <v/>
      </c>
      <c r="AU268" s="16" t="str">
        <v/>
      </c>
      <c r="AV268" s="16" t="str">
        <v/>
      </c>
      <c r="AW268" s="16" t="str">
        <v/>
      </c>
      <c r="AX268" s="16" t="str">
        <v/>
      </c>
      <c r="AY268" s="16" t="str">
        <v/>
      </c>
      <c r="AZ268" s="16" t="str">
        <v/>
      </c>
      <c r="BA268" s="16" t="str">
        <v/>
      </c>
      <c r="BB268" s="16"/>
      <c r="BC268" s="186">
        <f t="shared" si="12"/>
        <v>1</v>
      </c>
      <c r="BD268" s="187">
        <f t="shared" si="13"/>
        <v>1</v>
      </c>
      <c r="BE268" s="187">
        <v>0.25</v>
      </c>
      <c r="BF268" s="180">
        <f t="shared" si="14"/>
        <v>0.25</v>
      </c>
      <c r="BG268" s="181"/>
      <c r="BH268" s="187">
        <v>0</v>
      </c>
      <c r="BI268" s="181"/>
      <c r="BJ268" s="182"/>
    </row>
    <row r="269" spans="1:62" ht="25.5" x14ac:dyDescent="0.2">
      <c r="A269" s="375"/>
      <c r="B269" s="391"/>
      <c r="C269" s="119" t="s">
        <v>1309</v>
      </c>
      <c r="D269" s="54">
        <v>1</v>
      </c>
      <c r="E269" s="54" t="str">
        <v/>
      </c>
      <c r="F269" s="54" t="str">
        <v/>
      </c>
      <c r="G269" s="54" t="str">
        <v/>
      </c>
      <c r="H269" s="54" t="str">
        <v/>
      </c>
      <c r="I269" s="54" t="str">
        <v/>
      </c>
      <c r="J269" s="54" t="str">
        <v/>
      </c>
      <c r="K269" s="54" t="str">
        <v/>
      </c>
      <c r="L269" s="16" t="str">
        <v/>
      </c>
      <c r="M269" s="16" t="str">
        <v/>
      </c>
      <c r="N269" s="16" t="str">
        <v/>
      </c>
      <c r="O269" s="16" t="str">
        <v/>
      </c>
      <c r="P269" s="16" t="str">
        <v/>
      </c>
      <c r="Q269" s="16" t="str">
        <v/>
      </c>
      <c r="R269" s="16" t="str">
        <v/>
      </c>
      <c r="S269" s="16" t="str">
        <v/>
      </c>
      <c r="T269" s="16" t="str">
        <v/>
      </c>
      <c r="U269" s="16" t="str">
        <v/>
      </c>
      <c r="V269" s="16" t="str">
        <v/>
      </c>
      <c r="W269" s="16" t="str">
        <v/>
      </c>
      <c r="X269" s="16" t="str">
        <v/>
      </c>
      <c r="Y269" s="16" t="str">
        <v/>
      </c>
      <c r="Z269" s="16" t="str">
        <v/>
      </c>
      <c r="AA269" s="16" t="str">
        <v/>
      </c>
      <c r="AB269" s="16" t="str">
        <v/>
      </c>
      <c r="AC269" s="16" t="str">
        <v/>
      </c>
      <c r="AD269" s="16" t="str">
        <v/>
      </c>
      <c r="AE269" s="16" t="str">
        <v/>
      </c>
      <c r="AF269" s="16" t="str">
        <v/>
      </c>
      <c r="AG269" s="16" t="str">
        <v/>
      </c>
      <c r="AH269" s="16" t="str">
        <v/>
      </c>
      <c r="AI269" s="16" t="str">
        <v/>
      </c>
      <c r="AJ269" s="53" t="str">
        <v/>
      </c>
      <c r="AK269" s="16" t="str">
        <v/>
      </c>
      <c r="AL269" s="16" t="str">
        <v/>
      </c>
      <c r="AM269" s="53" t="str">
        <v/>
      </c>
      <c r="AN269" s="16" t="str">
        <v/>
      </c>
      <c r="AO269" s="16" t="str">
        <v/>
      </c>
      <c r="AP269" s="16" t="str">
        <v/>
      </c>
      <c r="AQ269" s="16" t="str">
        <v/>
      </c>
      <c r="AR269" s="16" t="str">
        <v/>
      </c>
      <c r="AS269" s="16" t="str">
        <v/>
      </c>
      <c r="AT269" s="16" t="str">
        <v/>
      </c>
      <c r="AU269" s="16" t="str">
        <v/>
      </c>
      <c r="AV269" s="16" t="str">
        <v/>
      </c>
      <c r="AW269" s="16" t="str">
        <v/>
      </c>
      <c r="AX269" s="16" t="str">
        <v/>
      </c>
      <c r="AY269" s="16" t="str">
        <v/>
      </c>
      <c r="AZ269" s="16" t="str">
        <v/>
      </c>
      <c r="BA269" s="16" t="str">
        <v/>
      </c>
      <c r="BB269" s="16"/>
      <c r="BC269" s="186">
        <f t="shared" si="12"/>
        <v>1</v>
      </c>
      <c r="BD269" s="187">
        <f t="shared" si="13"/>
        <v>1</v>
      </c>
      <c r="BE269" s="187">
        <v>0.25</v>
      </c>
      <c r="BF269" s="180">
        <f t="shared" si="14"/>
        <v>0.25</v>
      </c>
      <c r="BG269" s="181"/>
      <c r="BH269" s="187">
        <v>0</v>
      </c>
      <c r="BI269" s="181"/>
      <c r="BJ269" s="182"/>
    </row>
    <row r="270" spans="1:62" ht="25.5" x14ac:dyDescent="0.2">
      <c r="A270" s="375"/>
      <c r="B270" s="391"/>
      <c r="C270" s="119" t="s">
        <v>1310</v>
      </c>
      <c r="D270" s="54">
        <v>1</v>
      </c>
      <c r="E270" s="54" t="str">
        <v/>
      </c>
      <c r="F270" s="54" t="str">
        <v/>
      </c>
      <c r="G270" s="54" t="str">
        <v/>
      </c>
      <c r="H270" s="54" t="str">
        <v/>
      </c>
      <c r="I270" s="54" t="str">
        <v/>
      </c>
      <c r="J270" s="54" t="str">
        <v/>
      </c>
      <c r="K270" s="54" t="str">
        <v/>
      </c>
      <c r="L270" s="16" t="str">
        <v/>
      </c>
      <c r="M270" s="16" t="str">
        <v/>
      </c>
      <c r="N270" s="16" t="str">
        <v/>
      </c>
      <c r="O270" s="16" t="str">
        <v/>
      </c>
      <c r="P270" s="16" t="str">
        <v/>
      </c>
      <c r="Q270" s="16" t="str">
        <v/>
      </c>
      <c r="R270" s="16" t="str">
        <v/>
      </c>
      <c r="S270" s="16" t="str">
        <v/>
      </c>
      <c r="T270" s="16" t="str">
        <v/>
      </c>
      <c r="U270" s="16" t="str">
        <v/>
      </c>
      <c r="V270" s="16" t="str">
        <v/>
      </c>
      <c r="W270" s="16" t="str">
        <v/>
      </c>
      <c r="X270" s="16" t="str">
        <v/>
      </c>
      <c r="Y270" s="16" t="str">
        <v/>
      </c>
      <c r="Z270" s="16" t="str">
        <v/>
      </c>
      <c r="AA270" s="16" t="str">
        <v/>
      </c>
      <c r="AB270" s="16" t="str">
        <v/>
      </c>
      <c r="AC270" s="16" t="str">
        <v/>
      </c>
      <c r="AD270" s="16" t="str">
        <v/>
      </c>
      <c r="AE270" s="16" t="str">
        <v/>
      </c>
      <c r="AF270" s="16" t="str">
        <v/>
      </c>
      <c r="AG270" s="16" t="str">
        <v/>
      </c>
      <c r="AH270" s="16" t="str">
        <v/>
      </c>
      <c r="AI270" s="16" t="str">
        <v/>
      </c>
      <c r="AJ270" s="53" t="str">
        <v/>
      </c>
      <c r="AK270" s="16" t="str">
        <v/>
      </c>
      <c r="AL270" s="16" t="str">
        <v/>
      </c>
      <c r="AM270" s="53" t="str">
        <v/>
      </c>
      <c r="AN270" s="16" t="str">
        <v/>
      </c>
      <c r="AO270" s="16" t="str">
        <v/>
      </c>
      <c r="AP270" s="16" t="str">
        <v/>
      </c>
      <c r="AQ270" s="16" t="str">
        <v/>
      </c>
      <c r="AR270" s="16" t="str">
        <v/>
      </c>
      <c r="AS270" s="16" t="str">
        <v/>
      </c>
      <c r="AT270" s="16" t="str">
        <v/>
      </c>
      <c r="AU270" s="16" t="str">
        <v/>
      </c>
      <c r="AV270" s="16" t="str">
        <v/>
      </c>
      <c r="AW270" s="16" t="str">
        <v/>
      </c>
      <c r="AX270" s="16" t="str">
        <v/>
      </c>
      <c r="AY270" s="16" t="str">
        <v/>
      </c>
      <c r="AZ270" s="16" t="str">
        <v/>
      </c>
      <c r="BA270" s="16" t="str">
        <v/>
      </c>
      <c r="BB270" s="16"/>
      <c r="BC270" s="186">
        <f t="shared" si="12"/>
        <v>1</v>
      </c>
      <c r="BD270" s="187">
        <f t="shared" si="13"/>
        <v>1</v>
      </c>
      <c r="BE270" s="187">
        <v>0.25</v>
      </c>
      <c r="BF270" s="180">
        <f t="shared" si="14"/>
        <v>0.25</v>
      </c>
      <c r="BG270" s="181"/>
      <c r="BH270" s="187">
        <v>0</v>
      </c>
      <c r="BI270" s="181"/>
      <c r="BJ270" s="182"/>
    </row>
    <row r="271" spans="1:62" ht="25.5" x14ac:dyDescent="0.2">
      <c r="A271" s="375"/>
      <c r="B271" s="391"/>
      <c r="C271" s="119" t="s">
        <v>1311</v>
      </c>
      <c r="D271" s="54">
        <v>1</v>
      </c>
      <c r="E271" s="54" t="str">
        <v/>
      </c>
      <c r="F271" s="54" t="str">
        <v/>
      </c>
      <c r="G271" s="54" t="str">
        <v/>
      </c>
      <c r="H271" s="54" t="str">
        <v/>
      </c>
      <c r="I271" s="54" t="str">
        <v/>
      </c>
      <c r="J271" s="54" t="str">
        <v/>
      </c>
      <c r="K271" s="54" t="str">
        <v/>
      </c>
      <c r="L271" s="16" t="str">
        <v/>
      </c>
      <c r="M271" s="16" t="str">
        <v/>
      </c>
      <c r="N271" s="16" t="str">
        <v/>
      </c>
      <c r="O271" s="16" t="str">
        <v/>
      </c>
      <c r="P271" s="16" t="str">
        <v/>
      </c>
      <c r="Q271" s="16" t="str">
        <v/>
      </c>
      <c r="R271" s="16" t="str">
        <v/>
      </c>
      <c r="S271" s="16" t="str">
        <v/>
      </c>
      <c r="T271" s="16" t="str">
        <v/>
      </c>
      <c r="U271" s="16" t="str">
        <v/>
      </c>
      <c r="V271" s="16" t="str">
        <v/>
      </c>
      <c r="W271" s="16" t="str">
        <v/>
      </c>
      <c r="X271" s="16" t="str">
        <v/>
      </c>
      <c r="Y271" s="16" t="str">
        <v/>
      </c>
      <c r="Z271" s="16" t="str">
        <v/>
      </c>
      <c r="AA271" s="16" t="str">
        <v/>
      </c>
      <c r="AB271" s="16" t="str">
        <v/>
      </c>
      <c r="AC271" s="16" t="str">
        <v/>
      </c>
      <c r="AD271" s="16" t="str">
        <v/>
      </c>
      <c r="AE271" s="16" t="str">
        <v/>
      </c>
      <c r="AF271" s="16" t="str">
        <v/>
      </c>
      <c r="AG271" s="16" t="str">
        <v/>
      </c>
      <c r="AH271" s="16" t="str">
        <v/>
      </c>
      <c r="AI271" s="16" t="str">
        <v/>
      </c>
      <c r="AJ271" s="53" t="str">
        <v/>
      </c>
      <c r="AK271" s="16" t="str">
        <v/>
      </c>
      <c r="AL271" s="16" t="str">
        <v/>
      </c>
      <c r="AM271" s="53" t="str">
        <v/>
      </c>
      <c r="AN271" s="16" t="str">
        <v/>
      </c>
      <c r="AO271" s="16" t="str">
        <v/>
      </c>
      <c r="AP271" s="16" t="str">
        <v/>
      </c>
      <c r="AQ271" s="16" t="str">
        <v/>
      </c>
      <c r="AR271" s="16" t="str">
        <v/>
      </c>
      <c r="AS271" s="16" t="str">
        <v/>
      </c>
      <c r="AT271" s="16" t="str">
        <v/>
      </c>
      <c r="AU271" s="16" t="str">
        <v/>
      </c>
      <c r="AV271" s="16" t="str">
        <v/>
      </c>
      <c r="AW271" s="16" t="str">
        <v/>
      </c>
      <c r="AX271" s="16" t="str">
        <v/>
      </c>
      <c r="AY271" s="16" t="str">
        <v/>
      </c>
      <c r="AZ271" s="16" t="str">
        <v/>
      </c>
      <c r="BA271" s="16" t="str">
        <v/>
      </c>
      <c r="BB271" s="16"/>
      <c r="BC271" s="186">
        <f t="shared" si="12"/>
        <v>1</v>
      </c>
      <c r="BD271" s="187">
        <f t="shared" si="13"/>
        <v>1</v>
      </c>
      <c r="BE271" s="187">
        <v>0.25</v>
      </c>
      <c r="BF271" s="180">
        <f t="shared" si="14"/>
        <v>0.25</v>
      </c>
      <c r="BG271" s="181"/>
      <c r="BH271" s="187">
        <v>0</v>
      </c>
      <c r="BI271" s="181"/>
      <c r="BJ271" s="182"/>
    </row>
    <row r="272" spans="1:62" ht="25.5" x14ac:dyDescent="0.2">
      <c r="A272" s="375"/>
      <c r="B272" s="391"/>
      <c r="C272" s="119" t="s">
        <v>1312</v>
      </c>
      <c r="D272" s="54">
        <v>1</v>
      </c>
      <c r="E272" s="54" t="str">
        <v/>
      </c>
      <c r="F272" s="54" t="str">
        <v/>
      </c>
      <c r="G272" s="54" t="str">
        <v/>
      </c>
      <c r="H272" s="54" t="str">
        <v/>
      </c>
      <c r="I272" s="54" t="str">
        <v/>
      </c>
      <c r="J272" s="54" t="str">
        <v/>
      </c>
      <c r="K272" s="54" t="str">
        <v/>
      </c>
      <c r="L272" s="16" t="str">
        <v/>
      </c>
      <c r="M272" s="16" t="str">
        <v/>
      </c>
      <c r="N272" s="16" t="str">
        <v/>
      </c>
      <c r="O272" s="16" t="str">
        <v/>
      </c>
      <c r="P272" s="16" t="str">
        <v/>
      </c>
      <c r="Q272" s="16" t="str">
        <v/>
      </c>
      <c r="R272" s="16" t="str">
        <v/>
      </c>
      <c r="S272" s="16" t="str">
        <v/>
      </c>
      <c r="T272" s="16" t="str">
        <v/>
      </c>
      <c r="U272" s="16" t="str">
        <v/>
      </c>
      <c r="V272" s="16" t="str">
        <v/>
      </c>
      <c r="W272" s="16" t="str">
        <v/>
      </c>
      <c r="X272" s="16" t="str">
        <v/>
      </c>
      <c r="Y272" s="16" t="str">
        <v/>
      </c>
      <c r="Z272" s="16" t="str">
        <v/>
      </c>
      <c r="AA272" s="16" t="str">
        <v/>
      </c>
      <c r="AB272" s="16" t="str">
        <v/>
      </c>
      <c r="AC272" s="16" t="str">
        <v/>
      </c>
      <c r="AD272" s="16" t="str">
        <v/>
      </c>
      <c r="AE272" s="16" t="str">
        <v/>
      </c>
      <c r="AF272" s="16" t="str">
        <v/>
      </c>
      <c r="AG272" s="16" t="str">
        <v/>
      </c>
      <c r="AH272" s="16" t="str">
        <v/>
      </c>
      <c r="AI272" s="16" t="str">
        <v/>
      </c>
      <c r="AJ272" s="53" t="str">
        <v/>
      </c>
      <c r="AK272" s="16" t="str">
        <v/>
      </c>
      <c r="AL272" s="16" t="str">
        <v/>
      </c>
      <c r="AM272" s="53" t="str">
        <v/>
      </c>
      <c r="AN272" s="16" t="str">
        <v/>
      </c>
      <c r="AO272" s="16" t="str">
        <v/>
      </c>
      <c r="AP272" s="16" t="str">
        <v/>
      </c>
      <c r="AQ272" s="16" t="str">
        <v/>
      </c>
      <c r="AR272" s="16" t="str">
        <v/>
      </c>
      <c r="AS272" s="16" t="str">
        <v/>
      </c>
      <c r="AT272" s="16" t="str">
        <v/>
      </c>
      <c r="AU272" s="16" t="str">
        <v/>
      </c>
      <c r="AV272" s="16" t="str">
        <v/>
      </c>
      <c r="AW272" s="16" t="str">
        <v/>
      </c>
      <c r="AX272" s="16" t="str">
        <v/>
      </c>
      <c r="AY272" s="16" t="str">
        <v/>
      </c>
      <c r="AZ272" s="16" t="str">
        <v/>
      </c>
      <c r="BA272" s="16" t="str">
        <v/>
      </c>
      <c r="BB272" s="16"/>
      <c r="BC272" s="186">
        <f t="shared" si="12"/>
        <v>1</v>
      </c>
      <c r="BD272" s="187">
        <f t="shared" si="13"/>
        <v>1</v>
      </c>
      <c r="BE272" s="187">
        <v>0.25</v>
      </c>
      <c r="BF272" s="180">
        <f t="shared" si="14"/>
        <v>0.25</v>
      </c>
      <c r="BG272" s="181"/>
      <c r="BH272" s="187">
        <v>0</v>
      </c>
      <c r="BI272" s="181"/>
      <c r="BJ272" s="182"/>
    </row>
    <row r="273" spans="1:62" ht="12.75" x14ac:dyDescent="0.2">
      <c r="A273" s="375"/>
      <c r="B273" s="391"/>
      <c r="C273" s="119" t="s">
        <v>1313</v>
      </c>
      <c r="D273" s="54">
        <v>1</v>
      </c>
      <c r="E273" s="54" t="str">
        <v/>
      </c>
      <c r="F273" s="54" t="str">
        <v/>
      </c>
      <c r="G273" s="54" t="str">
        <v/>
      </c>
      <c r="H273" s="54" t="str">
        <v/>
      </c>
      <c r="I273" s="54" t="str">
        <v/>
      </c>
      <c r="J273" s="54" t="str">
        <v/>
      </c>
      <c r="K273" s="54" t="str">
        <v/>
      </c>
      <c r="L273" s="54" t="str">
        <v/>
      </c>
      <c r="M273" s="54" t="str">
        <v/>
      </c>
      <c r="N273" s="54" t="str">
        <v/>
      </c>
      <c r="O273" s="54" t="str">
        <v/>
      </c>
      <c r="P273" s="54" t="str">
        <v/>
      </c>
      <c r="Q273" s="54" t="str">
        <v/>
      </c>
      <c r="R273" s="54" t="str">
        <v/>
      </c>
      <c r="S273" s="54" t="str">
        <v/>
      </c>
      <c r="T273" s="54" t="str">
        <v/>
      </c>
      <c r="U273" s="54" t="str">
        <v/>
      </c>
      <c r="V273" s="54" t="str">
        <v/>
      </c>
      <c r="W273" s="54" t="str">
        <v/>
      </c>
      <c r="X273" s="54" t="str">
        <v/>
      </c>
      <c r="Y273" s="54" t="str">
        <v/>
      </c>
      <c r="Z273" s="54" t="str">
        <v/>
      </c>
      <c r="AA273" s="54" t="str">
        <v/>
      </c>
      <c r="AB273" s="54" t="str">
        <v/>
      </c>
      <c r="AC273" s="54" t="str">
        <v/>
      </c>
      <c r="AD273" s="54" t="str">
        <v/>
      </c>
      <c r="AE273" s="54" t="str">
        <v/>
      </c>
      <c r="AF273" s="54" t="str">
        <v/>
      </c>
      <c r="AG273" s="54" t="str">
        <v/>
      </c>
      <c r="AH273" s="54" t="str">
        <v/>
      </c>
      <c r="AI273" s="54" t="str">
        <v/>
      </c>
      <c r="AJ273" s="54" t="str">
        <v/>
      </c>
      <c r="AK273" s="54" t="str">
        <v/>
      </c>
      <c r="AL273" s="54" t="str">
        <v/>
      </c>
      <c r="AM273" s="54" t="str">
        <v/>
      </c>
      <c r="AN273" s="54" t="str">
        <v/>
      </c>
      <c r="AO273" s="54" t="str">
        <v/>
      </c>
      <c r="AP273" s="54" t="str">
        <v/>
      </c>
      <c r="AQ273" s="54" t="str">
        <v/>
      </c>
      <c r="AR273" s="54" t="str">
        <v/>
      </c>
      <c r="AS273" s="54" t="str">
        <v/>
      </c>
      <c r="AT273" s="54" t="str">
        <v/>
      </c>
      <c r="AU273" s="54" t="str">
        <v/>
      </c>
      <c r="AV273" s="54" t="str">
        <v/>
      </c>
      <c r="AW273" s="54" t="str">
        <v/>
      </c>
      <c r="AX273" s="54" t="str">
        <v/>
      </c>
      <c r="AY273" s="54" t="str">
        <v/>
      </c>
      <c r="AZ273" s="54" t="str">
        <v/>
      </c>
      <c r="BA273" s="54" t="str">
        <v/>
      </c>
      <c r="BC273" s="186">
        <f t="shared" si="12"/>
        <v>1</v>
      </c>
      <c r="BD273" s="187">
        <f t="shared" si="13"/>
        <v>1</v>
      </c>
      <c r="BE273" s="187">
        <v>0.25</v>
      </c>
      <c r="BF273" s="180">
        <f t="shared" si="14"/>
        <v>0.25</v>
      </c>
      <c r="BG273" s="181"/>
      <c r="BH273" s="187">
        <v>0</v>
      </c>
      <c r="BI273" s="181"/>
      <c r="BJ273" s="182"/>
    </row>
    <row r="274" spans="1:62" ht="12.75" x14ac:dyDescent="0.2">
      <c r="A274" s="375"/>
      <c r="B274" s="391"/>
      <c r="C274" s="119" t="s">
        <v>1314</v>
      </c>
      <c r="D274" s="54">
        <v>1</v>
      </c>
      <c r="E274" s="54" t="str">
        <v/>
      </c>
      <c r="F274" s="54" t="str">
        <v/>
      </c>
      <c r="G274" s="54" t="str">
        <v/>
      </c>
      <c r="H274" s="54" t="str">
        <v/>
      </c>
      <c r="I274" s="54" t="str">
        <v/>
      </c>
      <c r="J274" s="54" t="str">
        <v/>
      </c>
      <c r="K274" s="54" t="str">
        <v/>
      </c>
      <c r="L274" s="54" t="str">
        <v/>
      </c>
      <c r="M274" s="54" t="str">
        <v/>
      </c>
      <c r="N274" s="54" t="str">
        <v/>
      </c>
      <c r="O274" s="54" t="str">
        <v/>
      </c>
      <c r="P274" s="54" t="str">
        <v/>
      </c>
      <c r="Q274" s="54" t="str">
        <v/>
      </c>
      <c r="R274" s="54" t="str">
        <v/>
      </c>
      <c r="S274" s="54" t="str">
        <v/>
      </c>
      <c r="T274" s="54" t="str">
        <v/>
      </c>
      <c r="U274" s="54" t="str">
        <v/>
      </c>
      <c r="V274" s="54" t="str">
        <v/>
      </c>
      <c r="W274" s="54" t="str">
        <v/>
      </c>
      <c r="X274" s="54" t="str">
        <v/>
      </c>
      <c r="Y274" s="54" t="str">
        <v/>
      </c>
      <c r="Z274" s="54" t="str">
        <v/>
      </c>
      <c r="AA274" s="54" t="str">
        <v/>
      </c>
      <c r="AB274" s="54" t="str">
        <v/>
      </c>
      <c r="AC274" s="54" t="str">
        <v/>
      </c>
      <c r="AD274" s="54" t="str">
        <v/>
      </c>
      <c r="AE274" s="54" t="str">
        <v/>
      </c>
      <c r="AF274" s="54" t="str">
        <v/>
      </c>
      <c r="AG274" s="54" t="str">
        <v/>
      </c>
      <c r="AH274" s="54" t="str">
        <v/>
      </c>
      <c r="AI274" s="54" t="str">
        <v/>
      </c>
      <c r="AJ274" s="54" t="str">
        <v/>
      </c>
      <c r="AK274" s="54" t="str">
        <v/>
      </c>
      <c r="AL274" s="54" t="str">
        <v/>
      </c>
      <c r="AM274" s="54" t="str">
        <v/>
      </c>
      <c r="AN274" s="54" t="str">
        <v/>
      </c>
      <c r="AO274" s="54" t="str">
        <v/>
      </c>
      <c r="AP274" s="54" t="str">
        <v/>
      </c>
      <c r="AQ274" s="54" t="str">
        <v/>
      </c>
      <c r="AR274" s="54" t="str">
        <v/>
      </c>
      <c r="AS274" s="54" t="str">
        <v/>
      </c>
      <c r="AT274" s="54" t="str">
        <v/>
      </c>
      <c r="AU274" s="54" t="str">
        <v/>
      </c>
      <c r="AV274" s="54" t="str">
        <v/>
      </c>
      <c r="AW274" s="54" t="str">
        <v/>
      </c>
      <c r="AX274" s="54" t="str">
        <v/>
      </c>
      <c r="AY274" s="54" t="str">
        <v/>
      </c>
      <c r="AZ274" s="54" t="str">
        <v/>
      </c>
      <c r="BA274" s="54" t="str">
        <v/>
      </c>
      <c r="BC274" s="186">
        <f t="shared" si="12"/>
        <v>1</v>
      </c>
      <c r="BD274" s="187">
        <f t="shared" si="13"/>
        <v>1</v>
      </c>
      <c r="BE274" s="187">
        <v>0.25</v>
      </c>
      <c r="BF274" s="180">
        <f t="shared" si="14"/>
        <v>0.25</v>
      </c>
      <c r="BG274" s="181"/>
      <c r="BH274" s="187">
        <v>0</v>
      </c>
      <c r="BI274" s="181"/>
      <c r="BJ274" s="182"/>
    </row>
    <row r="275" spans="1:62" ht="12.75" x14ac:dyDescent="0.2">
      <c r="A275" s="375"/>
      <c r="B275" s="391"/>
      <c r="C275" s="119" t="s">
        <v>1315</v>
      </c>
      <c r="D275" s="54">
        <v>1</v>
      </c>
      <c r="E275" s="54" t="str">
        <v/>
      </c>
      <c r="F275" s="54" t="str">
        <v/>
      </c>
      <c r="G275" s="54" t="str">
        <v/>
      </c>
      <c r="H275" s="54" t="str">
        <v/>
      </c>
      <c r="I275" s="54" t="str">
        <v/>
      </c>
      <c r="J275" s="54" t="str">
        <v/>
      </c>
      <c r="K275" s="54" t="str">
        <v/>
      </c>
      <c r="L275" s="54" t="str">
        <v/>
      </c>
      <c r="M275" s="54" t="str">
        <v/>
      </c>
      <c r="N275" s="54" t="str">
        <v/>
      </c>
      <c r="O275" s="54" t="str">
        <v/>
      </c>
      <c r="P275" s="54" t="str">
        <v/>
      </c>
      <c r="Q275" s="54" t="str">
        <v/>
      </c>
      <c r="R275" s="54" t="str">
        <v/>
      </c>
      <c r="S275" s="54" t="str">
        <v/>
      </c>
      <c r="T275" s="54" t="str">
        <v/>
      </c>
      <c r="U275" s="54" t="str">
        <v/>
      </c>
      <c r="V275" s="54" t="str">
        <v/>
      </c>
      <c r="W275" s="54" t="str">
        <v/>
      </c>
      <c r="X275" s="54" t="str">
        <v/>
      </c>
      <c r="Y275" s="54" t="str">
        <v/>
      </c>
      <c r="Z275" s="54" t="str">
        <v/>
      </c>
      <c r="AA275" s="54" t="str">
        <v/>
      </c>
      <c r="AB275" s="54" t="str">
        <v/>
      </c>
      <c r="AC275" s="54" t="str">
        <v/>
      </c>
      <c r="AD275" s="54" t="str">
        <v/>
      </c>
      <c r="AE275" s="54" t="str">
        <v/>
      </c>
      <c r="AF275" s="54" t="str">
        <v/>
      </c>
      <c r="AG275" s="54" t="str">
        <v/>
      </c>
      <c r="AH275" s="54" t="str">
        <v/>
      </c>
      <c r="AI275" s="54" t="str">
        <v/>
      </c>
      <c r="AJ275" s="54" t="str">
        <v/>
      </c>
      <c r="AK275" s="54" t="str">
        <v/>
      </c>
      <c r="AL275" s="54" t="str">
        <v/>
      </c>
      <c r="AM275" s="54" t="str">
        <v/>
      </c>
      <c r="AN275" s="54" t="str">
        <v/>
      </c>
      <c r="AO275" s="54" t="str">
        <v/>
      </c>
      <c r="AP275" s="54" t="str">
        <v/>
      </c>
      <c r="AQ275" s="54" t="str">
        <v/>
      </c>
      <c r="AR275" s="54" t="str">
        <v/>
      </c>
      <c r="AS275" s="54" t="str">
        <v/>
      </c>
      <c r="AT275" s="54" t="str">
        <v/>
      </c>
      <c r="AU275" s="54" t="str">
        <v/>
      </c>
      <c r="AV275" s="54" t="str">
        <v/>
      </c>
      <c r="AW275" s="54" t="str">
        <v/>
      </c>
      <c r="AX275" s="54" t="str">
        <v/>
      </c>
      <c r="AY275" s="54" t="str">
        <v/>
      </c>
      <c r="AZ275" s="54" t="str">
        <v/>
      </c>
      <c r="BA275" s="54" t="str">
        <v/>
      </c>
      <c r="BC275" s="186">
        <f t="shared" si="12"/>
        <v>1</v>
      </c>
      <c r="BD275" s="187">
        <f t="shared" si="13"/>
        <v>1</v>
      </c>
      <c r="BE275" s="187">
        <v>0.25</v>
      </c>
      <c r="BF275" s="180">
        <f t="shared" si="14"/>
        <v>0.25</v>
      </c>
      <c r="BG275" s="181"/>
      <c r="BH275" s="187">
        <v>0</v>
      </c>
      <c r="BI275" s="181"/>
      <c r="BJ275" s="182"/>
    </row>
    <row r="276" spans="1:62" ht="12.75" x14ac:dyDescent="0.2">
      <c r="A276" s="375"/>
      <c r="B276" s="391"/>
      <c r="C276" s="119" t="s">
        <v>1316</v>
      </c>
      <c r="D276" s="54">
        <v>1</v>
      </c>
      <c r="E276" s="54" t="str">
        <v/>
      </c>
      <c r="F276" s="54" t="str">
        <v/>
      </c>
      <c r="G276" s="54" t="str">
        <v/>
      </c>
      <c r="H276" s="54" t="str">
        <v/>
      </c>
      <c r="I276" s="54" t="str">
        <v/>
      </c>
      <c r="J276" s="54" t="str">
        <v/>
      </c>
      <c r="K276" s="54" t="str">
        <v/>
      </c>
      <c r="L276" s="54" t="str">
        <v/>
      </c>
      <c r="M276" s="54" t="str">
        <v/>
      </c>
      <c r="N276" s="54" t="str">
        <v/>
      </c>
      <c r="O276" s="54" t="str">
        <v/>
      </c>
      <c r="P276" s="54" t="str">
        <v/>
      </c>
      <c r="Q276" s="54" t="str">
        <v/>
      </c>
      <c r="R276" s="54" t="str">
        <v/>
      </c>
      <c r="S276" s="54" t="str">
        <v/>
      </c>
      <c r="T276" s="54" t="str">
        <v/>
      </c>
      <c r="U276" s="54" t="str">
        <v/>
      </c>
      <c r="V276" s="54" t="str">
        <v/>
      </c>
      <c r="W276" s="54" t="str">
        <v/>
      </c>
      <c r="X276" s="54" t="str">
        <v/>
      </c>
      <c r="Y276" s="54" t="str">
        <v/>
      </c>
      <c r="Z276" s="54" t="str">
        <v/>
      </c>
      <c r="AA276" s="54" t="str">
        <v/>
      </c>
      <c r="AB276" s="54" t="str">
        <v/>
      </c>
      <c r="AC276" s="54" t="str">
        <v/>
      </c>
      <c r="AD276" s="54" t="str">
        <v/>
      </c>
      <c r="AE276" s="54" t="str">
        <v/>
      </c>
      <c r="AF276" s="54" t="str">
        <v/>
      </c>
      <c r="AG276" s="54" t="str">
        <v/>
      </c>
      <c r="AH276" s="54" t="str">
        <v/>
      </c>
      <c r="AI276" s="54" t="str">
        <v/>
      </c>
      <c r="AJ276" s="54" t="str">
        <v/>
      </c>
      <c r="AK276" s="54" t="str">
        <v/>
      </c>
      <c r="AL276" s="54" t="str">
        <v/>
      </c>
      <c r="AM276" s="54" t="str">
        <v/>
      </c>
      <c r="AN276" s="54" t="str">
        <v/>
      </c>
      <c r="AO276" s="54" t="str">
        <v/>
      </c>
      <c r="AP276" s="54" t="str">
        <v/>
      </c>
      <c r="AQ276" s="54" t="str">
        <v/>
      </c>
      <c r="AR276" s="54" t="str">
        <v/>
      </c>
      <c r="AS276" s="54" t="str">
        <v/>
      </c>
      <c r="AT276" s="54" t="str">
        <v/>
      </c>
      <c r="AU276" s="54" t="str">
        <v/>
      </c>
      <c r="AV276" s="54" t="str">
        <v/>
      </c>
      <c r="AW276" s="54" t="str">
        <v/>
      </c>
      <c r="AX276" s="54" t="str">
        <v/>
      </c>
      <c r="AY276" s="54" t="str">
        <v/>
      </c>
      <c r="AZ276" s="54" t="str">
        <v/>
      </c>
      <c r="BA276" s="54" t="str">
        <v/>
      </c>
      <c r="BC276" s="186">
        <f t="shared" si="12"/>
        <v>1</v>
      </c>
      <c r="BD276" s="187">
        <f t="shared" si="13"/>
        <v>1</v>
      </c>
      <c r="BE276" s="187">
        <v>0.25</v>
      </c>
      <c r="BF276" s="180">
        <f t="shared" si="14"/>
        <v>0.25</v>
      </c>
      <c r="BG276" s="181"/>
      <c r="BH276" s="187">
        <v>0</v>
      </c>
      <c r="BI276" s="181"/>
      <c r="BJ276" s="182"/>
    </row>
    <row r="277" spans="1:62" ht="12.75" x14ac:dyDescent="0.2">
      <c r="A277" s="375"/>
      <c r="B277" s="391"/>
      <c r="C277" s="119" t="s">
        <v>1317</v>
      </c>
      <c r="D277" s="54">
        <v>1</v>
      </c>
      <c r="E277" s="54" t="str">
        <v/>
      </c>
      <c r="F277" s="54" t="str">
        <v/>
      </c>
      <c r="G277" s="54" t="str">
        <v/>
      </c>
      <c r="H277" s="54" t="str">
        <v/>
      </c>
      <c r="I277" s="54" t="str">
        <v/>
      </c>
      <c r="J277" s="54" t="str">
        <v/>
      </c>
      <c r="K277" s="54" t="str">
        <v/>
      </c>
      <c r="L277" s="54" t="str">
        <v/>
      </c>
      <c r="M277" s="54" t="str">
        <v/>
      </c>
      <c r="N277" s="54" t="str">
        <v/>
      </c>
      <c r="O277" s="54" t="str">
        <v/>
      </c>
      <c r="P277" s="54" t="str">
        <v/>
      </c>
      <c r="Q277" s="54" t="str">
        <v/>
      </c>
      <c r="R277" s="54" t="str">
        <v/>
      </c>
      <c r="S277" s="54" t="str">
        <v/>
      </c>
      <c r="T277" s="54" t="str">
        <v/>
      </c>
      <c r="U277" s="54" t="str">
        <v/>
      </c>
      <c r="V277" s="54" t="str">
        <v/>
      </c>
      <c r="W277" s="54" t="str">
        <v/>
      </c>
      <c r="X277" s="54" t="str">
        <v/>
      </c>
      <c r="Y277" s="54" t="str">
        <v/>
      </c>
      <c r="Z277" s="54" t="str">
        <v/>
      </c>
      <c r="AA277" s="54" t="str">
        <v/>
      </c>
      <c r="AB277" s="54" t="str">
        <v/>
      </c>
      <c r="AC277" s="54" t="str">
        <v/>
      </c>
      <c r="AD277" s="54" t="str">
        <v/>
      </c>
      <c r="AE277" s="54" t="str">
        <v/>
      </c>
      <c r="AF277" s="54" t="str">
        <v/>
      </c>
      <c r="AG277" s="54" t="str">
        <v/>
      </c>
      <c r="AH277" s="54" t="str">
        <v/>
      </c>
      <c r="AI277" s="54" t="str">
        <v/>
      </c>
      <c r="AJ277" s="54" t="str">
        <v/>
      </c>
      <c r="AK277" s="54" t="str">
        <v/>
      </c>
      <c r="AL277" s="54" t="str">
        <v/>
      </c>
      <c r="AM277" s="54" t="str">
        <v/>
      </c>
      <c r="AN277" s="54" t="str">
        <v/>
      </c>
      <c r="AO277" s="54" t="str">
        <v/>
      </c>
      <c r="AP277" s="54" t="str">
        <v/>
      </c>
      <c r="AQ277" s="54" t="str">
        <v/>
      </c>
      <c r="AR277" s="54" t="str">
        <v/>
      </c>
      <c r="AS277" s="54" t="str">
        <v/>
      </c>
      <c r="AT277" s="54" t="str">
        <v/>
      </c>
      <c r="AU277" s="54" t="str">
        <v/>
      </c>
      <c r="AV277" s="54" t="str">
        <v/>
      </c>
      <c r="AW277" s="54" t="str">
        <v/>
      </c>
      <c r="AX277" s="54" t="str">
        <v/>
      </c>
      <c r="AY277" s="54" t="str">
        <v/>
      </c>
      <c r="AZ277" s="54" t="str">
        <v/>
      </c>
      <c r="BA277" s="54" t="str">
        <v/>
      </c>
      <c r="BC277" s="186">
        <f t="shared" si="12"/>
        <v>1</v>
      </c>
      <c r="BD277" s="187">
        <f t="shared" si="13"/>
        <v>1</v>
      </c>
      <c r="BE277" s="187">
        <v>0.25</v>
      </c>
      <c r="BF277" s="180">
        <f t="shared" si="14"/>
        <v>0.25</v>
      </c>
      <c r="BG277" s="181"/>
      <c r="BH277" s="172">
        <v>0</v>
      </c>
      <c r="BI277" s="171"/>
      <c r="BJ277" s="171"/>
    </row>
    <row r="278" spans="1:62" ht="12.75" x14ac:dyDescent="0.2">
      <c r="A278" s="375"/>
      <c r="B278" s="391"/>
      <c r="C278" s="119" t="s">
        <v>1318</v>
      </c>
      <c r="D278" s="54">
        <v>1</v>
      </c>
      <c r="E278" s="54" t="str">
        <v/>
      </c>
      <c r="F278" s="54" t="str">
        <v/>
      </c>
      <c r="G278" s="54" t="str">
        <v/>
      </c>
      <c r="H278" s="54" t="str">
        <v/>
      </c>
      <c r="I278" s="54" t="str">
        <v/>
      </c>
      <c r="J278" s="54" t="str">
        <v/>
      </c>
      <c r="K278" s="54" t="str">
        <v/>
      </c>
      <c r="L278" s="54" t="str">
        <v/>
      </c>
      <c r="M278" s="54" t="str">
        <v/>
      </c>
      <c r="N278" s="54" t="str">
        <v/>
      </c>
      <c r="O278" s="54" t="str">
        <v/>
      </c>
      <c r="P278" s="54" t="str">
        <v/>
      </c>
      <c r="Q278" s="54" t="str">
        <v/>
      </c>
      <c r="R278" s="54" t="str">
        <v/>
      </c>
      <c r="S278" s="54" t="str">
        <v/>
      </c>
      <c r="T278" s="54" t="str">
        <v/>
      </c>
      <c r="U278" s="54" t="str">
        <v/>
      </c>
      <c r="V278" s="54" t="str">
        <v/>
      </c>
      <c r="W278" s="54" t="str">
        <v/>
      </c>
      <c r="X278" s="54" t="str">
        <v/>
      </c>
      <c r="Y278" s="54" t="str">
        <v/>
      </c>
      <c r="Z278" s="54" t="str">
        <v/>
      </c>
      <c r="AA278" s="54" t="str">
        <v/>
      </c>
      <c r="AB278" s="54" t="str">
        <v/>
      </c>
      <c r="AC278" s="54" t="str">
        <v/>
      </c>
      <c r="AD278" s="54" t="str">
        <v/>
      </c>
      <c r="AE278" s="54" t="str">
        <v/>
      </c>
      <c r="AF278" s="54" t="str">
        <v/>
      </c>
      <c r="AG278" s="54" t="str">
        <v/>
      </c>
      <c r="AH278" s="54" t="str">
        <v/>
      </c>
      <c r="AI278" s="54" t="str">
        <v/>
      </c>
      <c r="AJ278" s="54" t="str">
        <v/>
      </c>
      <c r="AK278" s="54" t="str">
        <v/>
      </c>
      <c r="AL278" s="54" t="str">
        <v/>
      </c>
      <c r="AM278" s="54" t="str">
        <v/>
      </c>
      <c r="AN278" s="54" t="str">
        <v/>
      </c>
      <c r="AO278" s="54" t="str">
        <v/>
      </c>
      <c r="AP278" s="54" t="str">
        <v/>
      </c>
      <c r="AQ278" s="54" t="str">
        <v/>
      </c>
      <c r="AR278" s="54" t="str">
        <v/>
      </c>
      <c r="AS278" s="54" t="str">
        <v/>
      </c>
      <c r="AT278" s="54" t="str">
        <v/>
      </c>
      <c r="AU278" s="54" t="str">
        <v/>
      </c>
      <c r="AV278" s="54" t="str">
        <v/>
      </c>
      <c r="AW278" s="54" t="str">
        <v/>
      </c>
      <c r="AX278" s="54" t="str">
        <v/>
      </c>
      <c r="AY278" s="54" t="str">
        <v/>
      </c>
      <c r="AZ278" s="54" t="str">
        <v/>
      </c>
      <c r="BA278" s="54" t="str">
        <v/>
      </c>
      <c r="BC278" s="186">
        <f t="shared" si="12"/>
        <v>1</v>
      </c>
      <c r="BD278" s="187">
        <f t="shared" si="13"/>
        <v>1</v>
      </c>
      <c r="BE278" s="187">
        <v>0.25</v>
      </c>
      <c r="BF278" s="180">
        <f t="shared" si="14"/>
        <v>0.25</v>
      </c>
      <c r="BG278" s="181"/>
      <c r="BH278" s="172">
        <v>0</v>
      </c>
      <c r="BI278" s="171"/>
      <c r="BJ278" s="171"/>
    </row>
    <row r="279" spans="1:62" ht="12.75" x14ac:dyDescent="0.2">
      <c r="A279" s="375"/>
      <c r="B279" s="391"/>
      <c r="C279" s="119" t="s">
        <v>1319</v>
      </c>
      <c r="D279" s="54">
        <v>1</v>
      </c>
      <c r="E279" s="54" t="str">
        <v/>
      </c>
      <c r="F279" s="54" t="str">
        <v/>
      </c>
      <c r="G279" s="54" t="str">
        <v/>
      </c>
      <c r="H279" s="54" t="str">
        <v/>
      </c>
      <c r="I279" s="54" t="str">
        <v/>
      </c>
      <c r="J279" s="54" t="str">
        <v/>
      </c>
      <c r="K279" s="54" t="str">
        <v/>
      </c>
      <c r="L279" s="54" t="str">
        <v/>
      </c>
      <c r="M279" s="54" t="str">
        <v/>
      </c>
      <c r="N279" s="54" t="str">
        <v/>
      </c>
      <c r="O279" s="54" t="str">
        <v/>
      </c>
      <c r="P279" s="54" t="str">
        <v/>
      </c>
      <c r="Q279" s="54" t="str">
        <v/>
      </c>
      <c r="R279" s="54" t="str">
        <v/>
      </c>
      <c r="S279" s="54" t="str">
        <v/>
      </c>
      <c r="T279" s="54" t="str">
        <v/>
      </c>
      <c r="U279" s="54" t="str">
        <v/>
      </c>
      <c r="V279" s="54" t="str">
        <v/>
      </c>
      <c r="W279" s="54" t="str">
        <v/>
      </c>
      <c r="X279" s="54" t="str">
        <v/>
      </c>
      <c r="Y279" s="54" t="str">
        <v/>
      </c>
      <c r="Z279" s="54" t="str">
        <v/>
      </c>
      <c r="AA279" s="54" t="str">
        <v/>
      </c>
      <c r="AB279" s="54" t="str">
        <v/>
      </c>
      <c r="AC279" s="54" t="str">
        <v/>
      </c>
      <c r="AD279" s="54" t="str">
        <v/>
      </c>
      <c r="AE279" s="54" t="str">
        <v/>
      </c>
      <c r="AF279" s="54" t="str">
        <v/>
      </c>
      <c r="AG279" s="54" t="str">
        <v/>
      </c>
      <c r="AH279" s="54" t="str">
        <v/>
      </c>
      <c r="AI279" s="54" t="str">
        <v/>
      </c>
      <c r="AJ279" s="54" t="str">
        <v/>
      </c>
      <c r="AK279" s="54" t="str">
        <v/>
      </c>
      <c r="AL279" s="54" t="str">
        <v/>
      </c>
      <c r="AM279" s="54" t="str">
        <v/>
      </c>
      <c r="AN279" s="54" t="str">
        <v/>
      </c>
      <c r="AO279" s="54" t="str">
        <v/>
      </c>
      <c r="AP279" s="54" t="str">
        <v/>
      </c>
      <c r="AQ279" s="54" t="str">
        <v/>
      </c>
      <c r="AR279" s="54" t="str">
        <v/>
      </c>
      <c r="AS279" s="54" t="str">
        <v/>
      </c>
      <c r="AT279" s="54" t="str">
        <v/>
      </c>
      <c r="AU279" s="54" t="str">
        <v/>
      </c>
      <c r="AV279" s="54" t="str">
        <v/>
      </c>
      <c r="AW279" s="54" t="str">
        <v/>
      </c>
      <c r="AX279" s="54" t="str">
        <v/>
      </c>
      <c r="AY279" s="54" t="str">
        <v/>
      </c>
      <c r="AZ279" s="54" t="str">
        <v/>
      </c>
      <c r="BA279" s="54" t="str">
        <v/>
      </c>
      <c r="BC279" s="186">
        <f t="shared" si="12"/>
        <v>1</v>
      </c>
      <c r="BD279" s="187">
        <f t="shared" si="13"/>
        <v>1</v>
      </c>
      <c r="BE279" s="187">
        <v>0.25</v>
      </c>
      <c r="BF279" s="180">
        <f t="shared" si="14"/>
        <v>0.25</v>
      </c>
      <c r="BG279" s="181"/>
      <c r="BH279" s="172">
        <v>0</v>
      </c>
      <c r="BI279" s="171"/>
      <c r="BJ279" s="171"/>
    </row>
    <row r="280" spans="1:62" ht="12.75" x14ac:dyDescent="0.2">
      <c r="A280" s="375"/>
      <c r="B280" s="391"/>
      <c r="C280" s="119" t="s">
        <v>1320</v>
      </c>
      <c r="D280" s="54">
        <v>1</v>
      </c>
      <c r="E280" s="54" t="str">
        <v/>
      </c>
      <c r="F280" s="54" t="str">
        <v/>
      </c>
      <c r="G280" s="54" t="str">
        <v/>
      </c>
      <c r="H280" s="54" t="str">
        <v/>
      </c>
      <c r="I280" s="54" t="str">
        <v/>
      </c>
      <c r="J280" s="54" t="str">
        <v/>
      </c>
      <c r="K280" s="54" t="str">
        <v/>
      </c>
      <c r="L280" s="54" t="str">
        <v/>
      </c>
      <c r="M280" s="54" t="str">
        <v/>
      </c>
      <c r="N280" s="54" t="str">
        <v/>
      </c>
      <c r="O280" s="54" t="str">
        <v/>
      </c>
      <c r="P280" s="54" t="str">
        <v/>
      </c>
      <c r="Q280" s="54" t="str">
        <v/>
      </c>
      <c r="R280" s="54" t="str">
        <v/>
      </c>
      <c r="S280" s="54" t="str">
        <v/>
      </c>
      <c r="T280" s="54" t="str">
        <v/>
      </c>
      <c r="U280" s="54" t="str">
        <v/>
      </c>
      <c r="V280" s="54" t="str">
        <v/>
      </c>
      <c r="W280" s="54" t="str">
        <v/>
      </c>
      <c r="X280" s="54" t="str">
        <v/>
      </c>
      <c r="Y280" s="54" t="str">
        <v/>
      </c>
      <c r="Z280" s="54" t="str">
        <v/>
      </c>
      <c r="AA280" s="54" t="str">
        <v/>
      </c>
      <c r="AB280" s="54" t="str">
        <v/>
      </c>
      <c r="AC280" s="54" t="str">
        <v/>
      </c>
      <c r="AD280" s="54" t="str">
        <v/>
      </c>
      <c r="AE280" s="54" t="str">
        <v/>
      </c>
      <c r="AF280" s="54" t="str">
        <v/>
      </c>
      <c r="AG280" s="54" t="str">
        <v/>
      </c>
      <c r="AH280" s="54" t="str">
        <v/>
      </c>
      <c r="AI280" s="54" t="str">
        <v/>
      </c>
      <c r="AJ280" s="54" t="str">
        <v/>
      </c>
      <c r="AK280" s="54" t="str">
        <v/>
      </c>
      <c r="AL280" s="54" t="str">
        <v/>
      </c>
      <c r="AM280" s="54" t="str">
        <v/>
      </c>
      <c r="AN280" s="54" t="str">
        <v/>
      </c>
      <c r="AO280" s="54" t="str">
        <v/>
      </c>
      <c r="AP280" s="54" t="str">
        <v/>
      </c>
      <c r="AQ280" s="54" t="str">
        <v/>
      </c>
      <c r="AR280" s="54" t="str">
        <v/>
      </c>
      <c r="AS280" s="54" t="str">
        <v/>
      </c>
      <c r="AT280" s="54" t="str">
        <v/>
      </c>
      <c r="AU280" s="54" t="str">
        <v/>
      </c>
      <c r="AV280" s="54" t="str">
        <v/>
      </c>
      <c r="AW280" s="54" t="str">
        <v/>
      </c>
      <c r="AX280" s="54" t="str">
        <v/>
      </c>
      <c r="AY280" s="54" t="str">
        <v/>
      </c>
      <c r="AZ280" s="54" t="str">
        <v/>
      </c>
      <c r="BA280" s="54" t="str">
        <v/>
      </c>
      <c r="BC280" s="186">
        <f t="shared" si="12"/>
        <v>1</v>
      </c>
      <c r="BD280" s="187">
        <f t="shared" si="13"/>
        <v>1</v>
      </c>
      <c r="BE280" s="187">
        <v>0.25</v>
      </c>
      <c r="BF280" s="180">
        <f t="shared" si="14"/>
        <v>0.25</v>
      </c>
      <c r="BG280" s="181"/>
      <c r="BH280" s="172">
        <v>0</v>
      </c>
      <c r="BI280" s="171"/>
      <c r="BJ280" s="171"/>
    </row>
    <row r="281" spans="1:62" ht="12.75" x14ac:dyDescent="0.2">
      <c r="A281" s="375"/>
      <c r="B281" s="391"/>
      <c r="C281" s="119" t="s">
        <v>1321</v>
      </c>
      <c r="D281" s="54">
        <v>1</v>
      </c>
      <c r="E281" s="54" t="str">
        <v/>
      </c>
      <c r="F281" s="54" t="str">
        <v/>
      </c>
      <c r="G281" s="54" t="str">
        <v/>
      </c>
      <c r="H281" s="54" t="str">
        <v/>
      </c>
      <c r="I281" s="54" t="str">
        <v/>
      </c>
      <c r="J281" s="54" t="str">
        <v/>
      </c>
      <c r="K281" s="54" t="str">
        <v/>
      </c>
      <c r="L281" s="54" t="str">
        <v/>
      </c>
      <c r="M281" s="54" t="str">
        <v/>
      </c>
      <c r="N281" s="54" t="str">
        <v/>
      </c>
      <c r="O281" s="54" t="str">
        <v/>
      </c>
      <c r="P281" s="54" t="str">
        <v/>
      </c>
      <c r="Q281" s="54" t="str">
        <v/>
      </c>
      <c r="R281" s="54" t="str">
        <v/>
      </c>
      <c r="S281" s="54" t="str">
        <v/>
      </c>
      <c r="T281" s="54" t="str">
        <v/>
      </c>
      <c r="U281" s="54" t="str">
        <v/>
      </c>
      <c r="V281" s="54" t="str">
        <v/>
      </c>
      <c r="W281" s="54" t="str">
        <v/>
      </c>
      <c r="X281" s="54" t="str">
        <v/>
      </c>
      <c r="Y281" s="54" t="str">
        <v/>
      </c>
      <c r="Z281" s="54" t="str">
        <v/>
      </c>
      <c r="AA281" s="54" t="str">
        <v/>
      </c>
      <c r="AB281" s="54" t="str">
        <v/>
      </c>
      <c r="AC281" s="54" t="str">
        <v/>
      </c>
      <c r="AD281" s="54" t="str">
        <v/>
      </c>
      <c r="AE281" s="54" t="str">
        <v/>
      </c>
      <c r="AF281" s="54" t="str">
        <v/>
      </c>
      <c r="AG281" s="54" t="str">
        <v/>
      </c>
      <c r="AH281" s="54" t="str">
        <v/>
      </c>
      <c r="AI281" s="54" t="str">
        <v/>
      </c>
      <c r="AJ281" s="54" t="str">
        <v/>
      </c>
      <c r="AK281" s="54" t="str">
        <v/>
      </c>
      <c r="AL281" s="54" t="str">
        <v/>
      </c>
      <c r="AM281" s="54" t="str">
        <v/>
      </c>
      <c r="AN281" s="54" t="str">
        <v/>
      </c>
      <c r="AO281" s="54" t="str">
        <v/>
      </c>
      <c r="AP281" s="54" t="str">
        <v/>
      </c>
      <c r="AQ281" s="54" t="str">
        <v/>
      </c>
      <c r="AR281" s="54" t="str">
        <v/>
      </c>
      <c r="AS281" s="54" t="str">
        <v/>
      </c>
      <c r="AT281" s="54" t="str">
        <v/>
      </c>
      <c r="AU281" s="54" t="str">
        <v/>
      </c>
      <c r="AV281" s="54" t="str">
        <v/>
      </c>
      <c r="AW281" s="54" t="str">
        <v/>
      </c>
      <c r="AX281" s="54" t="str">
        <v/>
      </c>
      <c r="AY281" s="54" t="str">
        <v/>
      </c>
      <c r="AZ281" s="54" t="str">
        <v/>
      </c>
      <c r="BA281" s="54" t="str">
        <v/>
      </c>
      <c r="BC281" s="186">
        <f t="shared" si="12"/>
        <v>1</v>
      </c>
      <c r="BD281" s="187">
        <f t="shared" si="13"/>
        <v>1</v>
      </c>
      <c r="BE281" s="187">
        <v>0.25</v>
      </c>
      <c r="BF281" s="180">
        <f t="shared" si="14"/>
        <v>0.25</v>
      </c>
      <c r="BG281" s="181"/>
      <c r="BH281" s="172">
        <v>0</v>
      </c>
      <c r="BI281" s="171"/>
      <c r="BJ281" s="171"/>
    </row>
    <row r="282" spans="1:62" ht="12.75" x14ac:dyDescent="0.2">
      <c r="A282" s="375"/>
      <c r="B282" s="391"/>
      <c r="C282" s="119" t="s">
        <v>1322</v>
      </c>
      <c r="D282" s="54">
        <v>1</v>
      </c>
      <c r="E282" s="54" t="str">
        <v/>
      </c>
      <c r="F282" s="54" t="str">
        <v/>
      </c>
      <c r="G282" s="54" t="str">
        <v/>
      </c>
      <c r="H282" s="54" t="str">
        <v/>
      </c>
      <c r="I282" s="54" t="str">
        <v/>
      </c>
      <c r="J282" s="54" t="str">
        <v/>
      </c>
      <c r="K282" s="54" t="str">
        <v/>
      </c>
      <c r="L282" s="54" t="str">
        <v/>
      </c>
      <c r="M282" s="54" t="str">
        <v/>
      </c>
      <c r="N282" s="54" t="str">
        <v/>
      </c>
      <c r="O282" s="54" t="str">
        <v/>
      </c>
      <c r="P282" s="54" t="str">
        <v/>
      </c>
      <c r="Q282" s="54" t="str">
        <v/>
      </c>
      <c r="R282" s="54" t="str">
        <v/>
      </c>
      <c r="S282" s="54" t="str">
        <v/>
      </c>
      <c r="T282" s="54" t="str">
        <v/>
      </c>
      <c r="U282" s="54" t="str">
        <v/>
      </c>
      <c r="V282" s="54" t="str">
        <v/>
      </c>
      <c r="W282" s="54" t="str">
        <v/>
      </c>
      <c r="X282" s="54" t="str">
        <v/>
      </c>
      <c r="Y282" s="54" t="str">
        <v/>
      </c>
      <c r="Z282" s="54" t="str">
        <v/>
      </c>
      <c r="AA282" s="54" t="str">
        <v/>
      </c>
      <c r="AB282" s="54" t="str">
        <v/>
      </c>
      <c r="AC282" s="54" t="str">
        <v/>
      </c>
      <c r="AD282" s="54" t="str">
        <v/>
      </c>
      <c r="AE282" s="54" t="str">
        <v/>
      </c>
      <c r="AF282" s="54" t="str">
        <v/>
      </c>
      <c r="AG282" s="54" t="str">
        <v/>
      </c>
      <c r="AH282" s="54" t="str">
        <v/>
      </c>
      <c r="AI282" s="54" t="str">
        <v/>
      </c>
      <c r="AJ282" s="54" t="str">
        <v/>
      </c>
      <c r="AK282" s="54" t="str">
        <v/>
      </c>
      <c r="AL282" s="54" t="str">
        <v/>
      </c>
      <c r="AM282" s="54" t="str">
        <v/>
      </c>
      <c r="AN282" s="54" t="str">
        <v/>
      </c>
      <c r="AO282" s="54" t="str">
        <v/>
      </c>
      <c r="AP282" s="54" t="str">
        <v/>
      </c>
      <c r="AQ282" s="54" t="str">
        <v/>
      </c>
      <c r="AR282" s="54" t="str">
        <v/>
      </c>
      <c r="AS282" s="54" t="str">
        <v/>
      </c>
      <c r="AT282" s="54" t="str">
        <v/>
      </c>
      <c r="AU282" s="54" t="str">
        <v/>
      </c>
      <c r="AV282" s="54" t="str">
        <v/>
      </c>
      <c r="AW282" s="54" t="str">
        <v/>
      </c>
      <c r="AX282" s="54" t="str">
        <v/>
      </c>
      <c r="AY282" s="54" t="str">
        <v/>
      </c>
      <c r="AZ282" s="54" t="str">
        <v/>
      </c>
      <c r="BA282" s="54" t="str">
        <v/>
      </c>
      <c r="BC282" s="186">
        <f t="shared" si="12"/>
        <v>1</v>
      </c>
      <c r="BD282" s="187">
        <f t="shared" si="13"/>
        <v>1</v>
      </c>
      <c r="BE282" s="187">
        <v>0.25</v>
      </c>
      <c r="BF282" s="180">
        <f t="shared" si="14"/>
        <v>0.25</v>
      </c>
      <c r="BG282" s="181"/>
      <c r="BH282" s="172">
        <v>0</v>
      </c>
      <c r="BI282" s="171"/>
      <c r="BJ282" s="171"/>
    </row>
    <row r="283" spans="1:62" ht="12.75" x14ac:dyDescent="0.2">
      <c r="A283" s="375"/>
      <c r="B283" s="391"/>
      <c r="C283" s="119" t="s">
        <v>1323</v>
      </c>
      <c r="D283" s="54">
        <v>1</v>
      </c>
      <c r="E283" s="54" t="str">
        <v/>
      </c>
      <c r="F283" s="54" t="str">
        <v/>
      </c>
      <c r="G283" s="54" t="str">
        <v/>
      </c>
      <c r="H283" s="54" t="str">
        <v/>
      </c>
      <c r="I283" s="54" t="str">
        <v/>
      </c>
      <c r="J283" s="54" t="str">
        <v/>
      </c>
      <c r="K283" s="54" t="str">
        <v/>
      </c>
      <c r="L283" s="54" t="str">
        <v/>
      </c>
      <c r="M283" s="54" t="str">
        <v/>
      </c>
      <c r="N283" s="54" t="str">
        <v/>
      </c>
      <c r="O283" s="54" t="str">
        <v/>
      </c>
      <c r="P283" s="54" t="str">
        <v/>
      </c>
      <c r="Q283" s="54" t="str">
        <v/>
      </c>
      <c r="R283" s="54" t="str">
        <v/>
      </c>
      <c r="S283" s="54" t="str">
        <v/>
      </c>
      <c r="T283" s="54" t="str">
        <v/>
      </c>
      <c r="U283" s="54" t="str">
        <v/>
      </c>
      <c r="V283" s="54" t="str">
        <v/>
      </c>
      <c r="W283" s="54" t="str">
        <v/>
      </c>
      <c r="X283" s="54" t="str">
        <v/>
      </c>
      <c r="Y283" s="54" t="str">
        <v/>
      </c>
      <c r="Z283" s="54" t="str">
        <v/>
      </c>
      <c r="AA283" s="54" t="str">
        <v/>
      </c>
      <c r="AB283" s="54" t="str">
        <v/>
      </c>
      <c r="AC283" s="54" t="str">
        <v/>
      </c>
      <c r="AD283" s="54" t="str">
        <v/>
      </c>
      <c r="AE283" s="54" t="str">
        <v/>
      </c>
      <c r="AF283" s="54" t="str">
        <v/>
      </c>
      <c r="AG283" s="54" t="str">
        <v/>
      </c>
      <c r="AH283" s="54" t="str">
        <v/>
      </c>
      <c r="AI283" s="54" t="str">
        <v/>
      </c>
      <c r="AJ283" s="54" t="str">
        <v/>
      </c>
      <c r="AK283" s="54" t="str">
        <v/>
      </c>
      <c r="AL283" s="54" t="str">
        <v/>
      </c>
      <c r="AM283" s="54" t="str">
        <v/>
      </c>
      <c r="AN283" s="54" t="str">
        <v/>
      </c>
      <c r="AO283" s="54" t="str">
        <v/>
      </c>
      <c r="AP283" s="54" t="str">
        <v/>
      </c>
      <c r="AQ283" s="54" t="str">
        <v/>
      </c>
      <c r="AR283" s="54" t="str">
        <v/>
      </c>
      <c r="AS283" s="54" t="str">
        <v/>
      </c>
      <c r="AT283" s="54" t="str">
        <v/>
      </c>
      <c r="AU283" s="54" t="str">
        <v/>
      </c>
      <c r="AV283" s="54" t="str">
        <v/>
      </c>
      <c r="AW283" s="54" t="str">
        <v/>
      </c>
      <c r="AX283" s="54" t="str">
        <v/>
      </c>
      <c r="AY283" s="54" t="str">
        <v/>
      </c>
      <c r="AZ283" s="54" t="str">
        <v/>
      </c>
      <c r="BA283" s="54" t="str">
        <v/>
      </c>
      <c r="BC283" s="186">
        <f t="shared" si="12"/>
        <v>1</v>
      </c>
      <c r="BD283" s="187">
        <f t="shared" si="13"/>
        <v>1</v>
      </c>
      <c r="BE283" s="187">
        <v>0.25</v>
      </c>
      <c r="BF283" s="180">
        <f t="shared" si="14"/>
        <v>0.25</v>
      </c>
      <c r="BG283" s="181"/>
      <c r="BH283" s="172">
        <v>0</v>
      </c>
      <c r="BI283" s="171"/>
      <c r="BJ283" s="171"/>
    </row>
    <row r="284" spans="1:62" ht="12.75" x14ac:dyDescent="0.2">
      <c r="A284" s="375"/>
      <c r="B284" s="391"/>
      <c r="C284" s="119" t="s">
        <v>1324</v>
      </c>
      <c r="D284" s="54">
        <v>1</v>
      </c>
      <c r="E284" s="54" t="str">
        <v/>
      </c>
      <c r="F284" s="54" t="str">
        <v/>
      </c>
      <c r="G284" s="54" t="str">
        <v/>
      </c>
      <c r="H284" s="54" t="str">
        <v/>
      </c>
      <c r="I284" s="54" t="str">
        <v/>
      </c>
      <c r="J284" s="54" t="str">
        <v/>
      </c>
      <c r="K284" s="54" t="str">
        <v/>
      </c>
      <c r="L284" s="54" t="str">
        <v/>
      </c>
      <c r="M284" s="54" t="str">
        <v/>
      </c>
      <c r="N284" s="54" t="str">
        <v/>
      </c>
      <c r="O284" s="54" t="str">
        <v/>
      </c>
      <c r="P284" s="54" t="str">
        <v/>
      </c>
      <c r="Q284" s="54" t="str">
        <v/>
      </c>
      <c r="R284" s="54" t="str">
        <v/>
      </c>
      <c r="S284" s="54" t="str">
        <v/>
      </c>
      <c r="T284" s="54" t="str">
        <v/>
      </c>
      <c r="U284" s="54" t="str">
        <v/>
      </c>
      <c r="V284" s="54" t="str">
        <v/>
      </c>
      <c r="W284" s="54" t="str">
        <v/>
      </c>
      <c r="X284" s="54" t="str">
        <v/>
      </c>
      <c r="Y284" s="54" t="str">
        <v/>
      </c>
      <c r="Z284" s="54" t="str">
        <v/>
      </c>
      <c r="AA284" s="54" t="str">
        <v/>
      </c>
      <c r="AB284" s="54" t="str">
        <v/>
      </c>
      <c r="AC284" s="54" t="str">
        <v/>
      </c>
      <c r="AD284" s="54" t="str">
        <v/>
      </c>
      <c r="AE284" s="54" t="str">
        <v/>
      </c>
      <c r="AF284" s="54" t="str">
        <v/>
      </c>
      <c r="AG284" s="54" t="str">
        <v/>
      </c>
      <c r="AH284" s="54" t="str">
        <v/>
      </c>
      <c r="AI284" s="54" t="str">
        <v/>
      </c>
      <c r="AJ284" s="54" t="str">
        <v/>
      </c>
      <c r="AK284" s="54" t="str">
        <v/>
      </c>
      <c r="AL284" s="54" t="str">
        <v/>
      </c>
      <c r="AM284" s="54" t="str">
        <v/>
      </c>
      <c r="AN284" s="54" t="str">
        <v/>
      </c>
      <c r="AO284" s="54" t="str">
        <v/>
      </c>
      <c r="AP284" s="54" t="str">
        <v/>
      </c>
      <c r="AQ284" s="54" t="str">
        <v/>
      </c>
      <c r="AR284" s="54" t="str">
        <v/>
      </c>
      <c r="AS284" s="54" t="str">
        <v/>
      </c>
      <c r="AT284" s="54" t="str">
        <v/>
      </c>
      <c r="AU284" s="54" t="str">
        <v/>
      </c>
      <c r="AV284" s="54" t="str">
        <v/>
      </c>
      <c r="AW284" s="54" t="str">
        <v/>
      </c>
      <c r="AX284" s="54" t="str">
        <v/>
      </c>
      <c r="AY284" s="54" t="str">
        <v/>
      </c>
      <c r="AZ284" s="54" t="str">
        <v/>
      </c>
      <c r="BA284" s="54" t="str">
        <v/>
      </c>
      <c r="BC284" s="186">
        <f t="shared" si="12"/>
        <v>1</v>
      </c>
      <c r="BD284" s="187">
        <f t="shared" si="13"/>
        <v>1</v>
      </c>
      <c r="BE284" s="187">
        <v>0.25</v>
      </c>
      <c r="BF284" s="180">
        <f t="shared" si="14"/>
        <v>0.25</v>
      </c>
      <c r="BG284" s="181"/>
      <c r="BH284" s="172">
        <v>0</v>
      </c>
      <c r="BI284" s="171"/>
      <c r="BJ284" s="171"/>
    </row>
    <row r="285" spans="1:62" ht="12.75" x14ac:dyDescent="0.2">
      <c r="A285" s="375"/>
      <c r="B285" s="391"/>
      <c r="C285" s="119" t="s">
        <v>1325</v>
      </c>
      <c r="D285" s="54">
        <v>1</v>
      </c>
      <c r="E285" s="54" t="str">
        <v/>
      </c>
      <c r="F285" s="54" t="str">
        <v/>
      </c>
      <c r="G285" s="54" t="str">
        <v/>
      </c>
      <c r="H285" s="54" t="str">
        <v/>
      </c>
      <c r="I285" s="54" t="str">
        <v/>
      </c>
      <c r="J285" s="54" t="str">
        <v/>
      </c>
      <c r="K285" s="54" t="str">
        <v/>
      </c>
      <c r="L285" s="54" t="str">
        <v/>
      </c>
      <c r="M285" s="54" t="str">
        <v/>
      </c>
      <c r="N285" s="54" t="str">
        <v/>
      </c>
      <c r="O285" s="54" t="str">
        <v/>
      </c>
      <c r="P285" s="54" t="str">
        <v/>
      </c>
      <c r="Q285" s="54" t="str">
        <v/>
      </c>
      <c r="R285" s="54" t="str">
        <v/>
      </c>
      <c r="S285" s="54" t="str">
        <v/>
      </c>
      <c r="T285" s="54" t="str">
        <v/>
      </c>
      <c r="U285" s="54" t="str">
        <v/>
      </c>
      <c r="V285" s="54" t="str">
        <v/>
      </c>
      <c r="W285" s="54" t="str">
        <v/>
      </c>
      <c r="X285" s="54" t="str">
        <v/>
      </c>
      <c r="Y285" s="54" t="str">
        <v/>
      </c>
      <c r="Z285" s="54" t="str">
        <v/>
      </c>
      <c r="AA285" s="54" t="str">
        <v/>
      </c>
      <c r="AB285" s="54" t="str">
        <v/>
      </c>
      <c r="AC285" s="54" t="str">
        <v/>
      </c>
      <c r="AD285" s="54" t="str">
        <v/>
      </c>
      <c r="AE285" s="54" t="str">
        <v/>
      </c>
      <c r="AF285" s="54" t="str">
        <v/>
      </c>
      <c r="AG285" s="54" t="str">
        <v/>
      </c>
      <c r="AH285" s="54" t="str">
        <v/>
      </c>
      <c r="AI285" s="54" t="str">
        <v/>
      </c>
      <c r="AJ285" s="54" t="str">
        <v/>
      </c>
      <c r="AK285" s="54" t="str">
        <v/>
      </c>
      <c r="AL285" s="54" t="str">
        <v/>
      </c>
      <c r="AM285" s="54" t="str">
        <v/>
      </c>
      <c r="AN285" s="54" t="str">
        <v/>
      </c>
      <c r="AO285" s="54" t="str">
        <v/>
      </c>
      <c r="AP285" s="54" t="str">
        <v/>
      </c>
      <c r="AQ285" s="54" t="str">
        <v/>
      </c>
      <c r="AR285" s="54" t="str">
        <v/>
      </c>
      <c r="AS285" s="54" t="str">
        <v/>
      </c>
      <c r="AT285" s="54" t="str">
        <v/>
      </c>
      <c r="AU285" s="54" t="str">
        <v/>
      </c>
      <c r="AV285" s="54" t="str">
        <v/>
      </c>
      <c r="AW285" s="54" t="str">
        <v/>
      </c>
      <c r="AX285" s="54" t="str">
        <v/>
      </c>
      <c r="AY285" s="54" t="str">
        <v/>
      </c>
      <c r="AZ285" s="54" t="str">
        <v/>
      </c>
      <c r="BA285" s="54" t="str">
        <v/>
      </c>
      <c r="BC285" s="186">
        <f t="shared" si="12"/>
        <v>1</v>
      </c>
      <c r="BD285" s="187">
        <f t="shared" si="13"/>
        <v>1</v>
      </c>
      <c r="BE285" s="187">
        <v>0.25</v>
      </c>
      <c r="BF285" s="180">
        <f t="shared" si="14"/>
        <v>0.25</v>
      </c>
      <c r="BG285" s="181"/>
      <c r="BH285" s="172">
        <v>0</v>
      </c>
      <c r="BI285" s="171"/>
      <c r="BJ285" s="171"/>
    </row>
    <row r="286" spans="1:62" ht="12.75" x14ac:dyDescent="0.2">
      <c r="A286" s="375"/>
      <c r="B286" s="391"/>
      <c r="C286" s="119" t="s">
        <v>1326</v>
      </c>
      <c r="D286" s="54">
        <v>1</v>
      </c>
      <c r="E286" s="54" t="str">
        <v/>
      </c>
      <c r="F286" s="54" t="str">
        <v/>
      </c>
      <c r="G286" s="54" t="str">
        <v/>
      </c>
      <c r="H286" s="54" t="str">
        <v/>
      </c>
      <c r="I286" s="54" t="str">
        <v/>
      </c>
      <c r="J286" s="54" t="str">
        <v/>
      </c>
      <c r="K286" s="54" t="str">
        <v/>
      </c>
      <c r="L286" s="54" t="str">
        <v/>
      </c>
      <c r="M286" s="54" t="str">
        <v/>
      </c>
      <c r="N286" s="54" t="str">
        <v/>
      </c>
      <c r="O286" s="54" t="str">
        <v/>
      </c>
      <c r="P286" s="54" t="str">
        <v/>
      </c>
      <c r="Q286" s="54" t="str">
        <v/>
      </c>
      <c r="R286" s="54" t="str">
        <v/>
      </c>
      <c r="S286" s="54" t="str">
        <v/>
      </c>
      <c r="T286" s="54" t="str">
        <v/>
      </c>
      <c r="U286" s="54" t="str">
        <v/>
      </c>
      <c r="V286" s="54" t="str">
        <v/>
      </c>
      <c r="W286" s="54" t="str">
        <v/>
      </c>
      <c r="X286" s="54" t="str">
        <v/>
      </c>
      <c r="Y286" s="54" t="str">
        <v/>
      </c>
      <c r="Z286" s="54" t="str">
        <v/>
      </c>
      <c r="AA286" s="54" t="str">
        <v/>
      </c>
      <c r="AB286" s="54" t="str">
        <v/>
      </c>
      <c r="AC286" s="54" t="str">
        <v/>
      </c>
      <c r="AD286" s="54" t="str">
        <v/>
      </c>
      <c r="AE286" s="54" t="str">
        <v/>
      </c>
      <c r="AF286" s="54" t="str">
        <v/>
      </c>
      <c r="AG286" s="54" t="str">
        <v/>
      </c>
      <c r="AH286" s="54" t="str">
        <v/>
      </c>
      <c r="AI286" s="54" t="str">
        <v/>
      </c>
      <c r="AJ286" s="54" t="str">
        <v/>
      </c>
      <c r="AK286" s="54" t="str">
        <v/>
      </c>
      <c r="AL286" s="54" t="str">
        <v/>
      </c>
      <c r="AM286" s="54" t="str">
        <v/>
      </c>
      <c r="AN286" s="54" t="str">
        <v/>
      </c>
      <c r="AO286" s="54" t="str">
        <v/>
      </c>
      <c r="AP286" s="54" t="str">
        <v/>
      </c>
      <c r="AQ286" s="54" t="str">
        <v/>
      </c>
      <c r="AR286" s="54" t="str">
        <v/>
      </c>
      <c r="AS286" s="54" t="str">
        <v/>
      </c>
      <c r="AT286" s="54" t="str">
        <v/>
      </c>
      <c r="AU286" s="54" t="str">
        <v/>
      </c>
      <c r="AV286" s="54" t="str">
        <v/>
      </c>
      <c r="AW286" s="54" t="str">
        <v/>
      </c>
      <c r="AX286" s="54" t="str">
        <v/>
      </c>
      <c r="AY286" s="54" t="str">
        <v/>
      </c>
      <c r="AZ286" s="54" t="str">
        <v/>
      </c>
      <c r="BA286" s="54" t="str">
        <v/>
      </c>
      <c r="BC286" s="186">
        <f t="shared" si="12"/>
        <v>1</v>
      </c>
      <c r="BD286" s="187">
        <f t="shared" si="13"/>
        <v>1</v>
      </c>
      <c r="BE286" s="187">
        <v>0.25</v>
      </c>
      <c r="BF286" s="180">
        <f t="shared" si="14"/>
        <v>0.25</v>
      </c>
      <c r="BG286" s="181"/>
      <c r="BH286" s="172">
        <v>0</v>
      </c>
      <c r="BI286" s="171"/>
      <c r="BJ286" s="171"/>
    </row>
    <row r="287" spans="1:62" ht="12.75" x14ac:dyDescent="0.2">
      <c r="A287" s="375"/>
      <c r="B287" s="391"/>
      <c r="C287" s="119" t="s">
        <v>1327</v>
      </c>
      <c r="D287" s="54">
        <v>1</v>
      </c>
      <c r="E287" s="54" t="str">
        <v/>
      </c>
      <c r="F287" s="54" t="str">
        <v/>
      </c>
      <c r="G287" s="54" t="str">
        <v/>
      </c>
      <c r="H287" s="54" t="str">
        <v/>
      </c>
      <c r="I287" s="54" t="str">
        <v/>
      </c>
      <c r="J287" s="54" t="str">
        <v/>
      </c>
      <c r="K287" s="54" t="str">
        <v/>
      </c>
      <c r="L287" s="54" t="str">
        <v/>
      </c>
      <c r="M287" s="54" t="str">
        <v/>
      </c>
      <c r="N287" s="54" t="str">
        <v/>
      </c>
      <c r="O287" s="54" t="str">
        <v/>
      </c>
      <c r="P287" s="54" t="str">
        <v/>
      </c>
      <c r="Q287" s="54" t="str">
        <v/>
      </c>
      <c r="R287" s="54" t="str">
        <v/>
      </c>
      <c r="S287" s="54" t="str">
        <v/>
      </c>
      <c r="T287" s="54" t="str">
        <v/>
      </c>
      <c r="U287" s="54" t="str">
        <v/>
      </c>
      <c r="V287" s="54" t="str">
        <v/>
      </c>
      <c r="W287" s="54" t="str">
        <v/>
      </c>
      <c r="X287" s="54" t="str">
        <v/>
      </c>
      <c r="Y287" s="54" t="str">
        <v/>
      </c>
      <c r="Z287" s="54" t="str">
        <v/>
      </c>
      <c r="AA287" s="54" t="str">
        <v/>
      </c>
      <c r="AB287" s="54" t="str">
        <v/>
      </c>
      <c r="AC287" s="54" t="str">
        <v/>
      </c>
      <c r="AD287" s="54" t="str">
        <v/>
      </c>
      <c r="AE287" s="54" t="str">
        <v/>
      </c>
      <c r="AF287" s="54" t="str">
        <v/>
      </c>
      <c r="AG287" s="54" t="str">
        <v/>
      </c>
      <c r="AH287" s="54" t="str">
        <v/>
      </c>
      <c r="AI287" s="54" t="str">
        <v/>
      </c>
      <c r="AJ287" s="54" t="str">
        <v/>
      </c>
      <c r="AK287" s="54" t="str">
        <v/>
      </c>
      <c r="AL287" s="54" t="str">
        <v/>
      </c>
      <c r="AM287" s="54" t="str">
        <v/>
      </c>
      <c r="AN287" s="54" t="str">
        <v/>
      </c>
      <c r="AO287" s="54" t="str">
        <v/>
      </c>
      <c r="AP287" s="54" t="str">
        <v/>
      </c>
      <c r="AQ287" s="54" t="str">
        <v/>
      </c>
      <c r="AR287" s="54" t="str">
        <v/>
      </c>
      <c r="AS287" s="54" t="str">
        <v/>
      </c>
      <c r="AT287" s="54" t="str">
        <v/>
      </c>
      <c r="AU287" s="54" t="str">
        <v/>
      </c>
      <c r="AV287" s="54" t="str">
        <v/>
      </c>
      <c r="AW287" s="54" t="str">
        <v/>
      </c>
      <c r="AX287" s="54" t="str">
        <v/>
      </c>
      <c r="AY287" s="54" t="str">
        <v/>
      </c>
      <c r="AZ287" s="54" t="str">
        <v/>
      </c>
      <c r="BA287" s="54" t="str">
        <v/>
      </c>
      <c r="BC287" s="186">
        <f t="shared" si="12"/>
        <v>1</v>
      </c>
      <c r="BD287" s="187">
        <f t="shared" si="13"/>
        <v>1</v>
      </c>
      <c r="BE287" s="187">
        <v>0.25</v>
      </c>
      <c r="BF287" s="180">
        <f t="shared" si="14"/>
        <v>0.25</v>
      </c>
      <c r="BG287" s="181"/>
      <c r="BH287" s="172">
        <v>0</v>
      </c>
      <c r="BI287" s="171"/>
      <c r="BJ287" s="171"/>
    </row>
    <row r="288" spans="1:62" ht="12.75" x14ac:dyDescent="0.2">
      <c r="A288" s="375"/>
      <c r="B288" s="391"/>
      <c r="C288" s="119" t="s">
        <v>1328</v>
      </c>
      <c r="D288" s="54">
        <v>1</v>
      </c>
      <c r="E288" s="54" t="str">
        <v/>
      </c>
      <c r="F288" s="54" t="str">
        <v/>
      </c>
      <c r="G288" s="54" t="str">
        <v/>
      </c>
      <c r="H288" s="54" t="str">
        <v/>
      </c>
      <c r="I288" s="54" t="str">
        <v/>
      </c>
      <c r="J288" s="54" t="str">
        <v/>
      </c>
      <c r="K288" s="54" t="str">
        <v/>
      </c>
      <c r="L288" s="54" t="str">
        <v/>
      </c>
      <c r="M288" s="54" t="str">
        <v/>
      </c>
      <c r="N288" s="54" t="str">
        <v/>
      </c>
      <c r="O288" s="54" t="str">
        <v/>
      </c>
      <c r="P288" s="54" t="str">
        <v/>
      </c>
      <c r="Q288" s="54" t="str">
        <v/>
      </c>
      <c r="R288" s="54" t="str">
        <v/>
      </c>
      <c r="S288" s="54" t="str">
        <v/>
      </c>
      <c r="T288" s="54" t="str">
        <v/>
      </c>
      <c r="U288" s="54" t="str">
        <v/>
      </c>
      <c r="V288" s="54" t="str">
        <v/>
      </c>
      <c r="W288" s="54" t="str">
        <v/>
      </c>
      <c r="X288" s="54" t="str">
        <v/>
      </c>
      <c r="Y288" s="54" t="str">
        <v/>
      </c>
      <c r="Z288" s="54" t="str">
        <v/>
      </c>
      <c r="AA288" s="54" t="str">
        <v/>
      </c>
      <c r="AB288" s="54" t="str">
        <v/>
      </c>
      <c r="AC288" s="54" t="str">
        <v/>
      </c>
      <c r="AD288" s="54" t="str">
        <v/>
      </c>
      <c r="AE288" s="54" t="str">
        <v/>
      </c>
      <c r="AF288" s="54" t="str">
        <v/>
      </c>
      <c r="AG288" s="54" t="str">
        <v/>
      </c>
      <c r="AH288" s="54" t="str">
        <v/>
      </c>
      <c r="AI288" s="54" t="str">
        <v/>
      </c>
      <c r="AJ288" s="54" t="str">
        <v/>
      </c>
      <c r="AK288" s="54" t="str">
        <v/>
      </c>
      <c r="AL288" s="54" t="str">
        <v/>
      </c>
      <c r="AM288" s="54" t="str">
        <v/>
      </c>
      <c r="AN288" s="54" t="str">
        <v/>
      </c>
      <c r="AO288" s="54" t="str">
        <v/>
      </c>
      <c r="AP288" s="54" t="str">
        <v/>
      </c>
      <c r="AQ288" s="54" t="str">
        <v/>
      </c>
      <c r="AR288" s="54" t="str">
        <v/>
      </c>
      <c r="AS288" s="54" t="str">
        <v/>
      </c>
      <c r="AT288" s="54" t="str">
        <v/>
      </c>
      <c r="AU288" s="54" t="str">
        <v/>
      </c>
      <c r="AV288" s="54" t="str">
        <v/>
      </c>
      <c r="AW288" s="54" t="str">
        <v/>
      </c>
      <c r="AX288" s="54" t="str">
        <v/>
      </c>
      <c r="AY288" s="54" t="str">
        <v/>
      </c>
      <c r="AZ288" s="54" t="str">
        <v/>
      </c>
      <c r="BA288" s="54" t="str">
        <v/>
      </c>
      <c r="BC288" s="186">
        <f t="shared" si="12"/>
        <v>1</v>
      </c>
      <c r="BD288" s="187">
        <f t="shared" si="13"/>
        <v>1</v>
      </c>
      <c r="BE288" s="187">
        <v>0.25</v>
      </c>
      <c r="BF288" s="180">
        <f t="shared" si="14"/>
        <v>0.25</v>
      </c>
      <c r="BG288" s="181"/>
      <c r="BH288" s="172">
        <v>0</v>
      </c>
      <c r="BI288" s="171"/>
      <c r="BJ288" s="171"/>
    </row>
    <row r="289" spans="1:62" ht="12.75" x14ac:dyDescent="0.2">
      <c r="A289" s="375"/>
      <c r="B289" s="391"/>
      <c r="C289" s="119" t="s">
        <v>1329</v>
      </c>
      <c r="D289" s="54">
        <v>1</v>
      </c>
      <c r="E289" s="54" t="str">
        <v/>
      </c>
      <c r="F289" s="54" t="str">
        <v/>
      </c>
      <c r="G289" s="54" t="str">
        <v/>
      </c>
      <c r="H289" s="54" t="str">
        <v/>
      </c>
      <c r="I289" s="54" t="str">
        <v/>
      </c>
      <c r="J289" s="54" t="str">
        <v/>
      </c>
      <c r="K289" s="54" t="str">
        <v/>
      </c>
      <c r="L289" s="54" t="str">
        <v/>
      </c>
      <c r="M289" s="54" t="str">
        <v/>
      </c>
      <c r="N289" s="54" t="str">
        <v/>
      </c>
      <c r="O289" s="54" t="str">
        <v/>
      </c>
      <c r="P289" s="54" t="str">
        <v/>
      </c>
      <c r="Q289" s="54" t="str">
        <v/>
      </c>
      <c r="R289" s="54" t="str">
        <v/>
      </c>
      <c r="S289" s="54" t="str">
        <v/>
      </c>
      <c r="T289" s="54" t="str">
        <v/>
      </c>
      <c r="U289" s="54" t="str">
        <v/>
      </c>
      <c r="V289" s="54" t="str">
        <v/>
      </c>
      <c r="W289" s="54" t="str">
        <v/>
      </c>
      <c r="X289" s="54" t="str">
        <v/>
      </c>
      <c r="Y289" s="54" t="str">
        <v/>
      </c>
      <c r="Z289" s="54" t="str">
        <v/>
      </c>
      <c r="AA289" s="54" t="str">
        <v/>
      </c>
      <c r="AB289" s="54" t="str">
        <v/>
      </c>
      <c r="AC289" s="54" t="str">
        <v/>
      </c>
      <c r="AD289" s="54" t="str">
        <v/>
      </c>
      <c r="AE289" s="54" t="str">
        <v/>
      </c>
      <c r="AF289" s="54" t="str">
        <v/>
      </c>
      <c r="AG289" s="54" t="str">
        <v/>
      </c>
      <c r="AH289" s="54" t="str">
        <v/>
      </c>
      <c r="AI289" s="54" t="str">
        <v/>
      </c>
      <c r="AJ289" s="54" t="str">
        <v/>
      </c>
      <c r="AK289" s="54" t="str">
        <v/>
      </c>
      <c r="AL289" s="54" t="str">
        <v/>
      </c>
      <c r="AM289" s="54" t="str">
        <v/>
      </c>
      <c r="AN289" s="54" t="str">
        <v/>
      </c>
      <c r="AO289" s="54" t="str">
        <v/>
      </c>
      <c r="AP289" s="54" t="str">
        <v/>
      </c>
      <c r="AQ289" s="54" t="str">
        <v/>
      </c>
      <c r="AR289" s="54" t="str">
        <v/>
      </c>
      <c r="AS289" s="54" t="str">
        <v/>
      </c>
      <c r="AT289" s="54" t="str">
        <v/>
      </c>
      <c r="AU289" s="54" t="str">
        <v/>
      </c>
      <c r="AV289" s="54" t="str">
        <v/>
      </c>
      <c r="AW289" s="54" t="str">
        <v/>
      </c>
      <c r="AX289" s="54" t="str">
        <v/>
      </c>
      <c r="AY289" s="54" t="str">
        <v/>
      </c>
      <c r="AZ289" s="54" t="str">
        <v/>
      </c>
      <c r="BA289" s="54" t="str">
        <v/>
      </c>
      <c r="BC289" s="186">
        <f t="shared" si="12"/>
        <v>1</v>
      </c>
      <c r="BD289" s="187">
        <f t="shared" si="13"/>
        <v>1</v>
      </c>
      <c r="BE289" s="187">
        <v>0.25</v>
      </c>
      <c r="BF289" s="180">
        <f t="shared" si="14"/>
        <v>0.25</v>
      </c>
      <c r="BG289" s="181"/>
      <c r="BH289" s="172">
        <v>0</v>
      </c>
      <c r="BI289" s="171"/>
      <c r="BJ289" s="171"/>
    </row>
    <row r="290" spans="1:62" ht="12.75" x14ac:dyDescent="0.2">
      <c r="A290" s="375"/>
      <c r="B290" s="391"/>
      <c r="C290" s="119" t="s">
        <v>1330</v>
      </c>
      <c r="D290" s="54">
        <v>1</v>
      </c>
      <c r="E290" s="54" t="str">
        <v/>
      </c>
      <c r="F290" s="54" t="str">
        <v/>
      </c>
      <c r="G290" s="54" t="str">
        <v/>
      </c>
      <c r="H290" s="54" t="str">
        <v/>
      </c>
      <c r="I290" s="54" t="str">
        <v/>
      </c>
      <c r="J290" s="54" t="str">
        <v/>
      </c>
      <c r="K290" s="54" t="str">
        <v/>
      </c>
      <c r="L290" s="54" t="str">
        <v/>
      </c>
      <c r="M290" s="54" t="str">
        <v/>
      </c>
      <c r="N290" s="54" t="str">
        <v/>
      </c>
      <c r="O290" s="54" t="str">
        <v/>
      </c>
      <c r="P290" s="54" t="str">
        <v/>
      </c>
      <c r="Q290" s="54" t="str">
        <v/>
      </c>
      <c r="R290" s="54" t="str">
        <v/>
      </c>
      <c r="S290" s="54" t="str">
        <v/>
      </c>
      <c r="T290" s="54" t="str">
        <v/>
      </c>
      <c r="U290" s="54" t="str">
        <v/>
      </c>
      <c r="V290" s="54" t="str">
        <v/>
      </c>
      <c r="W290" s="54" t="str">
        <v/>
      </c>
      <c r="X290" s="54" t="str">
        <v/>
      </c>
      <c r="Y290" s="54" t="str">
        <v/>
      </c>
      <c r="Z290" s="54" t="str">
        <v/>
      </c>
      <c r="AA290" s="54" t="str">
        <v/>
      </c>
      <c r="AB290" s="54" t="str">
        <v/>
      </c>
      <c r="AC290" s="54" t="str">
        <v/>
      </c>
      <c r="AD290" s="54" t="str">
        <v/>
      </c>
      <c r="AE290" s="54" t="str">
        <v/>
      </c>
      <c r="AF290" s="54" t="str">
        <v/>
      </c>
      <c r="AG290" s="54" t="str">
        <v/>
      </c>
      <c r="AH290" s="54" t="str">
        <v/>
      </c>
      <c r="AI290" s="54" t="str">
        <v/>
      </c>
      <c r="AJ290" s="54" t="str">
        <v/>
      </c>
      <c r="AK290" s="54" t="str">
        <v/>
      </c>
      <c r="AL290" s="54" t="str">
        <v/>
      </c>
      <c r="AM290" s="54" t="str">
        <v/>
      </c>
      <c r="AN290" s="54" t="str">
        <v/>
      </c>
      <c r="AO290" s="54" t="str">
        <v/>
      </c>
      <c r="AP290" s="54" t="str">
        <v/>
      </c>
      <c r="AQ290" s="54" t="str">
        <v/>
      </c>
      <c r="AR290" s="54" t="str">
        <v/>
      </c>
      <c r="AS290" s="54" t="str">
        <v/>
      </c>
      <c r="AT290" s="54" t="str">
        <v/>
      </c>
      <c r="AU290" s="54" t="str">
        <v/>
      </c>
      <c r="AV290" s="54" t="str">
        <v/>
      </c>
      <c r="AW290" s="54" t="str">
        <v/>
      </c>
      <c r="AX290" s="54" t="str">
        <v/>
      </c>
      <c r="AY290" s="54" t="str">
        <v/>
      </c>
      <c r="AZ290" s="54" t="str">
        <v/>
      </c>
      <c r="BA290" s="54" t="str">
        <v/>
      </c>
      <c r="BC290" s="186">
        <f t="shared" si="12"/>
        <v>1</v>
      </c>
      <c r="BD290" s="187">
        <f t="shared" si="13"/>
        <v>1</v>
      </c>
      <c r="BE290" s="187">
        <v>0.25</v>
      </c>
      <c r="BF290" s="180">
        <f t="shared" si="14"/>
        <v>0.25</v>
      </c>
      <c r="BG290" s="181"/>
      <c r="BH290" s="172">
        <v>0</v>
      </c>
      <c r="BI290" s="171"/>
      <c r="BJ290" s="171"/>
    </row>
    <row r="291" spans="1:62" ht="12.75" x14ac:dyDescent="0.2">
      <c r="A291" s="375"/>
      <c r="B291" s="391"/>
      <c r="C291" s="119" t="s">
        <v>1331</v>
      </c>
      <c r="D291" s="54">
        <v>1</v>
      </c>
      <c r="E291" s="54" t="str">
        <v/>
      </c>
      <c r="F291" s="54" t="str">
        <v/>
      </c>
      <c r="G291" s="54" t="str">
        <v/>
      </c>
      <c r="H291" s="54" t="str">
        <v/>
      </c>
      <c r="I291" s="54" t="str">
        <v/>
      </c>
      <c r="J291" s="54" t="str">
        <v/>
      </c>
      <c r="K291" s="54" t="str">
        <v/>
      </c>
      <c r="L291" s="54" t="str">
        <v/>
      </c>
      <c r="M291" s="54" t="str">
        <v/>
      </c>
      <c r="N291" s="54" t="str">
        <v/>
      </c>
      <c r="O291" s="54" t="str">
        <v/>
      </c>
      <c r="P291" s="54" t="str">
        <v/>
      </c>
      <c r="Q291" s="54" t="str">
        <v/>
      </c>
      <c r="R291" s="54" t="str">
        <v/>
      </c>
      <c r="S291" s="54" t="str">
        <v/>
      </c>
      <c r="T291" s="54" t="str">
        <v/>
      </c>
      <c r="U291" s="54" t="str">
        <v/>
      </c>
      <c r="V291" s="54" t="str">
        <v/>
      </c>
      <c r="W291" s="54" t="str">
        <v/>
      </c>
      <c r="X291" s="54" t="str">
        <v/>
      </c>
      <c r="Y291" s="54" t="str">
        <v/>
      </c>
      <c r="Z291" s="54" t="str">
        <v/>
      </c>
      <c r="AA291" s="54" t="str">
        <v/>
      </c>
      <c r="AB291" s="54" t="str">
        <v/>
      </c>
      <c r="AC291" s="54" t="str">
        <v/>
      </c>
      <c r="AD291" s="54" t="str">
        <v/>
      </c>
      <c r="AE291" s="54" t="str">
        <v/>
      </c>
      <c r="AF291" s="54" t="str">
        <v/>
      </c>
      <c r="AG291" s="54" t="str">
        <v/>
      </c>
      <c r="AH291" s="54" t="str">
        <v/>
      </c>
      <c r="AI291" s="54" t="str">
        <v/>
      </c>
      <c r="AJ291" s="54" t="str">
        <v/>
      </c>
      <c r="AK291" s="54" t="str">
        <v/>
      </c>
      <c r="AL291" s="54" t="str">
        <v/>
      </c>
      <c r="AM291" s="54" t="str">
        <v/>
      </c>
      <c r="AN291" s="54" t="str">
        <v/>
      </c>
      <c r="AO291" s="54" t="str">
        <v/>
      </c>
      <c r="AP291" s="54" t="str">
        <v/>
      </c>
      <c r="AQ291" s="54" t="str">
        <v/>
      </c>
      <c r="AR291" s="54" t="str">
        <v/>
      </c>
      <c r="AS291" s="54" t="str">
        <v/>
      </c>
      <c r="AT291" s="54" t="str">
        <v/>
      </c>
      <c r="AU291" s="54" t="str">
        <v/>
      </c>
      <c r="AV291" s="54" t="str">
        <v/>
      </c>
      <c r="AW291" s="54" t="str">
        <v/>
      </c>
      <c r="AX291" s="54" t="str">
        <v/>
      </c>
      <c r="AY291" s="54" t="str">
        <v/>
      </c>
      <c r="AZ291" s="54" t="str">
        <v/>
      </c>
      <c r="BA291" s="54" t="str">
        <v/>
      </c>
      <c r="BC291" s="186">
        <f t="shared" si="12"/>
        <v>1</v>
      </c>
      <c r="BD291" s="187">
        <f t="shared" si="13"/>
        <v>1</v>
      </c>
      <c r="BE291" s="187">
        <v>0.25</v>
      </c>
      <c r="BF291" s="180">
        <f t="shared" si="14"/>
        <v>0.25</v>
      </c>
      <c r="BG291" s="181"/>
      <c r="BH291" s="172">
        <v>0</v>
      </c>
      <c r="BI291" s="171"/>
      <c r="BJ291" s="171"/>
    </row>
    <row r="292" spans="1:62" ht="12.75" x14ac:dyDescent="0.2">
      <c r="A292" s="375"/>
      <c r="B292" s="391"/>
      <c r="C292" s="119" t="s">
        <v>1332</v>
      </c>
      <c r="D292" s="54">
        <v>1</v>
      </c>
      <c r="E292" s="54" t="str">
        <v/>
      </c>
      <c r="F292" s="54" t="str">
        <v/>
      </c>
      <c r="G292" s="54" t="str">
        <v/>
      </c>
      <c r="H292" s="54" t="str">
        <v/>
      </c>
      <c r="I292" s="54" t="str">
        <v/>
      </c>
      <c r="J292" s="54" t="str">
        <v/>
      </c>
      <c r="K292" s="54" t="str">
        <v/>
      </c>
      <c r="L292" s="54" t="str">
        <v/>
      </c>
      <c r="M292" s="54" t="str">
        <v/>
      </c>
      <c r="N292" s="54" t="str">
        <v/>
      </c>
      <c r="O292" s="54" t="str">
        <v/>
      </c>
      <c r="P292" s="54" t="str">
        <v/>
      </c>
      <c r="Q292" s="54" t="str">
        <v/>
      </c>
      <c r="R292" s="54" t="str">
        <v/>
      </c>
      <c r="S292" s="54" t="str">
        <v/>
      </c>
      <c r="T292" s="54" t="str">
        <v/>
      </c>
      <c r="U292" s="54" t="str">
        <v/>
      </c>
      <c r="V292" s="54" t="str">
        <v/>
      </c>
      <c r="W292" s="54" t="str">
        <v/>
      </c>
      <c r="X292" s="54" t="str">
        <v/>
      </c>
      <c r="Y292" s="54" t="str">
        <v/>
      </c>
      <c r="Z292" s="54" t="str">
        <v/>
      </c>
      <c r="AA292" s="54" t="str">
        <v/>
      </c>
      <c r="AB292" s="54" t="str">
        <v/>
      </c>
      <c r="AC292" s="54" t="str">
        <v/>
      </c>
      <c r="AD292" s="54" t="str">
        <v/>
      </c>
      <c r="AE292" s="54" t="str">
        <v/>
      </c>
      <c r="AF292" s="54" t="str">
        <v/>
      </c>
      <c r="AG292" s="54" t="str">
        <v/>
      </c>
      <c r="AH292" s="54" t="str">
        <v/>
      </c>
      <c r="AI292" s="54" t="str">
        <v/>
      </c>
      <c r="AJ292" s="54" t="str">
        <v/>
      </c>
      <c r="AK292" s="54" t="str">
        <v/>
      </c>
      <c r="AL292" s="54" t="str">
        <v/>
      </c>
      <c r="AM292" s="54" t="str">
        <v/>
      </c>
      <c r="AN292" s="54" t="str">
        <v/>
      </c>
      <c r="AO292" s="54" t="str">
        <v/>
      </c>
      <c r="AP292" s="54" t="str">
        <v/>
      </c>
      <c r="AQ292" s="54" t="str">
        <v/>
      </c>
      <c r="AR292" s="54" t="str">
        <v/>
      </c>
      <c r="AS292" s="54" t="str">
        <v/>
      </c>
      <c r="AT292" s="54" t="str">
        <v/>
      </c>
      <c r="AU292" s="54" t="str">
        <v/>
      </c>
      <c r="AV292" s="54" t="str">
        <v/>
      </c>
      <c r="AW292" s="54" t="str">
        <v/>
      </c>
      <c r="AX292" s="54" t="str">
        <v/>
      </c>
      <c r="AY292" s="54" t="str">
        <v/>
      </c>
      <c r="AZ292" s="54" t="str">
        <v/>
      </c>
      <c r="BA292" s="54" t="str">
        <v/>
      </c>
      <c r="BC292" s="186">
        <f t="shared" si="12"/>
        <v>1</v>
      </c>
      <c r="BD292" s="187">
        <f t="shared" si="13"/>
        <v>1</v>
      </c>
      <c r="BE292" s="187">
        <v>0.25</v>
      </c>
      <c r="BF292" s="180">
        <f t="shared" si="14"/>
        <v>0.25</v>
      </c>
      <c r="BG292" s="181"/>
      <c r="BH292" s="172">
        <v>0</v>
      </c>
      <c r="BI292" s="171"/>
      <c r="BJ292" s="171"/>
    </row>
    <row r="293" spans="1:62" ht="12.75" x14ac:dyDescent="0.2">
      <c r="A293" s="375"/>
      <c r="B293" s="391"/>
      <c r="C293" s="119" t="s">
        <v>1333</v>
      </c>
      <c r="D293" s="54">
        <v>1</v>
      </c>
      <c r="E293" s="54" t="str">
        <v/>
      </c>
      <c r="F293" s="54" t="str">
        <v/>
      </c>
      <c r="G293" s="54" t="str">
        <v/>
      </c>
      <c r="H293" s="54" t="str">
        <v/>
      </c>
      <c r="I293" s="54" t="str">
        <v/>
      </c>
      <c r="J293" s="54" t="str">
        <v/>
      </c>
      <c r="K293" s="54" t="str">
        <v/>
      </c>
      <c r="L293" s="54" t="str">
        <v/>
      </c>
      <c r="M293" s="54" t="str">
        <v/>
      </c>
      <c r="N293" s="54" t="str">
        <v/>
      </c>
      <c r="O293" s="54" t="str">
        <v/>
      </c>
      <c r="P293" s="54" t="str">
        <v/>
      </c>
      <c r="Q293" s="54" t="str">
        <v/>
      </c>
      <c r="R293" s="54" t="str">
        <v/>
      </c>
      <c r="S293" s="54" t="str">
        <v/>
      </c>
      <c r="T293" s="54" t="str">
        <v/>
      </c>
      <c r="U293" s="54" t="str">
        <v/>
      </c>
      <c r="V293" s="54" t="str">
        <v/>
      </c>
      <c r="W293" s="54" t="str">
        <v/>
      </c>
      <c r="X293" s="54" t="str">
        <v/>
      </c>
      <c r="Y293" s="54" t="str">
        <v/>
      </c>
      <c r="Z293" s="54" t="str">
        <v/>
      </c>
      <c r="AA293" s="54" t="str">
        <v/>
      </c>
      <c r="AB293" s="54" t="str">
        <v/>
      </c>
      <c r="AC293" s="54" t="str">
        <v/>
      </c>
      <c r="AD293" s="54" t="str">
        <v/>
      </c>
      <c r="AE293" s="54" t="str">
        <v/>
      </c>
      <c r="AF293" s="54" t="str">
        <v/>
      </c>
      <c r="AG293" s="54" t="str">
        <v/>
      </c>
      <c r="AH293" s="54" t="str">
        <v/>
      </c>
      <c r="AI293" s="54" t="str">
        <v/>
      </c>
      <c r="AJ293" s="54" t="str">
        <v/>
      </c>
      <c r="AK293" s="54" t="str">
        <v/>
      </c>
      <c r="AL293" s="54" t="str">
        <v/>
      </c>
      <c r="AM293" s="54" t="str">
        <v/>
      </c>
      <c r="AN293" s="54" t="str">
        <v/>
      </c>
      <c r="AO293" s="54" t="str">
        <v/>
      </c>
      <c r="AP293" s="54" t="str">
        <v/>
      </c>
      <c r="AQ293" s="54" t="str">
        <v/>
      </c>
      <c r="AR293" s="54" t="str">
        <v/>
      </c>
      <c r="AS293" s="54" t="str">
        <v/>
      </c>
      <c r="AT293" s="54" t="str">
        <v/>
      </c>
      <c r="AU293" s="54" t="str">
        <v/>
      </c>
      <c r="AV293" s="54" t="str">
        <v/>
      </c>
      <c r="AW293" s="54" t="str">
        <v/>
      </c>
      <c r="AX293" s="54" t="str">
        <v/>
      </c>
      <c r="AY293" s="54" t="str">
        <v/>
      </c>
      <c r="AZ293" s="54" t="str">
        <v/>
      </c>
      <c r="BA293" s="54" t="str">
        <v/>
      </c>
      <c r="BC293" s="186">
        <f t="shared" si="12"/>
        <v>1</v>
      </c>
      <c r="BD293" s="187">
        <f t="shared" si="13"/>
        <v>1</v>
      </c>
      <c r="BE293" s="187">
        <v>0.25</v>
      </c>
      <c r="BF293" s="180">
        <f t="shared" si="14"/>
        <v>0.25</v>
      </c>
      <c r="BG293" s="181"/>
      <c r="BH293" s="172">
        <v>0</v>
      </c>
      <c r="BI293" s="171"/>
      <c r="BJ293" s="171"/>
    </row>
    <row r="294" spans="1:62" ht="12.75" x14ac:dyDescent="0.2">
      <c r="A294" s="375"/>
      <c r="B294" s="391"/>
      <c r="C294" s="119" t="s">
        <v>1334</v>
      </c>
      <c r="D294" s="54">
        <v>1</v>
      </c>
      <c r="E294" s="54" t="str">
        <v/>
      </c>
      <c r="F294" s="54" t="str">
        <v/>
      </c>
      <c r="G294" s="54" t="str">
        <v/>
      </c>
      <c r="H294" s="54" t="str">
        <v/>
      </c>
      <c r="I294" s="54" t="str">
        <v/>
      </c>
      <c r="J294" s="54" t="str">
        <v/>
      </c>
      <c r="K294" s="54" t="str">
        <v/>
      </c>
      <c r="L294" s="54" t="str">
        <v/>
      </c>
      <c r="M294" s="54" t="str">
        <v/>
      </c>
      <c r="N294" s="54" t="str">
        <v/>
      </c>
      <c r="O294" s="54" t="str">
        <v/>
      </c>
      <c r="P294" s="54" t="str">
        <v/>
      </c>
      <c r="Q294" s="54" t="str">
        <v/>
      </c>
      <c r="R294" s="54" t="str">
        <v/>
      </c>
      <c r="S294" s="54" t="str">
        <v/>
      </c>
      <c r="T294" s="54" t="str">
        <v/>
      </c>
      <c r="U294" s="54" t="str">
        <v/>
      </c>
      <c r="V294" s="54" t="str">
        <v/>
      </c>
      <c r="W294" s="54" t="str">
        <v/>
      </c>
      <c r="X294" s="54" t="str">
        <v/>
      </c>
      <c r="Y294" s="54" t="str">
        <v/>
      </c>
      <c r="Z294" s="54" t="str">
        <v/>
      </c>
      <c r="AA294" s="54" t="str">
        <v/>
      </c>
      <c r="AB294" s="54" t="str">
        <v/>
      </c>
      <c r="AC294" s="54" t="str">
        <v/>
      </c>
      <c r="AD294" s="54" t="str">
        <v/>
      </c>
      <c r="AE294" s="54" t="str">
        <v/>
      </c>
      <c r="AF294" s="54" t="str">
        <v/>
      </c>
      <c r="AG294" s="54" t="str">
        <v/>
      </c>
      <c r="AH294" s="54" t="str">
        <v/>
      </c>
      <c r="AI294" s="54" t="str">
        <v/>
      </c>
      <c r="AJ294" s="54" t="str">
        <v/>
      </c>
      <c r="AK294" s="54" t="str">
        <v/>
      </c>
      <c r="AL294" s="54" t="str">
        <v/>
      </c>
      <c r="AM294" s="54" t="str">
        <v/>
      </c>
      <c r="AN294" s="54" t="str">
        <v/>
      </c>
      <c r="AO294" s="54" t="str">
        <v/>
      </c>
      <c r="AP294" s="54" t="str">
        <v/>
      </c>
      <c r="AQ294" s="54" t="str">
        <v/>
      </c>
      <c r="AR294" s="54" t="str">
        <v/>
      </c>
      <c r="AS294" s="54" t="str">
        <v/>
      </c>
      <c r="AT294" s="54" t="str">
        <v/>
      </c>
      <c r="AU294" s="54" t="str">
        <v/>
      </c>
      <c r="AV294" s="54" t="str">
        <v/>
      </c>
      <c r="AW294" s="54" t="str">
        <v/>
      </c>
      <c r="AX294" s="54" t="str">
        <v/>
      </c>
      <c r="AY294" s="54" t="str">
        <v/>
      </c>
      <c r="AZ294" s="54" t="str">
        <v/>
      </c>
      <c r="BA294" s="54" t="str">
        <v/>
      </c>
      <c r="BC294" s="186">
        <f t="shared" si="12"/>
        <v>1</v>
      </c>
      <c r="BD294" s="187">
        <f t="shared" si="13"/>
        <v>1</v>
      </c>
      <c r="BE294" s="187">
        <v>0.25</v>
      </c>
      <c r="BF294" s="180">
        <f t="shared" si="14"/>
        <v>0.25</v>
      </c>
      <c r="BG294" s="181"/>
      <c r="BH294" s="172">
        <v>0</v>
      </c>
      <c r="BI294" s="171"/>
      <c r="BJ294" s="171"/>
    </row>
    <row r="295" spans="1:62" ht="12.75" x14ac:dyDescent="0.2">
      <c r="A295" s="375"/>
      <c r="B295" s="391"/>
      <c r="C295" s="119" t="s">
        <v>1335</v>
      </c>
      <c r="D295" s="54">
        <v>1</v>
      </c>
      <c r="E295" s="54" t="str">
        <v/>
      </c>
      <c r="F295" s="54" t="str">
        <v/>
      </c>
      <c r="G295" s="54" t="str">
        <v/>
      </c>
      <c r="H295" s="54" t="str">
        <v/>
      </c>
      <c r="I295" s="54" t="str">
        <v/>
      </c>
      <c r="J295" s="54" t="str">
        <v/>
      </c>
      <c r="K295" s="54" t="str">
        <v/>
      </c>
      <c r="L295" s="54" t="str">
        <v/>
      </c>
      <c r="M295" s="54" t="str">
        <v/>
      </c>
      <c r="N295" s="54" t="str">
        <v/>
      </c>
      <c r="O295" s="54" t="str">
        <v/>
      </c>
      <c r="P295" s="54" t="str">
        <v/>
      </c>
      <c r="Q295" s="54" t="str">
        <v/>
      </c>
      <c r="R295" s="54" t="str">
        <v/>
      </c>
      <c r="S295" s="54" t="str">
        <v/>
      </c>
      <c r="T295" s="54" t="str">
        <v/>
      </c>
      <c r="U295" s="54" t="str">
        <v/>
      </c>
      <c r="V295" s="54" t="str">
        <v/>
      </c>
      <c r="W295" s="54" t="str">
        <v/>
      </c>
      <c r="X295" s="54" t="str">
        <v/>
      </c>
      <c r="Y295" s="54" t="str">
        <v/>
      </c>
      <c r="Z295" s="54" t="str">
        <v/>
      </c>
      <c r="AA295" s="54" t="str">
        <v/>
      </c>
      <c r="AB295" s="54" t="str">
        <v/>
      </c>
      <c r="AC295" s="54" t="str">
        <v/>
      </c>
      <c r="AD295" s="54" t="str">
        <v/>
      </c>
      <c r="AE295" s="54" t="str">
        <v/>
      </c>
      <c r="AF295" s="54" t="str">
        <v/>
      </c>
      <c r="AG295" s="54" t="str">
        <v/>
      </c>
      <c r="AH295" s="54" t="str">
        <v/>
      </c>
      <c r="AI295" s="54" t="str">
        <v/>
      </c>
      <c r="AJ295" s="54" t="str">
        <v/>
      </c>
      <c r="AK295" s="54" t="str">
        <v/>
      </c>
      <c r="AL295" s="54" t="str">
        <v/>
      </c>
      <c r="AM295" s="54" t="str">
        <v/>
      </c>
      <c r="AN295" s="54" t="str">
        <v/>
      </c>
      <c r="AO295" s="54" t="str">
        <v/>
      </c>
      <c r="AP295" s="54" t="str">
        <v/>
      </c>
      <c r="AQ295" s="54" t="str">
        <v/>
      </c>
      <c r="AR295" s="54" t="str">
        <v/>
      </c>
      <c r="AS295" s="54" t="str">
        <v/>
      </c>
      <c r="AT295" s="54" t="str">
        <v/>
      </c>
      <c r="AU295" s="54" t="str">
        <v/>
      </c>
      <c r="AV295" s="54" t="str">
        <v/>
      </c>
      <c r="AW295" s="54" t="str">
        <v/>
      </c>
      <c r="AX295" s="54" t="str">
        <v/>
      </c>
      <c r="AY295" s="54" t="str">
        <v/>
      </c>
      <c r="AZ295" s="54" t="str">
        <v/>
      </c>
      <c r="BA295" s="54" t="str">
        <v/>
      </c>
      <c r="BC295" s="186">
        <f t="shared" si="12"/>
        <v>1</v>
      </c>
      <c r="BD295" s="187">
        <f t="shared" si="13"/>
        <v>1</v>
      </c>
      <c r="BE295" s="187">
        <v>0.25</v>
      </c>
      <c r="BF295" s="180">
        <f t="shared" si="14"/>
        <v>0.25</v>
      </c>
      <c r="BG295" s="181"/>
      <c r="BH295" s="172">
        <v>0</v>
      </c>
      <c r="BI295" s="171"/>
      <c r="BJ295" s="171"/>
    </row>
    <row r="296" spans="1:62" ht="12.75" x14ac:dyDescent="0.2">
      <c r="A296" s="375"/>
      <c r="B296" s="391"/>
      <c r="C296" s="119" t="s">
        <v>1336</v>
      </c>
      <c r="D296" s="54">
        <v>1</v>
      </c>
      <c r="E296" s="54" t="str">
        <v/>
      </c>
      <c r="F296" s="54" t="str">
        <v/>
      </c>
      <c r="G296" s="54" t="str">
        <v/>
      </c>
      <c r="H296" s="54" t="str">
        <v/>
      </c>
      <c r="I296" s="54" t="str">
        <v/>
      </c>
      <c r="J296" s="54" t="str">
        <v/>
      </c>
      <c r="K296" s="54" t="str">
        <v/>
      </c>
      <c r="L296" s="54" t="str">
        <v/>
      </c>
      <c r="M296" s="54" t="str">
        <v/>
      </c>
      <c r="N296" s="54" t="str">
        <v/>
      </c>
      <c r="O296" s="54" t="str">
        <v/>
      </c>
      <c r="P296" s="54" t="str">
        <v/>
      </c>
      <c r="Q296" s="54" t="str">
        <v/>
      </c>
      <c r="R296" s="54" t="str">
        <v/>
      </c>
      <c r="S296" s="54" t="str">
        <v/>
      </c>
      <c r="T296" s="54" t="str">
        <v/>
      </c>
      <c r="U296" s="54" t="str">
        <v/>
      </c>
      <c r="V296" s="54" t="str">
        <v/>
      </c>
      <c r="W296" s="54" t="str">
        <v/>
      </c>
      <c r="X296" s="54" t="str">
        <v/>
      </c>
      <c r="Y296" s="54" t="str">
        <v/>
      </c>
      <c r="Z296" s="54" t="str">
        <v/>
      </c>
      <c r="AA296" s="54" t="str">
        <v/>
      </c>
      <c r="AB296" s="54" t="str">
        <v/>
      </c>
      <c r="AC296" s="54" t="str">
        <v/>
      </c>
      <c r="AD296" s="54" t="str">
        <v/>
      </c>
      <c r="AE296" s="54" t="str">
        <v/>
      </c>
      <c r="AF296" s="54" t="str">
        <v/>
      </c>
      <c r="AG296" s="54" t="str">
        <v/>
      </c>
      <c r="AH296" s="54" t="str">
        <v/>
      </c>
      <c r="AI296" s="54" t="str">
        <v/>
      </c>
      <c r="AJ296" s="54" t="str">
        <v/>
      </c>
      <c r="AK296" s="54" t="str">
        <v/>
      </c>
      <c r="AL296" s="54" t="str">
        <v/>
      </c>
      <c r="AM296" s="54" t="str">
        <v/>
      </c>
      <c r="AN296" s="54" t="str">
        <v/>
      </c>
      <c r="AO296" s="54" t="str">
        <v/>
      </c>
      <c r="AP296" s="54" t="str">
        <v/>
      </c>
      <c r="AQ296" s="54" t="str">
        <v/>
      </c>
      <c r="AR296" s="54" t="str">
        <v/>
      </c>
      <c r="AS296" s="54" t="str">
        <v/>
      </c>
      <c r="AT296" s="54" t="str">
        <v/>
      </c>
      <c r="AU296" s="54" t="str">
        <v/>
      </c>
      <c r="AV296" s="54" t="str">
        <v/>
      </c>
      <c r="AW296" s="54" t="str">
        <v/>
      </c>
      <c r="AX296" s="54" t="str">
        <v/>
      </c>
      <c r="AY296" s="54" t="str">
        <v/>
      </c>
      <c r="AZ296" s="54" t="str">
        <v/>
      </c>
      <c r="BA296" s="54" t="str">
        <v/>
      </c>
      <c r="BC296" s="186">
        <f t="shared" si="12"/>
        <v>1</v>
      </c>
      <c r="BD296" s="187">
        <f t="shared" si="13"/>
        <v>1</v>
      </c>
      <c r="BE296" s="187">
        <v>0.25</v>
      </c>
      <c r="BF296" s="180">
        <f t="shared" si="14"/>
        <v>0.25</v>
      </c>
      <c r="BG296" s="181"/>
      <c r="BH296" s="172">
        <v>0</v>
      </c>
      <c r="BI296" s="171"/>
      <c r="BJ296" s="171"/>
    </row>
    <row r="297" spans="1:62" ht="25.5" x14ac:dyDescent="0.2">
      <c r="A297" s="375"/>
      <c r="B297" s="391"/>
      <c r="C297" s="119" t="s">
        <v>1337</v>
      </c>
      <c r="D297" s="54">
        <v>1</v>
      </c>
      <c r="E297" s="54" t="str">
        <v/>
      </c>
      <c r="F297" s="54" t="str">
        <v/>
      </c>
      <c r="G297" s="54" t="str">
        <v/>
      </c>
      <c r="H297" s="54" t="str">
        <v/>
      </c>
      <c r="I297" s="54" t="str">
        <v/>
      </c>
      <c r="J297" s="54" t="str">
        <v/>
      </c>
      <c r="K297" s="54" t="str">
        <v/>
      </c>
      <c r="L297" s="54" t="str">
        <v/>
      </c>
      <c r="M297" s="54" t="str">
        <v/>
      </c>
      <c r="N297" s="54" t="str">
        <v/>
      </c>
      <c r="O297" s="54" t="str">
        <v/>
      </c>
      <c r="P297" s="54" t="str">
        <v/>
      </c>
      <c r="Q297" s="54" t="str">
        <v/>
      </c>
      <c r="R297" s="54" t="str">
        <v/>
      </c>
      <c r="S297" s="54" t="str">
        <v/>
      </c>
      <c r="T297" s="54" t="str">
        <v/>
      </c>
      <c r="U297" s="54" t="str">
        <v/>
      </c>
      <c r="V297" s="54" t="str">
        <v/>
      </c>
      <c r="W297" s="54" t="str">
        <v/>
      </c>
      <c r="X297" s="54" t="str">
        <v/>
      </c>
      <c r="Y297" s="54" t="str">
        <v/>
      </c>
      <c r="Z297" s="54" t="str">
        <v/>
      </c>
      <c r="AA297" s="54" t="str">
        <v/>
      </c>
      <c r="AB297" s="54" t="str">
        <v/>
      </c>
      <c r="AC297" s="54" t="str">
        <v/>
      </c>
      <c r="AD297" s="54" t="str">
        <v/>
      </c>
      <c r="AE297" s="54" t="str">
        <v/>
      </c>
      <c r="AF297" s="54" t="str">
        <v/>
      </c>
      <c r="AG297" s="54" t="str">
        <v/>
      </c>
      <c r="AH297" s="54" t="str">
        <v/>
      </c>
      <c r="AI297" s="54" t="str">
        <v/>
      </c>
      <c r="AJ297" s="54" t="str">
        <v/>
      </c>
      <c r="AK297" s="54" t="str">
        <v/>
      </c>
      <c r="AL297" s="54" t="str">
        <v/>
      </c>
      <c r="AM297" s="54" t="str">
        <v/>
      </c>
      <c r="AN297" s="54" t="str">
        <v/>
      </c>
      <c r="AO297" s="54" t="str">
        <v/>
      </c>
      <c r="AP297" s="54" t="str">
        <v/>
      </c>
      <c r="AQ297" s="54" t="str">
        <v/>
      </c>
      <c r="AR297" s="54" t="str">
        <v/>
      </c>
      <c r="AS297" s="54" t="str">
        <v/>
      </c>
      <c r="AT297" s="54" t="str">
        <v/>
      </c>
      <c r="AU297" s="54" t="str">
        <v/>
      </c>
      <c r="AV297" s="54" t="str">
        <v/>
      </c>
      <c r="AW297" s="54" t="str">
        <v/>
      </c>
      <c r="AX297" s="54" t="str">
        <v/>
      </c>
      <c r="AY297" s="54" t="str">
        <v/>
      </c>
      <c r="AZ297" s="54" t="str">
        <v/>
      </c>
      <c r="BA297" s="54" t="str">
        <v/>
      </c>
      <c r="BC297" s="186">
        <f t="shared" si="12"/>
        <v>1</v>
      </c>
      <c r="BD297" s="187">
        <f t="shared" si="13"/>
        <v>1</v>
      </c>
      <c r="BE297" s="187">
        <v>0.25</v>
      </c>
      <c r="BF297" s="180">
        <f t="shared" si="14"/>
        <v>0.25</v>
      </c>
      <c r="BG297" s="181"/>
      <c r="BH297" s="172">
        <v>0</v>
      </c>
      <c r="BI297" s="171"/>
      <c r="BJ297" s="171"/>
    </row>
    <row r="298" spans="1:62" ht="25.5" x14ac:dyDescent="0.2">
      <c r="A298" s="375"/>
      <c r="B298" s="391"/>
      <c r="C298" s="119" t="s">
        <v>1338</v>
      </c>
      <c r="D298" s="54">
        <v>1</v>
      </c>
      <c r="E298" s="54" t="str">
        <v/>
      </c>
      <c r="F298" s="54" t="str">
        <v/>
      </c>
      <c r="G298" s="54" t="str">
        <v/>
      </c>
      <c r="H298" s="54" t="str">
        <v/>
      </c>
      <c r="I298" s="54" t="str">
        <v/>
      </c>
      <c r="J298" s="54" t="str">
        <v/>
      </c>
      <c r="K298" s="54" t="str">
        <v/>
      </c>
      <c r="L298" s="54" t="str">
        <v/>
      </c>
      <c r="M298" s="54" t="str">
        <v/>
      </c>
      <c r="N298" s="54" t="str">
        <v/>
      </c>
      <c r="O298" s="54" t="str">
        <v/>
      </c>
      <c r="P298" s="54" t="str">
        <v/>
      </c>
      <c r="Q298" s="54" t="str">
        <v/>
      </c>
      <c r="R298" s="54" t="str">
        <v/>
      </c>
      <c r="S298" s="54" t="str">
        <v/>
      </c>
      <c r="T298" s="54" t="str">
        <v/>
      </c>
      <c r="U298" s="54" t="str">
        <v/>
      </c>
      <c r="V298" s="54" t="str">
        <v/>
      </c>
      <c r="W298" s="54" t="str">
        <v/>
      </c>
      <c r="X298" s="54" t="str">
        <v/>
      </c>
      <c r="Y298" s="54" t="str">
        <v/>
      </c>
      <c r="Z298" s="54" t="str">
        <v/>
      </c>
      <c r="AA298" s="54" t="str">
        <v/>
      </c>
      <c r="AB298" s="54" t="str">
        <v/>
      </c>
      <c r="AC298" s="54" t="str">
        <v/>
      </c>
      <c r="AD298" s="54" t="str">
        <v/>
      </c>
      <c r="AE298" s="54" t="str">
        <v/>
      </c>
      <c r="AF298" s="54" t="str">
        <v/>
      </c>
      <c r="AG298" s="54" t="str">
        <v/>
      </c>
      <c r="AH298" s="54" t="str">
        <v/>
      </c>
      <c r="AI298" s="54" t="str">
        <v/>
      </c>
      <c r="AJ298" s="54" t="str">
        <v/>
      </c>
      <c r="AK298" s="54" t="str">
        <v/>
      </c>
      <c r="AL298" s="54" t="str">
        <v/>
      </c>
      <c r="AM298" s="54" t="str">
        <v/>
      </c>
      <c r="AN298" s="54" t="str">
        <v/>
      </c>
      <c r="AO298" s="54" t="str">
        <v/>
      </c>
      <c r="AP298" s="54" t="str">
        <v/>
      </c>
      <c r="AQ298" s="54" t="str">
        <v/>
      </c>
      <c r="AR298" s="54" t="str">
        <v/>
      </c>
      <c r="AS298" s="54" t="str">
        <v/>
      </c>
      <c r="AT298" s="54" t="str">
        <v/>
      </c>
      <c r="AU298" s="54" t="str">
        <v/>
      </c>
      <c r="AV298" s="54" t="str">
        <v/>
      </c>
      <c r="AW298" s="54" t="str">
        <v/>
      </c>
      <c r="AX298" s="54" t="str">
        <v/>
      </c>
      <c r="AY298" s="54" t="str">
        <v/>
      </c>
      <c r="AZ298" s="54" t="str">
        <v/>
      </c>
      <c r="BA298" s="54" t="str">
        <v/>
      </c>
      <c r="BC298" s="186">
        <f t="shared" si="12"/>
        <v>1</v>
      </c>
      <c r="BD298" s="187">
        <f t="shared" si="13"/>
        <v>1</v>
      </c>
      <c r="BE298" s="187">
        <v>0.25</v>
      </c>
      <c r="BF298" s="180">
        <f t="shared" si="14"/>
        <v>0.25</v>
      </c>
      <c r="BG298" s="181"/>
      <c r="BH298" s="172">
        <v>0</v>
      </c>
      <c r="BI298" s="171"/>
      <c r="BJ298" s="171"/>
    </row>
    <row r="299" spans="1:62" ht="25.5" x14ac:dyDescent="0.2">
      <c r="A299" s="375"/>
      <c r="B299" s="391"/>
      <c r="C299" s="119" t="s">
        <v>1339</v>
      </c>
      <c r="D299" s="54">
        <v>1</v>
      </c>
      <c r="E299" s="54" t="str">
        <v/>
      </c>
      <c r="F299" s="54" t="str">
        <v/>
      </c>
      <c r="G299" s="54" t="str">
        <v/>
      </c>
      <c r="H299" s="54" t="str">
        <v/>
      </c>
      <c r="I299" s="54" t="str">
        <v/>
      </c>
      <c r="J299" s="54" t="str">
        <v/>
      </c>
      <c r="K299" s="54" t="str">
        <v/>
      </c>
      <c r="L299" s="54" t="str">
        <v/>
      </c>
      <c r="M299" s="54" t="str">
        <v/>
      </c>
      <c r="N299" s="54" t="str">
        <v/>
      </c>
      <c r="O299" s="54" t="str">
        <v/>
      </c>
      <c r="P299" s="54" t="str">
        <v/>
      </c>
      <c r="Q299" s="54" t="str">
        <v/>
      </c>
      <c r="R299" s="54" t="str">
        <v/>
      </c>
      <c r="S299" s="54" t="str">
        <v/>
      </c>
      <c r="T299" s="54" t="str">
        <v/>
      </c>
      <c r="U299" s="54" t="str">
        <v/>
      </c>
      <c r="V299" s="54" t="str">
        <v/>
      </c>
      <c r="W299" s="54" t="str">
        <v/>
      </c>
      <c r="X299" s="54" t="str">
        <v/>
      </c>
      <c r="Y299" s="54" t="str">
        <v/>
      </c>
      <c r="Z299" s="54" t="str">
        <v/>
      </c>
      <c r="AA299" s="54" t="str">
        <v/>
      </c>
      <c r="AB299" s="54" t="str">
        <v/>
      </c>
      <c r="AC299" s="54" t="str">
        <v/>
      </c>
      <c r="AD299" s="54" t="str">
        <v/>
      </c>
      <c r="AE299" s="54" t="str">
        <v/>
      </c>
      <c r="AF299" s="54" t="str">
        <v/>
      </c>
      <c r="AG299" s="54" t="str">
        <v/>
      </c>
      <c r="AH299" s="54" t="str">
        <v/>
      </c>
      <c r="AI299" s="54" t="str">
        <v/>
      </c>
      <c r="AJ299" s="54" t="str">
        <v/>
      </c>
      <c r="AK299" s="54" t="str">
        <v/>
      </c>
      <c r="AL299" s="54" t="str">
        <v/>
      </c>
      <c r="AM299" s="54" t="str">
        <v/>
      </c>
      <c r="AN299" s="54" t="str">
        <v/>
      </c>
      <c r="AO299" s="54" t="str">
        <v/>
      </c>
      <c r="AP299" s="54" t="str">
        <v/>
      </c>
      <c r="AQ299" s="54" t="str">
        <v/>
      </c>
      <c r="AR299" s="54" t="str">
        <v/>
      </c>
      <c r="AS299" s="54" t="str">
        <v/>
      </c>
      <c r="AT299" s="54" t="str">
        <v/>
      </c>
      <c r="AU299" s="54" t="str">
        <v/>
      </c>
      <c r="AV299" s="54" t="str">
        <v/>
      </c>
      <c r="AW299" s="54" t="str">
        <v/>
      </c>
      <c r="AX299" s="54" t="str">
        <v/>
      </c>
      <c r="AY299" s="54" t="str">
        <v/>
      </c>
      <c r="AZ299" s="54" t="str">
        <v/>
      </c>
      <c r="BA299" s="54" t="str">
        <v/>
      </c>
      <c r="BC299" s="186">
        <f t="shared" si="12"/>
        <v>1</v>
      </c>
      <c r="BD299" s="187">
        <f t="shared" si="13"/>
        <v>1</v>
      </c>
      <c r="BE299" s="187">
        <v>0.25</v>
      </c>
      <c r="BF299" s="180">
        <f t="shared" si="14"/>
        <v>0.25</v>
      </c>
      <c r="BG299" s="181"/>
      <c r="BH299" s="172">
        <v>0</v>
      </c>
      <c r="BI299" s="171"/>
      <c r="BJ299" s="171"/>
    </row>
    <row r="300" spans="1:62" ht="25.5" x14ac:dyDescent="0.2">
      <c r="A300" s="375"/>
      <c r="B300" s="391"/>
      <c r="C300" s="119" t="s">
        <v>1340</v>
      </c>
      <c r="D300" s="54">
        <v>1</v>
      </c>
      <c r="E300" s="54" t="str">
        <v/>
      </c>
      <c r="F300" s="54" t="str">
        <v/>
      </c>
      <c r="G300" s="54" t="str">
        <v/>
      </c>
      <c r="H300" s="54" t="str">
        <v/>
      </c>
      <c r="I300" s="54" t="str">
        <v/>
      </c>
      <c r="J300" s="54" t="str">
        <v/>
      </c>
      <c r="K300" s="54" t="str">
        <v/>
      </c>
      <c r="L300" s="54" t="str">
        <v/>
      </c>
      <c r="M300" s="54" t="str">
        <v/>
      </c>
      <c r="N300" s="54" t="str">
        <v/>
      </c>
      <c r="O300" s="54" t="str">
        <v/>
      </c>
      <c r="P300" s="54" t="str">
        <v/>
      </c>
      <c r="Q300" s="54" t="str">
        <v/>
      </c>
      <c r="R300" s="54" t="str">
        <v/>
      </c>
      <c r="S300" s="54" t="str">
        <v/>
      </c>
      <c r="T300" s="54" t="str">
        <v/>
      </c>
      <c r="U300" s="54" t="str">
        <v/>
      </c>
      <c r="V300" s="54" t="str">
        <v/>
      </c>
      <c r="W300" s="54" t="str">
        <v/>
      </c>
      <c r="X300" s="54" t="str">
        <v/>
      </c>
      <c r="Y300" s="54" t="str">
        <v/>
      </c>
      <c r="Z300" s="54" t="str">
        <v/>
      </c>
      <c r="AA300" s="54" t="str">
        <v/>
      </c>
      <c r="AB300" s="54" t="str">
        <v/>
      </c>
      <c r="AC300" s="54" t="str">
        <v/>
      </c>
      <c r="AD300" s="54" t="str">
        <v/>
      </c>
      <c r="AE300" s="54" t="str">
        <v/>
      </c>
      <c r="AF300" s="54" t="str">
        <v/>
      </c>
      <c r="AG300" s="54" t="str">
        <v/>
      </c>
      <c r="AH300" s="54" t="str">
        <v/>
      </c>
      <c r="AI300" s="54" t="str">
        <v/>
      </c>
      <c r="AJ300" s="54" t="str">
        <v/>
      </c>
      <c r="AK300" s="54" t="str">
        <v/>
      </c>
      <c r="AL300" s="54" t="str">
        <v/>
      </c>
      <c r="AM300" s="54" t="str">
        <v/>
      </c>
      <c r="AN300" s="54" t="str">
        <v/>
      </c>
      <c r="AO300" s="54" t="str">
        <v/>
      </c>
      <c r="AP300" s="54" t="str">
        <v/>
      </c>
      <c r="AQ300" s="54" t="str">
        <v/>
      </c>
      <c r="AR300" s="54" t="str">
        <v/>
      </c>
      <c r="AS300" s="54" t="str">
        <v/>
      </c>
      <c r="AT300" s="54" t="str">
        <v/>
      </c>
      <c r="AU300" s="54" t="str">
        <v/>
      </c>
      <c r="AV300" s="54" t="str">
        <v/>
      </c>
      <c r="AW300" s="54" t="str">
        <v/>
      </c>
      <c r="AX300" s="54" t="str">
        <v/>
      </c>
      <c r="AY300" s="54" t="str">
        <v/>
      </c>
      <c r="AZ300" s="54" t="str">
        <v/>
      </c>
      <c r="BA300" s="54" t="str">
        <v/>
      </c>
      <c r="BC300" s="186">
        <f t="shared" si="12"/>
        <v>1</v>
      </c>
      <c r="BD300" s="187">
        <f t="shared" si="13"/>
        <v>1</v>
      </c>
      <c r="BE300" s="187">
        <v>0.25</v>
      </c>
      <c r="BF300" s="180">
        <f t="shared" si="14"/>
        <v>0.25</v>
      </c>
      <c r="BG300" s="181"/>
      <c r="BH300" s="172">
        <v>0</v>
      </c>
      <c r="BI300" s="171"/>
      <c r="BJ300" s="171"/>
    </row>
    <row r="301" spans="1:62" ht="12.75" x14ac:dyDescent="0.2">
      <c r="A301" s="375"/>
      <c r="B301" s="391"/>
      <c r="C301" s="119" t="s">
        <v>1341</v>
      </c>
      <c r="D301" s="54">
        <v>1</v>
      </c>
      <c r="E301" s="54" t="str">
        <v/>
      </c>
      <c r="F301" s="54" t="str">
        <v/>
      </c>
      <c r="G301" s="54" t="str">
        <v/>
      </c>
      <c r="H301" s="54" t="str">
        <v/>
      </c>
      <c r="I301" s="54" t="str">
        <v/>
      </c>
      <c r="J301" s="54" t="str">
        <v/>
      </c>
      <c r="K301" s="54" t="str">
        <v/>
      </c>
      <c r="L301" s="54" t="str">
        <v/>
      </c>
      <c r="M301" s="54" t="str">
        <v/>
      </c>
      <c r="N301" s="54" t="str">
        <v/>
      </c>
      <c r="O301" s="54" t="str">
        <v/>
      </c>
      <c r="P301" s="54" t="str">
        <v/>
      </c>
      <c r="Q301" s="54" t="str">
        <v/>
      </c>
      <c r="R301" s="54" t="str">
        <v/>
      </c>
      <c r="S301" s="54" t="str">
        <v/>
      </c>
      <c r="T301" s="54" t="str">
        <v/>
      </c>
      <c r="U301" s="54" t="str">
        <v/>
      </c>
      <c r="V301" s="54" t="str">
        <v/>
      </c>
      <c r="W301" s="54" t="str">
        <v/>
      </c>
      <c r="X301" s="54" t="str">
        <v/>
      </c>
      <c r="Y301" s="54" t="str">
        <v/>
      </c>
      <c r="Z301" s="54" t="str">
        <v/>
      </c>
      <c r="AA301" s="54" t="str">
        <v/>
      </c>
      <c r="AB301" s="54" t="str">
        <v/>
      </c>
      <c r="AC301" s="54" t="str">
        <v/>
      </c>
      <c r="AD301" s="54" t="str">
        <v/>
      </c>
      <c r="AE301" s="54" t="str">
        <v/>
      </c>
      <c r="AF301" s="54" t="str">
        <v/>
      </c>
      <c r="AG301" s="54" t="str">
        <v/>
      </c>
      <c r="AH301" s="54" t="str">
        <v/>
      </c>
      <c r="AI301" s="54" t="str">
        <v/>
      </c>
      <c r="AJ301" s="54" t="str">
        <v/>
      </c>
      <c r="AK301" s="54" t="str">
        <v/>
      </c>
      <c r="AL301" s="54" t="str">
        <v/>
      </c>
      <c r="AM301" s="54" t="str">
        <v/>
      </c>
      <c r="AN301" s="54" t="str">
        <v/>
      </c>
      <c r="AO301" s="54" t="str">
        <v/>
      </c>
      <c r="AP301" s="54" t="str">
        <v/>
      </c>
      <c r="AQ301" s="54" t="str">
        <v/>
      </c>
      <c r="AR301" s="54" t="str">
        <v/>
      </c>
      <c r="AS301" s="54" t="str">
        <v/>
      </c>
      <c r="AT301" s="54" t="str">
        <v/>
      </c>
      <c r="AU301" s="54" t="str">
        <v/>
      </c>
      <c r="AV301" s="54" t="str">
        <v/>
      </c>
      <c r="AW301" s="54" t="str">
        <v/>
      </c>
      <c r="AX301" s="54" t="str">
        <v/>
      </c>
      <c r="AY301" s="54" t="str">
        <v/>
      </c>
      <c r="AZ301" s="54" t="str">
        <v/>
      </c>
      <c r="BA301" s="54" t="str">
        <v/>
      </c>
      <c r="BC301" s="186">
        <f t="shared" si="12"/>
        <v>1</v>
      </c>
      <c r="BD301" s="187">
        <f t="shared" si="13"/>
        <v>1</v>
      </c>
      <c r="BE301" s="187">
        <v>0.25</v>
      </c>
      <c r="BF301" s="180">
        <f t="shared" si="14"/>
        <v>0.25</v>
      </c>
      <c r="BG301" s="181"/>
      <c r="BH301" s="172">
        <v>0</v>
      </c>
      <c r="BI301" s="171"/>
      <c r="BJ301" s="171"/>
    </row>
    <row r="302" spans="1:62" ht="12.75" x14ac:dyDescent="0.2">
      <c r="A302" s="375"/>
      <c r="B302" s="391"/>
      <c r="C302" s="119" t="s">
        <v>1342</v>
      </c>
      <c r="D302" s="54">
        <v>1</v>
      </c>
      <c r="E302" s="54" t="str">
        <v/>
      </c>
      <c r="F302" s="54" t="str">
        <v/>
      </c>
      <c r="G302" s="54" t="str">
        <v/>
      </c>
      <c r="H302" s="54" t="str">
        <v/>
      </c>
      <c r="I302" s="54" t="str">
        <v/>
      </c>
      <c r="J302" s="54" t="str">
        <v/>
      </c>
      <c r="K302" s="54" t="str">
        <v/>
      </c>
      <c r="L302" s="54" t="str">
        <v/>
      </c>
      <c r="M302" s="54" t="str">
        <v/>
      </c>
      <c r="N302" s="54" t="str">
        <v/>
      </c>
      <c r="O302" s="54" t="str">
        <v/>
      </c>
      <c r="P302" s="54" t="str">
        <v/>
      </c>
      <c r="Q302" s="54" t="str">
        <v/>
      </c>
      <c r="R302" s="54" t="str">
        <v/>
      </c>
      <c r="S302" s="54" t="str">
        <v/>
      </c>
      <c r="T302" s="54" t="str">
        <v/>
      </c>
      <c r="U302" s="54" t="str">
        <v/>
      </c>
      <c r="V302" s="54" t="str">
        <v/>
      </c>
      <c r="W302" s="54" t="str">
        <v/>
      </c>
      <c r="X302" s="54" t="str">
        <v/>
      </c>
      <c r="Y302" s="54" t="str">
        <v/>
      </c>
      <c r="Z302" s="54" t="str">
        <v/>
      </c>
      <c r="AA302" s="54" t="str">
        <v/>
      </c>
      <c r="AB302" s="54" t="str">
        <v/>
      </c>
      <c r="AC302" s="54" t="str">
        <v/>
      </c>
      <c r="AD302" s="54" t="str">
        <v/>
      </c>
      <c r="AE302" s="54" t="str">
        <v/>
      </c>
      <c r="AF302" s="54" t="str">
        <v/>
      </c>
      <c r="AG302" s="54" t="str">
        <v/>
      </c>
      <c r="AH302" s="54" t="str">
        <v/>
      </c>
      <c r="AI302" s="54" t="str">
        <v/>
      </c>
      <c r="AJ302" s="54" t="str">
        <v/>
      </c>
      <c r="AK302" s="54" t="str">
        <v/>
      </c>
      <c r="AL302" s="54" t="str">
        <v/>
      </c>
      <c r="AM302" s="54" t="str">
        <v/>
      </c>
      <c r="AN302" s="54" t="str">
        <v/>
      </c>
      <c r="AO302" s="54" t="str">
        <v/>
      </c>
      <c r="AP302" s="54" t="str">
        <v/>
      </c>
      <c r="AQ302" s="54" t="str">
        <v/>
      </c>
      <c r="AR302" s="54" t="str">
        <v/>
      </c>
      <c r="AS302" s="54" t="str">
        <v/>
      </c>
      <c r="AT302" s="54" t="str">
        <v/>
      </c>
      <c r="AU302" s="54" t="str">
        <v/>
      </c>
      <c r="AV302" s="54" t="str">
        <v/>
      </c>
      <c r="AW302" s="54" t="str">
        <v/>
      </c>
      <c r="AX302" s="54" t="str">
        <v/>
      </c>
      <c r="AY302" s="54" t="str">
        <v/>
      </c>
      <c r="AZ302" s="54" t="str">
        <v/>
      </c>
      <c r="BA302" s="54" t="str">
        <v/>
      </c>
      <c r="BC302" s="186">
        <f t="shared" si="12"/>
        <v>1</v>
      </c>
      <c r="BD302" s="187">
        <f t="shared" si="13"/>
        <v>1</v>
      </c>
      <c r="BE302" s="187">
        <v>0.25</v>
      </c>
      <c r="BF302" s="180">
        <f t="shared" si="14"/>
        <v>0.25</v>
      </c>
      <c r="BG302" s="181"/>
      <c r="BH302" s="172">
        <v>0</v>
      </c>
      <c r="BI302" s="171"/>
      <c r="BJ302" s="171"/>
    </row>
    <row r="303" spans="1:62" ht="12.75" x14ac:dyDescent="0.2">
      <c r="A303" s="375"/>
      <c r="B303" s="391"/>
      <c r="C303" s="119" t="s">
        <v>1343</v>
      </c>
      <c r="D303" s="54">
        <v>1</v>
      </c>
      <c r="E303" s="54" t="str">
        <v/>
      </c>
      <c r="F303" s="54" t="str">
        <v/>
      </c>
      <c r="G303" s="54" t="str">
        <v/>
      </c>
      <c r="H303" s="54" t="str">
        <v/>
      </c>
      <c r="I303" s="54" t="str">
        <v/>
      </c>
      <c r="J303" s="54" t="str">
        <v/>
      </c>
      <c r="K303" s="54" t="str">
        <v/>
      </c>
      <c r="L303" s="54" t="str">
        <v/>
      </c>
      <c r="M303" s="54" t="str">
        <v/>
      </c>
      <c r="N303" s="54" t="str">
        <v/>
      </c>
      <c r="O303" s="54" t="str">
        <v/>
      </c>
      <c r="P303" s="54" t="str">
        <v/>
      </c>
      <c r="Q303" s="54" t="str">
        <v/>
      </c>
      <c r="R303" s="54" t="str">
        <v/>
      </c>
      <c r="S303" s="54" t="str">
        <v/>
      </c>
      <c r="T303" s="54" t="str">
        <v/>
      </c>
      <c r="U303" s="54" t="str">
        <v/>
      </c>
      <c r="V303" s="54" t="str">
        <v/>
      </c>
      <c r="W303" s="54" t="str">
        <v/>
      </c>
      <c r="X303" s="54" t="str">
        <v/>
      </c>
      <c r="Y303" s="54" t="str">
        <v/>
      </c>
      <c r="Z303" s="54" t="str">
        <v/>
      </c>
      <c r="AA303" s="54" t="str">
        <v/>
      </c>
      <c r="AB303" s="54" t="str">
        <v/>
      </c>
      <c r="AC303" s="54" t="str">
        <v/>
      </c>
      <c r="AD303" s="54" t="str">
        <v/>
      </c>
      <c r="AE303" s="54" t="str">
        <v/>
      </c>
      <c r="AF303" s="54" t="str">
        <v/>
      </c>
      <c r="AG303" s="54" t="str">
        <v/>
      </c>
      <c r="AH303" s="54" t="str">
        <v/>
      </c>
      <c r="AI303" s="54" t="str">
        <v/>
      </c>
      <c r="AJ303" s="54" t="str">
        <v/>
      </c>
      <c r="AK303" s="54" t="str">
        <v/>
      </c>
      <c r="AL303" s="54" t="str">
        <v/>
      </c>
      <c r="AM303" s="54" t="str">
        <v/>
      </c>
      <c r="AN303" s="54" t="str">
        <v/>
      </c>
      <c r="AO303" s="54" t="str">
        <v/>
      </c>
      <c r="AP303" s="54" t="str">
        <v/>
      </c>
      <c r="AQ303" s="54" t="str">
        <v/>
      </c>
      <c r="AR303" s="54" t="str">
        <v/>
      </c>
      <c r="AS303" s="54" t="str">
        <v/>
      </c>
      <c r="AT303" s="54" t="str">
        <v/>
      </c>
      <c r="AU303" s="54" t="str">
        <v/>
      </c>
      <c r="AV303" s="54" t="str">
        <v/>
      </c>
      <c r="AW303" s="54" t="str">
        <v/>
      </c>
      <c r="AX303" s="54" t="str">
        <v/>
      </c>
      <c r="AY303" s="54" t="str">
        <v/>
      </c>
      <c r="AZ303" s="54" t="str">
        <v/>
      </c>
      <c r="BA303" s="54" t="str">
        <v/>
      </c>
      <c r="BC303" s="186">
        <f t="shared" si="12"/>
        <v>1</v>
      </c>
      <c r="BD303" s="187">
        <f t="shared" si="13"/>
        <v>1</v>
      </c>
      <c r="BE303" s="187">
        <v>0.25</v>
      </c>
      <c r="BF303" s="180">
        <f t="shared" si="14"/>
        <v>0.25</v>
      </c>
      <c r="BG303" s="181"/>
      <c r="BH303" s="172">
        <v>0</v>
      </c>
      <c r="BI303" s="171"/>
      <c r="BJ303" s="171"/>
    </row>
    <row r="304" spans="1:62" ht="12.75" x14ac:dyDescent="0.2">
      <c r="A304" s="375"/>
      <c r="B304" s="391"/>
      <c r="C304" s="119" t="s">
        <v>1344</v>
      </c>
      <c r="D304" s="54">
        <v>1</v>
      </c>
      <c r="E304" s="54" t="str">
        <v/>
      </c>
      <c r="F304" s="54" t="str">
        <v/>
      </c>
      <c r="G304" s="54" t="str">
        <v/>
      </c>
      <c r="H304" s="54" t="str">
        <v/>
      </c>
      <c r="I304" s="54" t="str">
        <v/>
      </c>
      <c r="J304" s="54" t="str">
        <v/>
      </c>
      <c r="K304" s="54" t="str">
        <v/>
      </c>
      <c r="L304" s="54" t="str">
        <v/>
      </c>
      <c r="M304" s="54" t="str">
        <v/>
      </c>
      <c r="N304" s="54" t="str">
        <v/>
      </c>
      <c r="O304" s="54" t="str">
        <v/>
      </c>
      <c r="P304" s="54" t="str">
        <v/>
      </c>
      <c r="Q304" s="54" t="str">
        <v/>
      </c>
      <c r="R304" s="54" t="str">
        <v/>
      </c>
      <c r="S304" s="54" t="str">
        <v/>
      </c>
      <c r="T304" s="54" t="str">
        <v/>
      </c>
      <c r="U304" s="54" t="str">
        <v/>
      </c>
      <c r="V304" s="54" t="str">
        <v/>
      </c>
      <c r="W304" s="54" t="str">
        <v/>
      </c>
      <c r="X304" s="54" t="str">
        <v/>
      </c>
      <c r="Y304" s="54" t="str">
        <v/>
      </c>
      <c r="Z304" s="54" t="str">
        <v/>
      </c>
      <c r="AA304" s="54" t="str">
        <v/>
      </c>
      <c r="AB304" s="54" t="str">
        <v/>
      </c>
      <c r="AC304" s="54" t="str">
        <v/>
      </c>
      <c r="AD304" s="54" t="str">
        <v/>
      </c>
      <c r="AE304" s="54" t="str">
        <v/>
      </c>
      <c r="AF304" s="54" t="str">
        <v/>
      </c>
      <c r="AG304" s="54" t="str">
        <v/>
      </c>
      <c r="AH304" s="54" t="str">
        <v/>
      </c>
      <c r="AI304" s="54" t="str">
        <v/>
      </c>
      <c r="AJ304" s="54" t="str">
        <v/>
      </c>
      <c r="AK304" s="54" t="str">
        <v/>
      </c>
      <c r="AL304" s="54" t="str">
        <v/>
      </c>
      <c r="AM304" s="54" t="str">
        <v/>
      </c>
      <c r="AN304" s="54" t="str">
        <v/>
      </c>
      <c r="AO304" s="54" t="str">
        <v/>
      </c>
      <c r="AP304" s="54" t="str">
        <v/>
      </c>
      <c r="AQ304" s="54" t="str">
        <v/>
      </c>
      <c r="AR304" s="54" t="str">
        <v/>
      </c>
      <c r="AS304" s="54" t="str">
        <v/>
      </c>
      <c r="AT304" s="54" t="str">
        <v/>
      </c>
      <c r="AU304" s="54" t="str">
        <v/>
      </c>
      <c r="AV304" s="54" t="str">
        <v/>
      </c>
      <c r="AW304" s="54" t="str">
        <v/>
      </c>
      <c r="AX304" s="54" t="str">
        <v/>
      </c>
      <c r="AY304" s="54" t="str">
        <v/>
      </c>
      <c r="AZ304" s="54" t="str">
        <v/>
      </c>
      <c r="BA304" s="54" t="str">
        <v/>
      </c>
      <c r="BC304" s="186">
        <f t="shared" si="12"/>
        <v>1</v>
      </c>
      <c r="BD304" s="187">
        <f t="shared" si="13"/>
        <v>1</v>
      </c>
      <c r="BE304" s="187">
        <v>0.25</v>
      </c>
      <c r="BF304" s="180">
        <f t="shared" si="14"/>
        <v>0.25</v>
      </c>
      <c r="BG304" s="181"/>
      <c r="BH304" s="172">
        <v>0</v>
      </c>
      <c r="BI304" s="171"/>
      <c r="BJ304" s="171"/>
    </row>
    <row r="305" spans="1:62" ht="12.75" x14ac:dyDescent="0.2">
      <c r="A305" s="375"/>
      <c r="B305" s="391"/>
      <c r="C305" s="119" t="s">
        <v>1345</v>
      </c>
      <c r="D305" s="54">
        <v>1</v>
      </c>
      <c r="E305" s="54" t="str">
        <v/>
      </c>
      <c r="F305" s="54" t="str">
        <v/>
      </c>
      <c r="G305" s="54" t="str">
        <v/>
      </c>
      <c r="H305" s="54" t="str">
        <v/>
      </c>
      <c r="I305" s="54" t="str">
        <v/>
      </c>
      <c r="J305" s="54" t="str">
        <v/>
      </c>
      <c r="K305" s="54" t="str">
        <v/>
      </c>
      <c r="L305" s="54" t="str">
        <v/>
      </c>
      <c r="M305" s="54" t="str">
        <v/>
      </c>
      <c r="N305" s="54" t="str">
        <v/>
      </c>
      <c r="O305" s="54" t="str">
        <v/>
      </c>
      <c r="P305" s="54" t="str">
        <v/>
      </c>
      <c r="Q305" s="54" t="str">
        <v/>
      </c>
      <c r="R305" s="54" t="str">
        <v/>
      </c>
      <c r="S305" s="54" t="str">
        <v/>
      </c>
      <c r="T305" s="54" t="str">
        <v/>
      </c>
      <c r="U305" s="54" t="str">
        <v/>
      </c>
      <c r="V305" s="54" t="str">
        <v/>
      </c>
      <c r="W305" s="54" t="str">
        <v/>
      </c>
      <c r="X305" s="54" t="str">
        <v/>
      </c>
      <c r="Y305" s="54" t="str">
        <v/>
      </c>
      <c r="Z305" s="54" t="str">
        <v/>
      </c>
      <c r="AA305" s="54" t="str">
        <v/>
      </c>
      <c r="AB305" s="54" t="str">
        <v/>
      </c>
      <c r="AC305" s="54" t="str">
        <v/>
      </c>
      <c r="AD305" s="54" t="str">
        <v/>
      </c>
      <c r="AE305" s="54" t="str">
        <v/>
      </c>
      <c r="AF305" s="54" t="str">
        <v/>
      </c>
      <c r="AG305" s="54" t="str">
        <v/>
      </c>
      <c r="AH305" s="54" t="str">
        <v/>
      </c>
      <c r="AI305" s="54" t="str">
        <v/>
      </c>
      <c r="AJ305" s="54" t="str">
        <v/>
      </c>
      <c r="AK305" s="54" t="str">
        <v/>
      </c>
      <c r="AL305" s="54" t="str">
        <v/>
      </c>
      <c r="AM305" s="54" t="str">
        <v/>
      </c>
      <c r="AN305" s="54" t="str">
        <v/>
      </c>
      <c r="AO305" s="54" t="str">
        <v/>
      </c>
      <c r="AP305" s="54" t="str">
        <v/>
      </c>
      <c r="AQ305" s="54" t="str">
        <v/>
      </c>
      <c r="AR305" s="54" t="str">
        <v/>
      </c>
      <c r="AS305" s="54" t="str">
        <v/>
      </c>
      <c r="AT305" s="54" t="str">
        <v/>
      </c>
      <c r="AU305" s="54" t="str">
        <v/>
      </c>
      <c r="AV305" s="54" t="str">
        <v/>
      </c>
      <c r="AW305" s="54" t="str">
        <v/>
      </c>
      <c r="AX305" s="54" t="str">
        <v/>
      </c>
      <c r="AY305" s="54" t="str">
        <v/>
      </c>
      <c r="AZ305" s="54" t="str">
        <v/>
      </c>
      <c r="BA305" s="54" t="str">
        <v/>
      </c>
      <c r="BC305" s="186">
        <f t="shared" si="12"/>
        <v>1</v>
      </c>
      <c r="BD305" s="187">
        <f t="shared" si="13"/>
        <v>1</v>
      </c>
      <c r="BE305" s="187">
        <v>0.25</v>
      </c>
      <c r="BF305" s="180">
        <f t="shared" si="14"/>
        <v>0.25</v>
      </c>
      <c r="BG305" s="181"/>
      <c r="BH305" s="172">
        <v>0</v>
      </c>
      <c r="BI305" s="171"/>
      <c r="BJ305" s="171"/>
    </row>
    <row r="306" spans="1:62" ht="12.75" x14ac:dyDescent="0.2">
      <c r="A306" s="375"/>
      <c r="B306" s="391"/>
      <c r="C306" s="119" t="s">
        <v>1346</v>
      </c>
      <c r="D306" s="54">
        <v>1</v>
      </c>
      <c r="E306" s="54" t="str">
        <v/>
      </c>
      <c r="F306" s="54" t="str">
        <v/>
      </c>
      <c r="G306" s="54" t="str">
        <v/>
      </c>
      <c r="H306" s="54" t="str">
        <v/>
      </c>
      <c r="I306" s="54" t="str">
        <v/>
      </c>
      <c r="J306" s="54" t="str">
        <v/>
      </c>
      <c r="K306" s="54" t="str">
        <v/>
      </c>
      <c r="L306" s="54" t="str">
        <v/>
      </c>
      <c r="M306" s="54" t="str">
        <v/>
      </c>
      <c r="N306" s="54" t="str">
        <v/>
      </c>
      <c r="O306" s="54" t="str">
        <v/>
      </c>
      <c r="P306" s="54" t="str">
        <v/>
      </c>
      <c r="Q306" s="54" t="str">
        <v/>
      </c>
      <c r="R306" s="54" t="str">
        <v/>
      </c>
      <c r="S306" s="54" t="str">
        <v/>
      </c>
      <c r="T306" s="54" t="str">
        <v/>
      </c>
      <c r="U306" s="54" t="str">
        <v/>
      </c>
      <c r="V306" s="54" t="str">
        <v/>
      </c>
      <c r="W306" s="54" t="str">
        <v/>
      </c>
      <c r="X306" s="54" t="str">
        <v/>
      </c>
      <c r="Y306" s="54" t="str">
        <v/>
      </c>
      <c r="Z306" s="54" t="str">
        <v/>
      </c>
      <c r="AA306" s="54" t="str">
        <v/>
      </c>
      <c r="AB306" s="54" t="str">
        <v/>
      </c>
      <c r="AC306" s="54" t="str">
        <v/>
      </c>
      <c r="AD306" s="54" t="str">
        <v/>
      </c>
      <c r="AE306" s="54" t="str">
        <v/>
      </c>
      <c r="AF306" s="54" t="str">
        <v/>
      </c>
      <c r="AG306" s="54" t="str">
        <v/>
      </c>
      <c r="AH306" s="54" t="str">
        <v/>
      </c>
      <c r="AI306" s="54" t="str">
        <v/>
      </c>
      <c r="AJ306" s="54" t="str">
        <v/>
      </c>
      <c r="AK306" s="54" t="str">
        <v/>
      </c>
      <c r="AL306" s="54" t="str">
        <v/>
      </c>
      <c r="AM306" s="54" t="str">
        <v/>
      </c>
      <c r="AN306" s="54" t="str">
        <v/>
      </c>
      <c r="AO306" s="54" t="str">
        <v/>
      </c>
      <c r="AP306" s="54" t="str">
        <v/>
      </c>
      <c r="AQ306" s="54" t="str">
        <v/>
      </c>
      <c r="AR306" s="54" t="str">
        <v/>
      </c>
      <c r="AS306" s="54" t="str">
        <v/>
      </c>
      <c r="AT306" s="54" t="str">
        <v/>
      </c>
      <c r="AU306" s="54" t="str">
        <v/>
      </c>
      <c r="AV306" s="54" t="str">
        <v/>
      </c>
      <c r="AW306" s="54" t="str">
        <v/>
      </c>
      <c r="AX306" s="54" t="str">
        <v/>
      </c>
      <c r="AY306" s="54" t="str">
        <v/>
      </c>
      <c r="AZ306" s="54" t="str">
        <v/>
      </c>
      <c r="BA306" s="54" t="str">
        <v/>
      </c>
      <c r="BC306" s="186">
        <f t="shared" si="12"/>
        <v>1</v>
      </c>
      <c r="BD306" s="187">
        <f t="shared" si="13"/>
        <v>1</v>
      </c>
      <c r="BE306" s="187">
        <v>0.25</v>
      </c>
      <c r="BF306" s="180">
        <f t="shared" si="14"/>
        <v>0.25</v>
      </c>
      <c r="BG306" s="181"/>
      <c r="BH306" s="172">
        <v>0</v>
      </c>
      <c r="BI306" s="171"/>
      <c r="BJ306" s="171"/>
    </row>
    <row r="307" spans="1:62" ht="12.75" x14ac:dyDescent="0.2">
      <c r="A307" s="375"/>
      <c r="B307" s="391"/>
      <c r="C307" s="119" t="s">
        <v>1347</v>
      </c>
      <c r="D307" s="54">
        <v>1</v>
      </c>
      <c r="E307" s="54" t="str">
        <v/>
      </c>
      <c r="F307" s="54" t="str">
        <v/>
      </c>
      <c r="G307" s="54" t="str">
        <v/>
      </c>
      <c r="H307" s="54" t="str">
        <v/>
      </c>
      <c r="I307" s="54" t="str">
        <v/>
      </c>
      <c r="J307" s="54" t="str">
        <v/>
      </c>
      <c r="K307" s="54" t="str">
        <v/>
      </c>
      <c r="L307" s="54" t="str">
        <v/>
      </c>
      <c r="M307" s="54" t="str">
        <v/>
      </c>
      <c r="N307" s="54" t="str">
        <v/>
      </c>
      <c r="O307" s="54" t="str">
        <v/>
      </c>
      <c r="P307" s="54" t="str">
        <v/>
      </c>
      <c r="Q307" s="54" t="str">
        <v/>
      </c>
      <c r="R307" s="54" t="str">
        <v/>
      </c>
      <c r="S307" s="54" t="str">
        <v/>
      </c>
      <c r="T307" s="54" t="str">
        <v/>
      </c>
      <c r="U307" s="54" t="str">
        <v/>
      </c>
      <c r="V307" s="54" t="str">
        <v/>
      </c>
      <c r="W307" s="54" t="str">
        <v/>
      </c>
      <c r="X307" s="54" t="str">
        <v/>
      </c>
      <c r="Y307" s="54" t="str">
        <v/>
      </c>
      <c r="Z307" s="54" t="str">
        <v/>
      </c>
      <c r="AA307" s="54" t="str">
        <v/>
      </c>
      <c r="AB307" s="54" t="str">
        <v/>
      </c>
      <c r="AC307" s="54" t="str">
        <v/>
      </c>
      <c r="AD307" s="54" t="str">
        <v/>
      </c>
      <c r="AE307" s="54" t="str">
        <v/>
      </c>
      <c r="AF307" s="54" t="str">
        <v/>
      </c>
      <c r="AG307" s="54" t="str">
        <v/>
      </c>
      <c r="AH307" s="54" t="str">
        <v/>
      </c>
      <c r="AI307" s="54" t="str">
        <v/>
      </c>
      <c r="AJ307" s="54" t="str">
        <v/>
      </c>
      <c r="AK307" s="54" t="str">
        <v/>
      </c>
      <c r="AL307" s="54" t="str">
        <v/>
      </c>
      <c r="AM307" s="54" t="str">
        <v/>
      </c>
      <c r="AN307" s="54" t="str">
        <v/>
      </c>
      <c r="AO307" s="54" t="str">
        <v/>
      </c>
      <c r="AP307" s="54" t="str">
        <v/>
      </c>
      <c r="AQ307" s="54" t="str">
        <v/>
      </c>
      <c r="AR307" s="54" t="str">
        <v/>
      </c>
      <c r="AS307" s="54" t="str">
        <v/>
      </c>
      <c r="AT307" s="54" t="str">
        <v/>
      </c>
      <c r="AU307" s="54" t="str">
        <v/>
      </c>
      <c r="AV307" s="54" t="str">
        <v/>
      </c>
      <c r="AW307" s="54" t="str">
        <v/>
      </c>
      <c r="AX307" s="54" t="str">
        <v/>
      </c>
      <c r="AY307" s="54" t="str">
        <v/>
      </c>
      <c r="AZ307" s="54" t="str">
        <v/>
      </c>
      <c r="BA307" s="54" t="str">
        <v/>
      </c>
      <c r="BC307" s="186">
        <f t="shared" si="12"/>
        <v>1</v>
      </c>
      <c r="BD307" s="187">
        <f t="shared" si="13"/>
        <v>1</v>
      </c>
      <c r="BE307" s="187">
        <v>0.25</v>
      </c>
      <c r="BF307" s="180">
        <f t="shared" si="14"/>
        <v>0.25</v>
      </c>
      <c r="BG307" s="181"/>
      <c r="BH307" s="172">
        <v>0</v>
      </c>
      <c r="BI307" s="171"/>
      <c r="BJ307" s="171"/>
    </row>
    <row r="308" spans="1:62" ht="12.75" x14ac:dyDescent="0.2">
      <c r="A308" s="375"/>
      <c r="B308" s="391"/>
      <c r="C308" s="119" t="s">
        <v>1348</v>
      </c>
      <c r="D308" s="54">
        <v>1</v>
      </c>
      <c r="E308" s="54" t="str">
        <v/>
      </c>
      <c r="F308" s="54" t="str">
        <v/>
      </c>
      <c r="G308" s="54" t="str">
        <v/>
      </c>
      <c r="H308" s="54" t="str">
        <v/>
      </c>
      <c r="I308" s="54" t="str">
        <v/>
      </c>
      <c r="J308" s="54" t="str">
        <v/>
      </c>
      <c r="K308" s="54" t="str">
        <v/>
      </c>
      <c r="L308" s="54" t="str">
        <v/>
      </c>
      <c r="M308" s="54" t="str">
        <v/>
      </c>
      <c r="N308" s="54" t="str">
        <v/>
      </c>
      <c r="O308" s="54" t="str">
        <v/>
      </c>
      <c r="P308" s="54" t="str">
        <v/>
      </c>
      <c r="Q308" s="54" t="str">
        <v/>
      </c>
      <c r="R308" s="54" t="str">
        <v/>
      </c>
      <c r="S308" s="54" t="str">
        <v/>
      </c>
      <c r="T308" s="54" t="str">
        <v/>
      </c>
      <c r="U308" s="54" t="str">
        <v/>
      </c>
      <c r="V308" s="54" t="str">
        <v/>
      </c>
      <c r="W308" s="54" t="str">
        <v/>
      </c>
      <c r="X308" s="54" t="str">
        <v/>
      </c>
      <c r="Y308" s="54" t="str">
        <v/>
      </c>
      <c r="Z308" s="54" t="str">
        <v/>
      </c>
      <c r="AA308" s="54" t="str">
        <v/>
      </c>
      <c r="AB308" s="54" t="str">
        <v/>
      </c>
      <c r="AC308" s="54" t="str">
        <v/>
      </c>
      <c r="AD308" s="54" t="str">
        <v/>
      </c>
      <c r="AE308" s="54" t="str">
        <v/>
      </c>
      <c r="AF308" s="54" t="str">
        <v/>
      </c>
      <c r="AG308" s="54" t="str">
        <v/>
      </c>
      <c r="AH308" s="54" t="str">
        <v/>
      </c>
      <c r="AI308" s="54" t="str">
        <v/>
      </c>
      <c r="AJ308" s="54" t="str">
        <v/>
      </c>
      <c r="AK308" s="54" t="str">
        <v/>
      </c>
      <c r="AL308" s="54" t="str">
        <v/>
      </c>
      <c r="AM308" s="54" t="str">
        <v/>
      </c>
      <c r="AN308" s="54" t="str">
        <v/>
      </c>
      <c r="AO308" s="54" t="str">
        <v/>
      </c>
      <c r="AP308" s="54" t="str">
        <v/>
      </c>
      <c r="AQ308" s="54" t="str">
        <v/>
      </c>
      <c r="AR308" s="54" t="str">
        <v/>
      </c>
      <c r="AS308" s="54" t="str">
        <v/>
      </c>
      <c r="AT308" s="54" t="str">
        <v/>
      </c>
      <c r="AU308" s="54" t="str">
        <v/>
      </c>
      <c r="AV308" s="54" t="str">
        <v/>
      </c>
      <c r="AW308" s="54" t="str">
        <v/>
      </c>
      <c r="AX308" s="54" t="str">
        <v/>
      </c>
      <c r="AY308" s="54" t="str">
        <v/>
      </c>
      <c r="AZ308" s="54" t="str">
        <v/>
      </c>
      <c r="BA308" s="54" t="str">
        <v/>
      </c>
      <c r="BC308" s="186">
        <f t="shared" si="12"/>
        <v>1</v>
      </c>
      <c r="BD308" s="187">
        <f t="shared" si="13"/>
        <v>1</v>
      </c>
      <c r="BE308" s="187">
        <v>0.25</v>
      </c>
      <c r="BF308" s="180">
        <f t="shared" si="14"/>
        <v>0.25</v>
      </c>
      <c r="BG308" s="181"/>
      <c r="BH308" s="172">
        <v>0</v>
      </c>
      <c r="BI308" s="171"/>
      <c r="BJ308" s="171"/>
    </row>
    <row r="309" spans="1:62" ht="12.75" x14ac:dyDescent="0.2">
      <c r="A309" s="375"/>
      <c r="B309" s="391"/>
      <c r="C309" s="119" t="s">
        <v>1349</v>
      </c>
      <c r="D309" s="54">
        <v>1</v>
      </c>
      <c r="E309" s="54" t="str">
        <v/>
      </c>
      <c r="F309" s="54" t="str">
        <v/>
      </c>
      <c r="G309" s="54" t="str">
        <v/>
      </c>
      <c r="H309" s="54" t="str">
        <v/>
      </c>
      <c r="I309" s="54" t="str">
        <v/>
      </c>
      <c r="J309" s="54" t="str">
        <v/>
      </c>
      <c r="K309" s="54" t="str">
        <v/>
      </c>
      <c r="L309" s="54" t="str">
        <v/>
      </c>
      <c r="M309" s="54" t="str">
        <v/>
      </c>
      <c r="N309" s="54" t="str">
        <v/>
      </c>
      <c r="O309" s="54" t="str">
        <v/>
      </c>
      <c r="P309" s="54" t="str">
        <v/>
      </c>
      <c r="Q309" s="54" t="str">
        <v/>
      </c>
      <c r="R309" s="54" t="str">
        <v/>
      </c>
      <c r="S309" s="54" t="str">
        <v/>
      </c>
      <c r="T309" s="54" t="str">
        <v/>
      </c>
      <c r="U309" s="54" t="str">
        <v/>
      </c>
      <c r="V309" s="54" t="str">
        <v/>
      </c>
      <c r="W309" s="54" t="str">
        <v/>
      </c>
      <c r="X309" s="54" t="str">
        <v/>
      </c>
      <c r="Y309" s="54" t="str">
        <v/>
      </c>
      <c r="Z309" s="54" t="str">
        <v/>
      </c>
      <c r="AA309" s="54" t="str">
        <v/>
      </c>
      <c r="AB309" s="54" t="str">
        <v/>
      </c>
      <c r="AC309" s="54" t="str">
        <v/>
      </c>
      <c r="AD309" s="54" t="str">
        <v/>
      </c>
      <c r="AE309" s="54" t="str">
        <v/>
      </c>
      <c r="AF309" s="54" t="str">
        <v/>
      </c>
      <c r="AG309" s="54" t="str">
        <v/>
      </c>
      <c r="AH309" s="54" t="str">
        <v/>
      </c>
      <c r="AI309" s="54" t="str">
        <v/>
      </c>
      <c r="AJ309" s="54" t="str">
        <v/>
      </c>
      <c r="AK309" s="54" t="str">
        <v/>
      </c>
      <c r="AL309" s="54" t="str">
        <v/>
      </c>
      <c r="AM309" s="54" t="str">
        <v/>
      </c>
      <c r="AN309" s="54" t="str">
        <v/>
      </c>
      <c r="AO309" s="54" t="str">
        <v/>
      </c>
      <c r="AP309" s="54" t="str">
        <v/>
      </c>
      <c r="AQ309" s="54" t="str">
        <v/>
      </c>
      <c r="AR309" s="54" t="str">
        <v/>
      </c>
      <c r="AS309" s="54" t="str">
        <v/>
      </c>
      <c r="AT309" s="54" t="str">
        <v/>
      </c>
      <c r="AU309" s="54" t="str">
        <v/>
      </c>
      <c r="AV309" s="54" t="str">
        <v/>
      </c>
      <c r="AW309" s="54" t="str">
        <v/>
      </c>
      <c r="AX309" s="54" t="str">
        <v/>
      </c>
      <c r="AY309" s="54" t="str">
        <v/>
      </c>
      <c r="AZ309" s="54" t="str">
        <v/>
      </c>
      <c r="BA309" s="54" t="str">
        <v/>
      </c>
      <c r="BC309" s="186">
        <f t="shared" si="12"/>
        <v>1</v>
      </c>
      <c r="BD309" s="187">
        <f t="shared" si="13"/>
        <v>1</v>
      </c>
      <c r="BE309" s="187">
        <v>0.25</v>
      </c>
      <c r="BF309" s="180">
        <f t="shared" si="14"/>
        <v>0.25</v>
      </c>
      <c r="BG309" s="181"/>
      <c r="BH309" s="172">
        <v>0</v>
      </c>
      <c r="BI309" s="171"/>
      <c r="BJ309" s="171"/>
    </row>
    <row r="310" spans="1:62" ht="12.75" x14ac:dyDescent="0.2">
      <c r="A310" s="375"/>
      <c r="B310" s="391"/>
      <c r="C310" s="119" t="s">
        <v>1350</v>
      </c>
      <c r="D310" s="54">
        <v>1</v>
      </c>
      <c r="E310" s="54" t="str">
        <v/>
      </c>
      <c r="F310" s="54" t="str">
        <v/>
      </c>
      <c r="G310" s="54" t="str">
        <v/>
      </c>
      <c r="H310" s="54" t="str">
        <v/>
      </c>
      <c r="I310" s="54" t="str">
        <v/>
      </c>
      <c r="J310" s="54" t="str">
        <v/>
      </c>
      <c r="K310" s="54" t="str">
        <v/>
      </c>
      <c r="L310" s="54" t="str">
        <v/>
      </c>
      <c r="M310" s="54" t="str">
        <v/>
      </c>
      <c r="N310" s="54" t="str">
        <v/>
      </c>
      <c r="O310" s="54" t="str">
        <v/>
      </c>
      <c r="P310" s="54" t="str">
        <v/>
      </c>
      <c r="Q310" s="54" t="str">
        <v/>
      </c>
      <c r="R310" s="54" t="str">
        <v/>
      </c>
      <c r="S310" s="54" t="str">
        <v/>
      </c>
      <c r="T310" s="54" t="str">
        <v/>
      </c>
      <c r="U310" s="54" t="str">
        <v/>
      </c>
      <c r="V310" s="54" t="str">
        <v/>
      </c>
      <c r="W310" s="54" t="str">
        <v/>
      </c>
      <c r="X310" s="54" t="str">
        <v/>
      </c>
      <c r="Y310" s="54" t="str">
        <v/>
      </c>
      <c r="Z310" s="54" t="str">
        <v/>
      </c>
      <c r="AA310" s="54" t="str">
        <v/>
      </c>
      <c r="AB310" s="54" t="str">
        <v/>
      </c>
      <c r="AC310" s="54" t="str">
        <v/>
      </c>
      <c r="AD310" s="54" t="str">
        <v/>
      </c>
      <c r="AE310" s="54" t="str">
        <v/>
      </c>
      <c r="AF310" s="54" t="str">
        <v/>
      </c>
      <c r="AG310" s="54" t="str">
        <v/>
      </c>
      <c r="AH310" s="54" t="str">
        <v/>
      </c>
      <c r="AI310" s="54" t="str">
        <v/>
      </c>
      <c r="AJ310" s="54" t="str">
        <v/>
      </c>
      <c r="AK310" s="54" t="str">
        <v/>
      </c>
      <c r="AL310" s="54" t="str">
        <v/>
      </c>
      <c r="AM310" s="54" t="str">
        <v/>
      </c>
      <c r="AN310" s="54" t="str">
        <v/>
      </c>
      <c r="AO310" s="54" t="str">
        <v/>
      </c>
      <c r="AP310" s="54" t="str">
        <v/>
      </c>
      <c r="AQ310" s="54" t="str">
        <v/>
      </c>
      <c r="AR310" s="54" t="str">
        <v/>
      </c>
      <c r="AS310" s="54" t="str">
        <v/>
      </c>
      <c r="AT310" s="54" t="str">
        <v/>
      </c>
      <c r="AU310" s="54" t="str">
        <v/>
      </c>
      <c r="AV310" s="54" t="str">
        <v/>
      </c>
      <c r="AW310" s="54" t="str">
        <v/>
      </c>
      <c r="AX310" s="54" t="str">
        <v/>
      </c>
      <c r="AY310" s="54" t="str">
        <v/>
      </c>
      <c r="AZ310" s="54" t="str">
        <v/>
      </c>
      <c r="BA310" s="54" t="str">
        <v/>
      </c>
      <c r="BC310" s="186">
        <f t="shared" si="12"/>
        <v>1</v>
      </c>
      <c r="BD310" s="187">
        <f t="shared" si="13"/>
        <v>1</v>
      </c>
      <c r="BE310" s="187">
        <v>0.25</v>
      </c>
      <c r="BF310" s="180">
        <f t="shared" si="14"/>
        <v>0.25</v>
      </c>
      <c r="BG310" s="181"/>
      <c r="BH310" s="172">
        <v>0</v>
      </c>
      <c r="BI310" s="171"/>
      <c r="BJ310" s="171"/>
    </row>
    <row r="311" spans="1:62" ht="12.75" x14ac:dyDescent="0.2">
      <c r="A311" s="375"/>
      <c r="B311" s="391"/>
      <c r="C311" s="119" t="s">
        <v>1351</v>
      </c>
      <c r="D311" s="54">
        <v>1</v>
      </c>
      <c r="E311" s="54" t="str">
        <v/>
      </c>
      <c r="F311" s="54" t="str">
        <v/>
      </c>
      <c r="G311" s="54" t="str">
        <v/>
      </c>
      <c r="H311" s="54" t="str">
        <v/>
      </c>
      <c r="I311" s="54" t="str">
        <v/>
      </c>
      <c r="J311" s="54" t="str">
        <v/>
      </c>
      <c r="K311" s="54" t="str">
        <v/>
      </c>
      <c r="L311" s="54" t="str">
        <v/>
      </c>
      <c r="M311" s="54" t="str">
        <v/>
      </c>
      <c r="N311" s="54" t="str">
        <v/>
      </c>
      <c r="O311" s="54" t="str">
        <v/>
      </c>
      <c r="P311" s="54" t="str">
        <v/>
      </c>
      <c r="Q311" s="54" t="str">
        <v/>
      </c>
      <c r="R311" s="54" t="str">
        <v/>
      </c>
      <c r="S311" s="54" t="str">
        <v/>
      </c>
      <c r="T311" s="54" t="str">
        <v/>
      </c>
      <c r="U311" s="54" t="str">
        <v/>
      </c>
      <c r="V311" s="54" t="str">
        <v/>
      </c>
      <c r="W311" s="54" t="str">
        <v/>
      </c>
      <c r="X311" s="54" t="str">
        <v/>
      </c>
      <c r="Y311" s="54" t="str">
        <v/>
      </c>
      <c r="Z311" s="54" t="str">
        <v/>
      </c>
      <c r="AA311" s="54" t="str">
        <v/>
      </c>
      <c r="AB311" s="54" t="str">
        <v/>
      </c>
      <c r="AC311" s="54" t="str">
        <v/>
      </c>
      <c r="AD311" s="54" t="str">
        <v/>
      </c>
      <c r="AE311" s="54" t="str">
        <v/>
      </c>
      <c r="AF311" s="54" t="str">
        <v/>
      </c>
      <c r="AG311" s="54" t="str">
        <v/>
      </c>
      <c r="AH311" s="54" t="str">
        <v/>
      </c>
      <c r="AI311" s="54" t="str">
        <v/>
      </c>
      <c r="AJ311" s="54" t="str">
        <v/>
      </c>
      <c r="AK311" s="54" t="str">
        <v/>
      </c>
      <c r="AL311" s="54" t="str">
        <v/>
      </c>
      <c r="AM311" s="54" t="str">
        <v/>
      </c>
      <c r="AN311" s="54" t="str">
        <v/>
      </c>
      <c r="AO311" s="54" t="str">
        <v/>
      </c>
      <c r="AP311" s="54" t="str">
        <v/>
      </c>
      <c r="AQ311" s="54" t="str">
        <v/>
      </c>
      <c r="AR311" s="54" t="str">
        <v/>
      </c>
      <c r="AS311" s="54" t="str">
        <v/>
      </c>
      <c r="AT311" s="54" t="str">
        <v/>
      </c>
      <c r="AU311" s="54" t="str">
        <v/>
      </c>
      <c r="AV311" s="54" t="str">
        <v/>
      </c>
      <c r="AW311" s="54" t="str">
        <v/>
      </c>
      <c r="AX311" s="54" t="str">
        <v/>
      </c>
      <c r="AY311" s="54" t="str">
        <v/>
      </c>
      <c r="AZ311" s="54" t="str">
        <v/>
      </c>
      <c r="BA311" s="54" t="str">
        <v/>
      </c>
      <c r="BC311" s="186">
        <f t="shared" si="12"/>
        <v>1</v>
      </c>
      <c r="BD311" s="187">
        <f t="shared" si="13"/>
        <v>1</v>
      </c>
      <c r="BE311" s="187">
        <v>0.25</v>
      </c>
      <c r="BF311" s="180">
        <f t="shared" si="14"/>
        <v>0.25</v>
      </c>
      <c r="BG311" s="181"/>
      <c r="BH311" s="172">
        <v>0</v>
      </c>
      <c r="BI311" s="171"/>
      <c r="BJ311" s="171"/>
    </row>
    <row r="312" spans="1:62" ht="12.75" x14ac:dyDescent="0.2">
      <c r="A312" s="375"/>
      <c r="B312" s="391"/>
      <c r="C312" s="119" t="s">
        <v>1352</v>
      </c>
      <c r="D312" s="54">
        <v>1</v>
      </c>
      <c r="E312" s="54" t="str">
        <v/>
      </c>
      <c r="F312" s="54" t="str">
        <v/>
      </c>
      <c r="G312" s="54" t="str">
        <v/>
      </c>
      <c r="H312" s="54" t="str">
        <v/>
      </c>
      <c r="I312" s="54" t="str">
        <v/>
      </c>
      <c r="J312" s="54" t="str">
        <v/>
      </c>
      <c r="K312" s="54" t="str">
        <v/>
      </c>
      <c r="L312" s="54" t="str">
        <v/>
      </c>
      <c r="M312" s="54" t="str">
        <v/>
      </c>
      <c r="N312" s="54" t="str">
        <v/>
      </c>
      <c r="O312" s="54" t="str">
        <v/>
      </c>
      <c r="P312" s="54" t="str">
        <v/>
      </c>
      <c r="Q312" s="54" t="str">
        <v/>
      </c>
      <c r="R312" s="54" t="str">
        <v/>
      </c>
      <c r="S312" s="54" t="str">
        <v/>
      </c>
      <c r="T312" s="54" t="str">
        <v/>
      </c>
      <c r="U312" s="54" t="str">
        <v/>
      </c>
      <c r="V312" s="54" t="str">
        <v/>
      </c>
      <c r="W312" s="54" t="str">
        <v/>
      </c>
      <c r="X312" s="54" t="str">
        <v/>
      </c>
      <c r="Y312" s="54" t="str">
        <v/>
      </c>
      <c r="Z312" s="54" t="str">
        <v/>
      </c>
      <c r="AA312" s="54" t="str">
        <v/>
      </c>
      <c r="AB312" s="54" t="str">
        <v/>
      </c>
      <c r="AC312" s="54" t="str">
        <v/>
      </c>
      <c r="AD312" s="54" t="str">
        <v/>
      </c>
      <c r="AE312" s="54" t="str">
        <v/>
      </c>
      <c r="AF312" s="54" t="str">
        <v/>
      </c>
      <c r="AG312" s="54" t="str">
        <v/>
      </c>
      <c r="AH312" s="54" t="str">
        <v/>
      </c>
      <c r="AI312" s="54" t="str">
        <v/>
      </c>
      <c r="AJ312" s="54" t="str">
        <v/>
      </c>
      <c r="AK312" s="54" t="str">
        <v/>
      </c>
      <c r="AL312" s="54" t="str">
        <v/>
      </c>
      <c r="AM312" s="54" t="str">
        <v/>
      </c>
      <c r="AN312" s="54" t="str">
        <v/>
      </c>
      <c r="AO312" s="54" t="str">
        <v/>
      </c>
      <c r="AP312" s="54" t="str">
        <v/>
      </c>
      <c r="AQ312" s="54" t="str">
        <v/>
      </c>
      <c r="AR312" s="54" t="str">
        <v/>
      </c>
      <c r="AS312" s="54" t="str">
        <v/>
      </c>
      <c r="AT312" s="54" t="str">
        <v/>
      </c>
      <c r="AU312" s="54" t="str">
        <v/>
      </c>
      <c r="AV312" s="54" t="str">
        <v/>
      </c>
      <c r="AW312" s="54" t="str">
        <v/>
      </c>
      <c r="AX312" s="54" t="str">
        <v/>
      </c>
      <c r="AY312" s="54" t="str">
        <v/>
      </c>
      <c r="AZ312" s="54" t="str">
        <v/>
      </c>
      <c r="BA312" s="54" t="str">
        <v/>
      </c>
      <c r="BC312" s="186">
        <f t="shared" si="12"/>
        <v>1</v>
      </c>
      <c r="BD312" s="187">
        <f t="shared" si="13"/>
        <v>1</v>
      </c>
      <c r="BE312" s="187">
        <v>0.25</v>
      </c>
      <c r="BF312" s="180">
        <f t="shared" si="14"/>
        <v>0.25</v>
      </c>
      <c r="BG312" s="181"/>
      <c r="BH312" s="172">
        <v>0</v>
      </c>
      <c r="BI312" s="171"/>
      <c r="BJ312" s="171"/>
    </row>
    <row r="313" spans="1:62" ht="12.75" x14ac:dyDescent="0.2">
      <c r="A313" s="375"/>
      <c r="B313" s="391"/>
      <c r="C313" s="119" t="s">
        <v>1353</v>
      </c>
      <c r="D313" s="54">
        <v>1</v>
      </c>
      <c r="E313" s="54" t="str">
        <v/>
      </c>
      <c r="F313" s="54" t="str">
        <v/>
      </c>
      <c r="G313" s="54" t="str">
        <v/>
      </c>
      <c r="H313" s="54" t="str">
        <v/>
      </c>
      <c r="I313" s="54" t="str">
        <v/>
      </c>
      <c r="J313" s="54" t="str">
        <v/>
      </c>
      <c r="K313" s="54" t="str">
        <v/>
      </c>
      <c r="L313" s="54" t="str">
        <v/>
      </c>
      <c r="M313" s="54" t="str">
        <v/>
      </c>
      <c r="N313" s="54" t="str">
        <v/>
      </c>
      <c r="O313" s="54" t="str">
        <v/>
      </c>
      <c r="P313" s="54" t="str">
        <v/>
      </c>
      <c r="Q313" s="54" t="str">
        <v/>
      </c>
      <c r="R313" s="54" t="str">
        <v/>
      </c>
      <c r="S313" s="54" t="str">
        <v/>
      </c>
      <c r="T313" s="54" t="str">
        <v/>
      </c>
      <c r="U313" s="54" t="str">
        <v/>
      </c>
      <c r="V313" s="54" t="str">
        <v/>
      </c>
      <c r="W313" s="54" t="str">
        <v/>
      </c>
      <c r="X313" s="54" t="str">
        <v/>
      </c>
      <c r="Y313" s="54" t="str">
        <v/>
      </c>
      <c r="Z313" s="54" t="str">
        <v/>
      </c>
      <c r="AA313" s="54" t="str">
        <v/>
      </c>
      <c r="AB313" s="54" t="str">
        <v/>
      </c>
      <c r="AC313" s="54" t="str">
        <v/>
      </c>
      <c r="AD313" s="54" t="str">
        <v/>
      </c>
      <c r="AE313" s="54" t="str">
        <v/>
      </c>
      <c r="AF313" s="54" t="str">
        <v/>
      </c>
      <c r="AG313" s="54" t="str">
        <v/>
      </c>
      <c r="AH313" s="54" t="str">
        <v/>
      </c>
      <c r="AI313" s="54" t="str">
        <v/>
      </c>
      <c r="AJ313" s="54" t="str">
        <v/>
      </c>
      <c r="AK313" s="54" t="str">
        <v/>
      </c>
      <c r="AL313" s="54" t="str">
        <v/>
      </c>
      <c r="AM313" s="54" t="str">
        <v/>
      </c>
      <c r="AN313" s="54" t="str">
        <v/>
      </c>
      <c r="AO313" s="54" t="str">
        <v/>
      </c>
      <c r="AP313" s="54" t="str">
        <v/>
      </c>
      <c r="AQ313" s="54" t="str">
        <v/>
      </c>
      <c r="AR313" s="54" t="str">
        <v/>
      </c>
      <c r="AS313" s="54" t="str">
        <v/>
      </c>
      <c r="AT313" s="54" t="str">
        <v/>
      </c>
      <c r="AU313" s="54" t="str">
        <v/>
      </c>
      <c r="AV313" s="54" t="str">
        <v/>
      </c>
      <c r="AW313" s="54" t="str">
        <v/>
      </c>
      <c r="AX313" s="54" t="str">
        <v/>
      </c>
      <c r="AY313" s="54" t="str">
        <v/>
      </c>
      <c r="AZ313" s="54" t="str">
        <v/>
      </c>
      <c r="BA313" s="54" t="str">
        <v/>
      </c>
      <c r="BC313" s="186">
        <f t="shared" si="12"/>
        <v>1</v>
      </c>
      <c r="BD313" s="187">
        <f t="shared" si="13"/>
        <v>1</v>
      </c>
      <c r="BE313" s="187">
        <v>0.25</v>
      </c>
      <c r="BF313" s="180">
        <f t="shared" si="14"/>
        <v>0.25</v>
      </c>
      <c r="BG313" s="181"/>
      <c r="BH313" s="172">
        <v>0</v>
      </c>
      <c r="BI313" s="171"/>
      <c r="BJ313" s="171"/>
    </row>
    <row r="314" spans="1:62" ht="12.75" x14ac:dyDescent="0.2">
      <c r="A314" s="375"/>
      <c r="B314" s="391"/>
      <c r="C314" s="119" t="s">
        <v>1354</v>
      </c>
      <c r="D314" s="54">
        <v>1</v>
      </c>
      <c r="E314" s="54" t="str">
        <v/>
      </c>
      <c r="F314" s="54" t="str">
        <v/>
      </c>
      <c r="G314" s="54" t="str">
        <v/>
      </c>
      <c r="H314" s="54" t="str">
        <v/>
      </c>
      <c r="I314" s="54" t="str">
        <v/>
      </c>
      <c r="J314" s="54" t="str">
        <v/>
      </c>
      <c r="K314" s="54" t="str">
        <v/>
      </c>
      <c r="L314" s="54" t="str">
        <v/>
      </c>
      <c r="M314" s="54" t="str">
        <v/>
      </c>
      <c r="N314" s="54" t="str">
        <v/>
      </c>
      <c r="O314" s="54" t="str">
        <v/>
      </c>
      <c r="P314" s="54" t="str">
        <v/>
      </c>
      <c r="Q314" s="54" t="str">
        <v/>
      </c>
      <c r="R314" s="54" t="str">
        <v/>
      </c>
      <c r="S314" s="54" t="str">
        <v/>
      </c>
      <c r="T314" s="54" t="str">
        <v/>
      </c>
      <c r="U314" s="54" t="str">
        <v/>
      </c>
      <c r="V314" s="54" t="str">
        <v/>
      </c>
      <c r="W314" s="54" t="str">
        <v/>
      </c>
      <c r="X314" s="54" t="str">
        <v/>
      </c>
      <c r="Y314" s="54" t="str">
        <v/>
      </c>
      <c r="Z314" s="54" t="str">
        <v/>
      </c>
      <c r="AA314" s="54" t="str">
        <v/>
      </c>
      <c r="AB314" s="54" t="str">
        <v/>
      </c>
      <c r="AC314" s="54" t="str">
        <v/>
      </c>
      <c r="AD314" s="54" t="str">
        <v/>
      </c>
      <c r="AE314" s="54" t="str">
        <v/>
      </c>
      <c r="AF314" s="54" t="str">
        <v/>
      </c>
      <c r="AG314" s="54" t="str">
        <v/>
      </c>
      <c r="AH314" s="54" t="str">
        <v/>
      </c>
      <c r="AI314" s="54" t="str">
        <v/>
      </c>
      <c r="AJ314" s="54" t="str">
        <v/>
      </c>
      <c r="AK314" s="54" t="str">
        <v/>
      </c>
      <c r="AL314" s="54" t="str">
        <v/>
      </c>
      <c r="AM314" s="54" t="str">
        <v/>
      </c>
      <c r="AN314" s="54" t="str">
        <v/>
      </c>
      <c r="AO314" s="54" t="str">
        <v/>
      </c>
      <c r="AP314" s="54" t="str">
        <v/>
      </c>
      <c r="AQ314" s="54" t="str">
        <v/>
      </c>
      <c r="AR314" s="54" t="str">
        <v/>
      </c>
      <c r="AS314" s="54" t="str">
        <v/>
      </c>
      <c r="AT314" s="54" t="str">
        <v/>
      </c>
      <c r="AU314" s="54" t="str">
        <v/>
      </c>
      <c r="AV314" s="54" t="str">
        <v/>
      </c>
      <c r="AW314" s="54" t="str">
        <v/>
      </c>
      <c r="AX314" s="54" t="str">
        <v/>
      </c>
      <c r="AY314" s="54" t="str">
        <v/>
      </c>
      <c r="AZ314" s="54" t="str">
        <v/>
      </c>
      <c r="BA314" s="54" t="str">
        <v/>
      </c>
      <c r="BC314" s="186">
        <f t="shared" si="12"/>
        <v>1</v>
      </c>
      <c r="BD314" s="187">
        <f t="shared" si="13"/>
        <v>1</v>
      </c>
      <c r="BE314" s="187">
        <v>0.25</v>
      </c>
      <c r="BF314" s="180">
        <f t="shared" si="14"/>
        <v>0.25</v>
      </c>
      <c r="BG314" s="181"/>
      <c r="BH314" s="172">
        <v>0</v>
      </c>
      <c r="BI314" s="171"/>
      <c r="BJ314" s="171"/>
    </row>
    <row r="315" spans="1:62" ht="12.75" x14ac:dyDescent="0.2">
      <c r="A315" s="375"/>
      <c r="B315" s="391"/>
      <c r="C315" s="119" t="s">
        <v>1355</v>
      </c>
      <c r="D315" s="54">
        <v>1</v>
      </c>
      <c r="E315" s="54" t="str">
        <v/>
      </c>
      <c r="F315" s="54" t="str">
        <v/>
      </c>
      <c r="G315" s="54" t="str">
        <v/>
      </c>
      <c r="H315" s="54" t="str">
        <v/>
      </c>
      <c r="I315" s="54" t="str">
        <v/>
      </c>
      <c r="J315" s="54" t="str">
        <v/>
      </c>
      <c r="K315" s="54" t="str">
        <v/>
      </c>
      <c r="L315" s="54" t="str">
        <v/>
      </c>
      <c r="M315" s="54" t="str">
        <v/>
      </c>
      <c r="N315" s="54" t="str">
        <v/>
      </c>
      <c r="O315" s="54" t="str">
        <v/>
      </c>
      <c r="P315" s="54" t="str">
        <v/>
      </c>
      <c r="Q315" s="54" t="str">
        <v/>
      </c>
      <c r="R315" s="54" t="str">
        <v/>
      </c>
      <c r="S315" s="54" t="str">
        <v/>
      </c>
      <c r="T315" s="54" t="str">
        <v/>
      </c>
      <c r="U315" s="54" t="str">
        <v/>
      </c>
      <c r="V315" s="54" t="str">
        <v/>
      </c>
      <c r="W315" s="54" t="str">
        <v/>
      </c>
      <c r="X315" s="54" t="str">
        <v/>
      </c>
      <c r="Y315" s="54" t="str">
        <v/>
      </c>
      <c r="Z315" s="54" t="str">
        <v/>
      </c>
      <c r="AA315" s="54" t="str">
        <v/>
      </c>
      <c r="AB315" s="54" t="str">
        <v/>
      </c>
      <c r="AC315" s="54" t="str">
        <v/>
      </c>
      <c r="AD315" s="54" t="str">
        <v/>
      </c>
      <c r="AE315" s="54" t="str">
        <v/>
      </c>
      <c r="AF315" s="54" t="str">
        <v/>
      </c>
      <c r="AG315" s="54" t="str">
        <v/>
      </c>
      <c r="AH315" s="54" t="str">
        <v/>
      </c>
      <c r="AI315" s="54" t="str">
        <v/>
      </c>
      <c r="AJ315" s="54" t="str">
        <v/>
      </c>
      <c r="AK315" s="54" t="str">
        <v/>
      </c>
      <c r="AL315" s="54" t="str">
        <v/>
      </c>
      <c r="AM315" s="54" t="str">
        <v/>
      </c>
      <c r="AN315" s="54" t="str">
        <v/>
      </c>
      <c r="AO315" s="54" t="str">
        <v/>
      </c>
      <c r="AP315" s="54" t="str">
        <v/>
      </c>
      <c r="AQ315" s="54" t="str">
        <v/>
      </c>
      <c r="AR315" s="54" t="str">
        <v/>
      </c>
      <c r="AS315" s="54" t="str">
        <v/>
      </c>
      <c r="AT315" s="54" t="str">
        <v/>
      </c>
      <c r="AU315" s="54" t="str">
        <v/>
      </c>
      <c r="AV315" s="54" t="str">
        <v/>
      </c>
      <c r="AW315" s="54" t="str">
        <v/>
      </c>
      <c r="AX315" s="54" t="str">
        <v/>
      </c>
      <c r="AY315" s="54" t="str">
        <v/>
      </c>
      <c r="AZ315" s="54" t="str">
        <v/>
      </c>
      <c r="BA315" s="54" t="str">
        <v/>
      </c>
      <c r="BC315" s="186">
        <f t="shared" si="12"/>
        <v>1</v>
      </c>
      <c r="BD315" s="187">
        <f t="shared" si="13"/>
        <v>1</v>
      </c>
      <c r="BE315" s="187">
        <v>0.25</v>
      </c>
      <c r="BF315" s="180">
        <f t="shared" si="14"/>
        <v>0.25</v>
      </c>
      <c r="BG315" s="181"/>
      <c r="BH315" s="172">
        <v>0</v>
      </c>
      <c r="BI315" s="171"/>
      <c r="BJ315" s="171"/>
    </row>
    <row r="316" spans="1:62" ht="12.75" x14ac:dyDescent="0.2">
      <c r="A316" s="375"/>
      <c r="B316" s="391"/>
      <c r="C316" s="119" t="s">
        <v>1356</v>
      </c>
      <c r="D316" s="54">
        <v>1</v>
      </c>
      <c r="E316" s="54" t="str">
        <v/>
      </c>
      <c r="F316" s="54" t="str">
        <v/>
      </c>
      <c r="G316" s="54" t="str">
        <v/>
      </c>
      <c r="H316" s="54" t="str">
        <v/>
      </c>
      <c r="I316" s="54" t="str">
        <v/>
      </c>
      <c r="J316" s="54" t="str">
        <v/>
      </c>
      <c r="K316" s="54" t="str">
        <v/>
      </c>
      <c r="L316" s="54" t="str">
        <v/>
      </c>
      <c r="M316" s="54" t="str">
        <v/>
      </c>
      <c r="N316" s="54" t="str">
        <v/>
      </c>
      <c r="O316" s="54" t="str">
        <v/>
      </c>
      <c r="P316" s="54" t="str">
        <v/>
      </c>
      <c r="Q316" s="54" t="str">
        <v/>
      </c>
      <c r="R316" s="54" t="str">
        <v/>
      </c>
      <c r="S316" s="54" t="str">
        <v/>
      </c>
      <c r="T316" s="54" t="str">
        <v/>
      </c>
      <c r="U316" s="54" t="str">
        <v/>
      </c>
      <c r="V316" s="54" t="str">
        <v/>
      </c>
      <c r="W316" s="54" t="str">
        <v/>
      </c>
      <c r="X316" s="54" t="str">
        <v/>
      </c>
      <c r="Y316" s="54" t="str">
        <v/>
      </c>
      <c r="Z316" s="54" t="str">
        <v/>
      </c>
      <c r="AA316" s="54" t="str">
        <v/>
      </c>
      <c r="AB316" s="54" t="str">
        <v/>
      </c>
      <c r="AC316" s="54" t="str">
        <v/>
      </c>
      <c r="AD316" s="54" t="str">
        <v/>
      </c>
      <c r="AE316" s="54" t="str">
        <v/>
      </c>
      <c r="AF316" s="54" t="str">
        <v/>
      </c>
      <c r="AG316" s="54" t="str">
        <v/>
      </c>
      <c r="AH316" s="54" t="str">
        <v/>
      </c>
      <c r="AI316" s="54" t="str">
        <v/>
      </c>
      <c r="AJ316" s="54" t="str">
        <v/>
      </c>
      <c r="AK316" s="54" t="str">
        <v/>
      </c>
      <c r="AL316" s="54" t="str">
        <v/>
      </c>
      <c r="AM316" s="54" t="str">
        <v/>
      </c>
      <c r="AN316" s="54" t="str">
        <v/>
      </c>
      <c r="AO316" s="54" t="str">
        <v/>
      </c>
      <c r="AP316" s="54" t="str">
        <v/>
      </c>
      <c r="AQ316" s="54" t="str">
        <v/>
      </c>
      <c r="AR316" s="54" t="str">
        <v/>
      </c>
      <c r="AS316" s="54" t="str">
        <v/>
      </c>
      <c r="AT316" s="54" t="str">
        <v/>
      </c>
      <c r="AU316" s="54" t="str">
        <v/>
      </c>
      <c r="AV316" s="54" t="str">
        <v/>
      </c>
      <c r="AW316" s="54" t="str">
        <v/>
      </c>
      <c r="AX316" s="54" t="str">
        <v/>
      </c>
      <c r="AY316" s="54" t="str">
        <v/>
      </c>
      <c r="AZ316" s="54" t="str">
        <v/>
      </c>
      <c r="BA316" s="54" t="str">
        <v/>
      </c>
      <c r="BC316" s="186">
        <f t="shared" si="12"/>
        <v>1</v>
      </c>
      <c r="BD316" s="187">
        <f t="shared" si="13"/>
        <v>1</v>
      </c>
      <c r="BE316" s="187">
        <v>0.25</v>
      </c>
      <c r="BF316" s="180">
        <f t="shared" si="14"/>
        <v>0.25</v>
      </c>
      <c r="BG316" s="181"/>
      <c r="BH316" s="172">
        <v>0</v>
      </c>
      <c r="BI316" s="171"/>
      <c r="BJ316" s="171"/>
    </row>
    <row r="317" spans="1:62" ht="12.75" x14ac:dyDescent="0.2">
      <c r="A317" s="375"/>
      <c r="B317" s="391"/>
      <c r="C317" s="119" t="s">
        <v>1357</v>
      </c>
      <c r="D317" s="54">
        <v>1</v>
      </c>
      <c r="E317" s="54" t="str">
        <v/>
      </c>
      <c r="F317" s="54" t="str">
        <v/>
      </c>
      <c r="G317" s="54" t="str">
        <v/>
      </c>
      <c r="H317" s="54" t="str">
        <v/>
      </c>
      <c r="I317" s="54" t="str">
        <v/>
      </c>
      <c r="J317" s="54" t="str">
        <v/>
      </c>
      <c r="K317" s="54" t="str">
        <v/>
      </c>
      <c r="L317" s="54" t="str">
        <v/>
      </c>
      <c r="M317" s="54" t="str">
        <v/>
      </c>
      <c r="N317" s="54" t="str">
        <v/>
      </c>
      <c r="O317" s="54" t="str">
        <v/>
      </c>
      <c r="P317" s="54" t="str">
        <v/>
      </c>
      <c r="Q317" s="54" t="str">
        <v/>
      </c>
      <c r="R317" s="54" t="str">
        <v/>
      </c>
      <c r="S317" s="54" t="str">
        <v/>
      </c>
      <c r="T317" s="54" t="str">
        <v/>
      </c>
      <c r="U317" s="54" t="str">
        <v/>
      </c>
      <c r="V317" s="54" t="str">
        <v/>
      </c>
      <c r="W317" s="54" t="str">
        <v/>
      </c>
      <c r="X317" s="54" t="str">
        <v/>
      </c>
      <c r="Y317" s="54" t="str">
        <v/>
      </c>
      <c r="Z317" s="54" t="str">
        <v/>
      </c>
      <c r="AA317" s="54" t="str">
        <v/>
      </c>
      <c r="AB317" s="54" t="str">
        <v/>
      </c>
      <c r="AC317" s="54" t="str">
        <v/>
      </c>
      <c r="AD317" s="54" t="str">
        <v/>
      </c>
      <c r="AE317" s="54" t="str">
        <v/>
      </c>
      <c r="AF317" s="54" t="str">
        <v/>
      </c>
      <c r="AG317" s="54" t="str">
        <v/>
      </c>
      <c r="AH317" s="54" t="str">
        <v/>
      </c>
      <c r="AI317" s="54" t="str">
        <v/>
      </c>
      <c r="AJ317" s="54" t="str">
        <v/>
      </c>
      <c r="AK317" s="54" t="str">
        <v/>
      </c>
      <c r="AL317" s="54" t="str">
        <v/>
      </c>
      <c r="AM317" s="54" t="str">
        <v/>
      </c>
      <c r="AN317" s="54" t="str">
        <v/>
      </c>
      <c r="AO317" s="54" t="str">
        <v/>
      </c>
      <c r="AP317" s="54" t="str">
        <v/>
      </c>
      <c r="AQ317" s="54" t="str">
        <v/>
      </c>
      <c r="AR317" s="54" t="str">
        <v/>
      </c>
      <c r="AS317" s="54" t="str">
        <v/>
      </c>
      <c r="AT317" s="54" t="str">
        <v/>
      </c>
      <c r="AU317" s="54" t="str">
        <v/>
      </c>
      <c r="AV317" s="54" t="str">
        <v/>
      </c>
      <c r="AW317" s="54" t="str">
        <v/>
      </c>
      <c r="AX317" s="54" t="str">
        <v/>
      </c>
      <c r="AY317" s="54" t="str">
        <v/>
      </c>
      <c r="AZ317" s="54" t="str">
        <v/>
      </c>
      <c r="BA317" s="54" t="str">
        <v/>
      </c>
      <c r="BC317" s="186">
        <f t="shared" si="12"/>
        <v>1</v>
      </c>
      <c r="BD317" s="187">
        <f t="shared" si="13"/>
        <v>1</v>
      </c>
      <c r="BE317" s="187">
        <v>0.25</v>
      </c>
      <c r="BF317" s="180">
        <f t="shared" si="14"/>
        <v>0.25</v>
      </c>
      <c r="BG317" s="181"/>
      <c r="BH317" s="172">
        <v>0</v>
      </c>
      <c r="BI317" s="171"/>
      <c r="BJ317" s="171"/>
    </row>
    <row r="318" spans="1:62" ht="12.75" x14ac:dyDescent="0.2">
      <c r="A318" s="375"/>
      <c r="B318" s="391"/>
      <c r="C318" s="119" t="s">
        <v>1358</v>
      </c>
      <c r="D318" s="54">
        <v>1</v>
      </c>
      <c r="E318" s="54" t="str">
        <v/>
      </c>
      <c r="F318" s="54" t="str">
        <v/>
      </c>
      <c r="G318" s="54" t="str">
        <v/>
      </c>
      <c r="H318" s="54" t="str">
        <v/>
      </c>
      <c r="I318" s="54" t="str">
        <v/>
      </c>
      <c r="J318" s="54" t="str">
        <v/>
      </c>
      <c r="K318" s="54" t="str">
        <v/>
      </c>
      <c r="L318" s="54" t="str">
        <v/>
      </c>
      <c r="M318" s="54" t="str">
        <v/>
      </c>
      <c r="N318" s="54" t="str">
        <v/>
      </c>
      <c r="O318" s="54" t="str">
        <v/>
      </c>
      <c r="P318" s="54" t="str">
        <v/>
      </c>
      <c r="Q318" s="54" t="str">
        <v/>
      </c>
      <c r="R318" s="54" t="str">
        <v/>
      </c>
      <c r="S318" s="54" t="str">
        <v/>
      </c>
      <c r="T318" s="54" t="str">
        <v/>
      </c>
      <c r="U318" s="54" t="str">
        <v/>
      </c>
      <c r="V318" s="54" t="str">
        <v/>
      </c>
      <c r="W318" s="54" t="str">
        <v/>
      </c>
      <c r="X318" s="54" t="str">
        <v/>
      </c>
      <c r="Y318" s="54" t="str">
        <v/>
      </c>
      <c r="Z318" s="54" t="str">
        <v/>
      </c>
      <c r="AA318" s="54" t="str">
        <v/>
      </c>
      <c r="AB318" s="54" t="str">
        <v/>
      </c>
      <c r="AC318" s="54" t="str">
        <v/>
      </c>
      <c r="AD318" s="54" t="str">
        <v/>
      </c>
      <c r="AE318" s="54" t="str">
        <v/>
      </c>
      <c r="AF318" s="54" t="str">
        <v/>
      </c>
      <c r="AG318" s="54" t="str">
        <v/>
      </c>
      <c r="AH318" s="54" t="str">
        <v/>
      </c>
      <c r="AI318" s="54" t="str">
        <v/>
      </c>
      <c r="AJ318" s="54" t="str">
        <v/>
      </c>
      <c r="AK318" s="54" t="str">
        <v/>
      </c>
      <c r="AL318" s="54" t="str">
        <v/>
      </c>
      <c r="AM318" s="54" t="str">
        <v/>
      </c>
      <c r="AN318" s="54" t="str">
        <v/>
      </c>
      <c r="AO318" s="54" t="str">
        <v/>
      </c>
      <c r="AP318" s="54" t="str">
        <v/>
      </c>
      <c r="AQ318" s="54" t="str">
        <v/>
      </c>
      <c r="AR318" s="54" t="str">
        <v/>
      </c>
      <c r="AS318" s="54" t="str">
        <v/>
      </c>
      <c r="AT318" s="54" t="str">
        <v/>
      </c>
      <c r="AU318" s="54" t="str">
        <v/>
      </c>
      <c r="AV318" s="54" t="str">
        <v/>
      </c>
      <c r="AW318" s="54" t="str">
        <v/>
      </c>
      <c r="AX318" s="54" t="str">
        <v/>
      </c>
      <c r="AY318" s="54" t="str">
        <v/>
      </c>
      <c r="AZ318" s="54" t="str">
        <v/>
      </c>
      <c r="BA318" s="54" t="str">
        <v/>
      </c>
      <c r="BC318" s="186">
        <f t="shared" si="12"/>
        <v>1</v>
      </c>
      <c r="BD318" s="187">
        <f t="shared" si="13"/>
        <v>1</v>
      </c>
      <c r="BE318" s="187">
        <v>0.25</v>
      </c>
      <c r="BF318" s="180">
        <f t="shared" si="14"/>
        <v>0.25</v>
      </c>
      <c r="BG318" s="181"/>
      <c r="BH318" s="172">
        <v>0</v>
      </c>
      <c r="BI318" s="171"/>
      <c r="BJ318" s="171"/>
    </row>
    <row r="319" spans="1:62" ht="12.75" x14ac:dyDescent="0.2">
      <c r="A319" s="375"/>
      <c r="B319" s="391"/>
      <c r="C319" s="119" t="s">
        <v>1359</v>
      </c>
      <c r="D319" s="54">
        <v>1</v>
      </c>
      <c r="E319" s="54" t="str">
        <v/>
      </c>
      <c r="F319" s="54" t="str">
        <v/>
      </c>
      <c r="G319" s="54" t="str">
        <v/>
      </c>
      <c r="H319" s="54" t="str">
        <v/>
      </c>
      <c r="I319" s="54" t="str">
        <v/>
      </c>
      <c r="J319" s="54" t="str">
        <v/>
      </c>
      <c r="K319" s="54" t="str">
        <v/>
      </c>
      <c r="L319" s="54" t="str">
        <v/>
      </c>
      <c r="M319" s="54" t="str">
        <v/>
      </c>
      <c r="N319" s="54" t="str">
        <v/>
      </c>
      <c r="O319" s="54" t="str">
        <v/>
      </c>
      <c r="P319" s="54" t="str">
        <v/>
      </c>
      <c r="Q319" s="54" t="str">
        <v/>
      </c>
      <c r="R319" s="54" t="str">
        <v/>
      </c>
      <c r="S319" s="54" t="str">
        <v/>
      </c>
      <c r="T319" s="54" t="str">
        <v/>
      </c>
      <c r="U319" s="54" t="str">
        <v/>
      </c>
      <c r="V319" s="54" t="str">
        <v/>
      </c>
      <c r="W319" s="54" t="str">
        <v/>
      </c>
      <c r="X319" s="54" t="str">
        <v/>
      </c>
      <c r="Y319" s="54" t="str">
        <v/>
      </c>
      <c r="Z319" s="54" t="str">
        <v/>
      </c>
      <c r="AA319" s="54" t="str">
        <v/>
      </c>
      <c r="AB319" s="54" t="str">
        <v/>
      </c>
      <c r="AC319" s="54" t="str">
        <v/>
      </c>
      <c r="AD319" s="54" t="str">
        <v/>
      </c>
      <c r="AE319" s="54" t="str">
        <v/>
      </c>
      <c r="AF319" s="54" t="str">
        <v/>
      </c>
      <c r="AG319" s="54" t="str">
        <v/>
      </c>
      <c r="AH319" s="54" t="str">
        <v/>
      </c>
      <c r="AI319" s="54" t="str">
        <v/>
      </c>
      <c r="AJ319" s="54" t="str">
        <v/>
      </c>
      <c r="AK319" s="54" t="str">
        <v/>
      </c>
      <c r="AL319" s="54" t="str">
        <v/>
      </c>
      <c r="AM319" s="54" t="str">
        <v/>
      </c>
      <c r="AN319" s="54" t="str">
        <v/>
      </c>
      <c r="AO319" s="54" t="str">
        <v/>
      </c>
      <c r="AP319" s="54" t="str">
        <v/>
      </c>
      <c r="AQ319" s="54" t="str">
        <v/>
      </c>
      <c r="AR319" s="54" t="str">
        <v/>
      </c>
      <c r="AS319" s="54" t="str">
        <v/>
      </c>
      <c r="AT319" s="54" t="str">
        <v/>
      </c>
      <c r="AU319" s="54" t="str">
        <v/>
      </c>
      <c r="AV319" s="54" t="str">
        <v/>
      </c>
      <c r="AW319" s="54" t="str">
        <v/>
      </c>
      <c r="AX319" s="54" t="str">
        <v/>
      </c>
      <c r="AY319" s="54" t="str">
        <v/>
      </c>
      <c r="AZ319" s="54" t="str">
        <v/>
      </c>
      <c r="BA319" s="54" t="str">
        <v/>
      </c>
      <c r="BC319" s="186">
        <f t="shared" si="12"/>
        <v>1</v>
      </c>
      <c r="BD319" s="187">
        <f t="shared" si="13"/>
        <v>1</v>
      </c>
      <c r="BE319" s="187">
        <v>0.25</v>
      </c>
      <c r="BF319" s="180">
        <f t="shared" si="14"/>
        <v>0.25</v>
      </c>
      <c r="BG319" s="181"/>
      <c r="BH319" s="172">
        <v>0</v>
      </c>
      <c r="BI319" s="171"/>
      <c r="BJ319" s="171"/>
    </row>
    <row r="320" spans="1:62" ht="12.75" x14ac:dyDescent="0.2">
      <c r="A320" s="375"/>
      <c r="B320" s="391"/>
      <c r="C320" s="119" t="s">
        <v>1360</v>
      </c>
      <c r="D320" s="54">
        <v>1</v>
      </c>
      <c r="E320" s="54" t="str">
        <v/>
      </c>
      <c r="F320" s="54" t="str">
        <v/>
      </c>
      <c r="G320" s="54" t="str">
        <v/>
      </c>
      <c r="H320" s="54" t="str">
        <v/>
      </c>
      <c r="I320" s="54" t="str">
        <v/>
      </c>
      <c r="J320" s="54" t="str">
        <v/>
      </c>
      <c r="K320" s="54" t="str">
        <v/>
      </c>
      <c r="L320" s="54" t="str">
        <v/>
      </c>
      <c r="M320" s="54" t="str">
        <v/>
      </c>
      <c r="N320" s="54" t="str">
        <v/>
      </c>
      <c r="O320" s="54" t="str">
        <v/>
      </c>
      <c r="P320" s="54" t="str">
        <v/>
      </c>
      <c r="Q320" s="54" t="str">
        <v/>
      </c>
      <c r="R320" s="54" t="str">
        <v/>
      </c>
      <c r="S320" s="54" t="str">
        <v/>
      </c>
      <c r="T320" s="54" t="str">
        <v/>
      </c>
      <c r="U320" s="54" t="str">
        <v/>
      </c>
      <c r="V320" s="54" t="str">
        <v/>
      </c>
      <c r="W320" s="54" t="str">
        <v/>
      </c>
      <c r="X320" s="54" t="str">
        <v/>
      </c>
      <c r="Y320" s="54" t="str">
        <v/>
      </c>
      <c r="Z320" s="54" t="str">
        <v/>
      </c>
      <c r="AA320" s="54" t="str">
        <v/>
      </c>
      <c r="AB320" s="54" t="str">
        <v/>
      </c>
      <c r="AC320" s="54" t="str">
        <v/>
      </c>
      <c r="AD320" s="54" t="str">
        <v/>
      </c>
      <c r="AE320" s="54" t="str">
        <v/>
      </c>
      <c r="AF320" s="54" t="str">
        <v/>
      </c>
      <c r="AG320" s="54" t="str">
        <v/>
      </c>
      <c r="AH320" s="54" t="str">
        <v/>
      </c>
      <c r="AI320" s="54" t="str">
        <v/>
      </c>
      <c r="AJ320" s="54" t="str">
        <v/>
      </c>
      <c r="AK320" s="54" t="str">
        <v/>
      </c>
      <c r="AL320" s="54" t="str">
        <v/>
      </c>
      <c r="AM320" s="54" t="str">
        <v/>
      </c>
      <c r="AN320" s="54" t="str">
        <v/>
      </c>
      <c r="AO320" s="54" t="str">
        <v/>
      </c>
      <c r="AP320" s="54" t="str">
        <v/>
      </c>
      <c r="AQ320" s="54" t="str">
        <v/>
      </c>
      <c r="AR320" s="54" t="str">
        <v/>
      </c>
      <c r="AS320" s="54" t="str">
        <v/>
      </c>
      <c r="AT320" s="54" t="str">
        <v/>
      </c>
      <c r="AU320" s="54" t="str">
        <v/>
      </c>
      <c r="AV320" s="54" t="str">
        <v/>
      </c>
      <c r="AW320" s="54" t="str">
        <v/>
      </c>
      <c r="AX320" s="54" t="str">
        <v/>
      </c>
      <c r="AY320" s="54" t="str">
        <v/>
      </c>
      <c r="AZ320" s="54" t="str">
        <v/>
      </c>
      <c r="BA320" s="54" t="str">
        <v/>
      </c>
      <c r="BC320" s="186">
        <f t="shared" si="12"/>
        <v>1</v>
      </c>
      <c r="BD320" s="187">
        <f t="shared" si="13"/>
        <v>1</v>
      </c>
      <c r="BE320" s="187">
        <v>0.25</v>
      </c>
      <c r="BF320" s="180">
        <f t="shared" si="14"/>
        <v>0.25</v>
      </c>
      <c r="BG320" s="181"/>
      <c r="BH320" s="172">
        <v>0</v>
      </c>
      <c r="BI320" s="171"/>
      <c r="BJ320" s="171"/>
    </row>
    <row r="321" spans="1:62" ht="12.75" x14ac:dyDescent="0.2">
      <c r="A321" s="375"/>
      <c r="B321" s="391"/>
      <c r="C321" s="119" t="s">
        <v>1361</v>
      </c>
      <c r="D321" s="54">
        <v>1</v>
      </c>
      <c r="E321" s="54" t="str">
        <v/>
      </c>
      <c r="F321" s="54" t="str">
        <v/>
      </c>
      <c r="G321" s="54" t="str">
        <v/>
      </c>
      <c r="H321" s="54" t="str">
        <v/>
      </c>
      <c r="I321" s="54" t="str">
        <v/>
      </c>
      <c r="J321" s="54" t="str">
        <v/>
      </c>
      <c r="K321" s="54" t="str">
        <v/>
      </c>
      <c r="L321" s="54" t="str">
        <v/>
      </c>
      <c r="M321" s="54" t="str">
        <v/>
      </c>
      <c r="N321" s="54" t="str">
        <v/>
      </c>
      <c r="O321" s="54" t="str">
        <v/>
      </c>
      <c r="P321" s="54" t="str">
        <v/>
      </c>
      <c r="Q321" s="54" t="str">
        <v/>
      </c>
      <c r="R321" s="54" t="str">
        <v/>
      </c>
      <c r="S321" s="54" t="str">
        <v/>
      </c>
      <c r="T321" s="54" t="str">
        <v/>
      </c>
      <c r="U321" s="54" t="str">
        <v/>
      </c>
      <c r="V321" s="54" t="str">
        <v/>
      </c>
      <c r="W321" s="54" t="str">
        <v/>
      </c>
      <c r="X321" s="54" t="str">
        <v/>
      </c>
      <c r="Y321" s="54" t="str">
        <v/>
      </c>
      <c r="Z321" s="54" t="str">
        <v/>
      </c>
      <c r="AA321" s="54" t="str">
        <v/>
      </c>
      <c r="AB321" s="54" t="str">
        <v/>
      </c>
      <c r="AC321" s="54" t="str">
        <v/>
      </c>
      <c r="AD321" s="54" t="str">
        <v/>
      </c>
      <c r="AE321" s="54" t="str">
        <v/>
      </c>
      <c r="AF321" s="54" t="str">
        <v/>
      </c>
      <c r="AG321" s="54" t="str">
        <v/>
      </c>
      <c r="AH321" s="54" t="str">
        <v/>
      </c>
      <c r="AI321" s="54" t="str">
        <v/>
      </c>
      <c r="AJ321" s="54" t="str">
        <v/>
      </c>
      <c r="AK321" s="54" t="str">
        <v/>
      </c>
      <c r="AL321" s="54" t="str">
        <v/>
      </c>
      <c r="AM321" s="54" t="str">
        <v/>
      </c>
      <c r="AN321" s="54" t="str">
        <v/>
      </c>
      <c r="AO321" s="54" t="str">
        <v/>
      </c>
      <c r="AP321" s="54" t="str">
        <v/>
      </c>
      <c r="AQ321" s="54" t="str">
        <v/>
      </c>
      <c r="AR321" s="54" t="str">
        <v/>
      </c>
      <c r="AS321" s="54" t="str">
        <v/>
      </c>
      <c r="AT321" s="54" t="str">
        <v/>
      </c>
      <c r="AU321" s="54" t="str">
        <v/>
      </c>
      <c r="AV321" s="54" t="str">
        <v/>
      </c>
      <c r="AW321" s="54" t="str">
        <v/>
      </c>
      <c r="AX321" s="54" t="str">
        <v/>
      </c>
      <c r="AY321" s="54" t="str">
        <v/>
      </c>
      <c r="AZ321" s="54" t="str">
        <v/>
      </c>
      <c r="BA321" s="54" t="str">
        <v/>
      </c>
      <c r="BC321" s="186">
        <f t="shared" si="12"/>
        <v>1</v>
      </c>
      <c r="BD321" s="187">
        <f t="shared" si="13"/>
        <v>1</v>
      </c>
      <c r="BE321" s="187">
        <v>0.25</v>
      </c>
      <c r="BF321" s="180">
        <f t="shared" si="14"/>
        <v>0.25</v>
      </c>
      <c r="BG321" s="181"/>
      <c r="BH321" s="172">
        <v>0</v>
      </c>
      <c r="BI321" s="171"/>
      <c r="BJ321" s="171"/>
    </row>
    <row r="322" spans="1:62" ht="12.75" x14ac:dyDescent="0.2">
      <c r="A322" s="375"/>
      <c r="B322" s="391"/>
      <c r="C322" s="119" t="s">
        <v>1362</v>
      </c>
      <c r="D322" s="54">
        <v>1</v>
      </c>
      <c r="E322" s="54" t="str">
        <v/>
      </c>
      <c r="F322" s="54" t="str">
        <v/>
      </c>
      <c r="G322" s="54" t="str">
        <v/>
      </c>
      <c r="H322" s="54" t="str">
        <v/>
      </c>
      <c r="I322" s="54" t="str">
        <v/>
      </c>
      <c r="J322" s="54" t="str">
        <v/>
      </c>
      <c r="K322" s="54" t="str">
        <v/>
      </c>
      <c r="L322" s="54" t="str">
        <v/>
      </c>
      <c r="M322" s="54" t="str">
        <v/>
      </c>
      <c r="N322" s="54" t="str">
        <v/>
      </c>
      <c r="O322" s="54" t="str">
        <v/>
      </c>
      <c r="P322" s="54" t="str">
        <v/>
      </c>
      <c r="Q322" s="54" t="str">
        <v/>
      </c>
      <c r="R322" s="54" t="str">
        <v/>
      </c>
      <c r="S322" s="54" t="str">
        <v/>
      </c>
      <c r="T322" s="54" t="str">
        <v/>
      </c>
      <c r="U322" s="54" t="str">
        <v/>
      </c>
      <c r="V322" s="54" t="str">
        <v/>
      </c>
      <c r="W322" s="54" t="str">
        <v/>
      </c>
      <c r="X322" s="54" t="str">
        <v/>
      </c>
      <c r="Y322" s="54" t="str">
        <v/>
      </c>
      <c r="Z322" s="54" t="str">
        <v/>
      </c>
      <c r="AA322" s="54" t="str">
        <v/>
      </c>
      <c r="AB322" s="54" t="str">
        <v/>
      </c>
      <c r="AC322" s="54" t="str">
        <v/>
      </c>
      <c r="AD322" s="54" t="str">
        <v/>
      </c>
      <c r="AE322" s="54" t="str">
        <v/>
      </c>
      <c r="AF322" s="54" t="str">
        <v/>
      </c>
      <c r="AG322" s="54" t="str">
        <v/>
      </c>
      <c r="AH322" s="54" t="str">
        <v/>
      </c>
      <c r="AI322" s="54" t="str">
        <v/>
      </c>
      <c r="AJ322" s="54" t="str">
        <v/>
      </c>
      <c r="AK322" s="54" t="str">
        <v/>
      </c>
      <c r="AL322" s="54" t="str">
        <v/>
      </c>
      <c r="AM322" s="54" t="str">
        <v/>
      </c>
      <c r="AN322" s="54" t="str">
        <v/>
      </c>
      <c r="AO322" s="54" t="str">
        <v/>
      </c>
      <c r="AP322" s="54" t="str">
        <v/>
      </c>
      <c r="AQ322" s="54" t="str">
        <v/>
      </c>
      <c r="AR322" s="54" t="str">
        <v/>
      </c>
      <c r="AS322" s="54" t="str">
        <v/>
      </c>
      <c r="AT322" s="54" t="str">
        <v/>
      </c>
      <c r="AU322" s="54" t="str">
        <v/>
      </c>
      <c r="AV322" s="54" t="str">
        <v/>
      </c>
      <c r="AW322" s="54" t="str">
        <v/>
      </c>
      <c r="AX322" s="54" t="str">
        <v/>
      </c>
      <c r="AY322" s="54" t="str">
        <v/>
      </c>
      <c r="AZ322" s="54" t="str">
        <v/>
      </c>
      <c r="BA322" s="54" t="str">
        <v/>
      </c>
      <c r="BC322" s="186">
        <f t="shared" si="12"/>
        <v>1</v>
      </c>
      <c r="BD322" s="187">
        <f t="shared" si="13"/>
        <v>1</v>
      </c>
      <c r="BE322" s="187">
        <v>0.25</v>
      </c>
      <c r="BF322" s="180">
        <f t="shared" si="14"/>
        <v>0.25</v>
      </c>
      <c r="BG322" s="181"/>
      <c r="BH322" s="172">
        <v>0</v>
      </c>
      <c r="BI322" s="171"/>
      <c r="BJ322" s="171"/>
    </row>
    <row r="323" spans="1:62" ht="12.75" x14ac:dyDescent="0.2">
      <c r="A323" s="375"/>
      <c r="B323" s="391"/>
      <c r="C323" s="119" t="s">
        <v>1363</v>
      </c>
      <c r="D323" s="54">
        <v>1</v>
      </c>
      <c r="E323" s="54" t="str">
        <v/>
      </c>
      <c r="F323" s="54" t="str">
        <v/>
      </c>
      <c r="G323" s="54" t="str">
        <v/>
      </c>
      <c r="H323" s="54" t="str">
        <v/>
      </c>
      <c r="I323" s="54" t="str">
        <v/>
      </c>
      <c r="J323" s="54" t="str">
        <v/>
      </c>
      <c r="K323" s="54" t="str">
        <v/>
      </c>
      <c r="L323" s="54" t="str">
        <v/>
      </c>
      <c r="M323" s="54" t="str">
        <v/>
      </c>
      <c r="N323" s="54" t="str">
        <v/>
      </c>
      <c r="O323" s="54" t="str">
        <v/>
      </c>
      <c r="P323" s="54" t="str">
        <v/>
      </c>
      <c r="Q323" s="54" t="str">
        <v/>
      </c>
      <c r="R323" s="54" t="str">
        <v/>
      </c>
      <c r="S323" s="54" t="str">
        <v/>
      </c>
      <c r="T323" s="54" t="str">
        <v/>
      </c>
      <c r="U323" s="54" t="str">
        <v/>
      </c>
      <c r="V323" s="54" t="str">
        <v/>
      </c>
      <c r="W323" s="54" t="str">
        <v/>
      </c>
      <c r="X323" s="54" t="str">
        <v/>
      </c>
      <c r="Y323" s="54" t="str">
        <v/>
      </c>
      <c r="Z323" s="54" t="str">
        <v/>
      </c>
      <c r="AA323" s="54" t="str">
        <v/>
      </c>
      <c r="AB323" s="54" t="str">
        <v/>
      </c>
      <c r="AC323" s="54" t="str">
        <v/>
      </c>
      <c r="AD323" s="54" t="str">
        <v/>
      </c>
      <c r="AE323" s="54" t="str">
        <v/>
      </c>
      <c r="AF323" s="54" t="str">
        <v/>
      </c>
      <c r="AG323" s="54" t="str">
        <v/>
      </c>
      <c r="AH323" s="54" t="str">
        <v/>
      </c>
      <c r="AI323" s="54" t="str">
        <v/>
      </c>
      <c r="AJ323" s="54" t="str">
        <v/>
      </c>
      <c r="AK323" s="54" t="str">
        <v/>
      </c>
      <c r="AL323" s="54" t="str">
        <v/>
      </c>
      <c r="AM323" s="54" t="str">
        <v/>
      </c>
      <c r="AN323" s="54" t="str">
        <v/>
      </c>
      <c r="AO323" s="54" t="str">
        <v/>
      </c>
      <c r="AP323" s="54" t="str">
        <v/>
      </c>
      <c r="AQ323" s="54" t="str">
        <v/>
      </c>
      <c r="AR323" s="54" t="str">
        <v/>
      </c>
      <c r="AS323" s="54" t="str">
        <v/>
      </c>
      <c r="AT323" s="54" t="str">
        <v/>
      </c>
      <c r="AU323" s="54" t="str">
        <v/>
      </c>
      <c r="AV323" s="54" t="str">
        <v/>
      </c>
      <c r="AW323" s="54" t="str">
        <v/>
      </c>
      <c r="AX323" s="54" t="str">
        <v/>
      </c>
      <c r="AY323" s="54" t="str">
        <v/>
      </c>
      <c r="AZ323" s="54" t="str">
        <v/>
      </c>
      <c r="BA323" s="54" t="str">
        <v/>
      </c>
      <c r="BC323" s="186">
        <f t="shared" ref="BC323:BC386" si="15">SUM(D323:BA323)</f>
        <v>1</v>
      </c>
      <c r="BD323" s="187">
        <f t="shared" ref="BD323:BD386" si="16">BC323/NBR</f>
        <v>1</v>
      </c>
      <c r="BE323" s="187">
        <v>0.25</v>
      </c>
      <c r="BF323" s="180">
        <f t="shared" ref="BF323:BF386" si="17">BC323*BE323</f>
        <v>0.25</v>
      </c>
      <c r="BG323" s="181"/>
      <c r="BH323" s="172">
        <v>0</v>
      </c>
      <c r="BI323" s="171"/>
      <c r="BJ323" s="171"/>
    </row>
    <row r="324" spans="1:62" ht="12.75" x14ac:dyDescent="0.2">
      <c r="A324" s="375"/>
      <c r="B324" s="391"/>
      <c r="C324" s="119" t="s">
        <v>1364</v>
      </c>
      <c r="D324" s="54">
        <v>1</v>
      </c>
      <c r="E324" s="54" t="str">
        <v/>
      </c>
      <c r="F324" s="54" t="str">
        <v/>
      </c>
      <c r="G324" s="54" t="str">
        <v/>
      </c>
      <c r="H324" s="54" t="str">
        <v/>
      </c>
      <c r="I324" s="54" t="str">
        <v/>
      </c>
      <c r="J324" s="54" t="str">
        <v/>
      </c>
      <c r="K324" s="54" t="str">
        <v/>
      </c>
      <c r="L324" s="54" t="str">
        <v/>
      </c>
      <c r="M324" s="54" t="str">
        <v/>
      </c>
      <c r="N324" s="54" t="str">
        <v/>
      </c>
      <c r="O324" s="54" t="str">
        <v/>
      </c>
      <c r="P324" s="54" t="str">
        <v/>
      </c>
      <c r="Q324" s="54" t="str">
        <v/>
      </c>
      <c r="R324" s="54" t="str">
        <v/>
      </c>
      <c r="S324" s="54" t="str">
        <v/>
      </c>
      <c r="T324" s="54" t="str">
        <v/>
      </c>
      <c r="U324" s="54" t="str">
        <v/>
      </c>
      <c r="V324" s="54" t="str">
        <v/>
      </c>
      <c r="W324" s="54" t="str">
        <v/>
      </c>
      <c r="X324" s="54" t="str">
        <v/>
      </c>
      <c r="Y324" s="54" t="str">
        <v/>
      </c>
      <c r="Z324" s="54" t="str">
        <v/>
      </c>
      <c r="AA324" s="54" t="str">
        <v/>
      </c>
      <c r="AB324" s="54" t="str">
        <v/>
      </c>
      <c r="AC324" s="54" t="str">
        <v/>
      </c>
      <c r="AD324" s="54" t="str">
        <v/>
      </c>
      <c r="AE324" s="54" t="str">
        <v/>
      </c>
      <c r="AF324" s="54" t="str">
        <v/>
      </c>
      <c r="AG324" s="54" t="str">
        <v/>
      </c>
      <c r="AH324" s="54" t="str">
        <v/>
      </c>
      <c r="AI324" s="54" t="str">
        <v/>
      </c>
      <c r="AJ324" s="54" t="str">
        <v/>
      </c>
      <c r="AK324" s="54" t="str">
        <v/>
      </c>
      <c r="AL324" s="54" t="str">
        <v/>
      </c>
      <c r="AM324" s="54" t="str">
        <v/>
      </c>
      <c r="AN324" s="54" t="str">
        <v/>
      </c>
      <c r="AO324" s="54" t="str">
        <v/>
      </c>
      <c r="AP324" s="54" t="str">
        <v/>
      </c>
      <c r="AQ324" s="54" t="str">
        <v/>
      </c>
      <c r="AR324" s="54" t="str">
        <v/>
      </c>
      <c r="AS324" s="54" t="str">
        <v/>
      </c>
      <c r="AT324" s="54" t="str">
        <v/>
      </c>
      <c r="AU324" s="54" t="str">
        <v/>
      </c>
      <c r="AV324" s="54" t="str">
        <v/>
      </c>
      <c r="AW324" s="54" t="str">
        <v/>
      </c>
      <c r="AX324" s="54" t="str">
        <v/>
      </c>
      <c r="AY324" s="54" t="str">
        <v/>
      </c>
      <c r="AZ324" s="54" t="str">
        <v/>
      </c>
      <c r="BA324" s="54" t="str">
        <v/>
      </c>
      <c r="BC324" s="186">
        <f t="shared" si="15"/>
        <v>1</v>
      </c>
      <c r="BD324" s="187">
        <f t="shared" si="16"/>
        <v>1</v>
      </c>
      <c r="BE324" s="187">
        <v>0.25</v>
      </c>
      <c r="BF324" s="180">
        <f t="shared" si="17"/>
        <v>0.25</v>
      </c>
      <c r="BG324" s="181"/>
      <c r="BH324" s="172">
        <v>0</v>
      </c>
      <c r="BI324" s="171"/>
      <c r="BJ324" s="171"/>
    </row>
    <row r="325" spans="1:62" ht="12.75" x14ac:dyDescent="0.2">
      <c r="A325" s="375"/>
      <c r="B325" s="391"/>
      <c r="C325" s="119" t="s">
        <v>1365</v>
      </c>
      <c r="D325" s="54">
        <v>1</v>
      </c>
      <c r="E325" s="54" t="str">
        <v/>
      </c>
      <c r="F325" s="54" t="str">
        <v/>
      </c>
      <c r="G325" s="54" t="str">
        <v/>
      </c>
      <c r="H325" s="54" t="str">
        <v/>
      </c>
      <c r="I325" s="54" t="str">
        <v/>
      </c>
      <c r="J325" s="54" t="str">
        <v/>
      </c>
      <c r="K325" s="54" t="str">
        <v/>
      </c>
      <c r="L325" s="54" t="str">
        <v/>
      </c>
      <c r="M325" s="54" t="str">
        <v/>
      </c>
      <c r="N325" s="54" t="str">
        <v/>
      </c>
      <c r="O325" s="54" t="str">
        <v/>
      </c>
      <c r="P325" s="54" t="str">
        <v/>
      </c>
      <c r="Q325" s="54" t="str">
        <v/>
      </c>
      <c r="R325" s="54" t="str">
        <v/>
      </c>
      <c r="S325" s="54" t="str">
        <v/>
      </c>
      <c r="T325" s="54" t="str">
        <v/>
      </c>
      <c r="U325" s="54" t="str">
        <v/>
      </c>
      <c r="V325" s="54" t="str">
        <v/>
      </c>
      <c r="W325" s="54" t="str">
        <v/>
      </c>
      <c r="X325" s="54" t="str">
        <v/>
      </c>
      <c r="Y325" s="54" t="str">
        <v/>
      </c>
      <c r="Z325" s="54" t="str">
        <v/>
      </c>
      <c r="AA325" s="54" t="str">
        <v/>
      </c>
      <c r="AB325" s="54" t="str">
        <v/>
      </c>
      <c r="AC325" s="54" t="str">
        <v/>
      </c>
      <c r="AD325" s="54" t="str">
        <v/>
      </c>
      <c r="AE325" s="54" t="str">
        <v/>
      </c>
      <c r="AF325" s="54" t="str">
        <v/>
      </c>
      <c r="AG325" s="54" t="str">
        <v/>
      </c>
      <c r="AH325" s="54" t="str">
        <v/>
      </c>
      <c r="AI325" s="54" t="str">
        <v/>
      </c>
      <c r="AJ325" s="54" t="str">
        <v/>
      </c>
      <c r="AK325" s="54" t="str">
        <v/>
      </c>
      <c r="AL325" s="54" t="str">
        <v/>
      </c>
      <c r="AM325" s="54" t="str">
        <v/>
      </c>
      <c r="AN325" s="54" t="str">
        <v/>
      </c>
      <c r="AO325" s="54" t="str">
        <v/>
      </c>
      <c r="AP325" s="54" t="str">
        <v/>
      </c>
      <c r="AQ325" s="54" t="str">
        <v/>
      </c>
      <c r="AR325" s="54" t="str">
        <v/>
      </c>
      <c r="AS325" s="54" t="str">
        <v/>
      </c>
      <c r="AT325" s="54" t="str">
        <v/>
      </c>
      <c r="AU325" s="54" t="str">
        <v/>
      </c>
      <c r="AV325" s="54" t="str">
        <v/>
      </c>
      <c r="AW325" s="54" t="str">
        <v/>
      </c>
      <c r="AX325" s="54" t="str">
        <v/>
      </c>
      <c r="AY325" s="54" t="str">
        <v/>
      </c>
      <c r="AZ325" s="54" t="str">
        <v/>
      </c>
      <c r="BA325" s="54" t="str">
        <v/>
      </c>
      <c r="BC325" s="186">
        <f t="shared" si="15"/>
        <v>1</v>
      </c>
      <c r="BD325" s="187">
        <f t="shared" si="16"/>
        <v>1</v>
      </c>
      <c r="BE325" s="187">
        <v>0.25</v>
      </c>
      <c r="BF325" s="180">
        <f t="shared" si="17"/>
        <v>0.25</v>
      </c>
      <c r="BG325" s="181"/>
      <c r="BH325" s="172">
        <v>0</v>
      </c>
      <c r="BI325" s="171"/>
      <c r="BJ325" s="171"/>
    </row>
    <row r="326" spans="1:62" ht="12.75" x14ac:dyDescent="0.2">
      <c r="A326" s="375"/>
      <c r="B326" s="391"/>
      <c r="C326" s="119" t="s">
        <v>1366</v>
      </c>
      <c r="D326" s="54">
        <v>1</v>
      </c>
      <c r="E326" s="54" t="str">
        <v/>
      </c>
      <c r="F326" s="54" t="str">
        <v/>
      </c>
      <c r="G326" s="54" t="str">
        <v/>
      </c>
      <c r="H326" s="54" t="str">
        <v/>
      </c>
      <c r="I326" s="54" t="str">
        <v/>
      </c>
      <c r="J326" s="54" t="str">
        <v/>
      </c>
      <c r="K326" s="54" t="str">
        <v/>
      </c>
      <c r="L326" s="54" t="str">
        <v/>
      </c>
      <c r="M326" s="54" t="str">
        <v/>
      </c>
      <c r="N326" s="54" t="str">
        <v/>
      </c>
      <c r="O326" s="54" t="str">
        <v/>
      </c>
      <c r="P326" s="54" t="str">
        <v/>
      </c>
      <c r="Q326" s="54" t="str">
        <v/>
      </c>
      <c r="R326" s="54" t="str">
        <v/>
      </c>
      <c r="S326" s="54" t="str">
        <v/>
      </c>
      <c r="T326" s="54" t="str">
        <v/>
      </c>
      <c r="U326" s="54" t="str">
        <v/>
      </c>
      <c r="V326" s="54" t="str">
        <v/>
      </c>
      <c r="W326" s="54" t="str">
        <v/>
      </c>
      <c r="X326" s="54" t="str">
        <v/>
      </c>
      <c r="Y326" s="54" t="str">
        <v/>
      </c>
      <c r="Z326" s="54" t="str">
        <v/>
      </c>
      <c r="AA326" s="54" t="str">
        <v/>
      </c>
      <c r="AB326" s="54" t="str">
        <v/>
      </c>
      <c r="AC326" s="54" t="str">
        <v/>
      </c>
      <c r="AD326" s="54" t="str">
        <v/>
      </c>
      <c r="AE326" s="54" t="str">
        <v/>
      </c>
      <c r="AF326" s="54" t="str">
        <v/>
      </c>
      <c r="AG326" s="54" t="str">
        <v/>
      </c>
      <c r="AH326" s="54" t="str">
        <v/>
      </c>
      <c r="AI326" s="54" t="str">
        <v/>
      </c>
      <c r="AJ326" s="54" t="str">
        <v/>
      </c>
      <c r="AK326" s="54" t="str">
        <v/>
      </c>
      <c r="AL326" s="54" t="str">
        <v/>
      </c>
      <c r="AM326" s="54" t="str">
        <v/>
      </c>
      <c r="AN326" s="54" t="str">
        <v/>
      </c>
      <c r="AO326" s="54" t="str">
        <v/>
      </c>
      <c r="AP326" s="54" t="str">
        <v/>
      </c>
      <c r="AQ326" s="54" t="str">
        <v/>
      </c>
      <c r="AR326" s="54" t="str">
        <v/>
      </c>
      <c r="AS326" s="54" t="str">
        <v/>
      </c>
      <c r="AT326" s="54" t="str">
        <v/>
      </c>
      <c r="AU326" s="54" t="str">
        <v/>
      </c>
      <c r="AV326" s="54" t="str">
        <v/>
      </c>
      <c r="AW326" s="54" t="str">
        <v/>
      </c>
      <c r="AX326" s="54" t="str">
        <v/>
      </c>
      <c r="AY326" s="54" t="str">
        <v/>
      </c>
      <c r="AZ326" s="54" t="str">
        <v/>
      </c>
      <c r="BA326" s="54" t="str">
        <v/>
      </c>
      <c r="BC326" s="186">
        <f t="shared" si="15"/>
        <v>1</v>
      </c>
      <c r="BD326" s="187">
        <f t="shared" si="16"/>
        <v>1</v>
      </c>
      <c r="BE326" s="187">
        <v>0.25</v>
      </c>
      <c r="BF326" s="180">
        <f t="shared" si="17"/>
        <v>0.25</v>
      </c>
      <c r="BG326" s="181"/>
      <c r="BH326" s="172">
        <v>0</v>
      </c>
      <c r="BI326" s="171"/>
      <c r="BJ326" s="171"/>
    </row>
    <row r="327" spans="1:62" ht="12.75" x14ac:dyDescent="0.2">
      <c r="A327" s="375"/>
      <c r="B327" s="391"/>
      <c r="C327" s="119" t="s">
        <v>1367</v>
      </c>
      <c r="D327" s="54">
        <v>1</v>
      </c>
      <c r="E327" s="54" t="str">
        <v/>
      </c>
      <c r="F327" s="54" t="str">
        <v/>
      </c>
      <c r="G327" s="54" t="str">
        <v/>
      </c>
      <c r="H327" s="54" t="str">
        <v/>
      </c>
      <c r="I327" s="54" t="str">
        <v/>
      </c>
      <c r="J327" s="54" t="str">
        <v/>
      </c>
      <c r="K327" s="54" t="str">
        <v/>
      </c>
      <c r="L327" s="54" t="str">
        <v/>
      </c>
      <c r="M327" s="54" t="str">
        <v/>
      </c>
      <c r="N327" s="54" t="str">
        <v/>
      </c>
      <c r="O327" s="54" t="str">
        <v/>
      </c>
      <c r="P327" s="54" t="str">
        <v/>
      </c>
      <c r="Q327" s="54" t="str">
        <v/>
      </c>
      <c r="R327" s="54" t="str">
        <v/>
      </c>
      <c r="S327" s="54" t="str">
        <v/>
      </c>
      <c r="T327" s="54" t="str">
        <v/>
      </c>
      <c r="U327" s="54" t="str">
        <v/>
      </c>
      <c r="V327" s="54" t="str">
        <v/>
      </c>
      <c r="W327" s="54" t="str">
        <v/>
      </c>
      <c r="X327" s="54" t="str">
        <v/>
      </c>
      <c r="Y327" s="54" t="str">
        <v/>
      </c>
      <c r="Z327" s="54" t="str">
        <v/>
      </c>
      <c r="AA327" s="54" t="str">
        <v/>
      </c>
      <c r="AB327" s="54" t="str">
        <v/>
      </c>
      <c r="AC327" s="54" t="str">
        <v/>
      </c>
      <c r="AD327" s="54" t="str">
        <v/>
      </c>
      <c r="AE327" s="54" t="str">
        <v/>
      </c>
      <c r="AF327" s="54" t="str">
        <v/>
      </c>
      <c r="AG327" s="54" t="str">
        <v/>
      </c>
      <c r="AH327" s="54" t="str">
        <v/>
      </c>
      <c r="AI327" s="54" t="str">
        <v/>
      </c>
      <c r="AJ327" s="54" t="str">
        <v/>
      </c>
      <c r="AK327" s="54" t="str">
        <v/>
      </c>
      <c r="AL327" s="54" t="str">
        <v/>
      </c>
      <c r="AM327" s="54" t="str">
        <v/>
      </c>
      <c r="AN327" s="54" t="str">
        <v/>
      </c>
      <c r="AO327" s="54" t="str">
        <v/>
      </c>
      <c r="AP327" s="54" t="str">
        <v/>
      </c>
      <c r="AQ327" s="54" t="str">
        <v/>
      </c>
      <c r="AR327" s="54" t="str">
        <v/>
      </c>
      <c r="AS327" s="54" t="str">
        <v/>
      </c>
      <c r="AT327" s="54" t="str">
        <v/>
      </c>
      <c r="AU327" s="54" t="str">
        <v/>
      </c>
      <c r="AV327" s="54" t="str">
        <v/>
      </c>
      <c r="AW327" s="54" t="str">
        <v/>
      </c>
      <c r="AX327" s="54" t="str">
        <v/>
      </c>
      <c r="AY327" s="54" t="str">
        <v/>
      </c>
      <c r="AZ327" s="54" t="str">
        <v/>
      </c>
      <c r="BA327" s="54" t="str">
        <v/>
      </c>
      <c r="BC327" s="186">
        <f t="shared" si="15"/>
        <v>1</v>
      </c>
      <c r="BD327" s="187">
        <f t="shared" si="16"/>
        <v>1</v>
      </c>
      <c r="BE327" s="187">
        <v>0.25</v>
      </c>
      <c r="BF327" s="180">
        <f t="shared" si="17"/>
        <v>0.25</v>
      </c>
      <c r="BG327" s="181"/>
      <c r="BH327" s="172">
        <v>0</v>
      </c>
      <c r="BI327" s="171"/>
      <c r="BJ327" s="171"/>
    </row>
    <row r="328" spans="1:62" ht="12.75" x14ac:dyDescent="0.2">
      <c r="A328" s="375"/>
      <c r="B328" s="391"/>
      <c r="C328" s="119" t="s">
        <v>1368</v>
      </c>
      <c r="D328" s="54">
        <v>1</v>
      </c>
      <c r="E328" s="54" t="str">
        <v/>
      </c>
      <c r="F328" s="54" t="str">
        <v/>
      </c>
      <c r="G328" s="54" t="str">
        <v/>
      </c>
      <c r="H328" s="54" t="str">
        <v/>
      </c>
      <c r="I328" s="54" t="str">
        <v/>
      </c>
      <c r="J328" s="54" t="str">
        <v/>
      </c>
      <c r="K328" s="54" t="str">
        <v/>
      </c>
      <c r="L328" s="54" t="str">
        <v/>
      </c>
      <c r="M328" s="54" t="str">
        <v/>
      </c>
      <c r="N328" s="54" t="str">
        <v/>
      </c>
      <c r="O328" s="54" t="str">
        <v/>
      </c>
      <c r="P328" s="54" t="str">
        <v/>
      </c>
      <c r="Q328" s="54" t="str">
        <v/>
      </c>
      <c r="R328" s="54" t="str">
        <v/>
      </c>
      <c r="S328" s="54" t="str">
        <v/>
      </c>
      <c r="T328" s="54" t="str">
        <v/>
      </c>
      <c r="U328" s="54" t="str">
        <v/>
      </c>
      <c r="V328" s="54" t="str">
        <v/>
      </c>
      <c r="W328" s="54" t="str">
        <v/>
      </c>
      <c r="X328" s="54" t="str">
        <v/>
      </c>
      <c r="Y328" s="54" t="str">
        <v/>
      </c>
      <c r="Z328" s="54" t="str">
        <v/>
      </c>
      <c r="AA328" s="54" t="str">
        <v/>
      </c>
      <c r="AB328" s="54" t="str">
        <v/>
      </c>
      <c r="AC328" s="54" t="str">
        <v/>
      </c>
      <c r="AD328" s="54" t="str">
        <v/>
      </c>
      <c r="AE328" s="54" t="str">
        <v/>
      </c>
      <c r="AF328" s="54" t="str">
        <v/>
      </c>
      <c r="AG328" s="54" t="str">
        <v/>
      </c>
      <c r="AH328" s="54" t="str">
        <v/>
      </c>
      <c r="AI328" s="54" t="str">
        <v/>
      </c>
      <c r="AJ328" s="54" t="str">
        <v/>
      </c>
      <c r="AK328" s="54" t="str">
        <v/>
      </c>
      <c r="AL328" s="54" t="str">
        <v/>
      </c>
      <c r="AM328" s="54" t="str">
        <v/>
      </c>
      <c r="AN328" s="54" t="str">
        <v/>
      </c>
      <c r="AO328" s="54" t="str">
        <v/>
      </c>
      <c r="AP328" s="54" t="str">
        <v/>
      </c>
      <c r="AQ328" s="54" t="str">
        <v/>
      </c>
      <c r="AR328" s="54" t="str">
        <v/>
      </c>
      <c r="AS328" s="54" t="str">
        <v/>
      </c>
      <c r="AT328" s="54" t="str">
        <v/>
      </c>
      <c r="AU328" s="54" t="str">
        <v/>
      </c>
      <c r="AV328" s="54" t="str">
        <v/>
      </c>
      <c r="AW328" s="54" t="str">
        <v/>
      </c>
      <c r="AX328" s="54" t="str">
        <v/>
      </c>
      <c r="AY328" s="54" t="str">
        <v/>
      </c>
      <c r="AZ328" s="54" t="str">
        <v/>
      </c>
      <c r="BA328" s="54" t="str">
        <v/>
      </c>
      <c r="BC328" s="186">
        <f t="shared" si="15"/>
        <v>1</v>
      </c>
      <c r="BD328" s="187">
        <f t="shared" si="16"/>
        <v>1</v>
      </c>
      <c r="BE328" s="187">
        <v>0.25</v>
      </c>
      <c r="BF328" s="180">
        <f t="shared" si="17"/>
        <v>0.25</v>
      </c>
      <c r="BG328" s="181"/>
      <c r="BH328" s="172">
        <v>0</v>
      </c>
      <c r="BI328" s="171"/>
      <c r="BJ328" s="171"/>
    </row>
    <row r="329" spans="1:62" ht="12.75" x14ac:dyDescent="0.2">
      <c r="A329" s="375"/>
      <c r="B329" s="391"/>
      <c r="C329" s="119" t="s">
        <v>1369</v>
      </c>
      <c r="D329" s="54">
        <v>1</v>
      </c>
      <c r="E329" s="54" t="str">
        <v/>
      </c>
      <c r="F329" s="54" t="str">
        <v/>
      </c>
      <c r="G329" s="54" t="str">
        <v/>
      </c>
      <c r="H329" s="54" t="str">
        <v/>
      </c>
      <c r="I329" s="54" t="str">
        <v/>
      </c>
      <c r="J329" s="54" t="str">
        <v/>
      </c>
      <c r="K329" s="54" t="str">
        <v/>
      </c>
      <c r="L329" s="54" t="str">
        <v/>
      </c>
      <c r="M329" s="54" t="str">
        <v/>
      </c>
      <c r="N329" s="54" t="str">
        <v/>
      </c>
      <c r="O329" s="54" t="str">
        <v/>
      </c>
      <c r="P329" s="54" t="str">
        <v/>
      </c>
      <c r="Q329" s="54" t="str">
        <v/>
      </c>
      <c r="R329" s="54" t="str">
        <v/>
      </c>
      <c r="S329" s="54" t="str">
        <v/>
      </c>
      <c r="T329" s="54" t="str">
        <v/>
      </c>
      <c r="U329" s="54" t="str">
        <v/>
      </c>
      <c r="V329" s="54" t="str">
        <v/>
      </c>
      <c r="W329" s="54" t="str">
        <v/>
      </c>
      <c r="X329" s="54" t="str">
        <v/>
      </c>
      <c r="Y329" s="54" t="str">
        <v/>
      </c>
      <c r="Z329" s="54" t="str">
        <v/>
      </c>
      <c r="AA329" s="54" t="str">
        <v/>
      </c>
      <c r="AB329" s="54" t="str">
        <v/>
      </c>
      <c r="AC329" s="54" t="str">
        <v/>
      </c>
      <c r="AD329" s="54" t="str">
        <v/>
      </c>
      <c r="AE329" s="54" t="str">
        <v/>
      </c>
      <c r="AF329" s="54" t="str">
        <v/>
      </c>
      <c r="AG329" s="54" t="str">
        <v/>
      </c>
      <c r="AH329" s="54" t="str">
        <v/>
      </c>
      <c r="AI329" s="54" t="str">
        <v/>
      </c>
      <c r="AJ329" s="54" t="str">
        <v/>
      </c>
      <c r="AK329" s="54" t="str">
        <v/>
      </c>
      <c r="AL329" s="54" t="str">
        <v/>
      </c>
      <c r="AM329" s="54" t="str">
        <v/>
      </c>
      <c r="AN329" s="54" t="str">
        <v/>
      </c>
      <c r="AO329" s="54" t="str">
        <v/>
      </c>
      <c r="AP329" s="54" t="str">
        <v/>
      </c>
      <c r="AQ329" s="54" t="str">
        <v/>
      </c>
      <c r="AR329" s="54" t="str">
        <v/>
      </c>
      <c r="AS329" s="54" t="str">
        <v/>
      </c>
      <c r="AT329" s="54" t="str">
        <v/>
      </c>
      <c r="AU329" s="54" t="str">
        <v/>
      </c>
      <c r="AV329" s="54" t="str">
        <v/>
      </c>
      <c r="AW329" s="54" t="str">
        <v/>
      </c>
      <c r="AX329" s="54" t="str">
        <v/>
      </c>
      <c r="AY329" s="54" t="str">
        <v/>
      </c>
      <c r="AZ329" s="54" t="str">
        <v/>
      </c>
      <c r="BA329" s="54" t="str">
        <v/>
      </c>
      <c r="BC329" s="186">
        <f t="shared" si="15"/>
        <v>1</v>
      </c>
      <c r="BD329" s="187">
        <f t="shared" si="16"/>
        <v>1</v>
      </c>
      <c r="BE329" s="187">
        <v>0.25</v>
      </c>
      <c r="BF329" s="180">
        <f t="shared" si="17"/>
        <v>0.25</v>
      </c>
      <c r="BG329" s="181"/>
      <c r="BH329" s="172">
        <v>0</v>
      </c>
      <c r="BI329" s="171"/>
      <c r="BJ329" s="171"/>
    </row>
    <row r="330" spans="1:62" ht="12.75" x14ac:dyDescent="0.2">
      <c r="A330" s="375"/>
      <c r="B330" s="391"/>
      <c r="C330" s="119" t="s">
        <v>1370</v>
      </c>
      <c r="D330" s="54">
        <v>1</v>
      </c>
      <c r="E330" s="54" t="str">
        <v/>
      </c>
      <c r="F330" s="54" t="str">
        <v/>
      </c>
      <c r="G330" s="54" t="str">
        <v/>
      </c>
      <c r="H330" s="54" t="str">
        <v/>
      </c>
      <c r="I330" s="54" t="str">
        <v/>
      </c>
      <c r="J330" s="54" t="str">
        <v/>
      </c>
      <c r="K330" s="54" t="str">
        <v/>
      </c>
      <c r="L330" s="54" t="str">
        <v/>
      </c>
      <c r="M330" s="54" t="str">
        <v/>
      </c>
      <c r="N330" s="54" t="str">
        <v/>
      </c>
      <c r="O330" s="54" t="str">
        <v/>
      </c>
      <c r="P330" s="54" t="str">
        <v/>
      </c>
      <c r="Q330" s="54" t="str">
        <v/>
      </c>
      <c r="R330" s="54" t="str">
        <v/>
      </c>
      <c r="S330" s="54" t="str">
        <v/>
      </c>
      <c r="T330" s="54" t="str">
        <v/>
      </c>
      <c r="U330" s="54" t="str">
        <v/>
      </c>
      <c r="V330" s="54" t="str">
        <v/>
      </c>
      <c r="W330" s="54" t="str">
        <v/>
      </c>
      <c r="X330" s="54" t="str">
        <v/>
      </c>
      <c r="Y330" s="54" t="str">
        <v/>
      </c>
      <c r="Z330" s="54" t="str">
        <v/>
      </c>
      <c r="AA330" s="54" t="str">
        <v/>
      </c>
      <c r="AB330" s="54" t="str">
        <v/>
      </c>
      <c r="AC330" s="54" t="str">
        <v/>
      </c>
      <c r="AD330" s="54" t="str">
        <v/>
      </c>
      <c r="AE330" s="54" t="str">
        <v/>
      </c>
      <c r="AF330" s="54" t="str">
        <v/>
      </c>
      <c r="AG330" s="54" t="str">
        <v/>
      </c>
      <c r="AH330" s="54" t="str">
        <v/>
      </c>
      <c r="AI330" s="54" t="str">
        <v/>
      </c>
      <c r="AJ330" s="54" t="str">
        <v/>
      </c>
      <c r="AK330" s="54" t="str">
        <v/>
      </c>
      <c r="AL330" s="54" t="str">
        <v/>
      </c>
      <c r="AM330" s="54" t="str">
        <v/>
      </c>
      <c r="AN330" s="54" t="str">
        <v/>
      </c>
      <c r="AO330" s="54" t="str">
        <v/>
      </c>
      <c r="AP330" s="54" t="str">
        <v/>
      </c>
      <c r="AQ330" s="54" t="str">
        <v/>
      </c>
      <c r="AR330" s="54" t="str">
        <v/>
      </c>
      <c r="AS330" s="54" t="str">
        <v/>
      </c>
      <c r="AT330" s="54" t="str">
        <v/>
      </c>
      <c r="AU330" s="54" t="str">
        <v/>
      </c>
      <c r="AV330" s="54" t="str">
        <v/>
      </c>
      <c r="AW330" s="54" t="str">
        <v/>
      </c>
      <c r="AX330" s="54" t="str">
        <v/>
      </c>
      <c r="AY330" s="54" t="str">
        <v/>
      </c>
      <c r="AZ330" s="54" t="str">
        <v/>
      </c>
      <c r="BA330" s="54" t="str">
        <v/>
      </c>
      <c r="BC330" s="186">
        <f t="shared" si="15"/>
        <v>1</v>
      </c>
      <c r="BD330" s="187">
        <f t="shared" si="16"/>
        <v>1</v>
      </c>
      <c r="BE330" s="187">
        <v>0.25</v>
      </c>
      <c r="BF330" s="180">
        <f t="shared" si="17"/>
        <v>0.25</v>
      </c>
      <c r="BG330" s="181"/>
      <c r="BH330" s="172">
        <v>0</v>
      </c>
      <c r="BI330" s="171"/>
      <c r="BJ330" s="171"/>
    </row>
    <row r="331" spans="1:62" ht="12.75" x14ac:dyDescent="0.2">
      <c r="A331" s="375"/>
      <c r="B331" s="391"/>
      <c r="C331" s="119" t="s">
        <v>1371</v>
      </c>
      <c r="D331" s="54">
        <v>1</v>
      </c>
      <c r="E331" s="54" t="str">
        <v/>
      </c>
      <c r="F331" s="54" t="str">
        <v/>
      </c>
      <c r="G331" s="54" t="str">
        <v/>
      </c>
      <c r="H331" s="54" t="str">
        <v/>
      </c>
      <c r="I331" s="54" t="str">
        <v/>
      </c>
      <c r="J331" s="54" t="str">
        <v/>
      </c>
      <c r="K331" s="54" t="str">
        <v/>
      </c>
      <c r="L331" s="54" t="str">
        <v/>
      </c>
      <c r="M331" s="54" t="str">
        <v/>
      </c>
      <c r="N331" s="54" t="str">
        <v/>
      </c>
      <c r="O331" s="54" t="str">
        <v/>
      </c>
      <c r="P331" s="54" t="str">
        <v/>
      </c>
      <c r="Q331" s="54" t="str">
        <v/>
      </c>
      <c r="R331" s="54" t="str">
        <v/>
      </c>
      <c r="S331" s="54" t="str">
        <v/>
      </c>
      <c r="T331" s="54" t="str">
        <v/>
      </c>
      <c r="U331" s="54" t="str">
        <v/>
      </c>
      <c r="V331" s="54" t="str">
        <v/>
      </c>
      <c r="W331" s="54" t="str">
        <v/>
      </c>
      <c r="X331" s="54" t="str">
        <v/>
      </c>
      <c r="Y331" s="54" t="str">
        <v/>
      </c>
      <c r="Z331" s="54" t="str">
        <v/>
      </c>
      <c r="AA331" s="54" t="str">
        <v/>
      </c>
      <c r="AB331" s="54" t="str">
        <v/>
      </c>
      <c r="AC331" s="54" t="str">
        <v/>
      </c>
      <c r="AD331" s="54" t="str">
        <v/>
      </c>
      <c r="AE331" s="54" t="str">
        <v/>
      </c>
      <c r="AF331" s="54" t="str">
        <v/>
      </c>
      <c r="AG331" s="54" t="str">
        <v/>
      </c>
      <c r="AH331" s="54" t="str">
        <v/>
      </c>
      <c r="AI331" s="54" t="str">
        <v/>
      </c>
      <c r="AJ331" s="54" t="str">
        <v/>
      </c>
      <c r="AK331" s="54" t="str">
        <v/>
      </c>
      <c r="AL331" s="54" t="str">
        <v/>
      </c>
      <c r="AM331" s="54" t="str">
        <v/>
      </c>
      <c r="AN331" s="54" t="str">
        <v/>
      </c>
      <c r="AO331" s="54" t="str">
        <v/>
      </c>
      <c r="AP331" s="54" t="str">
        <v/>
      </c>
      <c r="AQ331" s="54" t="str">
        <v/>
      </c>
      <c r="AR331" s="54" t="str">
        <v/>
      </c>
      <c r="AS331" s="54" t="str">
        <v/>
      </c>
      <c r="AT331" s="54" t="str">
        <v/>
      </c>
      <c r="AU331" s="54" t="str">
        <v/>
      </c>
      <c r="AV331" s="54" t="str">
        <v/>
      </c>
      <c r="AW331" s="54" t="str">
        <v/>
      </c>
      <c r="AX331" s="54" t="str">
        <v/>
      </c>
      <c r="AY331" s="54" t="str">
        <v/>
      </c>
      <c r="AZ331" s="54" t="str">
        <v/>
      </c>
      <c r="BA331" s="54" t="str">
        <v/>
      </c>
      <c r="BC331" s="186">
        <f t="shared" si="15"/>
        <v>1</v>
      </c>
      <c r="BD331" s="187">
        <f t="shared" si="16"/>
        <v>1</v>
      </c>
      <c r="BE331" s="187">
        <v>0.25</v>
      </c>
      <c r="BF331" s="180">
        <f t="shared" si="17"/>
        <v>0.25</v>
      </c>
      <c r="BG331" s="181"/>
      <c r="BH331" s="172">
        <v>0</v>
      </c>
      <c r="BI331" s="171"/>
      <c r="BJ331" s="171"/>
    </row>
    <row r="332" spans="1:62" ht="12.75" x14ac:dyDescent="0.2">
      <c r="A332" s="375"/>
      <c r="B332" s="391"/>
      <c r="C332" s="119" t="s">
        <v>1372</v>
      </c>
      <c r="D332" s="54">
        <v>1</v>
      </c>
      <c r="E332" s="54" t="str">
        <v/>
      </c>
      <c r="F332" s="54" t="str">
        <v/>
      </c>
      <c r="G332" s="54" t="str">
        <v/>
      </c>
      <c r="H332" s="54" t="str">
        <v/>
      </c>
      <c r="I332" s="54" t="str">
        <v/>
      </c>
      <c r="J332" s="54" t="str">
        <v/>
      </c>
      <c r="K332" s="54" t="str">
        <v/>
      </c>
      <c r="L332" s="54" t="str">
        <v/>
      </c>
      <c r="M332" s="54" t="str">
        <v/>
      </c>
      <c r="N332" s="54" t="str">
        <v/>
      </c>
      <c r="O332" s="54" t="str">
        <v/>
      </c>
      <c r="P332" s="54" t="str">
        <v/>
      </c>
      <c r="Q332" s="54" t="str">
        <v/>
      </c>
      <c r="R332" s="54" t="str">
        <v/>
      </c>
      <c r="S332" s="54" t="str">
        <v/>
      </c>
      <c r="T332" s="54" t="str">
        <v/>
      </c>
      <c r="U332" s="54" t="str">
        <v/>
      </c>
      <c r="V332" s="54" t="str">
        <v/>
      </c>
      <c r="W332" s="54" t="str">
        <v/>
      </c>
      <c r="X332" s="54" t="str">
        <v/>
      </c>
      <c r="Y332" s="54" t="str">
        <v/>
      </c>
      <c r="Z332" s="54" t="str">
        <v/>
      </c>
      <c r="AA332" s="54" t="str">
        <v/>
      </c>
      <c r="AB332" s="54" t="str">
        <v/>
      </c>
      <c r="AC332" s="54" t="str">
        <v/>
      </c>
      <c r="AD332" s="54" t="str">
        <v/>
      </c>
      <c r="AE332" s="54" t="str">
        <v/>
      </c>
      <c r="AF332" s="54" t="str">
        <v/>
      </c>
      <c r="AG332" s="54" t="str">
        <v/>
      </c>
      <c r="AH332" s="54" t="str">
        <v/>
      </c>
      <c r="AI332" s="54" t="str">
        <v/>
      </c>
      <c r="AJ332" s="54" t="str">
        <v/>
      </c>
      <c r="AK332" s="54" t="str">
        <v/>
      </c>
      <c r="AL332" s="54" t="str">
        <v/>
      </c>
      <c r="AM332" s="54" t="str">
        <v/>
      </c>
      <c r="AN332" s="54" t="str">
        <v/>
      </c>
      <c r="AO332" s="54" t="str">
        <v/>
      </c>
      <c r="AP332" s="54" t="str">
        <v/>
      </c>
      <c r="AQ332" s="54" t="str">
        <v/>
      </c>
      <c r="AR332" s="54" t="str">
        <v/>
      </c>
      <c r="AS332" s="54" t="str">
        <v/>
      </c>
      <c r="AT332" s="54" t="str">
        <v/>
      </c>
      <c r="AU332" s="54" t="str">
        <v/>
      </c>
      <c r="AV332" s="54" t="str">
        <v/>
      </c>
      <c r="AW332" s="54" t="str">
        <v/>
      </c>
      <c r="AX332" s="54" t="str">
        <v/>
      </c>
      <c r="AY332" s="54" t="str">
        <v/>
      </c>
      <c r="AZ332" s="54" t="str">
        <v/>
      </c>
      <c r="BA332" s="54" t="str">
        <v/>
      </c>
      <c r="BC332" s="186">
        <f t="shared" si="15"/>
        <v>1</v>
      </c>
      <c r="BD332" s="187">
        <f t="shared" si="16"/>
        <v>1</v>
      </c>
      <c r="BE332" s="187">
        <v>0.25</v>
      </c>
      <c r="BF332" s="180">
        <f t="shared" si="17"/>
        <v>0.25</v>
      </c>
      <c r="BG332" s="181"/>
      <c r="BH332" s="172">
        <v>0</v>
      </c>
      <c r="BI332" s="171"/>
      <c r="BJ332" s="171"/>
    </row>
    <row r="333" spans="1:62" ht="12.75" x14ac:dyDescent="0.2">
      <c r="A333" s="375"/>
      <c r="B333" s="391"/>
      <c r="C333" s="119" t="s">
        <v>1373</v>
      </c>
      <c r="D333" s="54">
        <v>1</v>
      </c>
      <c r="E333" s="54" t="str">
        <v/>
      </c>
      <c r="F333" s="54" t="str">
        <v/>
      </c>
      <c r="G333" s="54" t="str">
        <v/>
      </c>
      <c r="H333" s="54" t="str">
        <v/>
      </c>
      <c r="I333" s="54" t="str">
        <v/>
      </c>
      <c r="J333" s="54" t="str">
        <v/>
      </c>
      <c r="K333" s="54" t="str">
        <v/>
      </c>
      <c r="L333" s="54" t="str">
        <v/>
      </c>
      <c r="M333" s="54" t="str">
        <v/>
      </c>
      <c r="N333" s="54" t="str">
        <v/>
      </c>
      <c r="O333" s="54" t="str">
        <v/>
      </c>
      <c r="P333" s="54" t="str">
        <v/>
      </c>
      <c r="Q333" s="54" t="str">
        <v/>
      </c>
      <c r="R333" s="54" t="str">
        <v/>
      </c>
      <c r="S333" s="54" t="str">
        <v/>
      </c>
      <c r="T333" s="54" t="str">
        <v/>
      </c>
      <c r="U333" s="54" t="str">
        <v/>
      </c>
      <c r="V333" s="54" t="str">
        <v/>
      </c>
      <c r="W333" s="54" t="str">
        <v/>
      </c>
      <c r="X333" s="54" t="str">
        <v/>
      </c>
      <c r="Y333" s="54" t="str">
        <v/>
      </c>
      <c r="Z333" s="54" t="str">
        <v/>
      </c>
      <c r="AA333" s="54" t="str">
        <v/>
      </c>
      <c r="AB333" s="54" t="str">
        <v/>
      </c>
      <c r="AC333" s="54" t="str">
        <v/>
      </c>
      <c r="AD333" s="54" t="str">
        <v/>
      </c>
      <c r="AE333" s="54" t="str">
        <v/>
      </c>
      <c r="AF333" s="54" t="str">
        <v/>
      </c>
      <c r="AG333" s="54" t="str">
        <v/>
      </c>
      <c r="AH333" s="54" t="str">
        <v/>
      </c>
      <c r="AI333" s="54" t="str">
        <v/>
      </c>
      <c r="AJ333" s="54" t="str">
        <v/>
      </c>
      <c r="AK333" s="54" t="str">
        <v/>
      </c>
      <c r="AL333" s="54" t="str">
        <v/>
      </c>
      <c r="AM333" s="54" t="str">
        <v/>
      </c>
      <c r="AN333" s="54" t="str">
        <v/>
      </c>
      <c r="AO333" s="54" t="str">
        <v/>
      </c>
      <c r="AP333" s="54" t="str">
        <v/>
      </c>
      <c r="AQ333" s="54" t="str">
        <v/>
      </c>
      <c r="AR333" s="54" t="str">
        <v/>
      </c>
      <c r="AS333" s="54" t="str">
        <v/>
      </c>
      <c r="AT333" s="54" t="str">
        <v/>
      </c>
      <c r="AU333" s="54" t="str">
        <v/>
      </c>
      <c r="AV333" s="54" t="str">
        <v/>
      </c>
      <c r="AW333" s="54" t="str">
        <v/>
      </c>
      <c r="AX333" s="54" t="str">
        <v/>
      </c>
      <c r="AY333" s="54" t="str">
        <v/>
      </c>
      <c r="AZ333" s="54" t="str">
        <v/>
      </c>
      <c r="BA333" s="54" t="str">
        <v/>
      </c>
      <c r="BC333" s="186">
        <f t="shared" si="15"/>
        <v>1</v>
      </c>
      <c r="BD333" s="187">
        <f t="shared" si="16"/>
        <v>1</v>
      </c>
      <c r="BE333" s="187">
        <v>0.25</v>
      </c>
      <c r="BF333" s="180">
        <f t="shared" si="17"/>
        <v>0.25</v>
      </c>
      <c r="BG333" s="181"/>
      <c r="BH333" s="172">
        <v>0</v>
      </c>
      <c r="BI333" s="171"/>
      <c r="BJ333" s="171"/>
    </row>
    <row r="334" spans="1:62" ht="12.75" x14ac:dyDescent="0.2">
      <c r="A334" s="375"/>
      <c r="B334" s="391"/>
      <c r="C334" s="119" t="s">
        <v>1374</v>
      </c>
      <c r="D334" s="54">
        <v>1</v>
      </c>
      <c r="E334" s="54" t="str">
        <v/>
      </c>
      <c r="F334" s="54" t="str">
        <v/>
      </c>
      <c r="G334" s="54" t="str">
        <v/>
      </c>
      <c r="H334" s="54" t="str">
        <v/>
      </c>
      <c r="I334" s="54" t="str">
        <v/>
      </c>
      <c r="J334" s="54" t="str">
        <v/>
      </c>
      <c r="K334" s="54" t="str">
        <v/>
      </c>
      <c r="L334" s="54" t="str">
        <v/>
      </c>
      <c r="M334" s="54" t="str">
        <v/>
      </c>
      <c r="N334" s="54" t="str">
        <v/>
      </c>
      <c r="O334" s="54" t="str">
        <v/>
      </c>
      <c r="P334" s="54" t="str">
        <v/>
      </c>
      <c r="Q334" s="54" t="str">
        <v/>
      </c>
      <c r="R334" s="54" t="str">
        <v/>
      </c>
      <c r="S334" s="54" t="str">
        <v/>
      </c>
      <c r="T334" s="54" t="str">
        <v/>
      </c>
      <c r="U334" s="54" t="str">
        <v/>
      </c>
      <c r="V334" s="54" t="str">
        <v/>
      </c>
      <c r="W334" s="54" t="str">
        <v/>
      </c>
      <c r="X334" s="54" t="str">
        <v/>
      </c>
      <c r="Y334" s="54" t="str">
        <v/>
      </c>
      <c r="Z334" s="54" t="str">
        <v/>
      </c>
      <c r="AA334" s="54" t="str">
        <v/>
      </c>
      <c r="AB334" s="54" t="str">
        <v/>
      </c>
      <c r="AC334" s="54" t="str">
        <v/>
      </c>
      <c r="AD334" s="54" t="str">
        <v/>
      </c>
      <c r="AE334" s="54" t="str">
        <v/>
      </c>
      <c r="AF334" s="54" t="str">
        <v/>
      </c>
      <c r="AG334" s="54" t="str">
        <v/>
      </c>
      <c r="AH334" s="54" t="str">
        <v/>
      </c>
      <c r="AI334" s="54" t="str">
        <v/>
      </c>
      <c r="AJ334" s="54" t="str">
        <v/>
      </c>
      <c r="AK334" s="54" t="str">
        <v/>
      </c>
      <c r="AL334" s="54" t="str">
        <v/>
      </c>
      <c r="AM334" s="54" t="str">
        <v/>
      </c>
      <c r="AN334" s="54" t="str">
        <v/>
      </c>
      <c r="AO334" s="54" t="str">
        <v/>
      </c>
      <c r="AP334" s="54" t="str">
        <v/>
      </c>
      <c r="AQ334" s="54" t="str">
        <v/>
      </c>
      <c r="AR334" s="54" t="str">
        <v/>
      </c>
      <c r="AS334" s="54" t="str">
        <v/>
      </c>
      <c r="AT334" s="54" t="str">
        <v/>
      </c>
      <c r="AU334" s="54" t="str">
        <v/>
      </c>
      <c r="AV334" s="54" t="str">
        <v/>
      </c>
      <c r="AW334" s="54" t="str">
        <v/>
      </c>
      <c r="AX334" s="54" t="str">
        <v/>
      </c>
      <c r="AY334" s="54" t="str">
        <v/>
      </c>
      <c r="AZ334" s="54" t="str">
        <v/>
      </c>
      <c r="BA334" s="54" t="str">
        <v/>
      </c>
      <c r="BC334" s="186">
        <f t="shared" si="15"/>
        <v>1</v>
      </c>
      <c r="BD334" s="187">
        <f t="shared" si="16"/>
        <v>1</v>
      </c>
      <c r="BE334" s="187">
        <v>0.25</v>
      </c>
      <c r="BF334" s="180">
        <f t="shared" si="17"/>
        <v>0.25</v>
      </c>
      <c r="BG334" s="181"/>
      <c r="BH334" s="172">
        <v>0</v>
      </c>
      <c r="BI334" s="171"/>
      <c r="BJ334" s="171"/>
    </row>
    <row r="335" spans="1:62" ht="12.75" x14ac:dyDescent="0.2">
      <c r="A335" s="375"/>
      <c r="B335" s="391"/>
      <c r="C335" s="119" t="s">
        <v>1375</v>
      </c>
      <c r="D335" s="54">
        <v>1</v>
      </c>
      <c r="E335" s="54" t="str">
        <v/>
      </c>
      <c r="F335" s="54" t="str">
        <v/>
      </c>
      <c r="G335" s="54" t="str">
        <v/>
      </c>
      <c r="H335" s="54" t="str">
        <v/>
      </c>
      <c r="I335" s="54" t="str">
        <v/>
      </c>
      <c r="J335" s="54" t="str">
        <v/>
      </c>
      <c r="K335" s="54" t="str">
        <v/>
      </c>
      <c r="L335" s="54" t="str">
        <v/>
      </c>
      <c r="M335" s="54" t="str">
        <v/>
      </c>
      <c r="N335" s="54" t="str">
        <v/>
      </c>
      <c r="O335" s="54" t="str">
        <v/>
      </c>
      <c r="P335" s="54" t="str">
        <v/>
      </c>
      <c r="Q335" s="54" t="str">
        <v/>
      </c>
      <c r="R335" s="54" t="str">
        <v/>
      </c>
      <c r="S335" s="54" t="str">
        <v/>
      </c>
      <c r="T335" s="54" t="str">
        <v/>
      </c>
      <c r="U335" s="54" t="str">
        <v/>
      </c>
      <c r="V335" s="54" t="str">
        <v/>
      </c>
      <c r="W335" s="54" t="str">
        <v/>
      </c>
      <c r="X335" s="54" t="str">
        <v/>
      </c>
      <c r="Y335" s="54" t="str">
        <v/>
      </c>
      <c r="Z335" s="54" t="str">
        <v/>
      </c>
      <c r="AA335" s="54" t="str">
        <v/>
      </c>
      <c r="AB335" s="54" t="str">
        <v/>
      </c>
      <c r="AC335" s="54" t="str">
        <v/>
      </c>
      <c r="AD335" s="54" t="str">
        <v/>
      </c>
      <c r="AE335" s="54" t="str">
        <v/>
      </c>
      <c r="AF335" s="54" t="str">
        <v/>
      </c>
      <c r="AG335" s="54" t="str">
        <v/>
      </c>
      <c r="AH335" s="54" t="str">
        <v/>
      </c>
      <c r="AI335" s="54" t="str">
        <v/>
      </c>
      <c r="AJ335" s="54" t="str">
        <v/>
      </c>
      <c r="AK335" s="54" t="str">
        <v/>
      </c>
      <c r="AL335" s="54" t="str">
        <v/>
      </c>
      <c r="AM335" s="54" t="str">
        <v/>
      </c>
      <c r="AN335" s="54" t="str">
        <v/>
      </c>
      <c r="AO335" s="54" t="str">
        <v/>
      </c>
      <c r="AP335" s="54" t="str">
        <v/>
      </c>
      <c r="AQ335" s="54" t="str">
        <v/>
      </c>
      <c r="AR335" s="54" t="str">
        <v/>
      </c>
      <c r="AS335" s="54" t="str">
        <v/>
      </c>
      <c r="AT335" s="54" t="str">
        <v/>
      </c>
      <c r="AU335" s="54" t="str">
        <v/>
      </c>
      <c r="AV335" s="54" t="str">
        <v/>
      </c>
      <c r="AW335" s="54" t="str">
        <v/>
      </c>
      <c r="AX335" s="54" t="str">
        <v/>
      </c>
      <c r="AY335" s="54" t="str">
        <v/>
      </c>
      <c r="AZ335" s="54" t="str">
        <v/>
      </c>
      <c r="BA335" s="54" t="str">
        <v/>
      </c>
      <c r="BC335" s="186">
        <f t="shared" si="15"/>
        <v>1</v>
      </c>
      <c r="BD335" s="187">
        <f t="shared" si="16"/>
        <v>1</v>
      </c>
      <c r="BE335" s="187">
        <v>0.25</v>
      </c>
      <c r="BF335" s="180">
        <f t="shared" si="17"/>
        <v>0.25</v>
      </c>
      <c r="BG335" s="181"/>
      <c r="BH335" s="172">
        <v>0</v>
      </c>
      <c r="BI335" s="171"/>
      <c r="BJ335" s="171"/>
    </row>
    <row r="336" spans="1:62" ht="12.75" x14ac:dyDescent="0.2">
      <c r="A336" s="375"/>
      <c r="B336" s="391"/>
      <c r="C336" s="119" t="s">
        <v>1376</v>
      </c>
      <c r="D336" s="54">
        <v>1</v>
      </c>
      <c r="E336" s="54" t="str">
        <v/>
      </c>
      <c r="F336" s="54" t="str">
        <v/>
      </c>
      <c r="G336" s="54" t="str">
        <v/>
      </c>
      <c r="H336" s="54" t="str">
        <v/>
      </c>
      <c r="I336" s="54" t="str">
        <v/>
      </c>
      <c r="J336" s="54" t="str">
        <v/>
      </c>
      <c r="K336" s="54" t="str">
        <v/>
      </c>
      <c r="L336" s="54" t="str">
        <v/>
      </c>
      <c r="M336" s="54" t="str">
        <v/>
      </c>
      <c r="N336" s="54" t="str">
        <v/>
      </c>
      <c r="O336" s="54" t="str">
        <v/>
      </c>
      <c r="P336" s="54" t="str">
        <v/>
      </c>
      <c r="Q336" s="54" t="str">
        <v/>
      </c>
      <c r="R336" s="54" t="str">
        <v/>
      </c>
      <c r="S336" s="54" t="str">
        <v/>
      </c>
      <c r="T336" s="54" t="str">
        <v/>
      </c>
      <c r="U336" s="54" t="str">
        <v/>
      </c>
      <c r="V336" s="54" t="str">
        <v/>
      </c>
      <c r="W336" s="54" t="str">
        <v/>
      </c>
      <c r="X336" s="54" t="str">
        <v/>
      </c>
      <c r="Y336" s="54" t="str">
        <v/>
      </c>
      <c r="Z336" s="54" t="str">
        <v/>
      </c>
      <c r="AA336" s="54" t="str">
        <v/>
      </c>
      <c r="AB336" s="54" t="str">
        <v/>
      </c>
      <c r="AC336" s="54" t="str">
        <v/>
      </c>
      <c r="AD336" s="54" t="str">
        <v/>
      </c>
      <c r="AE336" s="54" t="str">
        <v/>
      </c>
      <c r="AF336" s="54" t="str">
        <v/>
      </c>
      <c r="AG336" s="54" t="str">
        <v/>
      </c>
      <c r="AH336" s="54" t="str">
        <v/>
      </c>
      <c r="AI336" s="54" t="str">
        <v/>
      </c>
      <c r="AJ336" s="54" t="str">
        <v/>
      </c>
      <c r="AK336" s="54" t="str">
        <v/>
      </c>
      <c r="AL336" s="54" t="str">
        <v/>
      </c>
      <c r="AM336" s="54" t="str">
        <v/>
      </c>
      <c r="AN336" s="54" t="str">
        <v/>
      </c>
      <c r="AO336" s="54" t="str">
        <v/>
      </c>
      <c r="AP336" s="54" t="str">
        <v/>
      </c>
      <c r="AQ336" s="54" t="str">
        <v/>
      </c>
      <c r="AR336" s="54" t="str">
        <v/>
      </c>
      <c r="AS336" s="54" t="str">
        <v/>
      </c>
      <c r="AT336" s="54" t="str">
        <v/>
      </c>
      <c r="AU336" s="54" t="str">
        <v/>
      </c>
      <c r="AV336" s="54" t="str">
        <v/>
      </c>
      <c r="AW336" s="54" t="str">
        <v/>
      </c>
      <c r="AX336" s="54" t="str">
        <v/>
      </c>
      <c r="AY336" s="54" t="str">
        <v/>
      </c>
      <c r="AZ336" s="54" t="str">
        <v/>
      </c>
      <c r="BA336" s="54" t="str">
        <v/>
      </c>
      <c r="BC336" s="186">
        <f t="shared" si="15"/>
        <v>1</v>
      </c>
      <c r="BD336" s="187">
        <f t="shared" si="16"/>
        <v>1</v>
      </c>
      <c r="BE336" s="187">
        <v>0.25</v>
      </c>
      <c r="BF336" s="180">
        <f t="shared" si="17"/>
        <v>0.25</v>
      </c>
      <c r="BG336" s="181"/>
      <c r="BH336" s="172">
        <v>0</v>
      </c>
      <c r="BI336" s="171"/>
      <c r="BJ336" s="171"/>
    </row>
    <row r="337" spans="1:62" ht="12.75" x14ac:dyDescent="0.2">
      <c r="A337" s="375"/>
      <c r="B337" s="391"/>
      <c r="C337" s="119" t="s">
        <v>1377</v>
      </c>
      <c r="D337" s="54">
        <v>1</v>
      </c>
      <c r="E337" s="54" t="str">
        <v/>
      </c>
      <c r="F337" s="54" t="str">
        <v/>
      </c>
      <c r="G337" s="54" t="str">
        <v/>
      </c>
      <c r="H337" s="54" t="str">
        <v/>
      </c>
      <c r="I337" s="54" t="str">
        <v/>
      </c>
      <c r="J337" s="54" t="str">
        <v/>
      </c>
      <c r="K337" s="54" t="str">
        <v/>
      </c>
      <c r="L337" s="54" t="str">
        <v/>
      </c>
      <c r="M337" s="54" t="str">
        <v/>
      </c>
      <c r="N337" s="54" t="str">
        <v/>
      </c>
      <c r="O337" s="54" t="str">
        <v/>
      </c>
      <c r="P337" s="54" t="str">
        <v/>
      </c>
      <c r="Q337" s="54" t="str">
        <v/>
      </c>
      <c r="R337" s="54" t="str">
        <v/>
      </c>
      <c r="S337" s="54" t="str">
        <v/>
      </c>
      <c r="T337" s="54" t="str">
        <v/>
      </c>
      <c r="U337" s="54" t="str">
        <v/>
      </c>
      <c r="V337" s="54" t="str">
        <v/>
      </c>
      <c r="W337" s="54" t="str">
        <v/>
      </c>
      <c r="X337" s="54" t="str">
        <v/>
      </c>
      <c r="Y337" s="54" t="str">
        <v/>
      </c>
      <c r="Z337" s="54" t="str">
        <v/>
      </c>
      <c r="AA337" s="54" t="str">
        <v/>
      </c>
      <c r="AB337" s="54" t="str">
        <v/>
      </c>
      <c r="AC337" s="54" t="str">
        <v/>
      </c>
      <c r="AD337" s="54" t="str">
        <v/>
      </c>
      <c r="AE337" s="54" t="str">
        <v/>
      </c>
      <c r="AF337" s="54" t="str">
        <v/>
      </c>
      <c r="AG337" s="54" t="str">
        <v/>
      </c>
      <c r="AH337" s="54" t="str">
        <v/>
      </c>
      <c r="AI337" s="54" t="str">
        <v/>
      </c>
      <c r="AJ337" s="54" t="str">
        <v/>
      </c>
      <c r="AK337" s="54" t="str">
        <v/>
      </c>
      <c r="AL337" s="54" t="str">
        <v/>
      </c>
      <c r="AM337" s="54" t="str">
        <v/>
      </c>
      <c r="AN337" s="54" t="str">
        <v/>
      </c>
      <c r="AO337" s="54" t="str">
        <v/>
      </c>
      <c r="AP337" s="54" t="str">
        <v/>
      </c>
      <c r="AQ337" s="54" t="str">
        <v/>
      </c>
      <c r="AR337" s="54" t="str">
        <v/>
      </c>
      <c r="AS337" s="54" t="str">
        <v/>
      </c>
      <c r="AT337" s="54" t="str">
        <v/>
      </c>
      <c r="AU337" s="54" t="str">
        <v/>
      </c>
      <c r="AV337" s="54" t="str">
        <v/>
      </c>
      <c r="AW337" s="54" t="str">
        <v/>
      </c>
      <c r="AX337" s="54" t="str">
        <v/>
      </c>
      <c r="AY337" s="54" t="str">
        <v/>
      </c>
      <c r="AZ337" s="54" t="str">
        <v/>
      </c>
      <c r="BA337" s="54" t="str">
        <v/>
      </c>
      <c r="BC337" s="186">
        <f t="shared" si="15"/>
        <v>1</v>
      </c>
      <c r="BD337" s="187">
        <f t="shared" si="16"/>
        <v>1</v>
      </c>
      <c r="BE337" s="187">
        <v>0.25</v>
      </c>
      <c r="BF337" s="180">
        <f t="shared" si="17"/>
        <v>0.25</v>
      </c>
      <c r="BG337" s="181"/>
      <c r="BH337" s="172">
        <v>0</v>
      </c>
      <c r="BI337" s="171"/>
      <c r="BJ337" s="171"/>
    </row>
    <row r="338" spans="1:62" ht="12.75" x14ac:dyDescent="0.2">
      <c r="A338" s="375"/>
      <c r="B338" s="391"/>
      <c r="C338" s="119" t="s">
        <v>1378</v>
      </c>
      <c r="D338" s="54">
        <v>1</v>
      </c>
      <c r="E338" s="54" t="str">
        <v/>
      </c>
      <c r="F338" s="54" t="str">
        <v/>
      </c>
      <c r="G338" s="54" t="str">
        <v/>
      </c>
      <c r="H338" s="54" t="str">
        <v/>
      </c>
      <c r="I338" s="54" t="str">
        <v/>
      </c>
      <c r="J338" s="54" t="str">
        <v/>
      </c>
      <c r="K338" s="54" t="str">
        <v/>
      </c>
      <c r="L338" s="54" t="str">
        <v/>
      </c>
      <c r="M338" s="54" t="str">
        <v/>
      </c>
      <c r="N338" s="54" t="str">
        <v/>
      </c>
      <c r="O338" s="54" t="str">
        <v/>
      </c>
      <c r="P338" s="54" t="str">
        <v/>
      </c>
      <c r="Q338" s="54" t="str">
        <v/>
      </c>
      <c r="R338" s="54" t="str">
        <v/>
      </c>
      <c r="S338" s="54" t="str">
        <v/>
      </c>
      <c r="T338" s="54" t="str">
        <v/>
      </c>
      <c r="U338" s="54" t="str">
        <v/>
      </c>
      <c r="V338" s="54" t="str">
        <v/>
      </c>
      <c r="W338" s="54" t="str">
        <v/>
      </c>
      <c r="X338" s="54" t="str">
        <v/>
      </c>
      <c r="Y338" s="54" t="str">
        <v/>
      </c>
      <c r="Z338" s="54" t="str">
        <v/>
      </c>
      <c r="AA338" s="54" t="str">
        <v/>
      </c>
      <c r="AB338" s="54" t="str">
        <v/>
      </c>
      <c r="AC338" s="54" t="str">
        <v/>
      </c>
      <c r="AD338" s="54" t="str">
        <v/>
      </c>
      <c r="AE338" s="54" t="str">
        <v/>
      </c>
      <c r="AF338" s="54" t="str">
        <v/>
      </c>
      <c r="AG338" s="54" t="str">
        <v/>
      </c>
      <c r="AH338" s="54" t="str">
        <v/>
      </c>
      <c r="AI338" s="54" t="str">
        <v/>
      </c>
      <c r="AJ338" s="54" t="str">
        <v/>
      </c>
      <c r="AK338" s="54" t="str">
        <v/>
      </c>
      <c r="AL338" s="54" t="str">
        <v/>
      </c>
      <c r="AM338" s="54" t="str">
        <v/>
      </c>
      <c r="AN338" s="54" t="str">
        <v/>
      </c>
      <c r="AO338" s="54" t="str">
        <v/>
      </c>
      <c r="AP338" s="54" t="str">
        <v/>
      </c>
      <c r="AQ338" s="54" t="str">
        <v/>
      </c>
      <c r="AR338" s="54" t="str">
        <v/>
      </c>
      <c r="AS338" s="54" t="str">
        <v/>
      </c>
      <c r="AT338" s="54" t="str">
        <v/>
      </c>
      <c r="AU338" s="54" t="str">
        <v/>
      </c>
      <c r="AV338" s="54" t="str">
        <v/>
      </c>
      <c r="AW338" s="54" t="str">
        <v/>
      </c>
      <c r="AX338" s="54" t="str">
        <v/>
      </c>
      <c r="AY338" s="54" t="str">
        <v/>
      </c>
      <c r="AZ338" s="54" t="str">
        <v/>
      </c>
      <c r="BA338" s="54" t="str">
        <v/>
      </c>
      <c r="BC338" s="186">
        <f t="shared" si="15"/>
        <v>1</v>
      </c>
      <c r="BD338" s="187">
        <f t="shared" si="16"/>
        <v>1</v>
      </c>
      <c r="BE338" s="187">
        <v>0.25</v>
      </c>
      <c r="BF338" s="180">
        <f t="shared" si="17"/>
        <v>0.25</v>
      </c>
      <c r="BG338" s="181"/>
      <c r="BH338" s="172">
        <v>0</v>
      </c>
      <c r="BI338" s="171"/>
      <c r="BJ338" s="171"/>
    </row>
    <row r="339" spans="1:62" ht="12.75" x14ac:dyDescent="0.2">
      <c r="A339" s="375"/>
      <c r="B339" s="391"/>
      <c r="C339" s="119" t="s">
        <v>1379</v>
      </c>
      <c r="D339" s="54">
        <v>1</v>
      </c>
      <c r="E339" s="54" t="str">
        <v/>
      </c>
      <c r="F339" s="54" t="str">
        <v/>
      </c>
      <c r="G339" s="54" t="str">
        <v/>
      </c>
      <c r="H339" s="54" t="str">
        <v/>
      </c>
      <c r="I339" s="54" t="str">
        <v/>
      </c>
      <c r="J339" s="54" t="str">
        <v/>
      </c>
      <c r="K339" s="54" t="str">
        <v/>
      </c>
      <c r="L339" s="54" t="str">
        <v/>
      </c>
      <c r="M339" s="54" t="str">
        <v/>
      </c>
      <c r="N339" s="54" t="str">
        <v/>
      </c>
      <c r="O339" s="54" t="str">
        <v/>
      </c>
      <c r="P339" s="54" t="str">
        <v/>
      </c>
      <c r="Q339" s="54" t="str">
        <v/>
      </c>
      <c r="R339" s="54" t="str">
        <v/>
      </c>
      <c r="S339" s="54" t="str">
        <v/>
      </c>
      <c r="T339" s="54" t="str">
        <v/>
      </c>
      <c r="U339" s="54" t="str">
        <v/>
      </c>
      <c r="V339" s="54" t="str">
        <v/>
      </c>
      <c r="W339" s="54" t="str">
        <v/>
      </c>
      <c r="X339" s="54" t="str">
        <v/>
      </c>
      <c r="Y339" s="54" t="str">
        <v/>
      </c>
      <c r="Z339" s="54" t="str">
        <v/>
      </c>
      <c r="AA339" s="54" t="str">
        <v/>
      </c>
      <c r="AB339" s="54" t="str">
        <v/>
      </c>
      <c r="AC339" s="54" t="str">
        <v/>
      </c>
      <c r="AD339" s="54" t="str">
        <v/>
      </c>
      <c r="AE339" s="54" t="str">
        <v/>
      </c>
      <c r="AF339" s="54" t="str">
        <v/>
      </c>
      <c r="AG339" s="54" t="str">
        <v/>
      </c>
      <c r="AH339" s="54" t="str">
        <v/>
      </c>
      <c r="AI339" s="54" t="str">
        <v/>
      </c>
      <c r="AJ339" s="54" t="str">
        <v/>
      </c>
      <c r="AK339" s="54" t="str">
        <v/>
      </c>
      <c r="AL339" s="54" t="str">
        <v/>
      </c>
      <c r="AM339" s="54" t="str">
        <v/>
      </c>
      <c r="AN339" s="54" t="str">
        <v/>
      </c>
      <c r="AO339" s="54" t="str">
        <v/>
      </c>
      <c r="AP339" s="54" t="str">
        <v/>
      </c>
      <c r="AQ339" s="54" t="str">
        <v/>
      </c>
      <c r="AR339" s="54" t="str">
        <v/>
      </c>
      <c r="AS339" s="54" t="str">
        <v/>
      </c>
      <c r="AT339" s="54" t="str">
        <v/>
      </c>
      <c r="AU339" s="54" t="str">
        <v/>
      </c>
      <c r="AV339" s="54" t="str">
        <v/>
      </c>
      <c r="AW339" s="54" t="str">
        <v/>
      </c>
      <c r="AX339" s="54" t="str">
        <v/>
      </c>
      <c r="AY339" s="54" t="str">
        <v/>
      </c>
      <c r="AZ339" s="54" t="str">
        <v/>
      </c>
      <c r="BA339" s="54" t="str">
        <v/>
      </c>
      <c r="BC339" s="186">
        <f t="shared" si="15"/>
        <v>1</v>
      </c>
      <c r="BD339" s="187">
        <f t="shared" si="16"/>
        <v>1</v>
      </c>
      <c r="BE339" s="187">
        <v>0.25</v>
      </c>
      <c r="BF339" s="180">
        <f t="shared" si="17"/>
        <v>0.25</v>
      </c>
      <c r="BG339" s="181"/>
      <c r="BH339" s="172">
        <v>0</v>
      </c>
      <c r="BI339" s="171"/>
      <c r="BJ339" s="171"/>
    </row>
    <row r="340" spans="1:62" ht="12.75" x14ac:dyDescent="0.2">
      <c r="A340" s="375"/>
      <c r="B340" s="391"/>
      <c r="C340" s="119" t="s">
        <v>1380</v>
      </c>
      <c r="D340" s="54">
        <v>1</v>
      </c>
      <c r="E340" s="54" t="str">
        <v/>
      </c>
      <c r="F340" s="54" t="str">
        <v/>
      </c>
      <c r="G340" s="54" t="str">
        <v/>
      </c>
      <c r="H340" s="54" t="str">
        <v/>
      </c>
      <c r="I340" s="54" t="str">
        <v/>
      </c>
      <c r="J340" s="54" t="str">
        <v/>
      </c>
      <c r="K340" s="54" t="str">
        <v/>
      </c>
      <c r="L340" s="54" t="str">
        <v/>
      </c>
      <c r="M340" s="54" t="str">
        <v/>
      </c>
      <c r="N340" s="54" t="str">
        <v/>
      </c>
      <c r="O340" s="54" t="str">
        <v/>
      </c>
      <c r="P340" s="54" t="str">
        <v/>
      </c>
      <c r="Q340" s="54" t="str">
        <v/>
      </c>
      <c r="R340" s="54" t="str">
        <v/>
      </c>
      <c r="S340" s="54" t="str">
        <v/>
      </c>
      <c r="T340" s="54" t="str">
        <v/>
      </c>
      <c r="U340" s="54" t="str">
        <v/>
      </c>
      <c r="V340" s="54" t="str">
        <v/>
      </c>
      <c r="W340" s="54" t="str">
        <v/>
      </c>
      <c r="X340" s="54" t="str">
        <v/>
      </c>
      <c r="Y340" s="54" t="str">
        <v/>
      </c>
      <c r="Z340" s="54" t="str">
        <v/>
      </c>
      <c r="AA340" s="54" t="str">
        <v/>
      </c>
      <c r="AB340" s="54" t="str">
        <v/>
      </c>
      <c r="AC340" s="54" t="str">
        <v/>
      </c>
      <c r="AD340" s="54" t="str">
        <v/>
      </c>
      <c r="AE340" s="54" t="str">
        <v/>
      </c>
      <c r="AF340" s="54" t="str">
        <v/>
      </c>
      <c r="AG340" s="54" t="str">
        <v/>
      </c>
      <c r="AH340" s="54" t="str">
        <v/>
      </c>
      <c r="AI340" s="54" t="str">
        <v/>
      </c>
      <c r="AJ340" s="54" t="str">
        <v/>
      </c>
      <c r="AK340" s="54" t="str">
        <v/>
      </c>
      <c r="AL340" s="54" t="str">
        <v/>
      </c>
      <c r="AM340" s="54" t="str">
        <v/>
      </c>
      <c r="AN340" s="54" t="str">
        <v/>
      </c>
      <c r="AO340" s="54" t="str">
        <v/>
      </c>
      <c r="AP340" s="54" t="str">
        <v/>
      </c>
      <c r="AQ340" s="54" t="str">
        <v/>
      </c>
      <c r="AR340" s="54" t="str">
        <v/>
      </c>
      <c r="AS340" s="54" t="str">
        <v/>
      </c>
      <c r="AT340" s="54" t="str">
        <v/>
      </c>
      <c r="AU340" s="54" t="str">
        <v/>
      </c>
      <c r="AV340" s="54" t="str">
        <v/>
      </c>
      <c r="AW340" s="54" t="str">
        <v/>
      </c>
      <c r="AX340" s="54" t="str">
        <v/>
      </c>
      <c r="AY340" s="54" t="str">
        <v/>
      </c>
      <c r="AZ340" s="54" t="str">
        <v/>
      </c>
      <c r="BA340" s="54" t="str">
        <v/>
      </c>
      <c r="BC340" s="186">
        <f t="shared" si="15"/>
        <v>1</v>
      </c>
      <c r="BD340" s="187">
        <f t="shared" si="16"/>
        <v>1</v>
      </c>
      <c r="BE340" s="187">
        <v>0.25</v>
      </c>
      <c r="BF340" s="180">
        <f t="shared" si="17"/>
        <v>0.25</v>
      </c>
      <c r="BG340" s="181"/>
      <c r="BH340" s="172">
        <v>0</v>
      </c>
      <c r="BI340" s="171"/>
      <c r="BJ340" s="171"/>
    </row>
    <row r="341" spans="1:62" ht="25.5" x14ac:dyDescent="0.2">
      <c r="A341" s="375"/>
      <c r="B341" s="391"/>
      <c r="C341" s="119" t="s">
        <v>1381</v>
      </c>
      <c r="D341" s="54">
        <v>1</v>
      </c>
      <c r="E341" s="54" t="str">
        <v/>
      </c>
      <c r="F341" s="54" t="str">
        <v/>
      </c>
      <c r="G341" s="54" t="str">
        <v/>
      </c>
      <c r="H341" s="54" t="str">
        <v/>
      </c>
      <c r="I341" s="54" t="str">
        <v/>
      </c>
      <c r="J341" s="54" t="str">
        <v/>
      </c>
      <c r="K341" s="54" t="str">
        <v/>
      </c>
      <c r="L341" s="54" t="str">
        <v/>
      </c>
      <c r="M341" s="54" t="str">
        <v/>
      </c>
      <c r="N341" s="54" t="str">
        <v/>
      </c>
      <c r="O341" s="54" t="str">
        <v/>
      </c>
      <c r="P341" s="54" t="str">
        <v/>
      </c>
      <c r="Q341" s="54" t="str">
        <v/>
      </c>
      <c r="R341" s="54" t="str">
        <v/>
      </c>
      <c r="S341" s="54" t="str">
        <v/>
      </c>
      <c r="T341" s="54" t="str">
        <v/>
      </c>
      <c r="U341" s="54" t="str">
        <v/>
      </c>
      <c r="V341" s="54" t="str">
        <v/>
      </c>
      <c r="W341" s="54" t="str">
        <v/>
      </c>
      <c r="X341" s="54" t="str">
        <v/>
      </c>
      <c r="Y341" s="54" t="str">
        <v/>
      </c>
      <c r="Z341" s="54" t="str">
        <v/>
      </c>
      <c r="AA341" s="54" t="str">
        <v/>
      </c>
      <c r="AB341" s="54" t="str">
        <v/>
      </c>
      <c r="AC341" s="54" t="str">
        <v/>
      </c>
      <c r="AD341" s="54" t="str">
        <v/>
      </c>
      <c r="AE341" s="54" t="str">
        <v/>
      </c>
      <c r="AF341" s="54" t="str">
        <v/>
      </c>
      <c r="AG341" s="54" t="str">
        <v/>
      </c>
      <c r="AH341" s="54" t="str">
        <v/>
      </c>
      <c r="AI341" s="54" t="str">
        <v/>
      </c>
      <c r="AJ341" s="54" t="str">
        <v/>
      </c>
      <c r="AK341" s="54" t="str">
        <v/>
      </c>
      <c r="AL341" s="54" t="str">
        <v/>
      </c>
      <c r="AM341" s="54" t="str">
        <v/>
      </c>
      <c r="AN341" s="54" t="str">
        <v/>
      </c>
      <c r="AO341" s="54" t="str">
        <v/>
      </c>
      <c r="AP341" s="54" t="str">
        <v/>
      </c>
      <c r="AQ341" s="54" t="str">
        <v/>
      </c>
      <c r="AR341" s="54" t="str">
        <v/>
      </c>
      <c r="AS341" s="54" t="str">
        <v/>
      </c>
      <c r="AT341" s="54" t="str">
        <v/>
      </c>
      <c r="AU341" s="54" t="str">
        <v/>
      </c>
      <c r="AV341" s="54" t="str">
        <v/>
      </c>
      <c r="AW341" s="54" t="str">
        <v/>
      </c>
      <c r="AX341" s="54" t="str">
        <v/>
      </c>
      <c r="AY341" s="54" t="str">
        <v/>
      </c>
      <c r="AZ341" s="54" t="str">
        <v/>
      </c>
      <c r="BA341" s="54" t="str">
        <v/>
      </c>
      <c r="BC341" s="186">
        <f t="shared" si="15"/>
        <v>1</v>
      </c>
      <c r="BD341" s="187">
        <f t="shared" si="16"/>
        <v>1</v>
      </c>
      <c r="BE341" s="187">
        <v>0.25</v>
      </c>
      <c r="BF341" s="180">
        <f t="shared" si="17"/>
        <v>0.25</v>
      </c>
      <c r="BG341" s="181"/>
      <c r="BH341" s="172">
        <v>0</v>
      </c>
      <c r="BI341" s="171"/>
      <c r="BJ341" s="171"/>
    </row>
    <row r="342" spans="1:62" ht="25.5" x14ac:dyDescent="0.2">
      <c r="A342" s="375"/>
      <c r="B342" s="391"/>
      <c r="C342" s="119" t="s">
        <v>1382</v>
      </c>
      <c r="D342" s="54">
        <v>1</v>
      </c>
      <c r="E342" s="54" t="str">
        <v/>
      </c>
      <c r="F342" s="54" t="str">
        <v/>
      </c>
      <c r="G342" s="54" t="str">
        <v/>
      </c>
      <c r="H342" s="54" t="str">
        <v/>
      </c>
      <c r="I342" s="54" t="str">
        <v/>
      </c>
      <c r="J342" s="54" t="str">
        <v/>
      </c>
      <c r="K342" s="54" t="str">
        <v/>
      </c>
      <c r="L342" s="54" t="str">
        <v/>
      </c>
      <c r="M342" s="54" t="str">
        <v/>
      </c>
      <c r="N342" s="54" t="str">
        <v/>
      </c>
      <c r="O342" s="54" t="str">
        <v/>
      </c>
      <c r="P342" s="54" t="str">
        <v/>
      </c>
      <c r="Q342" s="54" t="str">
        <v/>
      </c>
      <c r="R342" s="54" t="str">
        <v/>
      </c>
      <c r="S342" s="54" t="str">
        <v/>
      </c>
      <c r="T342" s="54" t="str">
        <v/>
      </c>
      <c r="U342" s="54" t="str">
        <v/>
      </c>
      <c r="V342" s="54" t="str">
        <v/>
      </c>
      <c r="W342" s="54" t="str">
        <v/>
      </c>
      <c r="X342" s="54" t="str">
        <v/>
      </c>
      <c r="Y342" s="54" t="str">
        <v/>
      </c>
      <c r="Z342" s="54" t="str">
        <v/>
      </c>
      <c r="AA342" s="54" t="str">
        <v/>
      </c>
      <c r="AB342" s="54" t="str">
        <v/>
      </c>
      <c r="AC342" s="54" t="str">
        <v/>
      </c>
      <c r="AD342" s="54" t="str">
        <v/>
      </c>
      <c r="AE342" s="54" t="str">
        <v/>
      </c>
      <c r="AF342" s="54" t="str">
        <v/>
      </c>
      <c r="AG342" s="54" t="str">
        <v/>
      </c>
      <c r="AH342" s="54" t="str">
        <v/>
      </c>
      <c r="AI342" s="54" t="str">
        <v/>
      </c>
      <c r="AJ342" s="54" t="str">
        <v/>
      </c>
      <c r="AK342" s="54" t="str">
        <v/>
      </c>
      <c r="AL342" s="54" t="str">
        <v/>
      </c>
      <c r="AM342" s="54" t="str">
        <v/>
      </c>
      <c r="AN342" s="54" t="str">
        <v/>
      </c>
      <c r="AO342" s="54" t="str">
        <v/>
      </c>
      <c r="AP342" s="54" t="str">
        <v/>
      </c>
      <c r="AQ342" s="54" t="str">
        <v/>
      </c>
      <c r="AR342" s="54" t="str">
        <v/>
      </c>
      <c r="AS342" s="54" t="str">
        <v/>
      </c>
      <c r="AT342" s="54" t="str">
        <v/>
      </c>
      <c r="AU342" s="54" t="str">
        <v/>
      </c>
      <c r="AV342" s="54" t="str">
        <v/>
      </c>
      <c r="AW342" s="54" t="str">
        <v/>
      </c>
      <c r="AX342" s="54" t="str">
        <v/>
      </c>
      <c r="AY342" s="54" t="str">
        <v/>
      </c>
      <c r="AZ342" s="54" t="str">
        <v/>
      </c>
      <c r="BA342" s="54" t="str">
        <v/>
      </c>
      <c r="BC342" s="186">
        <f t="shared" si="15"/>
        <v>1</v>
      </c>
      <c r="BD342" s="187">
        <f t="shared" si="16"/>
        <v>1</v>
      </c>
      <c r="BE342" s="187">
        <v>0.25</v>
      </c>
      <c r="BF342" s="180">
        <f t="shared" si="17"/>
        <v>0.25</v>
      </c>
      <c r="BG342" s="181"/>
      <c r="BH342" s="172">
        <v>0</v>
      </c>
      <c r="BI342" s="171"/>
      <c r="BJ342" s="171"/>
    </row>
    <row r="343" spans="1:62" ht="25.5" x14ac:dyDescent="0.2">
      <c r="A343" s="375"/>
      <c r="B343" s="391"/>
      <c r="C343" s="119" t="s">
        <v>1383</v>
      </c>
      <c r="D343" s="54">
        <v>1</v>
      </c>
      <c r="E343" s="54" t="str">
        <v/>
      </c>
      <c r="F343" s="54" t="str">
        <v/>
      </c>
      <c r="G343" s="54" t="str">
        <v/>
      </c>
      <c r="H343" s="54" t="str">
        <v/>
      </c>
      <c r="I343" s="54" t="str">
        <v/>
      </c>
      <c r="J343" s="54" t="str">
        <v/>
      </c>
      <c r="K343" s="54" t="str">
        <v/>
      </c>
      <c r="L343" s="54" t="str">
        <v/>
      </c>
      <c r="M343" s="54" t="str">
        <v/>
      </c>
      <c r="N343" s="54" t="str">
        <v/>
      </c>
      <c r="O343" s="54" t="str">
        <v/>
      </c>
      <c r="P343" s="54" t="str">
        <v/>
      </c>
      <c r="Q343" s="54" t="str">
        <v/>
      </c>
      <c r="R343" s="54" t="str">
        <v/>
      </c>
      <c r="S343" s="54" t="str">
        <v/>
      </c>
      <c r="T343" s="54" t="str">
        <v/>
      </c>
      <c r="U343" s="54" t="str">
        <v/>
      </c>
      <c r="V343" s="54" t="str">
        <v/>
      </c>
      <c r="W343" s="54" t="str">
        <v/>
      </c>
      <c r="X343" s="54" t="str">
        <v/>
      </c>
      <c r="Y343" s="54" t="str">
        <v/>
      </c>
      <c r="Z343" s="54" t="str">
        <v/>
      </c>
      <c r="AA343" s="54" t="str">
        <v/>
      </c>
      <c r="AB343" s="54" t="str">
        <v/>
      </c>
      <c r="AC343" s="54" t="str">
        <v/>
      </c>
      <c r="AD343" s="54" t="str">
        <v/>
      </c>
      <c r="AE343" s="54" t="str">
        <v/>
      </c>
      <c r="AF343" s="54" t="str">
        <v/>
      </c>
      <c r="AG343" s="54" t="str">
        <v/>
      </c>
      <c r="AH343" s="54" t="str">
        <v/>
      </c>
      <c r="AI343" s="54" t="str">
        <v/>
      </c>
      <c r="AJ343" s="54" t="str">
        <v/>
      </c>
      <c r="AK343" s="54" t="str">
        <v/>
      </c>
      <c r="AL343" s="54" t="str">
        <v/>
      </c>
      <c r="AM343" s="54" t="str">
        <v/>
      </c>
      <c r="AN343" s="54" t="str">
        <v/>
      </c>
      <c r="AO343" s="54" t="str">
        <v/>
      </c>
      <c r="AP343" s="54" t="str">
        <v/>
      </c>
      <c r="AQ343" s="54" t="str">
        <v/>
      </c>
      <c r="AR343" s="54" t="str">
        <v/>
      </c>
      <c r="AS343" s="54" t="str">
        <v/>
      </c>
      <c r="AT343" s="54" t="str">
        <v/>
      </c>
      <c r="AU343" s="54" t="str">
        <v/>
      </c>
      <c r="AV343" s="54" t="str">
        <v/>
      </c>
      <c r="AW343" s="54" t="str">
        <v/>
      </c>
      <c r="AX343" s="54" t="str">
        <v/>
      </c>
      <c r="AY343" s="54" t="str">
        <v/>
      </c>
      <c r="AZ343" s="54" t="str">
        <v/>
      </c>
      <c r="BA343" s="54" t="str">
        <v/>
      </c>
      <c r="BC343" s="186">
        <f t="shared" si="15"/>
        <v>1</v>
      </c>
      <c r="BD343" s="187">
        <f t="shared" si="16"/>
        <v>1</v>
      </c>
      <c r="BE343" s="187">
        <v>0.25</v>
      </c>
      <c r="BF343" s="180">
        <f t="shared" si="17"/>
        <v>0.25</v>
      </c>
      <c r="BG343" s="181"/>
      <c r="BH343" s="172">
        <v>0</v>
      </c>
      <c r="BI343" s="171"/>
      <c r="BJ343" s="171"/>
    </row>
    <row r="344" spans="1:62" ht="25.5" x14ac:dyDescent="0.2">
      <c r="A344" s="375"/>
      <c r="B344" s="391"/>
      <c r="C344" s="119" t="s">
        <v>1384</v>
      </c>
      <c r="D344" s="54">
        <v>1</v>
      </c>
      <c r="E344" s="54" t="str">
        <v/>
      </c>
      <c r="F344" s="54" t="str">
        <v/>
      </c>
      <c r="G344" s="54" t="str">
        <v/>
      </c>
      <c r="H344" s="54" t="str">
        <v/>
      </c>
      <c r="I344" s="54" t="str">
        <v/>
      </c>
      <c r="J344" s="54" t="str">
        <v/>
      </c>
      <c r="K344" s="54" t="str">
        <v/>
      </c>
      <c r="L344" s="54" t="str">
        <v/>
      </c>
      <c r="M344" s="54" t="str">
        <v/>
      </c>
      <c r="N344" s="54" t="str">
        <v/>
      </c>
      <c r="O344" s="54" t="str">
        <v/>
      </c>
      <c r="P344" s="54" t="str">
        <v/>
      </c>
      <c r="Q344" s="54" t="str">
        <v/>
      </c>
      <c r="R344" s="54" t="str">
        <v/>
      </c>
      <c r="S344" s="54" t="str">
        <v/>
      </c>
      <c r="T344" s="54" t="str">
        <v/>
      </c>
      <c r="U344" s="54" t="str">
        <v/>
      </c>
      <c r="V344" s="54" t="str">
        <v/>
      </c>
      <c r="W344" s="54" t="str">
        <v/>
      </c>
      <c r="X344" s="54" t="str">
        <v/>
      </c>
      <c r="Y344" s="54" t="str">
        <v/>
      </c>
      <c r="Z344" s="54" t="str">
        <v/>
      </c>
      <c r="AA344" s="54" t="str">
        <v/>
      </c>
      <c r="AB344" s="54" t="str">
        <v/>
      </c>
      <c r="AC344" s="54" t="str">
        <v/>
      </c>
      <c r="AD344" s="54" t="str">
        <v/>
      </c>
      <c r="AE344" s="54" t="str">
        <v/>
      </c>
      <c r="AF344" s="54" t="str">
        <v/>
      </c>
      <c r="AG344" s="54" t="str">
        <v/>
      </c>
      <c r="AH344" s="54" t="str">
        <v/>
      </c>
      <c r="AI344" s="54" t="str">
        <v/>
      </c>
      <c r="AJ344" s="54" t="str">
        <v/>
      </c>
      <c r="AK344" s="54" t="str">
        <v/>
      </c>
      <c r="AL344" s="54" t="str">
        <v/>
      </c>
      <c r="AM344" s="54" t="str">
        <v/>
      </c>
      <c r="AN344" s="54" t="str">
        <v/>
      </c>
      <c r="AO344" s="54" t="str">
        <v/>
      </c>
      <c r="AP344" s="54" t="str">
        <v/>
      </c>
      <c r="AQ344" s="54" t="str">
        <v/>
      </c>
      <c r="AR344" s="54" t="str">
        <v/>
      </c>
      <c r="AS344" s="54" t="str">
        <v/>
      </c>
      <c r="AT344" s="54" t="str">
        <v/>
      </c>
      <c r="AU344" s="54" t="str">
        <v/>
      </c>
      <c r="AV344" s="54" t="str">
        <v/>
      </c>
      <c r="AW344" s="54" t="str">
        <v/>
      </c>
      <c r="AX344" s="54" t="str">
        <v/>
      </c>
      <c r="AY344" s="54" t="str">
        <v/>
      </c>
      <c r="AZ344" s="54" t="str">
        <v/>
      </c>
      <c r="BA344" s="54" t="str">
        <v/>
      </c>
      <c r="BC344" s="186">
        <f t="shared" si="15"/>
        <v>1</v>
      </c>
      <c r="BD344" s="187">
        <f t="shared" si="16"/>
        <v>1</v>
      </c>
      <c r="BE344" s="187">
        <v>0.25</v>
      </c>
      <c r="BF344" s="180">
        <f t="shared" si="17"/>
        <v>0.25</v>
      </c>
      <c r="BG344" s="181"/>
      <c r="BH344" s="172">
        <v>0</v>
      </c>
      <c r="BI344" s="171"/>
      <c r="BJ344" s="171"/>
    </row>
    <row r="345" spans="1:62" ht="12.75" x14ac:dyDescent="0.2">
      <c r="A345" s="375"/>
      <c r="B345" s="391"/>
      <c r="C345" s="119" t="s">
        <v>1385</v>
      </c>
      <c r="D345" s="54">
        <v>1</v>
      </c>
      <c r="E345" s="54" t="str">
        <v/>
      </c>
      <c r="F345" s="54" t="str">
        <v/>
      </c>
      <c r="G345" s="54" t="str">
        <v/>
      </c>
      <c r="H345" s="54" t="str">
        <v/>
      </c>
      <c r="I345" s="54" t="str">
        <v/>
      </c>
      <c r="J345" s="54" t="str">
        <v/>
      </c>
      <c r="K345" s="54" t="str">
        <v/>
      </c>
      <c r="L345" s="54" t="str">
        <v/>
      </c>
      <c r="M345" s="54" t="str">
        <v/>
      </c>
      <c r="N345" s="54" t="str">
        <v/>
      </c>
      <c r="O345" s="54" t="str">
        <v/>
      </c>
      <c r="P345" s="54" t="str">
        <v/>
      </c>
      <c r="Q345" s="54" t="str">
        <v/>
      </c>
      <c r="R345" s="54" t="str">
        <v/>
      </c>
      <c r="S345" s="54" t="str">
        <v/>
      </c>
      <c r="T345" s="54" t="str">
        <v/>
      </c>
      <c r="U345" s="54" t="str">
        <v/>
      </c>
      <c r="V345" s="54" t="str">
        <v/>
      </c>
      <c r="W345" s="54" t="str">
        <v/>
      </c>
      <c r="X345" s="54" t="str">
        <v/>
      </c>
      <c r="Y345" s="54" t="str">
        <v/>
      </c>
      <c r="Z345" s="54" t="str">
        <v/>
      </c>
      <c r="AA345" s="54" t="str">
        <v/>
      </c>
      <c r="AB345" s="54" t="str">
        <v/>
      </c>
      <c r="AC345" s="54" t="str">
        <v/>
      </c>
      <c r="AD345" s="54" t="str">
        <v/>
      </c>
      <c r="AE345" s="54" t="str">
        <v/>
      </c>
      <c r="AF345" s="54" t="str">
        <v/>
      </c>
      <c r="AG345" s="54" t="str">
        <v/>
      </c>
      <c r="AH345" s="54" t="str">
        <v/>
      </c>
      <c r="AI345" s="54" t="str">
        <v/>
      </c>
      <c r="AJ345" s="54" t="str">
        <v/>
      </c>
      <c r="AK345" s="54" t="str">
        <v/>
      </c>
      <c r="AL345" s="54" t="str">
        <v/>
      </c>
      <c r="AM345" s="54" t="str">
        <v/>
      </c>
      <c r="AN345" s="54" t="str">
        <v/>
      </c>
      <c r="AO345" s="54" t="str">
        <v/>
      </c>
      <c r="AP345" s="54" t="str">
        <v/>
      </c>
      <c r="AQ345" s="54" t="str">
        <v/>
      </c>
      <c r="AR345" s="54" t="str">
        <v/>
      </c>
      <c r="AS345" s="54" t="str">
        <v/>
      </c>
      <c r="AT345" s="54" t="str">
        <v/>
      </c>
      <c r="AU345" s="54" t="str">
        <v/>
      </c>
      <c r="AV345" s="54" t="str">
        <v/>
      </c>
      <c r="AW345" s="54" t="str">
        <v/>
      </c>
      <c r="AX345" s="54" t="str">
        <v/>
      </c>
      <c r="AY345" s="54" t="str">
        <v/>
      </c>
      <c r="AZ345" s="54" t="str">
        <v/>
      </c>
      <c r="BA345" s="54" t="str">
        <v/>
      </c>
      <c r="BC345" s="186">
        <f t="shared" si="15"/>
        <v>1</v>
      </c>
      <c r="BD345" s="187">
        <f t="shared" si="16"/>
        <v>1</v>
      </c>
      <c r="BE345" s="187">
        <v>0.25</v>
      </c>
      <c r="BF345" s="180">
        <f t="shared" si="17"/>
        <v>0.25</v>
      </c>
      <c r="BG345" s="181"/>
      <c r="BH345" s="172">
        <v>0</v>
      </c>
      <c r="BI345" s="171"/>
      <c r="BJ345" s="171"/>
    </row>
    <row r="346" spans="1:62" ht="12.75" x14ac:dyDescent="0.2">
      <c r="A346" s="375"/>
      <c r="B346" s="391"/>
      <c r="C346" s="119" t="s">
        <v>1386</v>
      </c>
      <c r="D346" s="54">
        <v>1</v>
      </c>
      <c r="E346" s="54" t="str">
        <v/>
      </c>
      <c r="F346" s="54" t="str">
        <v/>
      </c>
      <c r="G346" s="54" t="str">
        <v/>
      </c>
      <c r="H346" s="54" t="str">
        <v/>
      </c>
      <c r="I346" s="54" t="str">
        <v/>
      </c>
      <c r="J346" s="54" t="str">
        <v/>
      </c>
      <c r="K346" s="54" t="str">
        <v/>
      </c>
      <c r="L346" s="54" t="str">
        <v/>
      </c>
      <c r="M346" s="54" t="str">
        <v/>
      </c>
      <c r="N346" s="54" t="str">
        <v/>
      </c>
      <c r="O346" s="54" t="str">
        <v/>
      </c>
      <c r="P346" s="54" t="str">
        <v/>
      </c>
      <c r="Q346" s="54" t="str">
        <v/>
      </c>
      <c r="R346" s="54" t="str">
        <v/>
      </c>
      <c r="S346" s="54" t="str">
        <v/>
      </c>
      <c r="T346" s="54" t="str">
        <v/>
      </c>
      <c r="U346" s="54" t="str">
        <v/>
      </c>
      <c r="V346" s="54" t="str">
        <v/>
      </c>
      <c r="W346" s="54" t="str">
        <v/>
      </c>
      <c r="X346" s="54" t="str">
        <v/>
      </c>
      <c r="Y346" s="54" t="str">
        <v/>
      </c>
      <c r="Z346" s="54" t="str">
        <v/>
      </c>
      <c r="AA346" s="54" t="str">
        <v/>
      </c>
      <c r="AB346" s="54" t="str">
        <v/>
      </c>
      <c r="AC346" s="54" t="str">
        <v/>
      </c>
      <c r="AD346" s="54" t="str">
        <v/>
      </c>
      <c r="AE346" s="54" t="str">
        <v/>
      </c>
      <c r="AF346" s="54" t="str">
        <v/>
      </c>
      <c r="AG346" s="54" t="str">
        <v/>
      </c>
      <c r="AH346" s="54" t="str">
        <v/>
      </c>
      <c r="AI346" s="54" t="str">
        <v/>
      </c>
      <c r="AJ346" s="54" t="str">
        <v/>
      </c>
      <c r="AK346" s="54" t="str">
        <v/>
      </c>
      <c r="AL346" s="54" t="str">
        <v/>
      </c>
      <c r="AM346" s="54" t="str">
        <v/>
      </c>
      <c r="AN346" s="54" t="str">
        <v/>
      </c>
      <c r="AO346" s="54" t="str">
        <v/>
      </c>
      <c r="AP346" s="54" t="str">
        <v/>
      </c>
      <c r="AQ346" s="54" t="str">
        <v/>
      </c>
      <c r="AR346" s="54" t="str">
        <v/>
      </c>
      <c r="AS346" s="54" t="str">
        <v/>
      </c>
      <c r="AT346" s="54" t="str">
        <v/>
      </c>
      <c r="AU346" s="54" t="str">
        <v/>
      </c>
      <c r="AV346" s="54" t="str">
        <v/>
      </c>
      <c r="AW346" s="54" t="str">
        <v/>
      </c>
      <c r="AX346" s="54" t="str">
        <v/>
      </c>
      <c r="AY346" s="54" t="str">
        <v/>
      </c>
      <c r="AZ346" s="54" t="str">
        <v/>
      </c>
      <c r="BA346" s="54" t="str">
        <v/>
      </c>
      <c r="BC346" s="186">
        <f t="shared" si="15"/>
        <v>1</v>
      </c>
      <c r="BD346" s="187">
        <f t="shared" si="16"/>
        <v>1</v>
      </c>
      <c r="BE346" s="187">
        <v>0.25</v>
      </c>
      <c r="BF346" s="180">
        <f t="shared" si="17"/>
        <v>0.25</v>
      </c>
      <c r="BG346" s="181"/>
      <c r="BH346" s="172">
        <v>0</v>
      </c>
      <c r="BI346" s="171"/>
      <c r="BJ346" s="171"/>
    </row>
    <row r="347" spans="1:62" ht="12.75" x14ac:dyDescent="0.2">
      <c r="A347" s="375"/>
      <c r="B347" s="391"/>
      <c r="C347" s="119" t="s">
        <v>1387</v>
      </c>
      <c r="D347" s="54">
        <v>1</v>
      </c>
      <c r="E347" s="54" t="str">
        <v/>
      </c>
      <c r="F347" s="54" t="str">
        <v/>
      </c>
      <c r="G347" s="54" t="str">
        <v/>
      </c>
      <c r="H347" s="54" t="str">
        <v/>
      </c>
      <c r="I347" s="54" t="str">
        <v/>
      </c>
      <c r="J347" s="54" t="str">
        <v/>
      </c>
      <c r="K347" s="54" t="str">
        <v/>
      </c>
      <c r="L347" s="54" t="str">
        <v/>
      </c>
      <c r="M347" s="54" t="str">
        <v/>
      </c>
      <c r="N347" s="54" t="str">
        <v/>
      </c>
      <c r="O347" s="54" t="str">
        <v/>
      </c>
      <c r="P347" s="54" t="str">
        <v/>
      </c>
      <c r="Q347" s="54" t="str">
        <v/>
      </c>
      <c r="R347" s="54" t="str">
        <v/>
      </c>
      <c r="S347" s="54" t="str">
        <v/>
      </c>
      <c r="T347" s="54" t="str">
        <v/>
      </c>
      <c r="U347" s="54" t="str">
        <v/>
      </c>
      <c r="V347" s="54" t="str">
        <v/>
      </c>
      <c r="W347" s="54" t="str">
        <v/>
      </c>
      <c r="X347" s="54" t="str">
        <v/>
      </c>
      <c r="Y347" s="54" t="str">
        <v/>
      </c>
      <c r="Z347" s="54" t="str">
        <v/>
      </c>
      <c r="AA347" s="54" t="str">
        <v/>
      </c>
      <c r="AB347" s="54" t="str">
        <v/>
      </c>
      <c r="AC347" s="54" t="str">
        <v/>
      </c>
      <c r="AD347" s="54" t="str">
        <v/>
      </c>
      <c r="AE347" s="54" t="str">
        <v/>
      </c>
      <c r="AF347" s="54" t="str">
        <v/>
      </c>
      <c r="AG347" s="54" t="str">
        <v/>
      </c>
      <c r="AH347" s="54" t="str">
        <v/>
      </c>
      <c r="AI347" s="54" t="str">
        <v/>
      </c>
      <c r="AJ347" s="54" t="str">
        <v/>
      </c>
      <c r="AK347" s="54" t="str">
        <v/>
      </c>
      <c r="AL347" s="54" t="str">
        <v/>
      </c>
      <c r="AM347" s="54" t="str">
        <v/>
      </c>
      <c r="AN347" s="54" t="str">
        <v/>
      </c>
      <c r="AO347" s="54" t="str">
        <v/>
      </c>
      <c r="AP347" s="54" t="str">
        <v/>
      </c>
      <c r="AQ347" s="54" t="str">
        <v/>
      </c>
      <c r="AR347" s="54" t="str">
        <v/>
      </c>
      <c r="AS347" s="54" t="str">
        <v/>
      </c>
      <c r="AT347" s="54" t="str">
        <v/>
      </c>
      <c r="AU347" s="54" t="str">
        <v/>
      </c>
      <c r="AV347" s="54" t="str">
        <v/>
      </c>
      <c r="AW347" s="54" t="str">
        <v/>
      </c>
      <c r="AX347" s="54" t="str">
        <v/>
      </c>
      <c r="AY347" s="54" t="str">
        <v/>
      </c>
      <c r="AZ347" s="54" t="str">
        <v/>
      </c>
      <c r="BA347" s="54" t="str">
        <v/>
      </c>
      <c r="BC347" s="186">
        <f t="shared" si="15"/>
        <v>1</v>
      </c>
      <c r="BD347" s="187">
        <f t="shared" si="16"/>
        <v>1</v>
      </c>
      <c r="BE347" s="187">
        <v>0.25</v>
      </c>
      <c r="BF347" s="180">
        <f t="shared" si="17"/>
        <v>0.25</v>
      </c>
      <c r="BG347" s="181"/>
      <c r="BH347" s="172">
        <v>0</v>
      </c>
      <c r="BI347" s="171"/>
      <c r="BJ347" s="171"/>
    </row>
    <row r="348" spans="1:62" ht="12.75" x14ac:dyDescent="0.2">
      <c r="A348" s="375"/>
      <c r="B348" s="391"/>
      <c r="C348" s="119" t="s">
        <v>1388</v>
      </c>
      <c r="D348" s="54">
        <v>1</v>
      </c>
      <c r="E348" s="54" t="str">
        <v/>
      </c>
      <c r="F348" s="54" t="str">
        <v/>
      </c>
      <c r="G348" s="54" t="str">
        <v/>
      </c>
      <c r="H348" s="54" t="str">
        <v/>
      </c>
      <c r="I348" s="54" t="str">
        <v/>
      </c>
      <c r="J348" s="54" t="str">
        <v/>
      </c>
      <c r="K348" s="54" t="str">
        <v/>
      </c>
      <c r="L348" s="54" t="str">
        <v/>
      </c>
      <c r="M348" s="54" t="str">
        <v/>
      </c>
      <c r="N348" s="54" t="str">
        <v/>
      </c>
      <c r="O348" s="54" t="str">
        <v/>
      </c>
      <c r="P348" s="54" t="str">
        <v/>
      </c>
      <c r="Q348" s="54" t="str">
        <v/>
      </c>
      <c r="R348" s="54" t="str">
        <v/>
      </c>
      <c r="S348" s="54" t="str">
        <v/>
      </c>
      <c r="T348" s="54" t="str">
        <v/>
      </c>
      <c r="U348" s="54" t="str">
        <v/>
      </c>
      <c r="V348" s="54" t="str">
        <v/>
      </c>
      <c r="W348" s="54" t="str">
        <v/>
      </c>
      <c r="X348" s="54" t="str">
        <v/>
      </c>
      <c r="Y348" s="54" t="str">
        <v/>
      </c>
      <c r="Z348" s="54" t="str">
        <v/>
      </c>
      <c r="AA348" s="54" t="str">
        <v/>
      </c>
      <c r="AB348" s="54" t="str">
        <v/>
      </c>
      <c r="AC348" s="54" t="str">
        <v/>
      </c>
      <c r="AD348" s="54" t="str">
        <v/>
      </c>
      <c r="AE348" s="54" t="str">
        <v/>
      </c>
      <c r="AF348" s="54" t="str">
        <v/>
      </c>
      <c r="AG348" s="54" t="str">
        <v/>
      </c>
      <c r="AH348" s="54" t="str">
        <v/>
      </c>
      <c r="AI348" s="54" t="str">
        <v/>
      </c>
      <c r="AJ348" s="54" t="str">
        <v/>
      </c>
      <c r="AK348" s="54" t="str">
        <v/>
      </c>
      <c r="AL348" s="54" t="str">
        <v/>
      </c>
      <c r="AM348" s="54" t="str">
        <v/>
      </c>
      <c r="AN348" s="54" t="str">
        <v/>
      </c>
      <c r="AO348" s="54" t="str">
        <v/>
      </c>
      <c r="AP348" s="54" t="str">
        <v/>
      </c>
      <c r="AQ348" s="54" t="str">
        <v/>
      </c>
      <c r="AR348" s="54" t="str">
        <v/>
      </c>
      <c r="AS348" s="54" t="str">
        <v/>
      </c>
      <c r="AT348" s="54" t="str">
        <v/>
      </c>
      <c r="AU348" s="54" t="str">
        <v/>
      </c>
      <c r="AV348" s="54" t="str">
        <v/>
      </c>
      <c r="AW348" s="54" t="str">
        <v/>
      </c>
      <c r="AX348" s="54" t="str">
        <v/>
      </c>
      <c r="AY348" s="54" t="str">
        <v/>
      </c>
      <c r="AZ348" s="54" t="str">
        <v/>
      </c>
      <c r="BA348" s="54" t="str">
        <v/>
      </c>
      <c r="BC348" s="186">
        <f t="shared" si="15"/>
        <v>1</v>
      </c>
      <c r="BD348" s="187">
        <f t="shared" si="16"/>
        <v>1</v>
      </c>
      <c r="BE348" s="187">
        <v>0.25</v>
      </c>
      <c r="BF348" s="180">
        <f t="shared" si="17"/>
        <v>0.25</v>
      </c>
      <c r="BG348" s="181"/>
      <c r="BH348" s="172">
        <v>0</v>
      </c>
      <c r="BI348" s="171"/>
      <c r="BJ348" s="171"/>
    </row>
    <row r="349" spans="1:62" ht="12.75" x14ac:dyDescent="0.2">
      <c r="A349" s="375"/>
      <c r="B349" s="391"/>
      <c r="C349" s="119" t="s">
        <v>1389</v>
      </c>
      <c r="D349" s="54">
        <v>1</v>
      </c>
      <c r="E349" s="54" t="str">
        <v/>
      </c>
      <c r="F349" s="54" t="str">
        <v/>
      </c>
      <c r="G349" s="54" t="str">
        <v/>
      </c>
      <c r="H349" s="54" t="str">
        <v/>
      </c>
      <c r="I349" s="54" t="str">
        <v/>
      </c>
      <c r="J349" s="54" t="str">
        <v/>
      </c>
      <c r="K349" s="54" t="str">
        <v/>
      </c>
      <c r="L349" s="54" t="str">
        <v/>
      </c>
      <c r="M349" s="54" t="str">
        <v/>
      </c>
      <c r="N349" s="54" t="str">
        <v/>
      </c>
      <c r="O349" s="54" t="str">
        <v/>
      </c>
      <c r="P349" s="54" t="str">
        <v/>
      </c>
      <c r="Q349" s="54" t="str">
        <v/>
      </c>
      <c r="R349" s="54" t="str">
        <v/>
      </c>
      <c r="S349" s="54" t="str">
        <v/>
      </c>
      <c r="T349" s="54" t="str">
        <v/>
      </c>
      <c r="U349" s="54" t="str">
        <v/>
      </c>
      <c r="V349" s="54" t="str">
        <v/>
      </c>
      <c r="W349" s="54" t="str">
        <v/>
      </c>
      <c r="X349" s="54" t="str">
        <v/>
      </c>
      <c r="Y349" s="54" t="str">
        <v/>
      </c>
      <c r="Z349" s="54" t="str">
        <v/>
      </c>
      <c r="AA349" s="54" t="str">
        <v/>
      </c>
      <c r="AB349" s="54" t="str">
        <v/>
      </c>
      <c r="AC349" s="54" t="str">
        <v/>
      </c>
      <c r="AD349" s="54" t="str">
        <v/>
      </c>
      <c r="AE349" s="54" t="str">
        <v/>
      </c>
      <c r="AF349" s="54" t="str">
        <v/>
      </c>
      <c r="AG349" s="54" t="str">
        <v/>
      </c>
      <c r="AH349" s="54" t="str">
        <v/>
      </c>
      <c r="AI349" s="54" t="str">
        <v/>
      </c>
      <c r="AJ349" s="54" t="str">
        <v/>
      </c>
      <c r="AK349" s="54" t="str">
        <v/>
      </c>
      <c r="AL349" s="54" t="str">
        <v/>
      </c>
      <c r="AM349" s="54" t="str">
        <v/>
      </c>
      <c r="AN349" s="54" t="str">
        <v/>
      </c>
      <c r="AO349" s="54" t="str">
        <v/>
      </c>
      <c r="AP349" s="54" t="str">
        <v/>
      </c>
      <c r="AQ349" s="54" t="str">
        <v/>
      </c>
      <c r="AR349" s="54" t="str">
        <v/>
      </c>
      <c r="AS349" s="54" t="str">
        <v/>
      </c>
      <c r="AT349" s="54" t="str">
        <v/>
      </c>
      <c r="AU349" s="54" t="str">
        <v/>
      </c>
      <c r="AV349" s="54" t="str">
        <v/>
      </c>
      <c r="AW349" s="54" t="str">
        <v/>
      </c>
      <c r="AX349" s="54" t="str">
        <v/>
      </c>
      <c r="AY349" s="54" t="str">
        <v/>
      </c>
      <c r="AZ349" s="54" t="str">
        <v/>
      </c>
      <c r="BA349" s="54" t="str">
        <v/>
      </c>
      <c r="BC349" s="186">
        <f t="shared" si="15"/>
        <v>1</v>
      </c>
      <c r="BD349" s="187">
        <f t="shared" si="16"/>
        <v>1</v>
      </c>
      <c r="BE349" s="187">
        <v>0.25</v>
      </c>
      <c r="BF349" s="180">
        <f t="shared" si="17"/>
        <v>0.25</v>
      </c>
      <c r="BG349" s="181"/>
      <c r="BH349" s="172">
        <v>0</v>
      </c>
      <c r="BI349" s="171"/>
      <c r="BJ349" s="171"/>
    </row>
    <row r="350" spans="1:62" ht="12.75" x14ac:dyDescent="0.2">
      <c r="A350" s="375"/>
      <c r="B350" s="391"/>
      <c r="C350" s="119" t="s">
        <v>1390</v>
      </c>
      <c r="D350" s="54">
        <v>1</v>
      </c>
      <c r="E350" s="54" t="str">
        <v/>
      </c>
      <c r="F350" s="54" t="str">
        <v/>
      </c>
      <c r="G350" s="54" t="str">
        <v/>
      </c>
      <c r="H350" s="54" t="str">
        <v/>
      </c>
      <c r="I350" s="54" t="str">
        <v/>
      </c>
      <c r="J350" s="54" t="str">
        <v/>
      </c>
      <c r="K350" s="54" t="str">
        <v/>
      </c>
      <c r="L350" s="54" t="str">
        <v/>
      </c>
      <c r="M350" s="54" t="str">
        <v/>
      </c>
      <c r="N350" s="54" t="str">
        <v/>
      </c>
      <c r="O350" s="54" t="str">
        <v/>
      </c>
      <c r="P350" s="54" t="str">
        <v/>
      </c>
      <c r="Q350" s="54" t="str">
        <v/>
      </c>
      <c r="R350" s="54" t="str">
        <v/>
      </c>
      <c r="S350" s="54" t="str">
        <v/>
      </c>
      <c r="T350" s="54" t="str">
        <v/>
      </c>
      <c r="U350" s="54" t="str">
        <v/>
      </c>
      <c r="V350" s="54" t="str">
        <v/>
      </c>
      <c r="W350" s="54" t="str">
        <v/>
      </c>
      <c r="X350" s="54" t="str">
        <v/>
      </c>
      <c r="Y350" s="54" t="str">
        <v/>
      </c>
      <c r="Z350" s="54" t="str">
        <v/>
      </c>
      <c r="AA350" s="54" t="str">
        <v/>
      </c>
      <c r="AB350" s="54" t="str">
        <v/>
      </c>
      <c r="AC350" s="54" t="str">
        <v/>
      </c>
      <c r="AD350" s="54" t="str">
        <v/>
      </c>
      <c r="AE350" s="54" t="str">
        <v/>
      </c>
      <c r="AF350" s="54" t="str">
        <v/>
      </c>
      <c r="AG350" s="54" t="str">
        <v/>
      </c>
      <c r="AH350" s="54" t="str">
        <v/>
      </c>
      <c r="AI350" s="54" t="str">
        <v/>
      </c>
      <c r="AJ350" s="54" t="str">
        <v/>
      </c>
      <c r="AK350" s="54" t="str">
        <v/>
      </c>
      <c r="AL350" s="54" t="str">
        <v/>
      </c>
      <c r="AM350" s="54" t="str">
        <v/>
      </c>
      <c r="AN350" s="54" t="str">
        <v/>
      </c>
      <c r="AO350" s="54" t="str">
        <v/>
      </c>
      <c r="AP350" s="54" t="str">
        <v/>
      </c>
      <c r="AQ350" s="54" t="str">
        <v/>
      </c>
      <c r="AR350" s="54" t="str">
        <v/>
      </c>
      <c r="AS350" s="54" t="str">
        <v/>
      </c>
      <c r="AT350" s="54" t="str">
        <v/>
      </c>
      <c r="AU350" s="54" t="str">
        <v/>
      </c>
      <c r="AV350" s="54" t="str">
        <v/>
      </c>
      <c r="AW350" s="54" t="str">
        <v/>
      </c>
      <c r="AX350" s="54" t="str">
        <v/>
      </c>
      <c r="AY350" s="54" t="str">
        <v/>
      </c>
      <c r="AZ350" s="54" t="str">
        <v/>
      </c>
      <c r="BA350" s="54" t="str">
        <v/>
      </c>
      <c r="BC350" s="186">
        <f t="shared" si="15"/>
        <v>1</v>
      </c>
      <c r="BD350" s="187">
        <f t="shared" si="16"/>
        <v>1</v>
      </c>
      <c r="BE350" s="187">
        <v>0.25</v>
      </c>
      <c r="BF350" s="180">
        <f t="shared" si="17"/>
        <v>0.25</v>
      </c>
      <c r="BG350" s="181"/>
      <c r="BH350" s="172">
        <v>0</v>
      </c>
      <c r="BI350" s="171"/>
      <c r="BJ350" s="171"/>
    </row>
    <row r="351" spans="1:62" ht="12.75" x14ac:dyDescent="0.2">
      <c r="A351" s="375"/>
      <c r="B351" s="391"/>
      <c r="C351" s="119" t="s">
        <v>1391</v>
      </c>
      <c r="D351" s="54">
        <v>1</v>
      </c>
      <c r="E351" s="54" t="str">
        <v/>
      </c>
      <c r="F351" s="54" t="str">
        <v/>
      </c>
      <c r="G351" s="54" t="str">
        <v/>
      </c>
      <c r="H351" s="54" t="str">
        <v/>
      </c>
      <c r="I351" s="54" t="str">
        <v/>
      </c>
      <c r="J351" s="54" t="str">
        <v/>
      </c>
      <c r="K351" s="54" t="str">
        <v/>
      </c>
      <c r="L351" s="54" t="str">
        <v/>
      </c>
      <c r="M351" s="54" t="str">
        <v/>
      </c>
      <c r="N351" s="54" t="str">
        <v/>
      </c>
      <c r="O351" s="54" t="str">
        <v/>
      </c>
      <c r="P351" s="54" t="str">
        <v/>
      </c>
      <c r="Q351" s="54" t="str">
        <v/>
      </c>
      <c r="R351" s="54" t="str">
        <v/>
      </c>
      <c r="S351" s="54" t="str">
        <v/>
      </c>
      <c r="T351" s="54" t="str">
        <v/>
      </c>
      <c r="U351" s="54" t="str">
        <v/>
      </c>
      <c r="V351" s="54" t="str">
        <v/>
      </c>
      <c r="W351" s="54" t="str">
        <v/>
      </c>
      <c r="X351" s="54" t="str">
        <v/>
      </c>
      <c r="Y351" s="54" t="str">
        <v/>
      </c>
      <c r="Z351" s="54" t="str">
        <v/>
      </c>
      <c r="AA351" s="54" t="str">
        <v/>
      </c>
      <c r="AB351" s="54" t="str">
        <v/>
      </c>
      <c r="AC351" s="54" t="str">
        <v/>
      </c>
      <c r="AD351" s="54" t="str">
        <v/>
      </c>
      <c r="AE351" s="54" t="str">
        <v/>
      </c>
      <c r="AF351" s="54" t="str">
        <v/>
      </c>
      <c r="AG351" s="54" t="str">
        <v/>
      </c>
      <c r="AH351" s="54" t="str">
        <v/>
      </c>
      <c r="AI351" s="54" t="str">
        <v/>
      </c>
      <c r="AJ351" s="54" t="str">
        <v/>
      </c>
      <c r="AK351" s="54" t="str">
        <v/>
      </c>
      <c r="AL351" s="54" t="str">
        <v/>
      </c>
      <c r="AM351" s="54" t="str">
        <v/>
      </c>
      <c r="AN351" s="54" t="str">
        <v/>
      </c>
      <c r="AO351" s="54" t="str">
        <v/>
      </c>
      <c r="AP351" s="54" t="str">
        <v/>
      </c>
      <c r="AQ351" s="54" t="str">
        <v/>
      </c>
      <c r="AR351" s="54" t="str">
        <v/>
      </c>
      <c r="AS351" s="54" t="str">
        <v/>
      </c>
      <c r="AT351" s="54" t="str">
        <v/>
      </c>
      <c r="AU351" s="54" t="str">
        <v/>
      </c>
      <c r="AV351" s="54" t="str">
        <v/>
      </c>
      <c r="AW351" s="54" t="str">
        <v/>
      </c>
      <c r="AX351" s="54" t="str">
        <v/>
      </c>
      <c r="AY351" s="54" t="str">
        <v/>
      </c>
      <c r="AZ351" s="54" t="str">
        <v/>
      </c>
      <c r="BA351" s="54" t="str">
        <v/>
      </c>
      <c r="BC351" s="186">
        <f t="shared" si="15"/>
        <v>1</v>
      </c>
      <c r="BD351" s="187">
        <f t="shared" si="16"/>
        <v>1</v>
      </c>
      <c r="BE351" s="187">
        <v>0.25</v>
      </c>
      <c r="BF351" s="180">
        <f t="shared" si="17"/>
        <v>0.25</v>
      </c>
      <c r="BG351" s="181"/>
      <c r="BH351" s="172">
        <v>0</v>
      </c>
      <c r="BI351" s="171"/>
      <c r="BJ351" s="171"/>
    </row>
    <row r="352" spans="1:62" ht="12.75" x14ac:dyDescent="0.2">
      <c r="A352" s="375"/>
      <c r="B352" s="391"/>
      <c r="C352" s="119" t="s">
        <v>1392</v>
      </c>
      <c r="D352" s="54">
        <v>1</v>
      </c>
      <c r="E352" s="54" t="str">
        <v/>
      </c>
      <c r="F352" s="54" t="str">
        <v/>
      </c>
      <c r="G352" s="54" t="str">
        <v/>
      </c>
      <c r="H352" s="54" t="str">
        <v/>
      </c>
      <c r="I352" s="54" t="str">
        <v/>
      </c>
      <c r="J352" s="54" t="str">
        <v/>
      </c>
      <c r="K352" s="54" t="str">
        <v/>
      </c>
      <c r="L352" s="54" t="str">
        <v/>
      </c>
      <c r="M352" s="54" t="str">
        <v/>
      </c>
      <c r="N352" s="54" t="str">
        <v/>
      </c>
      <c r="O352" s="54" t="str">
        <v/>
      </c>
      <c r="P352" s="54" t="str">
        <v/>
      </c>
      <c r="Q352" s="54" t="str">
        <v/>
      </c>
      <c r="R352" s="54" t="str">
        <v/>
      </c>
      <c r="S352" s="54" t="str">
        <v/>
      </c>
      <c r="T352" s="54" t="str">
        <v/>
      </c>
      <c r="U352" s="54" t="str">
        <v/>
      </c>
      <c r="V352" s="54" t="str">
        <v/>
      </c>
      <c r="W352" s="54" t="str">
        <v/>
      </c>
      <c r="X352" s="54" t="str">
        <v/>
      </c>
      <c r="Y352" s="54" t="str">
        <v/>
      </c>
      <c r="Z352" s="54" t="str">
        <v/>
      </c>
      <c r="AA352" s="54" t="str">
        <v/>
      </c>
      <c r="AB352" s="54" t="str">
        <v/>
      </c>
      <c r="AC352" s="54" t="str">
        <v/>
      </c>
      <c r="AD352" s="54" t="str">
        <v/>
      </c>
      <c r="AE352" s="54" t="str">
        <v/>
      </c>
      <c r="AF352" s="54" t="str">
        <v/>
      </c>
      <c r="AG352" s="54" t="str">
        <v/>
      </c>
      <c r="AH352" s="54" t="str">
        <v/>
      </c>
      <c r="AI352" s="54" t="str">
        <v/>
      </c>
      <c r="AJ352" s="54" t="str">
        <v/>
      </c>
      <c r="AK352" s="54" t="str">
        <v/>
      </c>
      <c r="AL352" s="54" t="str">
        <v/>
      </c>
      <c r="AM352" s="54" t="str">
        <v/>
      </c>
      <c r="AN352" s="54" t="str">
        <v/>
      </c>
      <c r="AO352" s="54" t="str">
        <v/>
      </c>
      <c r="AP352" s="54" t="str">
        <v/>
      </c>
      <c r="AQ352" s="54" t="str">
        <v/>
      </c>
      <c r="AR352" s="54" t="str">
        <v/>
      </c>
      <c r="AS352" s="54" t="str">
        <v/>
      </c>
      <c r="AT352" s="54" t="str">
        <v/>
      </c>
      <c r="AU352" s="54" t="str">
        <v/>
      </c>
      <c r="AV352" s="54" t="str">
        <v/>
      </c>
      <c r="AW352" s="54" t="str">
        <v/>
      </c>
      <c r="AX352" s="54" t="str">
        <v/>
      </c>
      <c r="AY352" s="54" t="str">
        <v/>
      </c>
      <c r="AZ352" s="54" t="str">
        <v/>
      </c>
      <c r="BA352" s="54" t="str">
        <v/>
      </c>
      <c r="BC352" s="186">
        <f t="shared" si="15"/>
        <v>1</v>
      </c>
      <c r="BD352" s="187">
        <f t="shared" si="16"/>
        <v>1</v>
      </c>
      <c r="BE352" s="187">
        <v>0.25</v>
      </c>
      <c r="BF352" s="180">
        <f t="shared" si="17"/>
        <v>0.25</v>
      </c>
      <c r="BG352" s="181"/>
      <c r="BH352" s="172">
        <v>0</v>
      </c>
      <c r="BI352" s="171"/>
      <c r="BJ352" s="171"/>
    </row>
    <row r="353" spans="1:62" ht="12.75" x14ac:dyDescent="0.2">
      <c r="A353" s="375"/>
      <c r="B353" s="391"/>
      <c r="C353" s="119" t="s">
        <v>1393</v>
      </c>
      <c r="D353" s="54">
        <v>1</v>
      </c>
      <c r="E353" s="54" t="str">
        <v/>
      </c>
      <c r="F353" s="54" t="str">
        <v/>
      </c>
      <c r="G353" s="54" t="str">
        <v/>
      </c>
      <c r="H353" s="54" t="str">
        <v/>
      </c>
      <c r="I353" s="54" t="str">
        <v/>
      </c>
      <c r="J353" s="54" t="str">
        <v/>
      </c>
      <c r="K353" s="54" t="str">
        <v/>
      </c>
      <c r="L353" s="54" t="str">
        <v/>
      </c>
      <c r="M353" s="54" t="str">
        <v/>
      </c>
      <c r="N353" s="54" t="str">
        <v/>
      </c>
      <c r="O353" s="54" t="str">
        <v/>
      </c>
      <c r="P353" s="54" t="str">
        <v/>
      </c>
      <c r="Q353" s="54" t="str">
        <v/>
      </c>
      <c r="R353" s="54" t="str">
        <v/>
      </c>
      <c r="S353" s="54" t="str">
        <v/>
      </c>
      <c r="T353" s="54" t="str">
        <v/>
      </c>
      <c r="U353" s="54" t="str">
        <v/>
      </c>
      <c r="V353" s="54" t="str">
        <v/>
      </c>
      <c r="W353" s="54" t="str">
        <v/>
      </c>
      <c r="X353" s="54" t="str">
        <v/>
      </c>
      <c r="Y353" s="54" t="str">
        <v/>
      </c>
      <c r="Z353" s="54" t="str">
        <v/>
      </c>
      <c r="AA353" s="54" t="str">
        <v/>
      </c>
      <c r="AB353" s="54" t="str">
        <v/>
      </c>
      <c r="AC353" s="54" t="str">
        <v/>
      </c>
      <c r="AD353" s="54" t="str">
        <v/>
      </c>
      <c r="AE353" s="54" t="str">
        <v/>
      </c>
      <c r="AF353" s="54" t="str">
        <v/>
      </c>
      <c r="AG353" s="54" t="str">
        <v/>
      </c>
      <c r="AH353" s="54" t="str">
        <v/>
      </c>
      <c r="AI353" s="54" t="str">
        <v/>
      </c>
      <c r="AJ353" s="54" t="str">
        <v/>
      </c>
      <c r="AK353" s="54" t="str">
        <v/>
      </c>
      <c r="AL353" s="54" t="str">
        <v/>
      </c>
      <c r="AM353" s="54" t="str">
        <v/>
      </c>
      <c r="AN353" s="54" t="str">
        <v/>
      </c>
      <c r="AO353" s="54" t="str">
        <v/>
      </c>
      <c r="AP353" s="54" t="str">
        <v/>
      </c>
      <c r="AQ353" s="54" t="str">
        <v/>
      </c>
      <c r="AR353" s="54" t="str">
        <v/>
      </c>
      <c r="AS353" s="54" t="str">
        <v/>
      </c>
      <c r="AT353" s="54" t="str">
        <v/>
      </c>
      <c r="AU353" s="54" t="str">
        <v/>
      </c>
      <c r="AV353" s="54" t="str">
        <v/>
      </c>
      <c r="AW353" s="54" t="str">
        <v/>
      </c>
      <c r="AX353" s="54" t="str">
        <v/>
      </c>
      <c r="AY353" s="54" t="str">
        <v/>
      </c>
      <c r="AZ353" s="54" t="str">
        <v/>
      </c>
      <c r="BA353" s="54" t="str">
        <v/>
      </c>
      <c r="BC353" s="186">
        <f t="shared" si="15"/>
        <v>1</v>
      </c>
      <c r="BD353" s="187">
        <f t="shared" si="16"/>
        <v>1</v>
      </c>
      <c r="BE353" s="187">
        <v>0.25</v>
      </c>
      <c r="BF353" s="180">
        <f t="shared" si="17"/>
        <v>0.25</v>
      </c>
      <c r="BG353" s="181"/>
      <c r="BH353" s="172">
        <v>0</v>
      </c>
      <c r="BI353" s="171"/>
      <c r="BJ353" s="171"/>
    </row>
    <row r="354" spans="1:62" ht="12.75" x14ac:dyDescent="0.2">
      <c r="A354" s="375"/>
      <c r="B354" s="391"/>
      <c r="C354" s="119" t="s">
        <v>1394</v>
      </c>
      <c r="D354" s="54">
        <v>1</v>
      </c>
      <c r="E354" s="54" t="str">
        <v/>
      </c>
      <c r="F354" s="54" t="str">
        <v/>
      </c>
      <c r="G354" s="54" t="str">
        <v/>
      </c>
      <c r="H354" s="54" t="str">
        <v/>
      </c>
      <c r="I354" s="54" t="str">
        <v/>
      </c>
      <c r="J354" s="54" t="str">
        <v/>
      </c>
      <c r="K354" s="54" t="str">
        <v/>
      </c>
      <c r="L354" s="54" t="str">
        <v/>
      </c>
      <c r="M354" s="54" t="str">
        <v/>
      </c>
      <c r="N354" s="54" t="str">
        <v/>
      </c>
      <c r="O354" s="54" t="str">
        <v/>
      </c>
      <c r="P354" s="54" t="str">
        <v/>
      </c>
      <c r="Q354" s="54" t="str">
        <v/>
      </c>
      <c r="R354" s="54" t="str">
        <v/>
      </c>
      <c r="S354" s="54" t="str">
        <v/>
      </c>
      <c r="T354" s="54" t="str">
        <v/>
      </c>
      <c r="U354" s="54" t="str">
        <v/>
      </c>
      <c r="V354" s="54" t="str">
        <v/>
      </c>
      <c r="W354" s="54" t="str">
        <v/>
      </c>
      <c r="X354" s="54" t="str">
        <v/>
      </c>
      <c r="Y354" s="54" t="str">
        <v/>
      </c>
      <c r="Z354" s="54" t="str">
        <v/>
      </c>
      <c r="AA354" s="54" t="str">
        <v/>
      </c>
      <c r="AB354" s="54" t="str">
        <v/>
      </c>
      <c r="AC354" s="54" t="str">
        <v/>
      </c>
      <c r="AD354" s="54" t="str">
        <v/>
      </c>
      <c r="AE354" s="54" t="str">
        <v/>
      </c>
      <c r="AF354" s="54" t="str">
        <v/>
      </c>
      <c r="AG354" s="54" t="str">
        <v/>
      </c>
      <c r="AH354" s="54" t="str">
        <v/>
      </c>
      <c r="AI354" s="54" t="str">
        <v/>
      </c>
      <c r="AJ354" s="54" t="str">
        <v/>
      </c>
      <c r="AK354" s="54" t="str">
        <v/>
      </c>
      <c r="AL354" s="54" t="str">
        <v/>
      </c>
      <c r="AM354" s="54" t="str">
        <v/>
      </c>
      <c r="AN354" s="54" t="str">
        <v/>
      </c>
      <c r="AO354" s="54" t="str">
        <v/>
      </c>
      <c r="AP354" s="54" t="str">
        <v/>
      </c>
      <c r="AQ354" s="54" t="str">
        <v/>
      </c>
      <c r="AR354" s="54" t="str">
        <v/>
      </c>
      <c r="AS354" s="54" t="str">
        <v/>
      </c>
      <c r="AT354" s="54" t="str">
        <v/>
      </c>
      <c r="AU354" s="54" t="str">
        <v/>
      </c>
      <c r="AV354" s="54" t="str">
        <v/>
      </c>
      <c r="AW354" s="54" t="str">
        <v/>
      </c>
      <c r="AX354" s="54" t="str">
        <v/>
      </c>
      <c r="AY354" s="54" t="str">
        <v/>
      </c>
      <c r="AZ354" s="54" t="str">
        <v/>
      </c>
      <c r="BA354" s="54" t="str">
        <v/>
      </c>
      <c r="BC354" s="186">
        <f t="shared" si="15"/>
        <v>1</v>
      </c>
      <c r="BD354" s="187">
        <f t="shared" si="16"/>
        <v>1</v>
      </c>
      <c r="BE354" s="187">
        <v>0.25</v>
      </c>
      <c r="BF354" s="180">
        <f t="shared" si="17"/>
        <v>0.25</v>
      </c>
      <c r="BG354" s="181"/>
      <c r="BH354" s="172">
        <v>0</v>
      </c>
      <c r="BI354" s="171"/>
      <c r="BJ354" s="171"/>
    </row>
    <row r="355" spans="1:62" ht="12.75" x14ac:dyDescent="0.2">
      <c r="A355" s="375"/>
      <c r="B355" s="391"/>
      <c r="C355" s="119" t="s">
        <v>1395</v>
      </c>
      <c r="D355" s="54">
        <v>1</v>
      </c>
      <c r="E355" s="54" t="str">
        <v/>
      </c>
      <c r="F355" s="54" t="str">
        <v/>
      </c>
      <c r="G355" s="54" t="str">
        <v/>
      </c>
      <c r="H355" s="54" t="str">
        <v/>
      </c>
      <c r="I355" s="54" t="str">
        <v/>
      </c>
      <c r="J355" s="54" t="str">
        <v/>
      </c>
      <c r="K355" s="54" t="str">
        <v/>
      </c>
      <c r="L355" s="54" t="str">
        <v/>
      </c>
      <c r="M355" s="54" t="str">
        <v/>
      </c>
      <c r="N355" s="54" t="str">
        <v/>
      </c>
      <c r="O355" s="54" t="str">
        <v/>
      </c>
      <c r="P355" s="54" t="str">
        <v/>
      </c>
      <c r="Q355" s="54" t="str">
        <v/>
      </c>
      <c r="R355" s="54" t="str">
        <v/>
      </c>
      <c r="S355" s="54" t="str">
        <v/>
      </c>
      <c r="T355" s="54" t="str">
        <v/>
      </c>
      <c r="U355" s="54" t="str">
        <v/>
      </c>
      <c r="V355" s="54" t="str">
        <v/>
      </c>
      <c r="W355" s="54" t="str">
        <v/>
      </c>
      <c r="X355" s="54" t="str">
        <v/>
      </c>
      <c r="Y355" s="54" t="str">
        <v/>
      </c>
      <c r="Z355" s="54" t="str">
        <v/>
      </c>
      <c r="AA355" s="54" t="str">
        <v/>
      </c>
      <c r="AB355" s="54" t="str">
        <v/>
      </c>
      <c r="AC355" s="54" t="str">
        <v/>
      </c>
      <c r="AD355" s="54" t="str">
        <v/>
      </c>
      <c r="AE355" s="54" t="str">
        <v/>
      </c>
      <c r="AF355" s="54" t="str">
        <v/>
      </c>
      <c r="AG355" s="54" t="str">
        <v/>
      </c>
      <c r="AH355" s="54" t="str">
        <v/>
      </c>
      <c r="AI355" s="54" t="str">
        <v/>
      </c>
      <c r="AJ355" s="54" t="str">
        <v/>
      </c>
      <c r="AK355" s="54" t="str">
        <v/>
      </c>
      <c r="AL355" s="54" t="str">
        <v/>
      </c>
      <c r="AM355" s="54" t="str">
        <v/>
      </c>
      <c r="AN355" s="54" t="str">
        <v/>
      </c>
      <c r="AO355" s="54" t="str">
        <v/>
      </c>
      <c r="AP355" s="54" t="str">
        <v/>
      </c>
      <c r="AQ355" s="54" t="str">
        <v/>
      </c>
      <c r="AR355" s="54" t="str">
        <v/>
      </c>
      <c r="AS355" s="54" t="str">
        <v/>
      </c>
      <c r="AT355" s="54" t="str">
        <v/>
      </c>
      <c r="AU355" s="54" t="str">
        <v/>
      </c>
      <c r="AV355" s="54" t="str">
        <v/>
      </c>
      <c r="AW355" s="54" t="str">
        <v/>
      </c>
      <c r="AX355" s="54" t="str">
        <v/>
      </c>
      <c r="AY355" s="54" t="str">
        <v/>
      </c>
      <c r="AZ355" s="54" t="str">
        <v/>
      </c>
      <c r="BA355" s="54" t="str">
        <v/>
      </c>
      <c r="BC355" s="186">
        <f t="shared" si="15"/>
        <v>1</v>
      </c>
      <c r="BD355" s="187">
        <f t="shared" si="16"/>
        <v>1</v>
      </c>
      <c r="BE355" s="187">
        <v>0.25</v>
      </c>
      <c r="BF355" s="180">
        <f t="shared" si="17"/>
        <v>0.25</v>
      </c>
      <c r="BG355" s="181"/>
      <c r="BH355" s="172">
        <v>0</v>
      </c>
      <c r="BI355" s="171"/>
      <c r="BJ355" s="171"/>
    </row>
    <row r="356" spans="1:62" ht="12.75" x14ac:dyDescent="0.2">
      <c r="A356" s="375"/>
      <c r="B356" s="391"/>
      <c r="C356" s="119" t="s">
        <v>1396</v>
      </c>
      <c r="D356" s="54">
        <v>1</v>
      </c>
      <c r="E356" s="54" t="str">
        <v/>
      </c>
      <c r="F356" s="54" t="str">
        <v/>
      </c>
      <c r="G356" s="54" t="str">
        <v/>
      </c>
      <c r="H356" s="54" t="str">
        <v/>
      </c>
      <c r="I356" s="54" t="str">
        <v/>
      </c>
      <c r="J356" s="54" t="str">
        <v/>
      </c>
      <c r="K356" s="54" t="str">
        <v/>
      </c>
      <c r="L356" s="54" t="str">
        <v/>
      </c>
      <c r="M356" s="54" t="str">
        <v/>
      </c>
      <c r="N356" s="54" t="str">
        <v/>
      </c>
      <c r="O356" s="54" t="str">
        <v/>
      </c>
      <c r="P356" s="54" t="str">
        <v/>
      </c>
      <c r="Q356" s="54" t="str">
        <v/>
      </c>
      <c r="R356" s="54" t="str">
        <v/>
      </c>
      <c r="S356" s="54" t="str">
        <v/>
      </c>
      <c r="T356" s="54" t="str">
        <v/>
      </c>
      <c r="U356" s="54" t="str">
        <v/>
      </c>
      <c r="V356" s="54" t="str">
        <v/>
      </c>
      <c r="W356" s="54" t="str">
        <v/>
      </c>
      <c r="X356" s="54" t="str">
        <v/>
      </c>
      <c r="Y356" s="54" t="str">
        <v/>
      </c>
      <c r="Z356" s="54" t="str">
        <v/>
      </c>
      <c r="AA356" s="54" t="str">
        <v/>
      </c>
      <c r="AB356" s="54" t="str">
        <v/>
      </c>
      <c r="AC356" s="54" t="str">
        <v/>
      </c>
      <c r="AD356" s="54" t="str">
        <v/>
      </c>
      <c r="AE356" s="54" t="str">
        <v/>
      </c>
      <c r="AF356" s="54" t="str">
        <v/>
      </c>
      <c r="AG356" s="54" t="str">
        <v/>
      </c>
      <c r="AH356" s="54" t="str">
        <v/>
      </c>
      <c r="AI356" s="54" t="str">
        <v/>
      </c>
      <c r="AJ356" s="54" t="str">
        <v/>
      </c>
      <c r="AK356" s="54" t="str">
        <v/>
      </c>
      <c r="AL356" s="54" t="str">
        <v/>
      </c>
      <c r="AM356" s="54" t="str">
        <v/>
      </c>
      <c r="AN356" s="54" t="str">
        <v/>
      </c>
      <c r="AO356" s="54" t="str">
        <v/>
      </c>
      <c r="AP356" s="54" t="str">
        <v/>
      </c>
      <c r="AQ356" s="54" t="str">
        <v/>
      </c>
      <c r="AR356" s="54" t="str">
        <v/>
      </c>
      <c r="AS356" s="54" t="str">
        <v/>
      </c>
      <c r="AT356" s="54" t="str">
        <v/>
      </c>
      <c r="AU356" s="54" t="str">
        <v/>
      </c>
      <c r="AV356" s="54" t="str">
        <v/>
      </c>
      <c r="AW356" s="54" t="str">
        <v/>
      </c>
      <c r="AX356" s="54" t="str">
        <v/>
      </c>
      <c r="AY356" s="54" t="str">
        <v/>
      </c>
      <c r="AZ356" s="54" t="str">
        <v/>
      </c>
      <c r="BA356" s="54" t="str">
        <v/>
      </c>
      <c r="BC356" s="186">
        <f t="shared" si="15"/>
        <v>1</v>
      </c>
      <c r="BD356" s="187">
        <f t="shared" si="16"/>
        <v>1</v>
      </c>
      <c r="BE356" s="187">
        <v>0.25</v>
      </c>
      <c r="BF356" s="180">
        <f t="shared" si="17"/>
        <v>0.25</v>
      </c>
      <c r="BG356" s="181"/>
      <c r="BH356" s="172">
        <v>0</v>
      </c>
      <c r="BI356" s="171"/>
      <c r="BJ356" s="171"/>
    </row>
    <row r="357" spans="1:62" ht="12.75" x14ac:dyDescent="0.2">
      <c r="A357" s="375"/>
      <c r="B357" s="391"/>
      <c r="C357" s="119" t="s">
        <v>1397</v>
      </c>
      <c r="D357" s="54">
        <v>1</v>
      </c>
      <c r="E357" s="54" t="str">
        <v/>
      </c>
      <c r="F357" s="54" t="str">
        <v/>
      </c>
      <c r="G357" s="54" t="str">
        <v/>
      </c>
      <c r="H357" s="54" t="str">
        <v/>
      </c>
      <c r="I357" s="54" t="str">
        <v/>
      </c>
      <c r="J357" s="54" t="str">
        <v/>
      </c>
      <c r="K357" s="54" t="str">
        <v/>
      </c>
      <c r="L357" s="54" t="str">
        <v/>
      </c>
      <c r="M357" s="54" t="str">
        <v/>
      </c>
      <c r="N357" s="54" t="str">
        <v/>
      </c>
      <c r="O357" s="54" t="str">
        <v/>
      </c>
      <c r="P357" s="54" t="str">
        <v/>
      </c>
      <c r="Q357" s="54" t="str">
        <v/>
      </c>
      <c r="R357" s="54" t="str">
        <v/>
      </c>
      <c r="S357" s="54" t="str">
        <v/>
      </c>
      <c r="T357" s="54" t="str">
        <v/>
      </c>
      <c r="U357" s="54" t="str">
        <v/>
      </c>
      <c r="V357" s="54" t="str">
        <v/>
      </c>
      <c r="W357" s="54" t="str">
        <v/>
      </c>
      <c r="X357" s="54" t="str">
        <v/>
      </c>
      <c r="Y357" s="54" t="str">
        <v/>
      </c>
      <c r="Z357" s="54" t="str">
        <v/>
      </c>
      <c r="AA357" s="54" t="str">
        <v/>
      </c>
      <c r="AB357" s="54" t="str">
        <v/>
      </c>
      <c r="AC357" s="54" t="str">
        <v/>
      </c>
      <c r="AD357" s="54" t="str">
        <v/>
      </c>
      <c r="AE357" s="54" t="str">
        <v/>
      </c>
      <c r="AF357" s="54" t="str">
        <v/>
      </c>
      <c r="AG357" s="54" t="str">
        <v/>
      </c>
      <c r="AH357" s="54" t="str">
        <v/>
      </c>
      <c r="AI357" s="54" t="str">
        <v/>
      </c>
      <c r="AJ357" s="54" t="str">
        <v/>
      </c>
      <c r="AK357" s="54" t="str">
        <v/>
      </c>
      <c r="AL357" s="54" t="str">
        <v/>
      </c>
      <c r="AM357" s="54" t="str">
        <v/>
      </c>
      <c r="AN357" s="54" t="str">
        <v/>
      </c>
      <c r="AO357" s="54" t="str">
        <v/>
      </c>
      <c r="AP357" s="54" t="str">
        <v/>
      </c>
      <c r="AQ357" s="54" t="str">
        <v/>
      </c>
      <c r="AR357" s="54" t="str">
        <v/>
      </c>
      <c r="AS357" s="54" t="str">
        <v/>
      </c>
      <c r="AT357" s="54" t="str">
        <v/>
      </c>
      <c r="AU357" s="54" t="str">
        <v/>
      </c>
      <c r="AV357" s="54" t="str">
        <v/>
      </c>
      <c r="AW357" s="54" t="str">
        <v/>
      </c>
      <c r="AX357" s="54" t="str">
        <v/>
      </c>
      <c r="AY357" s="54" t="str">
        <v/>
      </c>
      <c r="AZ357" s="54" t="str">
        <v/>
      </c>
      <c r="BA357" s="54" t="str">
        <v/>
      </c>
      <c r="BC357" s="186">
        <f t="shared" si="15"/>
        <v>1</v>
      </c>
      <c r="BD357" s="187">
        <f t="shared" si="16"/>
        <v>1</v>
      </c>
      <c r="BE357" s="187">
        <v>0.25</v>
      </c>
      <c r="BF357" s="180">
        <f t="shared" si="17"/>
        <v>0.25</v>
      </c>
      <c r="BG357" s="181"/>
      <c r="BH357" s="172">
        <v>0</v>
      </c>
      <c r="BI357" s="171"/>
      <c r="BJ357" s="171"/>
    </row>
    <row r="358" spans="1:62" ht="12.75" x14ac:dyDescent="0.2">
      <c r="A358" s="375"/>
      <c r="B358" s="391"/>
      <c r="C358" s="119" t="s">
        <v>1398</v>
      </c>
      <c r="D358" s="54">
        <v>1</v>
      </c>
      <c r="E358" s="54" t="str">
        <v/>
      </c>
      <c r="F358" s="54" t="str">
        <v/>
      </c>
      <c r="G358" s="54" t="str">
        <v/>
      </c>
      <c r="H358" s="54" t="str">
        <v/>
      </c>
      <c r="I358" s="54" t="str">
        <v/>
      </c>
      <c r="J358" s="54" t="str">
        <v/>
      </c>
      <c r="K358" s="54" t="str">
        <v/>
      </c>
      <c r="L358" s="54" t="str">
        <v/>
      </c>
      <c r="M358" s="54" t="str">
        <v/>
      </c>
      <c r="N358" s="54" t="str">
        <v/>
      </c>
      <c r="O358" s="54" t="str">
        <v/>
      </c>
      <c r="P358" s="54" t="str">
        <v/>
      </c>
      <c r="Q358" s="54" t="str">
        <v/>
      </c>
      <c r="R358" s="54" t="str">
        <v/>
      </c>
      <c r="S358" s="54" t="str">
        <v/>
      </c>
      <c r="T358" s="54" t="str">
        <v/>
      </c>
      <c r="U358" s="54" t="str">
        <v/>
      </c>
      <c r="V358" s="54" t="str">
        <v/>
      </c>
      <c r="W358" s="54" t="str">
        <v/>
      </c>
      <c r="X358" s="54" t="str">
        <v/>
      </c>
      <c r="Y358" s="54" t="str">
        <v/>
      </c>
      <c r="Z358" s="54" t="str">
        <v/>
      </c>
      <c r="AA358" s="54" t="str">
        <v/>
      </c>
      <c r="AB358" s="54" t="str">
        <v/>
      </c>
      <c r="AC358" s="54" t="str">
        <v/>
      </c>
      <c r="AD358" s="54" t="str">
        <v/>
      </c>
      <c r="AE358" s="54" t="str">
        <v/>
      </c>
      <c r="AF358" s="54" t="str">
        <v/>
      </c>
      <c r="AG358" s="54" t="str">
        <v/>
      </c>
      <c r="AH358" s="54" t="str">
        <v/>
      </c>
      <c r="AI358" s="54" t="str">
        <v/>
      </c>
      <c r="AJ358" s="54" t="str">
        <v/>
      </c>
      <c r="AK358" s="54" t="str">
        <v/>
      </c>
      <c r="AL358" s="54" t="str">
        <v/>
      </c>
      <c r="AM358" s="54" t="str">
        <v/>
      </c>
      <c r="AN358" s="54" t="str">
        <v/>
      </c>
      <c r="AO358" s="54" t="str">
        <v/>
      </c>
      <c r="AP358" s="54" t="str">
        <v/>
      </c>
      <c r="AQ358" s="54" t="str">
        <v/>
      </c>
      <c r="AR358" s="54" t="str">
        <v/>
      </c>
      <c r="AS358" s="54" t="str">
        <v/>
      </c>
      <c r="AT358" s="54" t="str">
        <v/>
      </c>
      <c r="AU358" s="54" t="str">
        <v/>
      </c>
      <c r="AV358" s="54" t="str">
        <v/>
      </c>
      <c r="AW358" s="54" t="str">
        <v/>
      </c>
      <c r="AX358" s="54" t="str">
        <v/>
      </c>
      <c r="AY358" s="54" t="str">
        <v/>
      </c>
      <c r="AZ358" s="54" t="str">
        <v/>
      </c>
      <c r="BA358" s="54" t="str">
        <v/>
      </c>
      <c r="BC358" s="186">
        <f t="shared" si="15"/>
        <v>1</v>
      </c>
      <c r="BD358" s="187">
        <f t="shared" si="16"/>
        <v>1</v>
      </c>
      <c r="BE358" s="187">
        <v>0.25</v>
      </c>
      <c r="BF358" s="180">
        <f t="shared" si="17"/>
        <v>0.25</v>
      </c>
      <c r="BG358" s="181"/>
      <c r="BH358" s="172">
        <v>0</v>
      </c>
      <c r="BI358" s="171"/>
      <c r="BJ358" s="171"/>
    </row>
    <row r="359" spans="1:62" ht="12.75" x14ac:dyDescent="0.2">
      <c r="A359" s="375"/>
      <c r="B359" s="391"/>
      <c r="C359" s="119" t="s">
        <v>1399</v>
      </c>
      <c r="D359" s="54">
        <v>1</v>
      </c>
      <c r="E359" s="54" t="str">
        <v/>
      </c>
      <c r="F359" s="54" t="str">
        <v/>
      </c>
      <c r="G359" s="54" t="str">
        <v/>
      </c>
      <c r="H359" s="54" t="str">
        <v/>
      </c>
      <c r="I359" s="54" t="str">
        <v/>
      </c>
      <c r="J359" s="54" t="str">
        <v/>
      </c>
      <c r="K359" s="54" t="str">
        <v/>
      </c>
      <c r="L359" s="54" t="str">
        <v/>
      </c>
      <c r="M359" s="54" t="str">
        <v/>
      </c>
      <c r="N359" s="54" t="str">
        <v/>
      </c>
      <c r="O359" s="54" t="str">
        <v/>
      </c>
      <c r="P359" s="54" t="str">
        <v/>
      </c>
      <c r="Q359" s="54" t="str">
        <v/>
      </c>
      <c r="R359" s="54" t="str">
        <v/>
      </c>
      <c r="S359" s="54" t="str">
        <v/>
      </c>
      <c r="T359" s="54" t="str">
        <v/>
      </c>
      <c r="U359" s="54" t="str">
        <v/>
      </c>
      <c r="V359" s="54" t="str">
        <v/>
      </c>
      <c r="W359" s="54" t="str">
        <v/>
      </c>
      <c r="X359" s="54" t="str">
        <v/>
      </c>
      <c r="Y359" s="54" t="str">
        <v/>
      </c>
      <c r="Z359" s="54" t="str">
        <v/>
      </c>
      <c r="AA359" s="54" t="str">
        <v/>
      </c>
      <c r="AB359" s="54" t="str">
        <v/>
      </c>
      <c r="AC359" s="54" t="str">
        <v/>
      </c>
      <c r="AD359" s="54" t="str">
        <v/>
      </c>
      <c r="AE359" s="54" t="str">
        <v/>
      </c>
      <c r="AF359" s="54" t="str">
        <v/>
      </c>
      <c r="AG359" s="54" t="str">
        <v/>
      </c>
      <c r="AH359" s="54" t="str">
        <v/>
      </c>
      <c r="AI359" s="54" t="str">
        <v/>
      </c>
      <c r="AJ359" s="54" t="str">
        <v/>
      </c>
      <c r="AK359" s="54" t="str">
        <v/>
      </c>
      <c r="AL359" s="54" t="str">
        <v/>
      </c>
      <c r="AM359" s="54" t="str">
        <v/>
      </c>
      <c r="AN359" s="54" t="str">
        <v/>
      </c>
      <c r="AO359" s="54" t="str">
        <v/>
      </c>
      <c r="AP359" s="54" t="str">
        <v/>
      </c>
      <c r="AQ359" s="54" t="str">
        <v/>
      </c>
      <c r="AR359" s="54" t="str">
        <v/>
      </c>
      <c r="AS359" s="54" t="str">
        <v/>
      </c>
      <c r="AT359" s="54" t="str">
        <v/>
      </c>
      <c r="AU359" s="54" t="str">
        <v/>
      </c>
      <c r="AV359" s="54" t="str">
        <v/>
      </c>
      <c r="AW359" s="54" t="str">
        <v/>
      </c>
      <c r="AX359" s="54" t="str">
        <v/>
      </c>
      <c r="AY359" s="54" t="str">
        <v/>
      </c>
      <c r="AZ359" s="54" t="str">
        <v/>
      </c>
      <c r="BA359" s="54" t="str">
        <v/>
      </c>
      <c r="BC359" s="186">
        <f t="shared" si="15"/>
        <v>1</v>
      </c>
      <c r="BD359" s="187">
        <f t="shared" si="16"/>
        <v>1</v>
      </c>
      <c r="BE359" s="187">
        <v>0.25</v>
      </c>
      <c r="BF359" s="180">
        <f t="shared" si="17"/>
        <v>0.25</v>
      </c>
      <c r="BG359" s="181"/>
      <c r="BH359" s="172">
        <v>0</v>
      </c>
      <c r="BI359" s="171"/>
      <c r="BJ359" s="171"/>
    </row>
    <row r="360" spans="1:62" ht="12.75" x14ac:dyDescent="0.2">
      <c r="A360" s="375"/>
      <c r="B360" s="391"/>
      <c r="C360" s="119" t="s">
        <v>1400</v>
      </c>
      <c r="D360" s="54">
        <v>1</v>
      </c>
      <c r="E360" s="54" t="str">
        <v/>
      </c>
      <c r="F360" s="54" t="str">
        <v/>
      </c>
      <c r="G360" s="54" t="str">
        <v/>
      </c>
      <c r="H360" s="54" t="str">
        <v/>
      </c>
      <c r="I360" s="54" t="str">
        <v/>
      </c>
      <c r="J360" s="54" t="str">
        <v/>
      </c>
      <c r="K360" s="54" t="str">
        <v/>
      </c>
      <c r="L360" s="54" t="str">
        <v/>
      </c>
      <c r="M360" s="54" t="str">
        <v/>
      </c>
      <c r="N360" s="54" t="str">
        <v/>
      </c>
      <c r="O360" s="54" t="str">
        <v/>
      </c>
      <c r="P360" s="54" t="str">
        <v/>
      </c>
      <c r="Q360" s="54" t="str">
        <v/>
      </c>
      <c r="R360" s="54" t="str">
        <v/>
      </c>
      <c r="S360" s="54" t="str">
        <v/>
      </c>
      <c r="T360" s="54" t="str">
        <v/>
      </c>
      <c r="U360" s="54" t="str">
        <v/>
      </c>
      <c r="V360" s="54" t="str">
        <v/>
      </c>
      <c r="W360" s="54" t="str">
        <v/>
      </c>
      <c r="X360" s="54" t="str">
        <v/>
      </c>
      <c r="Y360" s="54" t="str">
        <v/>
      </c>
      <c r="Z360" s="54" t="str">
        <v/>
      </c>
      <c r="AA360" s="54" t="str">
        <v/>
      </c>
      <c r="AB360" s="54" t="str">
        <v/>
      </c>
      <c r="AC360" s="54" t="str">
        <v/>
      </c>
      <c r="AD360" s="54" t="str">
        <v/>
      </c>
      <c r="AE360" s="54" t="str">
        <v/>
      </c>
      <c r="AF360" s="54" t="str">
        <v/>
      </c>
      <c r="AG360" s="54" t="str">
        <v/>
      </c>
      <c r="AH360" s="54" t="str">
        <v/>
      </c>
      <c r="AI360" s="54" t="str">
        <v/>
      </c>
      <c r="AJ360" s="54" t="str">
        <v/>
      </c>
      <c r="AK360" s="54" t="str">
        <v/>
      </c>
      <c r="AL360" s="54" t="str">
        <v/>
      </c>
      <c r="AM360" s="54" t="str">
        <v/>
      </c>
      <c r="AN360" s="54" t="str">
        <v/>
      </c>
      <c r="AO360" s="54" t="str">
        <v/>
      </c>
      <c r="AP360" s="54" t="str">
        <v/>
      </c>
      <c r="AQ360" s="54" t="str">
        <v/>
      </c>
      <c r="AR360" s="54" t="str">
        <v/>
      </c>
      <c r="AS360" s="54" t="str">
        <v/>
      </c>
      <c r="AT360" s="54" t="str">
        <v/>
      </c>
      <c r="AU360" s="54" t="str">
        <v/>
      </c>
      <c r="AV360" s="54" t="str">
        <v/>
      </c>
      <c r="AW360" s="54" t="str">
        <v/>
      </c>
      <c r="AX360" s="54" t="str">
        <v/>
      </c>
      <c r="AY360" s="54" t="str">
        <v/>
      </c>
      <c r="AZ360" s="54" t="str">
        <v/>
      </c>
      <c r="BA360" s="54" t="str">
        <v/>
      </c>
      <c r="BC360" s="186">
        <f t="shared" si="15"/>
        <v>1</v>
      </c>
      <c r="BD360" s="187">
        <f t="shared" si="16"/>
        <v>1</v>
      </c>
      <c r="BE360" s="187">
        <v>0.25</v>
      </c>
      <c r="BF360" s="180">
        <f t="shared" si="17"/>
        <v>0.25</v>
      </c>
      <c r="BG360" s="181"/>
      <c r="BH360" s="172">
        <v>0</v>
      </c>
      <c r="BI360" s="171"/>
      <c r="BJ360" s="171"/>
    </row>
    <row r="361" spans="1:62" ht="12.75" x14ac:dyDescent="0.2">
      <c r="A361" s="375"/>
      <c r="B361" s="391"/>
      <c r="C361" s="119" t="s">
        <v>1401</v>
      </c>
      <c r="D361" s="54">
        <v>1</v>
      </c>
      <c r="E361" s="54" t="str">
        <v/>
      </c>
      <c r="F361" s="54" t="str">
        <v/>
      </c>
      <c r="G361" s="54" t="str">
        <v/>
      </c>
      <c r="H361" s="54" t="str">
        <v/>
      </c>
      <c r="I361" s="54" t="str">
        <v/>
      </c>
      <c r="J361" s="54" t="str">
        <v/>
      </c>
      <c r="K361" s="54" t="str">
        <v/>
      </c>
      <c r="L361" s="54" t="str">
        <v/>
      </c>
      <c r="M361" s="54" t="str">
        <v/>
      </c>
      <c r="N361" s="54" t="str">
        <v/>
      </c>
      <c r="O361" s="54" t="str">
        <v/>
      </c>
      <c r="P361" s="54" t="str">
        <v/>
      </c>
      <c r="Q361" s="54" t="str">
        <v/>
      </c>
      <c r="R361" s="54" t="str">
        <v/>
      </c>
      <c r="S361" s="54" t="str">
        <v/>
      </c>
      <c r="T361" s="54" t="str">
        <v/>
      </c>
      <c r="U361" s="54" t="str">
        <v/>
      </c>
      <c r="V361" s="54" t="str">
        <v/>
      </c>
      <c r="W361" s="54" t="str">
        <v/>
      </c>
      <c r="X361" s="54" t="str">
        <v/>
      </c>
      <c r="Y361" s="54" t="str">
        <v/>
      </c>
      <c r="Z361" s="54" t="str">
        <v/>
      </c>
      <c r="AA361" s="54" t="str">
        <v/>
      </c>
      <c r="AB361" s="54" t="str">
        <v/>
      </c>
      <c r="AC361" s="54" t="str">
        <v/>
      </c>
      <c r="AD361" s="54" t="str">
        <v/>
      </c>
      <c r="AE361" s="54" t="str">
        <v/>
      </c>
      <c r="AF361" s="54" t="str">
        <v/>
      </c>
      <c r="AG361" s="54" t="str">
        <v/>
      </c>
      <c r="AH361" s="54" t="str">
        <v/>
      </c>
      <c r="AI361" s="54" t="str">
        <v/>
      </c>
      <c r="AJ361" s="54" t="str">
        <v/>
      </c>
      <c r="AK361" s="54" t="str">
        <v/>
      </c>
      <c r="AL361" s="54" t="str">
        <v/>
      </c>
      <c r="AM361" s="54" t="str">
        <v/>
      </c>
      <c r="AN361" s="54" t="str">
        <v/>
      </c>
      <c r="AO361" s="54" t="str">
        <v/>
      </c>
      <c r="AP361" s="54" t="str">
        <v/>
      </c>
      <c r="AQ361" s="54" t="str">
        <v/>
      </c>
      <c r="AR361" s="54" t="str">
        <v/>
      </c>
      <c r="AS361" s="54" t="str">
        <v/>
      </c>
      <c r="AT361" s="54" t="str">
        <v/>
      </c>
      <c r="AU361" s="54" t="str">
        <v/>
      </c>
      <c r="AV361" s="54" t="str">
        <v/>
      </c>
      <c r="AW361" s="54" t="str">
        <v/>
      </c>
      <c r="AX361" s="54" t="str">
        <v/>
      </c>
      <c r="AY361" s="54" t="str">
        <v/>
      </c>
      <c r="AZ361" s="54" t="str">
        <v/>
      </c>
      <c r="BA361" s="54" t="str">
        <v/>
      </c>
      <c r="BC361" s="186">
        <f t="shared" si="15"/>
        <v>1</v>
      </c>
      <c r="BD361" s="187">
        <f t="shared" si="16"/>
        <v>1</v>
      </c>
      <c r="BE361" s="187">
        <v>0.25</v>
      </c>
      <c r="BF361" s="180">
        <f t="shared" si="17"/>
        <v>0.25</v>
      </c>
      <c r="BG361" s="181"/>
      <c r="BH361" s="172">
        <v>0</v>
      </c>
      <c r="BI361" s="171"/>
      <c r="BJ361" s="171"/>
    </row>
    <row r="362" spans="1:62" ht="12.75" x14ac:dyDescent="0.2">
      <c r="A362" s="375"/>
      <c r="B362" s="391"/>
      <c r="C362" s="119" t="s">
        <v>1402</v>
      </c>
      <c r="D362" s="54">
        <v>1</v>
      </c>
      <c r="E362" s="54" t="str">
        <v/>
      </c>
      <c r="F362" s="54" t="str">
        <v/>
      </c>
      <c r="G362" s="54" t="str">
        <v/>
      </c>
      <c r="H362" s="54" t="str">
        <v/>
      </c>
      <c r="I362" s="54" t="str">
        <v/>
      </c>
      <c r="J362" s="54" t="str">
        <v/>
      </c>
      <c r="K362" s="54" t="str">
        <v/>
      </c>
      <c r="L362" s="54" t="str">
        <v/>
      </c>
      <c r="M362" s="54" t="str">
        <v/>
      </c>
      <c r="N362" s="54" t="str">
        <v/>
      </c>
      <c r="O362" s="54" t="str">
        <v/>
      </c>
      <c r="P362" s="54" t="str">
        <v/>
      </c>
      <c r="Q362" s="54" t="str">
        <v/>
      </c>
      <c r="R362" s="54" t="str">
        <v/>
      </c>
      <c r="S362" s="54" t="str">
        <v/>
      </c>
      <c r="T362" s="54" t="str">
        <v/>
      </c>
      <c r="U362" s="54" t="str">
        <v/>
      </c>
      <c r="V362" s="54" t="str">
        <v/>
      </c>
      <c r="W362" s="54" t="str">
        <v/>
      </c>
      <c r="X362" s="54" t="str">
        <v/>
      </c>
      <c r="Y362" s="54" t="str">
        <v/>
      </c>
      <c r="Z362" s="54" t="str">
        <v/>
      </c>
      <c r="AA362" s="54" t="str">
        <v/>
      </c>
      <c r="AB362" s="54" t="str">
        <v/>
      </c>
      <c r="AC362" s="54" t="str">
        <v/>
      </c>
      <c r="AD362" s="54" t="str">
        <v/>
      </c>
      <c r="AE362" s="54" t="str">
        <v/>
      </c>
      <c r="AF362" s="54" t="str">
        <v/>
      </c>
      <c r="AG362" s="54" t="str">
        <v/>
      </c>
      <c r="AH362" s="54" t="str">
        <v/>
      </c>
      <c r="AI362" s="54" t="str">
        <v/>
      </c>
      <c r="AJ362" s="54" t="str">
        <v/>
      </c>
      <c r="AK362" s="54" t="str">
        <v/>
      </c>
      <c r="AL362" s="54" t="str">
        <v/>
      </c>
      <c r="AM362" s="54" t="str">
        <v/>
      </c>
      <c r="AN362" s="54" t="str">
        <v/>
      </c>
      <c r="AO362" s="54" t="str">
        <v/>
      </c>
      <c r="AP362" s="54" t="str">
        <v/>
      </c>
      <c r="AQ362" s="54" t="str">
        <v/>
      </c>
      <c r="AR362" s="54" t="str">
        <v/>
      </c>
      <c r="AS362" s="54" t="str">
        <v/>
      </c>
      <c r="AT362" s="54" t="str">
        <v/>
      </c>
      <c r="AU362" s="54" t="str">
        <v/>
      </c>
      <c r="AV362" s="54" t="str">
        <v/>
      </c>
      <c r="AW362" s="54" t="str">
        <v/>
      </c>
      <c r="AX362" s="54" t="str">
        <v/>
      </c>
      <c r="AY362" s="54" t="str">
        <v/>
      </c>
      <c r="AZ362" s="54" t="str">
        <v/>
      </c>
      <c r="BA362" s="54" t="str">
        <v/>
      </c>
      <c r="BC362" s="186">
        <f t="shared" si="15"/>
        <v>1</v>
      </c>
      <c r="BD362" s="187">
        <f t="shared" si="16"/>
        <v>1</v>
      </c>
      <c r="BE362" s="187">
        <v>0.25</v>
      </c>
      <c r="BF362" s="180">
        <f t="shared" si="17"/>
        <v>0.25</v>
      </c>
      <c r="BG362" s="181"/>
      <c r="BH362" s="172">
        <v>0</v>
      </c>
      <c r="BI362" s="171"/>
      <c r="BJ362" s="171"/>
    </row>
    <row r="363" spans="1:62" ht="12.75" x14ac:dyDescent="0.2">
      <c r="A363" s="375"/>
      <c r="B363" s="391"/>
      <c r="C363" s="119" t="s">
        <v>1403</v>
      </c>
      <c r="D363" s="54">
        <v>1</v>
      </c>
      <c r="E363" s="54" t="str">
        <v/>
      </c>
      <c r="F363" s="54" t="str">
        <v/>
      </c>
      <c r="G363" s="54" t="str">
        <v/>
      </c>
      <c r="H363" s="54" t="str">
        <v/>
      </c>
      <c r="I363" s="54" t="str">
        <v/>
      </c>
      <c r="J363" s="54" t="str">
        <v/>
      </c>
      <c r="K363" s="54" t="str">
        <v/>
      </c>
      <c r="L363" s="54" t="str">
        <v/>
      </c>
      <c r="M363" s="54" t="str">
        <v/>
      </c>
      <c r="N363" s="54" t="str">
        <v/>
      </c>
      <c r="O363" s="54" t="str">
        <v/>
      </c>
      <c r="P363" s="54" t="str">
        <v/>
      </c>
      <c r="Q363" s="54" t="str">
        <v/>
      </c>
      <c r="R363" s="54" t="str">
        <v/>
      </c>
      <c r="S363" s="54" t="str">
        <v/>
      </c>
      <c r="T363" s="54" t="str">
        <v/>
      </c>
      <c r="U363" s="54" t="str">
        <v/>
      </c>
      <c r="V363" s="54" t="str">
        <v/>
      </c>
      <c r="W363" s="54" t="str">
        <v/>
      </c>
      <c r="X363" s="54" t="str">
        <v/>
      </c>
      <c r="Y363" s="54" t="str">
        <v/>
      </c>
      <c r="Z363" s="54" t="str">
        <v/>
      </c>
      <c r="AA363" s="54" t="str">
        <v/>
      </c>
      <c r="AB363" s="54" t="str">
        <v/>
      </c>
      <c r="AC363" s="54" t="str">
        <v/>
      </c>
      <c r="AD363" s="54" t="str">
        <v/>
      </c>
      <c r="AE363" s="54" t="str">
        <v/>
      </c>
      <c r="AF363" s="54" t="str">
        <v/>
      </c>
      <c r="AG363" s="54" t="str">
        <v/>
      </c>
      <c r="AH363" s="54" t="str">
        <v/>
      </c>
      <c r="AI363" s="54" t="str">
        <v/>
      </c>
      <c r="AJ363" s="54" t="str">
        <v/>
      </c>
      <c r="AK363" s="54" t="str">
        <v/>
      </c>
      <c r="AL363" s="54" t="str">
        <v/>
      </c>
      <c r="AM363" s="54" t="str">
        <v/>
      </c>
      <c r="AN363" s="54" t="str">
        <v/>
      </c>
      <c r="AO363" s="54" t="str">
        <v/>
      </c>
      <c r="AP363" s="54" t="str">
        <v/>
      </c>
      <c r="AQ363" s="54" t="str">
        <v/>
      </c>
      <c r="AR363" s="54" t="str">
        <v/>
      </c>
      <c r="AS363" s="54" t="str">
        <v/>
      </c>
      <c r="AT363" s="54" t="str">
        <v/>
      </c>
      <c r="AU363" s="54" t="str">
        <v/>
      </c>
      <c r="AV363" s="54" t="str">
        <v/>
      </c>
      <c r="AW363" s="54" t="str">
        <v/>
      </c>
      <c r="AX363" s="54" t="str">
        <v/>
      </c>
      <c r="AY363" s="54" t="str">
        <v/>
      </c>
      <c r="AZ363" s="54" t="str">
        <v/>
      </c>
      <c r="BA363" s="54" t="str">
        <v/>
      </c>
      <c r="BC363" s="186">
        <f t="shared" si="15"/>
        <v>1</v>
      </c>
      <c r="BD363" s="187">
        <f t="shared" si="16"/>
        <v>1</v>
      </c>
      <c r="BE363" s="187">
        <v>0.25</v>
      </c>
      <c r="BF363" s="180">
        <f t="shared" si="17"/>
        <v>0.25</v>
      </c>
      <c r="BG363" s="181"/>
      <c r="BH363" s="172">
        <v>0</v>
      </c>
      <c r="BI363" s="171"/>
      <c r="BJ363" s="171"/>
    </row>
    <row r="364" spans="1:62" ht="12.75" x14ac:dyDescent="0.2">
      <c r="A364" s="375"/>
      <c r="B364" s="391"/>
      <c r="C364" s="119" t="s">
        <v>1404</v>
      </c>
      <c r="D364" s="54">
        <v>1</v>
      </c>
      <c r="E364" s="54" t="str">
        <v/>
      </c>
      <c r="F364" s="54" t="str">
        <v/>
      </c>
      <c r="G364" s="54" t="str">
        <v/>
      </c>
      <c r="H364" s="54" t="str">
        <v/>
      </c>
      <c r="I364" s="54" t="str">
        <v/>
      </c>
      <c r="J364" s="54" t="str">
        <v/>
      </c>
      <c r="K364" s="54" t="str">
        <v/>
      </c>
      <c r="L364" s="54" t="str">
        <v/>
      </c>
      <c r="M364" s="54" t="str">
        <v/>
      </c>
      <c r="N364" s="54" t="str">
        <v/>
      </c>
      <c r="O364" s="54" t="str">
        <v/>
      </c>
      <c r="P364" s="54" t="str">
        <v/>
      </c>
      <c r="Q364" s="54" t="str">
        <v/>
      </c>
      <c r="R364" s="54" t="str">
        <v/>
      </c>
      <c r="S364" s="54" t="str">
        <v/>
      </c>
      <c r="T364" s="54" t="str">
        <v/>
      </c>
      <c r="U364" s="54" t="str">
        <v/>
      </c>
      <c r="V364" s="54" t="str">
        <v/>
      </c>
      <c r="W364" s="54" t="str">
        <v/>
      </c>
      <c r="X364" s="54" t="str">
        <v/>
      </c>
      <c r="Y364" s="54" t="str">
        <v/>
      </c>
      <c r="Z364" s="54" t="str">
        <v/>
      </c>
      <c r="AA364" s="54" t="str">
        <v/>
      </c>
      <c r="AB364" s="54" t="str">
        <v/>
      </c>
      <c r="AC364" s="54" t="str">
        <v/>
      </c>
      <c r="AD364" s="54" t="str">
        <v/>
      </c>
      <c r="AE364" s="54" t="str">
        <v/>
      </c>
      <c r="AF364" s="54" t="str">
        <v/>
      </c>
      <c r="AG364" s="54" t="str">
        <v/>
      </c>
      <c r="AH364" s="54" t="str">
        <v/>
      </c>
      <c r="AI364" s="54" t="str">
        <v/>
      </c>
      <c r="AJ364" s="54" t="str">
        <v/>
      </c>
      <c r="AK364" s="54" t="str">
        <v/>
      </c>
      <c r="AL364" s="54" t="str">
        <v/>
      </c>
      <c r="AM364" s="54" t="str">
        <v/>
      </c>
      <c r="AN364" s="54" t="str">
        <v/>
      </c>
      <c r="AO364" s="54" t="str">
        <v/>
      </c>
      <c r="AP364" s="54" t="str">
        <v/>
      </c>
      <c r="AQ364" s="54" t="str">
        <v/>
      </c>
      <c r="AR364" s="54" t="str">
        <v/>
      </c>
      <c r="AS364" s="54" t="str">
        <v/>
      </c>
      <c r="AT364" s="54" t="str">
        <v/>
      </c>
      <c r="AU364" s="54" t="str">
        <v/>
      </c>
      <c r="AV364" s="54" t="str">
        <v/>
      </c>
      <c r="AW364" s="54" t="str">
        <v/>
      </c>
      <c r="AX364" s="54" t="str">
        <v/>
      </c>
      <c r="AY364" s="54" t="str">
        <v/>
      </c>
      <c r="AZ364" s="54" t="str">
        <v/>
      </c>
      <c r="BA364" s="54" t="str">
        <v/>
      </c>
      <c r="BC364" s="186">
        <f t="shared" si="15"/>
        <v>1</v>
      </c>
      <c r="BD364" s="187">
        <f t="shared" si="16"/>
        <v>1</v>
      </c>
      <c r="BE364" s="187">
        <v>0.25</v>
      </c>
      <c r="BF364" s="180">
        <f t="shared" si="17"/>
        <v>0.25</v>
      </c>
      <c r="BG364" s="181"/>
      <c r="BH364" s="172">
        <v>0</v>
      </c>
      <c r="BI364" s="171"/>
      <c r="BJ364" s="171"/>
    </row>
    <row r="365" spans="1:62" ht="12.75" x14ac:dyDescent="0.2">
      <c r="A365" s="375"/>
      <c r="B365" s="391"/>
      <c r="C365" s="119" t="s">
        <v>1405</v>
      </c>
      <c r="D365" s="54">
        <v>1</v>
      </c>
      <c r="E365" s="54" t="str">
        <v/>
      </c>
      <c r="F365" s="54" t="str">
        <v/>
      </c>
      <c r="G365" s="54" t="str">
        <v/>
      </c>
      <c r="H365" s="54" t="str">
        <v/>
      </c>
      <c r="I365" s="54" t="str">
        <v/>
      </c>
      <c r="J365" s="54" t="str">
        <v/>
      </c>
      <c r="K365" s="54" t="str">
        <v/>
      </c>
      <c r="L365" s="54" t="str">
        <v/>
      </c>
      <c r="M365" s="54" t="str">
        <v/>
      </c>
      <c r="N365" s="54" t="str">
        <v/>
      </c>
      <c r="O365" s="54" t="str">
        <v/>
      </c>
      <c r="P365" s="54" t="str">
        <v/>
      </c>
      <c r="Q365" s="54" t="str">
        <v/>
      </c>
      <c r="R365" s="54" t="str">
        <v/>
      </c>
      <c r="S365" s="54" t="str">
        <v/>
      </c>
      <c r="T365" s="54" t="str">
        <v/>
      </c>
      <c r="U365" s="54" t="str">
        <v/>
      </c>
      <c r="V365" s="54" t="str">
        <v/>
      </c>
      <c r="W365" s="54" t="str">
        <v/>
      </c>
      <c r="X365" s="54" t="str">
        <v/>
      </c>
      <c r="Y365" s="54" t="str">
        <v/>
      </c>
      <c r="Z365" s="54" t="str">
        <v/>
      </c>
      <c r="AA365" s="54" t="str">
        <v/>
      </c>
      <c r="AB365" s="54" t="str">
        <v/>
      </c>
      <c r="AC365" s="54" t="str">
        <v/>
      </c>
      <c r="AD365" s="54" t="str">
        <v/>
      </c>
      <c r="AE365" s="54" t="str">
        <v/>
      </c>
      <c r="AF365" s="54" t="str">
        <v/>
      </c>
      <c r="AG365" s="54" t="str">
        <v/>
      </c>
      <c r="AH365" s="54" t="str">
        <v/>
      </c>
      <c r="AI365" s="54" t="str">
        <v/>
      </c>
      <c r="AJ365" s="54" t="str">
        <v/>
      </c>
      <c r="AK365" s="54" t="str">
        <v/>
      </c>
      <c r="AL365" s="54" t="str">
        <v/>
      </c>
      <c r="AM365" s="54" t="str">
        <v/>
      </c>
      <c r="AN365" s="54" t="str">
        <v/>
      </c>
      <c r="AO365" s="54" t="str">
        <v/>
      </c>
      <c r="AP365" s="54" t="str">
        <v/>
      </c>
      <c r="AQ365" s="54" t="str">
        <v/>
      </c>
      <c r="AR365" s="54" t="str">
        <v/>
      </c>
      <c r="AS365" s="54" t="str">
        <v/>
      </c>
      <c r="AT365" s="54" t="str">
        <v/>
      </c>
      <c r="AU365" s="54" t="str">
        <v/>
      </c>
      <c r="AV365" s="54" t="str">
        <v/>
      </c>
      <c r="AW365" s="54" t="str">
        <v/>
      </c>
      <c r="AX365" s="54" t="str">
        <v/>
      </c>
      <c r="AY365" s="54" t="str">
        <v/>
      </c>
      <c r="AZ365" s="54" t="str">
        <v/>
      </c>
      <c r="BA365" s="54" t="str">
        <v/>
      </c>
      <c r="BC365" s="186">
        <f t="shared" si="15"/>
        <v>1</v>
      </c>
      <c r="BD365" s="187">
        <f t="shared" si="16"/>
        <v>1</v>
      </c>
      <c r="BE365" s="187">
        <v>0.25</v>
      </c>
      <c r="BF365" s="180">
        <f t="shared" si="17"/>
        <v>0.25</v>
      </c>
      <c r="BG365" s="181"/>
      <c r="BH365" s="172">
        <v>0</v>
      </c>
      <c r="BI365" s="171"/>
      <c r="BJ365" s="171"/>
    </row>
    <row r="366" spans="1:62" ht="12.75" x14ac:dyDescent="0.2">
      <c r="A366" s="375"/>
      <c r="B366" s="391"/>
      <c r="C366" s="119" t="s">
        <v>1406</v>
      </c>
      <c r="D366" s="54">
        <v>1</v>
      </c>
      <c r="E366" s="54" t="str">
        <v/>
      </c>
      <c r="F366" s="54" t="str">
        <v/>
      </c>
      <c r="G366" s="54" t="str">
        <v/>
      </c>
      <c r="H366" s="54" t="str">
        <v/>
      </c>
      <c r="I366" s="54" t="str">
        <v/>
      </c>
      <c r="J366" s="54" t="str">
        <v/>
      </c>
      <c r="K366" s="54" t="str">
        <v/>
      </c>
      <c r="L366" s="54" t="str">
        <v/>
      </c>
      <c r="M366" s="54" t="str">
        <v/>
      </c>
      <c r="N366" s="54" t="str">
        <v/>
      </c>
      <c r="O366" s="54" t="str">
        <v/>
      </c>
      <c r="P366" s="54" t="str">
        <v/>
      </c>
      <c r="Q366" s="54" t="str">
        <v/>
      </c>
      <c r="R366" s="54" t="str">
        <v/>
      </c>
      <c r="S366" s="54" t="str">
        <v/>
      </c>
      <c r="T366" s="54" t="str">
        <v/>
      </c>
      <c r="U366" s="54" t="str">
        <v/>
      </c>
      <c r="V366" s="54" t="str">
        <v/>
      </c>
      <c r="W366" s="54" t="str">
        <v/>
      </c>
      <c r="X366" s="54" t="str">
        <v/>
      </c>
      <c r="Y366" s="54" t="str">
        <v/>
      </c>
      <c r="Z366" s="54" t="str">
        <v/>
      </c>
      <c r="AA366" s="54" t="str">
        <v/>
      </c>
      <c r="AB366" s="54" t="str">
        <v/>
      </c>
      <c r="AC366" s="54" t="str">
        <v/>
      </c>
      <c r="AD366" s="54" t="str">
        <v/>
      </c>
      <c r="AE366" s="54" t="str">
        <v/>
      </c>
      <c r="AF366" s="54" t="str">
        <v/>
      </c>
      <c r="AG366" s="54" t="str">
        <v/>
      </c>
      <c r="AH366" s="54" t="str">
        <v/>
      </c>
      <c r="AI366" s="54" t="str">
        <v/>
      </c>
      <c r="AJ366" s="54" t="str">
        <v/>
      </c>
      <c r="AK366" s="54" t="str">
        <v/>
      </c>
      <c r="AL366" s="54" t="str">
        <v/>
      </c>
      <c r="AM366" s="54" t="str">
        <v/>
      </c>
      <c r="AN366" s="54" t="str">
        <v/>
      </c>
      <c r="AO366" s="54" t="str">
        <v/>
      </c>
      <c r="AP366" s="54" t="str">
        <v/>
      </c>
      <c r="AQ366" s="54" t="str">
        <v/>
      </c>
      <c r="AR366" s="54" t="str">
        <v/>
      </c>
      <c r="AS366" s="54" t="str">
        <v/>
      </c>
      <c r="AT366" s="54" t="str">
        <v/>
      </c>
      <c r="AU366" s="54" t="str">
        <v/>
      </c>
      <c r="AV366" s="54" t="str">
        <v/>
      </c>
      <c r="AW366" s="54" t="str">
        <v/>
      </c>
      <c r="AX366" s="54" t="str">
        <v/>
      </c>
      <c r="AY366" s="54" t="str">
        <v/>
      </c>
      <c r="AZ366" s="54" t="str">
        <v/>
      </c>
      <c r="BA366" s="54" t="str">
        <v/>
      </c>
      <c r="BC366" s="186">
        <f t="shared" si="15"/>
        <v>1</v>
      </c>
      <c r="BD366" s="187">
        <f t="shared" si="16"/>
        <v>1</v>
      </c>
      <c r="BE366" s="187">
        <v>0.25</v>
      </c>
      <c r="BF366" s="180">
        <f t="shared" si="17"/>
        <v>0.25</v>
      </c>
      <c r="BG366" s="181"/>
      <c r="BH366" s="172">
        <v>0</v>
      </c>
      <c r="BI366" s="171"/>
      <c r="BJ366" s="171"/>
    </row>
    <row r="367" spans="1:62" ht="12.75" x14ac:dyDescent="0.2">
      <c r="A367" s="375"/>
      <c r="B367" s="391"/>
      <c r="C367" s="119" t="s">
        <v>1407</v>
      </c>
      <c r="D367" s="54">
        <v>1</v>
      </c>
      <c r="E367" s="54" t="str">
        <v/>
      </c>
      <c r="F367" s="54" t="str">
        <v/>
      </c>
      <c r="G367" s="54" t="str">
        <v/>
      </c>
      <c r="H367" s="54" t="str">
        <v/>
      </c>
      <c r="I367" s="54" t="str">
        <v/>
      </c>
      <c r="J367" s="54" t="str">
        <v/>
      </c>
      <c r="K367" s="54" t="str">
        <v/>
      </c>
      <c r="L367" s="54" t="str">
        <v/>
      </c>
      <c r="M367" s="54" t="str">
        <v/>
      </c>
      <c r="N367" s="54" t="str">
        <v/>
      </c>
      <c r="O367" s="54" t="str">
        <v/>
      </c>
      <c r="P367" s="54" t="str">
        <v/>
      </c>
      <c r="Q367" s="54" t="str">
        <v/>
      </c>
      <c r="R367" s="54" t="str">
        <v/>
      </c>
      <c r="S367" s="54" t="str">
        <v/>
      </c>
      <c r="T367" s="54" t="str">
        <v/>
      </c>
      <c r="U367" s="54" t="str">
        <v/>
      </c>
      <c r="V367" s="54" t="str">
        <v/>
      </c>
      <c r="W367" s="54" t="str">
        <v/>
      </c>
      <c r="X367" s="54" t="str">
        <v/>
      </c>
      <c r="Y367" s="54" t="str">
        <v/>
      </c>
      <c r="Z367" s="54" t="str">
        <v/>
      </c>
      <c r="AA367" s="54" t="str">
        <v/>
      </c>
      <c r="AB367" s="54" t="str">
        <v/>
      </c>
      <c r="AC367" s="54" t="str">
        <v/>
      </c>
      <c r="AD367" s="54" t="str">
        <v/>
      </c>
      <c r="AE367" s="54" t="str">
        <v/>
      </c>
      <c r="AF367" s="54" t="str">
        <v/>
      </c>
      <c r="AG367" s="54" t="str">
        <v/>
      </c>
      <c r="AH367" s="54" t="str">
        <v/>
      </c>
      <c r="AI367" s="54" t="str">
        <v/>
      </c>
      <c r="AJ367" s="54" t="str">
        <v/>
      </c>
      <c r="AK367" s="54" t="str">
        <v/>
      </c>
      <c r="AL367" s="54" t="str">
        <v/>
      </c>
      <c r="AM367" s="54" t="str">
        <v/>
      </c>
      <c r="AN367" s="54" t="str">
        <v/>
      </c>
      <c r="AO367" s="54" t="str">
        <v/>
      </c>
      <c r="AP367" s="54" t="str">
        <v/>
      </c>
      <c r="AQ367" s="54" t="str">
        <v/>
      </c>
      <c r="AR367" s="54" t="str">
        <v/>
      </c>
      <c r="AS367" s="54" t="str">
        <v/>
      </c>
      <c r="AT367" s="54" t="str">
        <v/>
      </c>
      <c r="AU367" s="54" t="str">
        <v/>
      </c>
      <c r="AV367" s="54" t="str">
        <v/>
      </c>
      <c r="AW367" s="54" t="str">
        <v/>
      </c>
      <c r="AX367" s="54" t="str">
        <v/>
      </c>
      <c r="AY367" s="54" t="str">
        <v/>
      </c>
      <c r="AZ367" s="54" t="str">
        <v/>
      </c>
      <c r="BA367" s="54" t="str">
        <v/>
      </c>
      <c r="BC367" s="186">
        <f t="shared" si="15"/>
        <v>1</v>
      </c>
      <c r="BD367" s="187">
        <f t="shared" si="16"/>
        <v>1</v>
      </c>
      <c r="BE367" s="187">
        <v>0.25</v>
      </c>
      <c r="BF367" s="180">
        <f t="shared" si="17"/>
        <v>0.25</v>
      </c>
      <c r="BG367" s="181"/>
      <c r="BH367" s="172">
        <v>0</v>
      </c>
      <c r="BI367" s="171"/>
      <c r="BJ367" s="171"/>
    </row>
    <row r="368" spans="1:62" ht="12.75" x14ac:dyDescent="0.2">
      <c r="A368" s="375"/>
      <c r="B368" s="391"/>
      <c r="C368" s="119" t="s">
        <v>1408</v>
      </c>
      <c r="D368" s="54">
        <v>1</v>
      </c>
      <c r="E368" s="54" t="str">
        <v/>
      </c>
      <c r="F368" s="54" t="str">
        <v/>
      </c>
      <c r="G368" s="54" t="str">
        <v/>
      </c>
      <c r="H368" s="54" t="str">
        <v/>
      </c>
      <c r="I368" s="54" t="str">
        <v/>
      </c>
      <c r="J368" s="54" t="str">
        <v/>
      </c>
      <c r="K368" s="54" t="str">
        <v/>
      </c>
      <c r="L368" s="54" t="str">
        <v/>
      </c>
      <c r="M368" s="54" t="str">
        <v/>
      </c>
      <c r="N368" s="54" t="str">
        <v/>
      </c>
      <c r="O368" s="54" t="str">
        <v/>
      </c>
      <c r="P368" s="54" t="str">
        <v/>
      </c>
      <c r="Q368" s="54" t="str">
        <v/>
      </c>
      <c r="R368" s="54" t="str">
        <v/>
      </c>
      <c r="S368" s="54" t="str">
        <v/>
      </c>
      <c r="T368" s="54" t="str">
        <v/>
      </c>
      <c r="U368" s="54" t="str">
        <v/>
      </c>
      <c r="V368" s="54" t="str">
        <v/>
      </c>
      <c r="W368" s="54" t="str">
        <v/>
      </c>
      <c r="X368" s="54" t="str">
        <v/>
      </c>
      <c r="Y368" s="54" t="str">
        <v/>
      </c>
      <c r="Z368" s="54" t="str">
        <v/>
      </c>
      <c r="AA368" s="54" t="str">
        <v/>
      </c>
      <c r="AB368" s="54" t="str">
        <v/>
      </c>
      <c r="AC368" s="54" t="str">
        <v/>
      </c>
      <c r="AD368" s="54" t="str">
        <v/>
      </c>
      <c r="AE368" s="54" t="str">
        <v/>
      </c>
      <c r="AF368" s="54" t="str">
        <v/>
      </c>
      <c r="AG368" s="54" t="str">
        <v/>
      </c>
      <c r="AH368" s="54" t="str">
        <v/>
      </c>
      <c r="AI368" s="54" t="str">
        <v/>
      </c>
      <c r="AJ368" s="54" t="str">
        <v/>
      </c>
      <c r="AK368" s="54" t="str">
        <v/>
      </c>
      <c r="AL368" s="54" t="str">
        <v/>
      </c>
      <c r="AM368" s="54" t="str">
        <v/>
      </c>
      <c r="AN368" s="54" t="str">
        <v/>
      </c>
      <c r="AO368" s="54" t="str">
        <v/>
      </c>
      <c r="AP368" s="54" t="str">
        <v/>
      </c>
      <c r="AQ368" s="54" t="str">
        <v/>
      </c>
      <c r="AR368" s="54" t="str">
        <v/>
      </c>
      <c r="AS368" s="54" t="str">
        <v/>
      </c>
      <c r="AT368" s="54" t="str">
        <v/>
      </c>
      <c r="AU368" s="54" t="str">
        <v/>
      </c>
      <c r="AV368" s="54" t="str">
        <v/>
      </c>
      <c r="AW368" s="54" t="str">
        <v/>
      </c>
      <c r="AX368" s="54" t="str">
        <v/>
      </c>
      <c r="AY368" s="54" t="str">
        <v/>
      </c>
      <c r="AZ368" s="54" t="str">
        <v/>
      </c>
      <c r="BA368" s="54" t="str">
        <v/>
      </c>
      <c r="BC368" s="186">
        <f t="shared" si="15"/>
        <v>1</v>
      </c>
      <c r="BD368" s="187">
        <f t="shared" si="16"/>
        <v>1</v>
      </c>
      <c r="BE368" s="187">
        <v>0.25</v>
      </c>
      <c r="BF368" s="180">
        <f t="shared" si="17"/>
        <v>0.25</v>
      </c>
      <c r="BG368" s="181"/>
      <c r="BH368" s="172">
        <v>0</v>
      </c>
      <c r="BI368" s="171"/>
      <c r="BJ368" s="171"/>
    </row>
    <row r="369" spans="1:62" ht="12.75" x14ac:dyDescent="0.2">
      <c r="A369" s="375"/>
      <c r="B369" s="391"/>
      <c r="C369" s="119" t="s">
        <v>1409</v>
      </c>
      <c r="D369" s="54">
        <v>1</v>
      </c>
      <c r="E369" s="54" t="str">
        <v/>
      </c>
      <c r="F369" s="54" t="str">
        <v/>
      </c>
      <c r="G369" s="54" t="str">
        <v/>
      </c>
      <c r="H369" s="54" t="str">
        <v/>
      </c>
      <c r="I369" s="54" t="str">
        <v/>
      </c>
      <c r="J369" s="54" t="str">
        <v/>
      </c>
      <c r="K369" s="54" t="str">
        <v/>
      </c>
      <c r="L369" s="54" t="str">
        <v/>
      </c>
      <c r="M369" s="54" t="str">
        <v/>
      </c>
      <c r="N369" s="54" t="str">
        <v/>
      </c>
      <c r="O369" s="54" t="str">
        <v/>
      </c>
      <c r="P369" s="54" t="str">
        <v/>
      </c>
      <c r="Q369" s="54" t="str">
        <v/>
      </c>
      <c r="R369" s="54" t="str">
        <v/>
      </c>
      <c r="S369" s="54" t="str">
        <v/>
      </c>
      <c r="T369" s="54" t="str">
        <v/>
      </c>
      <c r="U369" s="54" t="str">
        <v/>
      </c>
      <c r="V369" s="54" t="str">
        <v/>
      </c>
      <c r="W369" s="54" t="str">
        <v/>
      </c>
      <c r="X369" s="54" t="str">
        <v/>
      </c>
      <c r="Y369" s="54" t="str">
        <v/>
      </c>
      <c r="Z369" s="54" t="str">
        <v/>
      </c>
      <c r="AA369" s="54" t="str">
        <v/>
      </c>
      <c r="AB369" s="54" t="str">
        <v/>
      </c>
      <c r="AC369" s="54" t="str">
        <v/>
      </c>
      <c r="AD369" s="54" t="str">
        <v/>
      </c>
      <c r="AE369" s="54" t="str">
        <v/>
      </c>
      <c r="AF369" s="54" t="str">
        <v/>
      </c>
      <c r="AG369" s="54" t="str">
        <v/>
      </c>
      <c r="AH369" s="54" t="str">
        <v/>
      </c>
      <c r="AI369" s="54" t="str">
        <v/>
      </c>
      <c r="AJ369" s="54" t="str">
        <v/>
      </c>
      <c r="AK369" s="54" t="str">
        <v/>
      </c>
      <c r="AL369" s="54" t="str">
        <v/>
      </c>
      <c r="AM369" s="54" t="str">
        <v/>
      </c>
      <c r="AN369" s="54" t="str">
        <v/>
      </c>
      <c r="AO369" s="54" t="str">
        <v/>
      </c>
      <c r="AP369" s="54" t="str">
        <v/>
      </c>
      <c r="AQ369" s="54" t="str">
        <v/>
      </c>
      <c r="AR369" s="54" t="str">
        <v/>
      </c>
      <c r="AS369" s="54" t="str">
        <v/>
      </c>
      <c r="AT369" s="54" t="str">
        <v/>
      </c>
      <c r="AU369" s="54" t="str">
        <v/>
      </c>
      <c r="AV369" s="54" t="str">
        <v/>
      </c>
      <c r="AW369" s="54" t="str">
        <v/>
      </c>
      <c r="AX369" s="54" t="str">
        <v/>
      </c>
      <c r="AY369" s="54" t="str">
        <v/>
      </c>
      <c r="AZ369" s="54" t="str">
        <v/>
      </c>
      <c r="BA369" s="54" t="str">
        <v/>
      </c>
      <c r="BC369" s="186">
        <f t="shared" si="15"/>
        <v>1</v>
      </c>
      <c r="BD369" s="187">
        <f t="shared" si="16"/>
        <v>1</v>
      </c>
      <c r="BE369" s="187">
        <v>0.25</v>
      </c>
      <c r="BF369" s="180">
        <f t="shared" si="17"/>
        <v>0.25</v>
      </c>
      <c r="BG369" s="181"/>
      <c r="BH369" s="172">
        <v>0</v>
      </c>
      <c r="BI369" s="171"/>
      <c r="BJ369" s="171"/>
    </row>
    <row r="370" spans="1:62" ht="12.75" x14ac:dyDescent="0.2">
      <c r="A370" s="375"/>
      <c r="B370" s="391"/>
      <c r="C370" s="119" t="s">
        <v>1410</v>
      </c>
      <c r="D370" s="54">
        <v>1</v>
      </c>
      <c r="E370" s="54" t="str">
        <v/>
      </c>
      <c r="F370" s="54" t="str">
        <v/>
      </c>
      <c r="G370" s="54" t="str">
        <v/>
      </c>
      <c r="H370" s="54" t="str">
        <v/>
      </c>
      <c r="I370" s="54" t="str">
        <v/>
      </c>
      <c r="J370" s="54" t="str">
        <v/>
      </c>
      <c r="K370" s="54" t="str">
        <v/>
      </c>
      <c r="L370" s="54" t="str">
        <v/>
      </c>
      <c r="M370" s="54" t="str">
        <v/>
      </c>
      <c r="N370" s="54" t="str">
        <v/>
      </c>
      <c r="O370" s="54" t="str">
        <v/>
      </c>
      <c r="P370" s="54" t="str">
        <v/>
      </c>
      <c r="Q370" s="54" t="str">
        <v/>
      </c>
      <c r="R370" s="54" t="str">
        <v/>
      </c>
      <c r="S370" s="54" t="str">
        <v/>
      </c>
      <c r="T370" s="54" t="str">
        <v/>
      </c>
      <c r="U370" s="54" t="str">
        <v/>
      </c>
      <c r="V370" s="54" t="str">
        <v/>
      </c>
      <c r="W370" s="54" t="str">
        <v/>
      </c>
      <c r="X370" s="54" t="str">
        <v/>
      </c>
      <c r="Y370" s="54" t="str">
        <v/>
      </c>
      <c r="Z370" s="54" t="str">
        <v/>
      </c>
      <c r="AA370" s="54" t="str">
        <v/>
      </c>
      <c r="AB370" s="54" t="str">
        <v/>
      </c>
      <c r="AC370" s="54" t="str">
        <v/>
      </c>
      <c r="AD370" s="54" t="str">
        <v/>
      </c>
      <c r="AE370" s="54" t="str">
        <v/>
      </c>
      <c r="AF370" s="54" t="str">
        <v/>
      </c>
      <c r="AG370" s="54" t="str">
        <v/>
      </c>
      <c r="AH370" s="54" t="str">
        <v/>
      </c>
      <c r="AI370" s="54" t="str">
        <v/>
      </c>
      <c r="AJ370" s="54" t="str">
        <v/>
      </c>
      <c r="AK370" s="54" t="str">
        <v/>
      </c>
      <c r="AL370" s="54" t="str">
        <v/>
      </c>
      <c r="AM370" s="54" t="str">
        <v/>
      </c>
      <c r="AN370" s="54" t="str">
        <v/>
      </c>
      <c r="AO370" s="54" t="str">
        <v/>
      </c>
      <c r="AP370" s="54" t="str">
        <v/>
      </c>
      <c r="AQ370" s="54" t="str">
        <v/>
      </c>
      <c r="AR370" s="54" t="str">
        <v/>
      </c>
      <c r="AS370" s="54" t="str">
        <v/>
      </c>
      <c r="AT370" s="54" t="str">
        <v/>
      </c>
      <c r="AU370" s="54" t="str">
        <v/>
      </c>
      <c r="AV370" s="54" t="str">
        <v/>
      </c>
      <c r="AW370" s="54" t="str">
        <v/>
      </c>
      <c r="AX370" s="54" t="str">
        <v/>
      </c>
      <c r="AY370" s="54" t="str">
        <v/>
      </c>
      <c r="AZ370" s="54" t="str">
        <v/>
      </c>
      <c r="BA370" s="54" t="str">
        <v/>
      </c>
      <c r="BC370" s="186">
        <f t="shared" si="15"/>
        <v>1</v>
      </c>
      <c r="BD370" s="187">
        <f t="shared" si="16"/>
        <v>1</v>
      </c>
      <c r="BE370" s="187">
        <v>0.25</v>
      </c>
      <c r="BF370" s="180">
        <f t="shared" si="17"/>
        <v>0.25</v>
      </c>
      <c r="BG370" s="181"/>
      <c r="BH370" s="172">
        <v>0</v>
      </c>
      <c r="BI370" s="171"/>
      <c r="BJ370" s="171"/>
    </row>
    <row r="371" spans="1:62" ht="12.75" x14ac:dyDescent="0.2">
      <c r="A371" s="375"/>
      <c r="B371" s="391"/>
      <c r="C371" s="119" t="s">
        <v>1411</v>
      </c>
      <c r="D371" s="54">
        <v>1</v>
      </c>
      <c r="E371" s="54" t="str">
        <v/>
      </c>
      <c r="F371" s="54" t="str">
        <v/>
      </c>
      <c r="G371" s="54" t="str">
        <v/>
      </c>
      <c r="H371" s="54" t="str">
        <v/>
      </c>
      <c r="I371" s="54" t="str">
        <v/>
      </c>
      <c r="J371" s="54" t="str">
        <v/>
      </c>
      <c r="K371" s="54" t="str">
        <v/>
      </c>
      <c r="L371" s="54" t="str">
        <v/>
      </c>
      <c r="M371" s="54" t="str">
        <v/>
      </c>
      <c r="N371" s="54" t="str">
        <v/>
      </c>
      <c r="O371" s="54" t="str">
        <v/>
      </c>
      <c r="P371" s="54" t="str">
        <v/>
      </c>
      <c r="Q371" s="54" t="str">
        <v/>
      </c>
      <c r="R371" s="54" t="str">
        <v/>
      </c>
      <c r="S371" s="54" t="str">
        <v/>
      </c>
      <c r="T371" s="54" t="str">
        <v/>
      </c>
      <c r="U371" s="54" t="str">
        <v/>
      </c>
      <c r="V371" s="54" t="str">
        <v/>
      </c>
      <c r="W371" s="54" t="str">
        <v/>
      </c>
      <c r="X371" s="54" t="str">
        <v/>
      </c>
      <c r="Y371" s="54" t="str">
        <v/>
      </c>
      <c r="Z371" s="54" t="str">
        <v/>
      </c>
      <c r="AA371" s="54" t="str">
        <v/>
      </c>
      <c r="AB371" s="54" t="str">
        <v/>
      </c>
      <c r="AC371" s="54" t="str">
        <v/>
      </c>
      <c r="AD371" s="54" t="str">
        <v/>
      </c>
      <c r="AE371" s="54" t="str">
        <v/>
      </c>
      <c r="AF371" s="54" t="str">
        <v/>
      </c>
      <c r="AG371" s="54" t="str">
        <v/>
      </c>
      <c r="AH371" s="54" t="str">
        <v/>
      </c>
      <c r="AI371" s="54" t="str">
        <v/>
      </c>
      <c r="AJ371" s="54" t="str">
        <v/>
      </c>
      <c r="AK371" s="54" t="str">
        <v/>
      </c>
      <c r="AL371" s="54" t="str">
        <v/>
      </c>
      <c r="AM371" s="54" t="str">
        <v/>
      </c>
      <c r="AN371" s="54" t="str">
        <v/>
      </c>
      <c r="AO371" s="54" t="str">
        <v/>
      </c>
      <c r="AP371" s="54" t="str">
        <v/>
      </c>
      <c r="AQ371" s="54" t="str">
        <v/>
      </c>
      <c r="AR371" s="54" t="str">
        <v/>
      </c>
      <c r="AS371" s="54" t="str">
        <v/>
      </c>
      <c r="AT371" s="54" t="str">
        <v/>
      </c>
      <c r="AU371" s="54" t="str">
        <v/>
      </c>
      <c r="AV371" s="54" t="str">
        <v/>
      </c>
      <c r="AW371" s="54" t="str">
        <v/>
      </c>
      <c r="AX371" s="54" t="str">
        <v/>
      </c>
      <c r="AY371" s="54" t="str">
        <v/>
      </c>
      <c r="AZ371" s="54" t="str">
        <v/>
      </c>
      <c r="BA371" s="54" t="str">
        <v/>
      </c>
      <c r="BC371" s="186">
        <f t="shared" si="15"/>
        <v>1</v>
      </c>
      <c r="BD371" s="187">
        <f t="shared" si="16"/>
        <v>1</v>
      </c>
      <c r="BE371" s="187">
        <v>0.25</v>
      </c>
      <c r="BF371" s="180">
        <f t="shared" si="17"/>
        <v>0.25</v>
      </c>
      <c r="BG371" s="181"/>
      <c r="BH371" s="172">
        <v>0</v>
      </c>
      <c r="BI371" s="171"/>
      <c r="BJ371" s="171"/>
    </row>
    <row r="372" spans="1:62" ht="12.75" x14ac:dyDescent="0.2">
      <c r="A372" s="375"/>
      <c r="B372" s="391"/>
      <c r="C372" s="119" t="s">
        <v>1412</v>
      </c>
      <c r="D372" s="54">
        <v>1</v>
      </c>
      <c r="E372" s="54" t="str">
        <v/>
      </c>
      <c r="F372" s="54" t="str">
        <v/>
      </c>
      <c r="G372" s="54" t="str">
        <v/>
      </c>
      <c r="H372" s="54" t="str">
        <v/>
      </c>
      <c r="I372" s="54" t="str">
        <v/>
      </c>
      <c r="J372" s="54" t="str">
        <v/>
      </c>
      <c r="K372" s="54" t="str">
        <v/>
      </c>
      <c r="L372" s="54" t="str">
        <v/>
      </c>
      <c r="M372" s="54" t="str">
        <v/>
      </c>
      <c r="N372" s="54" t="str">
        <v/>
      </c>
      <c r="O372" s="54" t="str">
        <v/>
      </c>
      <c r="P372" s="54" t="str">
        <v/>
      </c>
      <c r="Q372" s="54" t="str">
        <v/>
      </c>
      <c r="R372" s="54" t="str">
        <v/>
      </c>
      <c r="S372" s="54" t="str">
        <v/>
      </c>
      <c r="T372" s="54" t="str">
        <v/>
      </c>
      <c r="U372" s="54" t="str">
        <v/>
      </c>
      <c r="V372" s="54" t="str">
        <v/>
      </c>
      <c r="W372" s="54" t="str">
        <v/>
      </c>
      <c r="X372" s="54" t="str">
        <v/>
      </c>
      <c r="Y372" s="54" t="str">
        <v/>
      </c>
      <c r="Z372" s="54" t="str">
        <v/>
      </c>
      <c r="AA372" s="54" t="str">
        <v/>
      </c>
      <c r="AB372" s="54" t="str">
        <v/>
      </c>
      <c r="AC372" s="54" t="str">
        <v/>
      </c>
      <c r="AD372" s="54" t="str">
        <v/>
      </c>
      <c r="AE372" s="54" t="str">
        <v/>
      </c>
      <c r="AF372" s="54" t="str">
        <v/>
      </c>
      <c r="AG372" s="54" t="str">
        <v/>
      </c>
      <c r="AH372" s="54" t="str">
        <v/>
      </c>
      <c r="AI372" s="54" t="str">
        <v/>
      </c>
      <c r="AJ372" s="54" t="str">
        <v/>
      </c>
      <c r="AK372" s="54" t="str">
        <v/>
      </c>
      <c r="AL372" s="54" t="str">
        <v/>
      </c>
      <c r="AM372" s="54" t="str">
        <v/>
      </c>
      <c r="AN372" s="54" t="str">
        <v/>
      </c>
      <c r="AO372" s="54" t="str">
        <v/>
      </c>
      <c r="AP372" s="54" t="str">
        <v/>
      </c>
      <c r="AQ372" s="54" t="str">
        <v/>
      </c>
      <c r="AR372" s="54" t="str">
        <v/>
      </c>
      <c r="AS372" s="54" t="str">
        <v/>
      </c>
      <c r="AT372" s="54" t="str">
        <v/>
      </c>
      <c r="AU372" s="54" t="str">
        <v/>
      </c>
      <c r="AV372" s="54" t="str">
        <v/>
      </c>
      <c r="AW372" s="54" t="str">
        <v/>
      </c>
      <c r="AX372" s="54" t="str">
        <v/>
      </c>
      <c r="AY372" s="54" t="str">
        <v/>
      </c>
      <c r="AZ372" s="54" t="str">
        <v/>
      </c>
      <c r="BA372" s="54" t="str">
        <v/>
      </c>
      <c r="BC372" s="186">
        <f t="shared" si="15"/>
        <v>1</v>
      </c>
      <c r="BD372" s="187">
        <f t="shared" si="16"/>
        <v>1</v>
      </c>
      <c r="BE372" s="187">
        <v>0.25</v>
      </c>
      <c r="BF372" s="180">
        <f t="shared" si="17"/>
        <v>0.25</v>
      </c>
      <c r="BG372" s="181"/>
      <c r="BH372" s="172">
        <v>0</v>
      </c>
      <c r="BI372" s="171"/>
      <c r="BJ372" s="171"/>
    </row>
    <row r="373" spans="1:62" ht="25.5" x14ac:dyDescent="0.2">
      <c r="A373" s="375"/>
      <c r="B373" s="391"/>
      <c r="C373" s="119" t="s">
        <v>1413</v>
      </c>
      <c r="D373" s="54">
        <v>1</v>
      </c>
      <c r="E373" s="54" t="str">
        <v/>
      </c>
      <c r="F373" s="54" t="str">
        <v/>
      </c>
      <c r="G373" s="54" t="str">
        <v/>
      </c>
      <c r="H373" s="54" t="str">
        <v/>
      </c>
      <c r="I373" s="54" t="str">
        <v/>
      </c>
      <c r="J373" s="54" t="str">
        <v/>
      </c>
      <c r="K373" s="54" t="str">
        <v/>
      </c>
      <c r="L373" s="54" t="str">
        <v/>
      </c>
      <c r="M373" s="54" t="str">
        <v/>
      </c>
      <c r="N373" s="54" t="str">
        <v/>
      </c>
      <c r="O373" s="54" t="str">
        <v/>
      </c>
      <c r="P373" s="54" t="str">
        <v/>
      </c>
      <c r="Q373" s="54" t="str">
        <v/>
      </c>
      <c r="R373" s="54" t="str">
        <v/>
      </c>
      <c r="S373" s="54" t="str">
        <v/>
      </c>
      <c r="T373" s="54" t="str">
        <v/>
      </c>
      <c r="U373" s="54" t="str">
        <v/>
      </c>
      <c r="V373" s="54" t="str">
        <v/>
      </c>
      <c r="W373" s="54" t="str">
        <v/>
      </c>
      <c r="X373" s="54" t="str">
        <v/>
      </c>
      <c r="Y373" s="54" t="str">
        <v/>
      </c>
      <c r="Z373" s="54" t="str">
        <v/>
      </c>
      <c r="AA373" s="54" t="str">
        <v/>
      </c>
      <c r="AB373" s="54" t="str">
        <v/>
      </c>
      <c r="AC373" s="54" t="str">
        <v/>
      </c>
      <c r="AD373" s="54" t="str">
        <v/>
      </c>
      <c r="AE373" s="54" t="str">
        <v/>
      </c>
      <c r="AF373" s="54" t="str">
        <v/>
      </c>
      <c r="AG373" s="54" t="str">
        <v/>
      </c>
      <c r="AH373" s="54" t="str">
        <v/>
      </c>
      <c r="AI373" s="54" t="str">
        <v/>
      </c>
      <c r="AJ373" s="54" t="str">
        <v/>
      </c>
      <c r="AK373" s="54" t="str">
        <v/>
      </c>
      <c r="AL373" s="54" t="str">
        <v/>
      </c>
      <c r="AM373" s="54" t="str">
        <v/>
      </c>
      <c r="AN373" s="54" t="str">
        <v/>
      </c>
      <c r="AO373" s="54" t="str">
        <v/>
      </c>
      <c r="AP373" s="54" t="str">
        <v/>
      </c>
      <c r="AQ373" s="54" t="str">
        <v/>
      </c>
      <c r="AR373" s="54" t="str">
        <v/>
      </c>
      <c r="AS373" s="54" t="str">
        <v/>
      </c>
      <c r="AT373" s="54" t="str">
        <v/>
      </c>
      <c r="AU373" s="54" t="str">
        <v/>
      </c>
      <c r="AV373" s="54" t="str">
        <v/>
      </c>
      <c r="AW373" s="54" t="str">
        <v/>
      </c>
      <c r="AX373" s="54" t="str">
        <v/>
      </c>
      <c r="AY373" s="54" t="str">
        <v/>
      </c>
      <c r="AZ373" s="54" t="str">
        <v/>
      </c>
      <c r="BA373" s="54" t="str">
        <v/>
      </c>
      <c r="BC373" s="186">
        <f t="shared" si="15"/>
        <v>1</v>
      </c>
      <c r="BD373" s="187">
        <f t="shared" si="16"/>
        <v>1</v>
      </c>
      <c r="BE373" s="187">
        <v>0.25</v>
      </c>
      <c r="BF373" s="180">
        <f t="shared" si="17"/>
        <v>0.25</v>
      </c>
      <c r="BG373" s="181"/>
      <c r="BH373" s="172">
        <v>0</v>
      </c>
      <c r="BI373" s="171"/>
      <c r="BJ373" s="171"/>
    </row>
    <row r="374" spans="1:62" ht="12.75" customHeight="1" x14ac:dyDescent="0.2">
      <c r="A374" s="375"/>
      <c r="B374" s="391"/>
      <c r="C374" s="119" t="s">
        <v>1414</v>
      </c>
      <c r="D374" s="54">
        <v>1</v>
      </c>
      <c r="E374" s="54" t="str">
        <v/>
      </c>
      <c r="F374" s="54" t="str">
        <v/>
      </c>
      <c r="G374" s="54" t="str">
        <v/>
      </c>
      <c r="H374" s="54" t="str">
        <v/>
      </c>
      <c r="I374" s="54" t="str">
        <v/>
      </c>
      <c r="J374" s="54" t="str">
        <v/>
      </c>
      <c r="K374" s="54" t="str">
        <v/>
      </c>
      <c r="L374" s="54" t="str">
        <v/>
      </c>
      <c r="M374" s="54" t="str">
        <v/>
      </c>
      <c r="N374" s="54" t="str">
        <v/>
      </c>
      <c r="O374" s="54" t="str">
        <v/>
      </c>
      <c r="P374" s="54" t="str">
        <v/>
      </c>
      <c r="Q374" s="54" t="str">
        <v/>
      </c>
      <c r="R374" s="54" t="str">
        <v/>
      </c>
      <c r="S374" s="54" t="str">
        <v/>
      </c>
      <c r="T374" s="54" t="str">
        <v/>
      </c>
      <c r="U374" s="54" t="str">
        <v/>
      </c>
      <c r="V374" s="54" t="str">
        <v/>
      </c>
      <c r="W374" s="54" t="str">
        <v/>
      </c>
      <c r="X374" s="54" t="str">
        <v/>
      </c>
      <c r="Y374" s="54" t="str">
        <v/>
      </c>
      <c r="Z374" s="54" t="str">
        <v/>
      </c>
      <c r="AA374" s="54" t="str">
        <v/>
      </c>
      <c r="AB374" s="54" t="str">
        <v/>
      </c>
      <c r="AC374" s="54" t="str">
        <v/>
      </c>
      <c r="AD374" s="54" t="str">
        <v/>
      </c>
      <c r="AE374" s="54" t="str">
        <v/>
      </c>
      <c r="AF374" s="54" t="str">
        <v/>
      </c>
      <c r="AG374" s="54" t="str">
        <v/>
      </c>
      <c r="AH374" s="54" t="str">
        <v/>
      </c>
      <c r="AI374" s="54" t="str">
        <v/>
      </c>
      <c r="AJ374" s="54" t="str">
        <v/>
      </c>
      <c r="AK374" s="54" t="str">
        <v/>
      </c>
      <c r="AL374" s="54" t="str">
        <v/>
      </c>
      <c r="AM374" s="54" t="str">
        <v/>
      </c>
      <c r="AN374" s="54" t="str">
        <v/>
      </c>
      <c r="AO374" s="54" t="str">
        <v/>
      </c>
      <c r="AP374" s="54" t="str">
        <v/>
      </c>
      <c r="AQ374" s="54" t="str">
        <v/>
      </c>
      <c r="AR374" s="54" t="str">
        <v/>
      </c>
      <c r="AS374" s="54" t="str">
        <v/>
      </c>
      <c r="AT374" s="54" t="str">
        <v/>
      </c>
      <c r="AU374" s="54" t="str">
        <v/>
      </c>
      <c r="AV374" s="54" t="str">
        <v/>
      </c>
      <c r="AW374" s="54" t="str">
        <v/>
      </c>
      <c r="AX374" s="54" t="str">
        <v/>
      </c>
      <c r="AY374" s="54" t="str">
        <v/>
      </c>
      <c r="AZ374" s="54" t="str">
        <v/>
      </c>
      <c r="BA374" s="54" t="str">
        <v/>
      </c>
      <c r="BC374" s="186">
        <f t="shared" si="15"/>
        <v>1</v>
      </c>
      <c r="BD374" s="187">
        <f t="shared" si="16"/>
        <v>1</v>
      </c>
      <c r="BE374" s="187">
        <v>0.25</v>
      </c>
      <c r="BF374" s="180">
        <f t="shared" si="17"/>
        <v>0.25</v>
      </c>
      <c r="BG374" s="181"/>
      <c r="BH374" s="172">
        <v>0</v>
      </c>
      <c r="BI374" s="171"/>
      <c r="BJ374" s="171"/>
    </row>
    <row r="375" spans="1:62" ht="25.5" x14ac:dyDescent="0.2">
      <c r="A375" s="375"/>
      <c r="B375" s="391"/>
      <c r="C375" s="119" t="s">
        <v>1415</v>
      </c>
      <c r="D375" s="54">
        <v>1</v>
      </c>
      <c r="E375" s="54" t="str">
        <v/>
      </c>
      <c r="F375" s="54" t="str">
        <v/>
      </c>
      <c r="G375" s="54" t="str">
        <v/>
      </c>
      <c r="H375" s="54" t="str">
        <v/>
      </c>
      <c r="I375" s="54" t="str">
        <v/>
      </c>
      <c r="J375" s="54" t="str">
        <v/>
      </c>
      <c r="K375" s="54" t="str">
        <v/>
      </c>
      <c r="L375" s="54" t="str">
        <v/>
      </c>
      <c r="M375" s="54" t="str">
        <v/>
      </c>
      <c r="N375" s="54" t="str">
        <v/>
      </c>
      <c r="O375" s="54" t="str">
        <v/>
      </c>
      <c r="P375" s="54" t="str">
        <v/>
      </c>
      <c r="Q375" s="54" t="str">
        <v/>
      </c>
      <c r="R375" s="54" t="str">
        <v/>
      </c>
      <c r="S375" s="54" t="str">
        <v/>
      </c>
      <c r="T375" s="54" t="str">
        <v/>
      </c>
      <c r="U375" s="54" t="str">
        <v/>
      </c>
      <c r="V375" s="54" t="str">
        <v/>
      </c>
      <c r="W375" s="54" t="str">
        <v/>
      </c>
      <c r="X375" s="54" t="str">
        <v/>
      </c>
      <c r="Y375" s="54" t="str">
        <v/>
      </c>
      <c r="Z375" s="54" t="str">
        <v/>
      </c>
      <c r="AA375" s="54" t="str">
        <v/>
      </c>
      <c r="AB375" s="54" t="str">
        <v/>
      </c>
      <c r="AC375" s="54" t="str">
        <v/>
      </c>
      <c r="AD375" s="54" t="str">
        <v/>
      </c>
      <c r="AE375" s="54" t="str">
        <v/>
      </c>
      <c r="AF375" s="54" t="str">
        <v/>
      </c>
      <c r="AG375" s="54" t="str">
        <v/>
      </c>
      <c r="AH375" s="54" t="str">
        <v/>
      </c>
      <c r="AI375" s="54" t="str">
        <v/>
      </c>
      <c r="AJ375" s="54" t="str">
        <v/>
      </c>
      <c r="AK375" s="54" t="str">
        <v/>
      </c>
      <c r="AL375" s="54" t="str">
        <v/>
      </c>
      <c r="AM375" s="54" t="str">
        <v/>
      </c>
      <c r="AN375" s="54" t="str">
        <v/>
      </c>
      <c r="AO375" s="54" t="str">
        <v/>
      </c>
      <c r="AP375" s="54" t="str">
        <v/>
      </c>
      <c r="AQ375" s="54" t="str">
        <v/>
      </c>
      <c r="AR375" s="54" t="str">
        <v/>
      </c>
      <c r="AS375" s="54" t="str">
        <v/>
      </c>
      <c r="AT375" s="54" t="str">
        <v/>
      </c>
      <c r="AU375" s="54" t="str">
        <v/>
      </c>
      <c r="AV375" s="54" t="str">
        <v/>
      </c>
      <c r="AW375" s="54" t="str">
        <v/>
      </c>
      <c r="AX375" s="54" t="str">
        <v/>
      </c>
      <c r="AY375" s="54" t="str">
        <v/>
      </c>
      <c r="AZ375" s="54" t="str">
        <v/>
      </c>
      <c r="BA375" s="54" t="str">
        <v/>
      </c>
      <c r="BC375" s="186">
        <f t="shared" si="15"/>
        <v>1</v>
      </c>
      <c r="BD375" s="187">
        <f t="shared" si="16"/>
        <v>1</v>
      </c>
      <c r="BE375" s="187">
        <v>0.25</v>
      </c>
      <c r="BF375" s="180">
        <f t="shared" si="17"/>
        <v>0.25</v>
      </c>
      <c r="BG375" s="181"/>
      <c r="BH375" s="172">
        <v>0</v>
      </c>
      <c r="BI375" s="171"/>
      <c r="BJ375" s="171"/>
    </row>
    <row r="376" spans="1:62" ht="25.5" x14ac:dyDescent="0.2">
      <c r="A376" s="375"/>
      <c r="B376" s="391"/>
      <c r="C376" s="119" t="s">
        <v>1416</v>
      </c>
      <c r="D376" s="54">
        <v>1</v>
      </c>
      <c r="E376" s="54" t="str">
        <v/>
      </c>
      <c r="F376" s="54" t="str">
        <v/>
      </c>
      <c r="G376" s="54" t="str">
        <v/>
      </c>
      <c r="H376" s="54" t="str">
        <v/>
      </c>
      <c r="I376" s="54" t="str">
        <v/>
      </c>
      <c r="J376" s="54" t="str">
        <v/>
      </c>
      <c r="K376" s="54" t="str">
        <v/>
      </c>
      <c r="L376" s="54" t="str">
        <v/>
      </c>
      <c r="M376" s="54" t="str">
        <v/>
      </c>
      <c r="N376" s="54" t="str">
        <v/>
      </c>
      <c r="O376" s="54" t="str">
        <v/>
      </c>
      <c r="P376" s="54" t="str">
        <v/>
      </c>
      <c r="Q376" s="54" t="str">
        <v/>
      </c>
      <c r="R376" s="54" t="str">
        <v/>
      </c>
      <c r="S376" s="54" t="str">
        <v/>
      </c>
      <c r="T376" s="54" t="str">
        <v/>
      </c>
      <c r="U376" s="54" t="str">
        <v/>
      </c>
      <c r="V376" s="54" t="str">
        <v/>
      </c>
      <c r="W376" s="54" t="str">
        <v/>
      </c>
      <c r="X376" s="54" t="str">
        <v/>
      </c>
      <c r="Y376" s="54" t="str">
        <v/>
      </c>
      <c r="Z376" s="54" t="str">
        <v/>
      </c>
      <c r="AA376" s="54" t="str">
        <v/>
      </c>
      <c r="AB376" s="54" t="str">
        <v/>
      </c>
      <c r="AC376" s="54" t="str">
        <v/>
      </c>
      <c r="AD376" s="54" t="str">
        <v/>
      </c>
      <c r="AE376" s="54" t="str">
        <v/>
      </c>
      <c r="AF376" s="54" t="str">
        <v/>
      </c>
      <c r="AG376" s="54" t="str">
        <v/>
      </c>
      <c r="AH376" s="54" t="str">
        <v/>
      </c>
      <c r="AI376" s="54" t="str">
        <v/>
      </c>
      <c r="AJ376" s="54" t="str">
        <v/>
      </c>
      <c r="AK376" s="54" t="str">
        <v/>
      </c>
      <c r="AL376" s="54" t="str">
        <v/>
      </c>
      <c r="AM376" s="54" t="str">
        <v/>
      </c>
      <c r="AN376" s="54" t="str">
        <v/>
      </c>
      <c r="AO376" s="54" t="str">
        <v/>
      </c>
      <c r="AP376" s="54" t="str">
        <v/>
      </c>
      <c r="AQ376" s="54" t="str">
        <v/>
      </c>
      <c r="AR376" s="54" t="str">
        <v/>
      </c>
      <c r="AS376" s="54" t="str">
        <v/>
      </c>
      <c r="AT376" s="54" t="str">
        <v/>
      </c>
      <c r="AU376" s="54" t="str">
        <v/>
      </c>
      <c r="AV376" s="54" t="str">
        <v/>
      </c>
      <c r="AW376" s="54" t="str">
        <v/>
      </c>
      <c r="AX376" s="54" t="str">
        <v/>
      </c>
      <c r="AY376" s="54" t="str">
        <v/>
      </c>
      <c r="AZ376" s="54" t="str">
        <v/>
      </c>
      <c r="BA376" s="54" t="str">
        <v/>
      </c>
      <c r="BC376" s="186">
        <f t="shared" si="15"/>
        <v>1</v>
      </c>
      <c r="BD376" s="187">
        <f t="shared" si="16"/>
        <v>1</v>
      </c>
      <c r="BE376" s="187">
        <v>0.25</v>
      </c>
      <c r="BF376" s="180">
        <f t="shared" si="17"/>
        <v>0.25</v>
      </c>
      <c r="BG376" s="181"/>
      <c r="BH376" s="172">
        <v>0</v>
      </c>
      <c r="BI376" s="171"/>
      <c r="BJ376" s="171"/>
    </row>
    <row r="377" spans="1:62" ht="12.75" x14ac:dyDescent="0.2">
      <c r="A377" s="375"/>
      <c r="B377" s="391"/>
      <c r="C377" s="119" t="s">
        <v>1091</v>
      </c>
      <c r="D377" s="54" t="str">
        <v/>
      </c>
      <c r="E377" s="54" t="str">
        <v/>
      </c>
      <c r="F377" s="54" t="str">
        <v/>
      </c>
      <c r="G377" s="54" t="str">
        <v/>
      </c>
      <c r="H377" s="54" t="str">
        <v/>
      </c>
      <c r="I377" s="54" t="str">
        <v/>
      </c>
      <c r="J377" s="54" t="str">
        <v/>
      </c>
      <c r="K377" s="54" t="str">
        <v/>
      </c>
      <c r="L377" s="54" t="str">
        <v/>
      </c>
      <c r="M377" s="54" t="str">
        <v/>
      </c>
      <c r="N377" s="54" t="str">
        <v/>
      </c>
      <c r="O377" s="54" t="str">
        <v/>
      </c>
      <c r="P377" s="54" t="str">
        <v/>
      </c>
      <c r="Q377" s="54" t="str">
        <v/>
      </c>
      <c r="R377" s="54" t="str">
        <v/>
      </c>
      <c r="S377" s="54" t="str">
        <v/>
      </c>
      <c r="T377" s="54" t="str">
        <v/>
      </c>
      <c r="U377" s="54" t="str">
        <v/>
      </c>
      <c r="V377" s="54" t="str">
        <v/>
      </c>
      <c r="W377" s="54" t="str">
        <v/>
      </c>
      <c r="X377" s="54" t="str">
        <v/>
      </c>
      <c r="Y377" s="54" t="str">
        <v/>
      </c>
      <c r="Z377" s="54" t="str">
        <v/>
      </c>
      <c r="AA377" s="54" t="str">
        <v/>
      </c>
      <c r="AB377" s="54" t="str">
        <v/>
      </c>
      <c r="AC377" s="54" t="str">
        <v/>
      </c>
      <c r="AD377" s="54" t="str">
        <v/>
      </c>
      <c r="AE377" s="54" t="str">
        <v/>
      </c>
      <c r="AF377" s="54" t="str">
        <v/>
      </c>
      <c r="AG377" s="54" t="str">
        <v/>
      </c>
      <c r="AH377" s="54" t="str">
        <v/>
      </c>
      <c r="AI377" s="54" t="str">
        <v/>
      </c>
      <c r="AJ377" s="54" t="str">
        <v/>
      </c>
      <c r="AK377" s="54" t="str">
        <v/>
      </c>
      <c r="AL377" s="54" t="str">
        <v/>
      </c>
      <c r="AM377" s="54" t="str">
        <v/>
      </c>
      <c r="AN377" s="54" t="str">
        <v/>
      </c>
      <c r="AO377" s="54" t="str">
        <v/>
      </c>
      <c r="AP377" s="54" t="str">
        <v/>
      </c>
      <c r="AQ377" s="54" t="str">
        <v/>
      </c>
      <c r="AR377" s="54" t="str">
        <v/>
      </c>
      <c r="AS377" s="54" t="str">
        <v/>
      </c>
      <c r="AT377" s="54" t="str">
        <v/>
      </c>
      <c r="AU377" s="54" t="str">
        <v/>
      </c>
      <c r="AV377" s="54" t="str">
        <v/>
      </c>
      <c r="AW377" s="54" t="str">
        <v/>
      </c>
      <c r="AX377" s="54" t="str">
        <v/>
      </c>
      <c r="AY377" s="54" t="str">
        <v/>
      </c>
      <c r="AZ377" s="54" t="str">
        <v/>
      </c>
      <c r="BA377" s="54" t="str">
        <v/>
      </c>
      <c r="BC377" s="186">
        <f t="shared" si="15"/>
        <v>0</v>
      </c>
      <c r="BD377" s="187">
        <f t="shared" si="16"/>
        <v>0</v>
      </c>
      <c r="BE377" s="187"/>
      <c r="BF377" s="180">
        <f t="shared" si="17"/>
        <v>0</v>
      </c>
      <c r="BG377" s="181"/>
      <c r="BH377" s="172">
        <v>0</v>
      </c>
      <c r="BI377" s="171"/>
      <c r="BJ377" s="171"/>
    </row>
    <row r="378" spans="1:62" ht="12.75" x14ac:dyDescent="0.2">
      <c r="A378" s="375"/>
      <c r="B378" s="370" t="s">
        <v>1417</v>
      </c>
      <c r="C378" s="119" t="s">
        <v>1421</v>
      </c>
      <c r="D378" s="54">
        <v>1</v>
      </c>
      <c r="E378" s="54" t="str">
        <v/>
      </c>
      <c r="F378" s="54" t="str">
        <v/>
      </c>
      <c r="G378" s="54" t="str">
        <v/>
      </c>
      <c r="H378" s="54" t="str">
        <v/>
      </c>
      <c r="I378" s="54" t="str">
        <v/>
      </c>
      <c r="J378" s="54" t="str">
        <v/>
      </c>
      <c r="K378" s="54" t="str">
        <v/>
      </c>
      <c r="L378" s="54" t="str">
        <v/>
      </c>
      <c r="M378" s="54" t="str">
        <v/>
      </c>
      <c r="N378" s="54" t="str">
        <v/>
      </c>
      <c r="O378" s="54" t="str">
        <v/>
      </c>
      <c r="P378" s="54" t="str">
        <v/>
      </c>
      <c r="Q378" s="54" t="str">
        <v/>
      </c>
      <c r="R378" s="54" t="str">
        <v/>
      </c>
      <c r="S378" s="54" t="str">
        <v/>
      </c>
      <c r="T378" s="54" t="str">
        <v/>
      </c>
      <c r="U378" s="54" t="str">
        <v/>
      </c>
      <c r="V378" s="54" t="str">
        <v/>
      </c>
      <c r="W378" s="54" t="str">
        <v/>
      </c>
      <c r="X378" s="54" t="str">
        <v/>
      </c>
      <c r="Y378" s="54" t="str">
        <v/>
      </c>
      <c r="Z378" s="54" t="str">
        <v/>
      </c>
      <c r="AA378" s="54" t="str">
        <v/>
      </c>
      <c r="AB378" s="54" t="str">
        <v/>
      </c>
      <c r="AC378" s="54" t="str">
        <v/>
      </c>
      <c r="AD378" s="54" t="str">
        <v/>
      </c>
      <c r="AE378" s="54" t="str">
        <v/>
      </c>
      <c r="AF378" s="54" t="str">
        <v/>
      </c>
      <c r="AG378" s="54" t="str">
        <v/>
      </c>
      <c r="AH378" s="54" t="str">
        <v/>
      </c>
      <c r="AI378" s="54" t="str">
        <v/>
      </c>
      <c r="AJ378" s="54" t="str">
        <v/>
      </c>
      <c r="AK378" s="54" t="str">
        <v/>
      </c>
      <c r="AL378" s="54" t="str">
        <v/>
      </c>
      <c r="AM378" s="54" t="str">
        <v/>
      </c>
      <c r="AN378" s="54" t="str">
        <v/>
      </c>
      <c r="AO378" s="54" t="str">
        <v/>
      </c>
      <c r="AP378" s="54" t="str">
        <v/>
      </c>
      <c r="AQ378" s="54" t="str">
        <v/>
      </c>
      <c r="AR378" s="54" t="str">
        <v/>
      </c>
      <c r="AS378" s="54" t="str">
        <v/>
      </c>
      <c r="AT378" s="54" t="str">
        <v/>
      </c>
      <c r="AU378" s="54" t="str">
        <v/>
      </c>
      <c r="AV378" s="54" t="str">
        <v/>
      </c>
      <c r="AW378" s="54" t="str">
        <v/>
      </c>
      <c r="AX378" s="54" t="str">
        <v/>
      </c>
      <c r="AY378" s="54" t="str">
        <v/>
      </c>
      <c r="AZ378" s="54" t="str">
        <v/>
      </c>
      <c r="BA378" s="54" t="str">
        <v/>
      </c>
      <c r="BC378" s="186">
        <f t="shared" si="15"/>
        <v>1</v>
      </c>
      <c r="BD378" s="187">
        <f t="shared" si="16"/>
        <v>1</v>
      </c>
      <c r="BE378" s="187"/>
      <c r="BF378" s="180">
        <f t="shared" si="17"/>
        <v>0</v>
      </c>
      <c r="BG378" s="181">
        <f>MIN(1,SUM(BF378:BF384)/SUM(BC378:BC384))</f>
        <v>0.45714285714285718</v>
      </c>
      <c r="BH378" s="172">
        <v>0.2</v>
      </c>
      <c r="BI378" s="171">
        <f>BG378*BH378</f>
        <v>9.1428571428571442E-2</v>
      </c>
      <c r="BJ378" s="171"/>
    </row>
    <row r="379" spans="1:62" ht="12.75" x14ac:dyDescent="0.2">
      <c r="A379" s="375"/>
      <c r="B379" s="370"/>
      <c r="C379" s="119" t="s">
        <v>1422</v>
      </c>
      <c r="D379" s="54">
        <v>1</v>
      </c>
      <c r="E379" s="54" t="str">
        <v/>
      </c>
      <c r="F379" s="54" t="str">
        <v/>
      </c>
      <c r="G379" s="54" t="str">
        <v/>
      </c>
      <c r="H379" s="54" t="str">
        <v/>
      </c>
      <c r="I379" s="54" t="str">
        <v/>
      </c>
      <c r="J379" s="54" t="str">
        <v/>
      </c>
      <c r="K379" s="54" t="str">
        <v/>
      </c>
      <c r="L379" s="54" t="str">
        <v/>
      </c>
      <c r="M379" s="54" t="str">
        <v/>
      </c>
      <c r="N379" s="54" t="str">
        <v/>
      </c>
      <c r="O379" s="54" t="str">
        <v/>
      </c>
      <c r="P379" s="54" t="str">
        <v/>
      </c>
      <c r="Q379" s="54" t="str">
        <v/>
      </c>
      <c r="R379" s="54" t="str">
        <v/>
      </c>
      <c r="S379" s="54" t="str">
        <v/>
      </c>
      <c r="T379" s="54" t="str">
        <v/>
      </c>
      <c r="U379" s="54" t="str">
        <v/>
      </c>
      <c r="V379" s="54" t="str">
        <v/>
      </c>
      <c r="W379" s="54" t="str">
        <v/>
      </c>
      <c r="X379" s="54" t="str">
        <v/>
      </c>
      <c r="Y379" s="54" t="str">
        <v/>
      </c>
      <c r="Z379" s="54" t="str">
        <v/>
      </c>
      <c r="AA379" s="54" t="str">
        <v/>
      </c>
      <c r="AB379" s="54" t="str">
        <v/>
      </c>
      <c r="AC379" s="54" t="str">
        <v/>
      </c>
      <c r="AD379" s="54" t="str">
        <v/>
      </c>
      <c r="AE379" s="54" t="str">
        <v/>
      </c>
      <c r="AF379" s="54" t="str">
        <v/>
      </c>
      <c r="AG379" s="54" t="str">
        <v/>
      </c>
      <c r="AH379" s="54" t="str">
        <v/>
      </c>
      <c r="AI379" s="54" t="str">
        <v/>
      </c>
      <c r="AJ379" s="54" t="str">
        <v/>
      </c>
      <c r="AK379" s="54" t="str">
        <v/>
      </c>
      <c r="AL379" s="54" t="str">
        <v/>
      </c>
      <c r="AM379" s="54" t="str">
        <v/>
      </c>
      <c r="AN379" s="54" t="str">
        <v/>
      </c>
      <c r="AO379" s="54" t="str">
        <v/>
      </c>
      <c r="AP379" s="54" t="str">
        <v/>
      </c>
      <c r="AQ379" s="54" t="str">
        <v/>
      </c>
      <c r="AR379" s="54" t="str">
        <v/>
      </c>
      <c r="AS379" s="54" t="str">
        <v/>
      </c>
      <c r="AT379" s="54" t="str">
        <v/>
      </c>
      <c r="AU379" s="54" t="str">
        <v/>
      </c>
      <c r="AV379" s="54" t="str">
        <v/>
      </c>
      <c r="AW379" s="54" t="str">
        <v/>
      </c>
      <c r="AX379" s="54" t="str">
        <v/>
      </c>
      <c r="AY379" s="54" t="str">
        <v/>
      </c>
      <c r="AZ379" s="54" t="str">
        <v/>
      </c>
      <c r="BA379" s="54" t="str">
        <v/>
      </c>
      <c r="BC379" s="186">
        <f t="shared" si="15"/>
        <v>1</v>
      </c>
      <c r="BD379" s="187">
        <f t="shared" si="16"/>
        <v>1</v>
      </c>
      <c r="BE379" s="187">
        <v>0.9</v>
      </c>
      <c r="BF379" s="180">
        <f t="shared" si="17"/>
        <v>0.9</v>
      </c>
      <c r="BG379" s="181"/>
      <c r="BH379" s="172">
        <v>0</v>
      </c>
      <c r="BI379" s="171"/>
      <c r="BJ379" s="171"/>
    </row>
    <row r="380" spans="1:62" ht="12.75" x14ac:dyDescent="0.2">
      <c r="A380" s="375"/>
      <c r="B380" s="370"/>
      <c r="C380" s="119" t="s">
        <v>1423</v>
      </c>
      <c r="D380" s="54">
        <v>1</v>
      </c>
      <c r="E380" s="54" t="str">
        <v/>
      </c>
      <c r="F380" s="54" t="str">
        <v/>
      </c>
      <c r="G380" s="54" t="str">
        <v/>
      </c>
      <c r="H380" s="54" t="str">
        <v/>
      </c>
      <c r="I380" s="54" t="str">
        <v/>
      </c>
      <c r="J380" s="54" t="str">
        <v/>
      </c>
      <c r="K380" s="54" t="str">
        <v/>
      </c>
      <c r="L380" s="54" t="str">
        <v/>
      </c>
      <c r="M380" s="54" t="str">
        <v/>
      </c>
      <c r="N380" s="54" t="str">
        <v/>
      </c>
      <c r="O380" s="54" t="str">
        <v/>
      </c>
      <c r="P380" s="54" t="str">
        <v/>
      </c>
      <c r="Q380" s="54" t="str">
        <v/>
      </c>
      <c r="R380" s="54" t="str">
        <v/>
      </c>
      <c r="S380" s="54" t="str">
        <v/>
      </c>
      <c r="T380" s="54" t="str">
        <v/>
      </c>
      <c r="U380" s="54" t="str">
        <v/>
      </c>
      <c r="V380" s="54" t="str">
        <v/>
      </c>
      <c r="W380" s="54" t="str">
        <v/>
      </c>
      <c r="X380" s="54" t="str">
        <v/>
      </c>
      <c r="Y380" s="54" t="str">
        <v/>
      </c>
      <c r="Z380" s="54" t="str">
        <v/>
      </c>
      <c r="AA380" s="54" t="str">
        <v/>
      </c>
      <c r="AB380" s="54" t="str">
        <v/>
      </c>
      <c r="AC380" s="54" t="str">
        <v/>
      </c>
      <c r="AD380" s="54" t="str">
        <v/>
      </c>
      <c r="AE380" s="54" t="str">
        <v/>
      </c>
      <c r="AF380" s="54" t="str">
        <v/>
      </c>
      <c r="AG380" s="54" t="str">
        <v/>
      </c>
      <c r="AH380" s="54" t="str">
        <v/>
      </c>
      <c r="AI380" s="54" t="str">
        <v/>
      </c>
      <c r="AJ380" s="54" t="str">
        <v/>
      </c>
      <c r="AK380" s="54" t="str">
        <v/>
      </c>
      <c r="AL380" s="54" t="str">
        <v/>
      </c>
      <c r="AM380" s="54" t="str">
        <v/>
      </c>
      <c r="AN380" s="54" t="str">
        <v/>
      </c>
      <c r="AO380" s="54" t="str">
        <v/>
      </c>
      <c r="AP380" s="54" t="str">
        <v/>
      </c>
      <c r="AQ380" s="54" t="str">
        <v/>
      </c>
      <c r="AR380" s="54" t="str">
        <v/>
      </c>
      <c r="AS380" s="54" t="str">
        <v/>
      </c>
      <c r="AT380" s="54" t="str">
        <v/>
      </c>
      <c r="AU380" s="54" t="str">
        <v/>
      </c>
      <c r="AV380" s="54" t="str">
        <v/>
      </c>
      <c r="AW380" s="54" t="str">
        <v/>
      </c>
      <c r="AX380" s="54" t="str">
        <v/>
      </c>
      <c r="AY380" s="54" t="str">
        <v/>
      </c>
      <c r="AZ380" s="54" t="str">
        <v/>
      </c>
      <c r="BA380" s="54" t="str">
        <v/>
      </c>
      <c r="BC380" s="186">
        <f t="shared" si="15"/>
        <v>1</v>
      </c>
      <c r="BD380" s="187">
        <f t="shared" si="16"/>
        <v>1</v>
      </c>
      <c r="BE380" s="187">
        <v>1</v>
      </c>
      <c r="BF380" s="180">
        <f t="shared" si="17"/>
        <v>1</v>
      </c>
      <c r="BG380" s="181"/>
      <c r="BH380" s="172">
        <v>0</v>
      </c>
      <c r="BI380" s="171"/>
      <c r="BJ380" s="171"/>
    </row>
    <row r="381" spans="1:62" ht="12.75" customHeight="1" x14ac:dyDescent="0.2">
      <c r="A381" s="375"/>
      <c r="B381" s="370"/>
      <c r="C381" s="119" t="s">
        <v>93</v>
      </c>
      <c r="D381" s="54">
        <v>1</v>
      </c>
      <c r="E381" s="54" t="str">
        <v/>
      </c>
      <c r="F381" s="54" t="str">
        <v/>
      </c>
      <c r="G381" s="54" t="str">
        <v/>
      </c>
      <c r="H381" s="54" t="str">
        <v/>
      </c>
      <c r="I381" s="54" t="str">
        <v/>
      </c>
      <c r="J381" s="54" t="str">
        <v/>
      </c>
      <c r="K381" s="54" t="str">
        <v/>
      </c>
      <c r="L381" s="54" t="str">
        <v/>
      </c>
      <c r="M381" s="54" t="str">
        <v/>
      </c>
      <c r="N381" s="54" t="str">
        <v/>
      </c>
      <c r="O381" s="54" t="str">
        <v/>
      </c>
      <c r="P381" s="54" t="str">
        <v/>
      </c>
      <c r="Q381" s="54" t="str">
        <v/>
      </c>
      <c r="R381" s="54" t="str">
        <v/>
      </c>
      <c r="S381" s="54" t="str">
        <v/>
      </c>
      <c r="T381" s="54" t="str">
        <v/>
      </c>
      <c r="U381" s="54" t="str">
        <v/>
      </c>
      <c r="V381" s="54" t="str">
        <v/>
      </c>
      <c r="W381" s="54" t="str">
        <v/>
      </c>
      <c r="X381" s="54" t="str">
        <v/>
      </c>
      <c r="Y381" s="54" t="str">
        <v/>
      </c>
      <c r="Z381" s="54" t="str">
        <v/>
      </c>
      <c r="AA381" s="54" t="str">
        <v/>
      </c>
      <c r="AB381" s="54" t="str">
        <v/>
      </c>
      <c r="AC381" s="54" t="str">
        <v/>
      </c>
      <c r="AD381" s="54" t="str">
        <v/>
      </c>
      <c r="AE381" s="54" t="str">
        <v/>
      </c>
      <c r="AF381" s="54" t="str">
        <v/>
      </c>
      <c r="AG381" s="54" t="str">
        <v/>
      </c>
      <c r="AH381" s="54" t="str">
        <v/>
      </c>
      <c r="AI381" s="54" t="str">
        <v/>
      </c>
      <c r="AJ381" s="54" t="str">
        <v/>
      </c>
      <c r="AK381" s="54" t="str">
        <v/>
      </c>
      <c r="AL381" s="54" t="str">
        <v/>
      </c>
      <c r="AM381" s="54" t="str">
        <v/>
      </c>
      <c r="AN381" s="54" t="str">
        <v/>
      </c>
      <c r="AO381" s="54" t="str">
        <v/>
      </c>
      <c r="AP381" s="54" t="str">
        <v/>
      </c>
      <c r="AQ381" s="54" t="str">
        <v/>
      </c>
      <c r="AR381" s="54" t="str">
        <v/>
      </c>
      <c r="AS381" s="54" t="str">
        <v/>
      </c>
      <c r="AT381" s="54" t="str">
        <v/>
      </c>
      <c r="AU381" s="54" t="str">
        <v/>
      </c>
      <c r="AV381" s="54" t="str">
        <v/>
      </c>
      <c r="AW381" s="54" t="str">
        <v/>
      </c>
      <c r="AX381" s="54" t="str">
        <v/>
      </c>
      <c r="AY381" s="54" t="str">
        <v/>
      </c>
      <c r="AZ381" s="54" t="str">
        <v/>
      </c>
      <c r="BA381" s="54" t="str">
        <v/>
      </c>
      <c r="BC381" s="186">
        <f t="shared" si="15"/>
        <v>1</v>
      </c>
      <c r="BD381" s="187">
        <f t="shared" si="16"/>
        <v>1</v>
      </c>
      <c r="BE381" s="187">
        <v>0.5</v>
      </c>
      <c r="BF381" s="180">
        <f t="shared" si="17"/>
        <v>0.5</v>
      </c>
      <c r="BG381" s="181"/>
      <c r="BH381" s="172">
        <v>0</v>
      </c>
      <c r="BI381" s="171"/>
      <c r="BJ381" s="171"/>
    </row>
    <row r="382" spans="1:62" ht="25.5" x14ac:dyDescent="0.2">
      <c r="A382" s="375"/>
      <c r="B382" s="370"/>
      <c r="C382" s="119" t="s">
        <v>1424</v>
      </c>
      <c r="D382" s="54">
        <v>1</v>
      </c>
      <c r="E382" s="54" t="str">
        <v/>
      </c>
      <c r="F382" s="54" t="str">
        <v/>
      </c>
      <c r="G382" s="54" t="str">
        <v/>
      </c>
      <c r="H382" s="54" t="str">
        <v/>
      </c>
      <c r="I382" s="54" t="str">
        <v/>
      </c>
      <c r="J382" s="54" t="str">
        <v/>
      </c>
      <c r="K382" s="54" t="str">
        <v/>
      </c>
      <c r="L382" s="54" t="str">
        <v/>
      </c>
      <c r="M382" s="54" t="str">
        <v/>
      </c>
      <c r="N382" s="54" t="str">
        <v/>
      </c>
      <c r="O382" s="54" t="str">
        <v/>
      </c>
      <c r="P382" s="54" t="str">
        <v/>
      </c>
      <c r="Q382" s="54" t="str">
        <v/>
      </c>
      <c r="R382" s="54" t="str">
        <v/>
      </c>
      <c r="S382" s="54" t="str">
        <v/>
      </c>
      <c r="T382" s="54" t="str">
        <v/>
      </c>
      <c r="U382" s="54" t="str">
        <v/>
      </c>
      <c r="V382" s="54" t="str">
        <v/>
      </c>
      <c r="W382" s="54" t="str">
        <v/>
      </c>
      <c r="X382" s="54" t="str">
        <v/>
      </c>
      <c r="Y382" s="54" t="str">
        <v/>
      </c>
      <c r="Z382" s="54" t="str">
        <v/>
      </c>
      <c r="AA382" s="54" t="str">
        <v/>
      </c>
      <c r="AB382" s="54" t="str">
        <v/>
      </c>
      <c r="AC382" s="54" t="str">
        <v/>
      </c>
      <c r="AD382" s="54" t="str">
        <v/>
      </c>
      <c r="AE382" s="54" t="str">
        <v/>
      </c>
      <c r="AF382" s="54" t="str">
        <v/>
      </c>
      <c r="AG382" s="54" t="str">
        <v/>
      </c>
      <c r="AH382" s="54" t="str">
        <v/>
      </c>
      <c r="AI382" s="54" t="str">
        <v/>
      </c>
      <c r="AJ382" s="54" t="str">
        <v/>
      </c>
      <c r="AK382" s="54" t="str">
        <v/>
      </c>
      <c r="AL382" s="54" t="str">
        <v/>
      </c>
      <c r="AM382" s="54" t="str">
        <v/>
      </c>
      <c r="AN382" s="54" t="str">
        <v/>
      </c>
      <c r="AO382" s="54" t="str">
        <v/>
      </c>
      <c r="AP382" s="54" t="str">
        <v/>
      </c>
      <c r="AQ382" s="54" t="str">
        <v/>
      </c>
      <c r="AR382" s="54" t="str">
        <v/>
      </c>
      <c r="AS382" s="54" t="str">
        <v/>
      </c>
      <c r="AT382" s="54" t="str">
        <v/>
      </c>
      <c r="AU382" s="54" t="str">
        <v/>
      </c>
      <c r="AV382" s="54" t="str">
        <v/>
      </c>
      <c r="AW382" s="54" t="str">
        <v/>
      </c>
      <c r="AX382" s="54" t="str">
        <v/>
      </c>
      <c r="AY382" s="54" t="str">
        <v/>
      </c>
      <c r="AZ382" s="54" t="str">
        <v/>
      </c>
      <c r="BA382" s="54" t="str">
        <v/>
      </c>
      <c r="BC382" s="186">
        <f t="shared" si="15"/>
        <v>1</v>
      </c>
      <c r="BD382" s="187">
        <f t="shared" si="16"/>
        <v>1</v>
      </c>
      <c r="BE382" s="187">
        <v>0.8</v>
      </c>
      <c r="BF382" s="180">
        <f t="shared" si="17"/>
        <v>0.8</v>
      </c>
      <c r="BG382" s="181"/>
      <c r="BH382" s="172">
        <v>0</v>
      </c>
      <c r="BI382" s="171"/>
      <c r="BJ382" s="171"/>
    </row>
    <row r="383" spans="1:62" ht="12.75" x14ac:dyDescent="0.2">
      <c r="A383" s="375"/>
      <c r="B383" s="370"/>
      <c r="C383" s="119" t="s">
        <v>477</v>
      </c>
      <c r="D383" s="54">
        <v>1</v>
      </c>
      <c r="E383" s="54" t="str">
        <v/>
      </c>
      <c r="F383" s="54" t="str">
        <v/>
      </c>
      <c r="G383" s="54" t="str">
        <v/>
      </c>
      <c r="H383" s="54" t="str">
        <v/>
      </c>
      <c r="I383" s="54" t="str">
        <v/>
      </c>
      <c r="J383" s="54" t="str">
        <v/>
      </c>
      <c r="K383" s="54" t="str">
        <v/>
      </c>
      <c r="L383" s="54" t="str">
        <v/>
      </c>
      <c r="M383" s="54" t="str">
        <v/>
      </c>
      <c r="N383" s="54" t="str">
        <v/>
      </c>
      <c r="O383" s="54" t="str">
        <v/>
      </c>
      <c r="P383" s="54" t="str">
        <v/>
      </c>
      <c r="Q383" s="54" t="str">
        <v/>
      </c>
      <c r="R383" s="54" t="str">
        <v/>
      </c>
      <c r="S383" s="54" t="str">
        <v/>
      </c>
      <c r="T383" s="54" t="str">
        <v/>
      </c>
      <c r="U383" s="54" t="str">
        <v/>
      </c>
      <c r="V383" s="54" t="str">
        <v/>
      </c>
      <c r="W383" s="54" t="str">
        <v/>
      </c>
      <c r="X383" s="54" t="str">
        <v/>
      </c>
      <c r="Y383" s="54" t="str">
        <v/>
      </c>
      <c r="Z383" s="54" t="str">
        <v/>
      </c>
      <c r="AA383" s="54" t="str">
        <v/>
      </c>
      <c r="AB383" s="54" t="str">
        <v/>
      </c>
      <c r="AC383" s="54" t="str">
        <v/>
      </c>
      <c r="AD383" s="54" t="str">
        <v/>
      </c>
      <c r="AE383" s="54" t="str">
        <v/>
      </c>
      <c r="AF383" s="54" t="str">
        <v/>
      </c>
      <c r="AG383" s="54" t="str">
        <v/>
      </c>
      <c r="AH383" s="54" t="str">
        <v/>
      </c>
      <c r="AI383" s="54" t="str">
        <v/>
      </c>
      <c r="AJ383" s="54" t="str">
        <v/>
      </c>
      <c r="AK383" s="54" t="str">
        <v/>
      </c>
      <c r="AL383" s="54" t="str">
        <v/>
      </c>
      <c r="AM383" s="54" t="str">
        <v/>
      </c>
      <c r="AN383" s="54" t="str">
        <v/>
      </c>
      <c r="AO383" s="54" t="str">
        <v/>
      </c>
      <c r="AP383" s="54" t="str">
        <v/>
      </c>
      <c r="AQ383" s="54" t="str">
        <v/>
      </c>
      <c r="AR383" s="54" t="str">
        <v/>
      </c>
      <c r="AS383" s="54" t="str">
        <v/>
      </c>
      <c r="AT383" s="54" t="str">
        <v/>
      </c>
      <c r="AU383" s="54" t="str">
        <v/>
      </c>
      <c r="AV383" s="54" t="str">
        <v/>
      </c>
      <c r="AW383" s="54" t="str">
        <v/>
      </c>
      <c r="AX383" s="54" t="str">
        <v/>
      </c>
      <c r="AY383" s="54" t="str">
        <v/>
      </c>
      <c r="AZ383" s="54" t="str">
        <v/>
      </c>
      <c r="BA383" s="54" t="str">
        <v/>
      </c>
      <c r="BC383" s="186">
        <f t="shared" si="15"/>
        <v>1</v>
      </c>
      <c r="BD383" s="187">
        <f t="shared" si="16"/>
        <v>1</v>
      </c>
      <c r="BE383" s="187"/>
      <c r="BF383" s="180">
        <f t="shared" si="17"/>
        <v>0</v>
      </c>
      <c r="BG383" s="181"/>
      <c r="BH383" s="172">
        <v>0</v>
      </c>
      <c r="BI383" s="171"/>
      <c r="BJ383" s="171"/>
    </row>
    <row r="384" spans="1:62" ht="12.75" customHeight="1" x14ac:dyDescent="0.2">
      <c r="A384" s="375"/>
      <c r="B384" s="370"/>
      <c r="C384" s="119" t="s">
        <v>897</v>
      </c>
      <c r="D384" s="54">
        <v>1</v>
      </c>
      <c r="E384" s="54" t="str">
        <v/>
      </c>
      <c r="F384" s="54" t="str">
        <v/>
      </c>
      <c r="G384" s="54" t="str">
        <v/>
      </c>
      <c r="H384" s="54" t="str">
        <v/>
      </c>
      <c r="I384" s="54" t="str">
        <v/>
      </c>
      <c r="J384" s="54" t="str">
        <v/>
      </c>
      <c r="K384" s="54" t="str">
        <v/>
      </c>
      <c r="L384" s="54" t="str">
        <v/>
      </c>
      <c r="M384" s="54" t="str">
        <v/>
      </c>
      <c r="N384" s="54" t="str">
        <v/>
      </c>
      <c r="O384" s="54" t="str">
        <v/>
      </c>
      <c r="P384" s="54" t="str">
        <v/>
      </c>
      <c r="Q384" s="54" t="str">
        <v/>
      </c>
      <c r="R384" s="54" t="str">
        <v/>
      </c>
      <c r="S384" s="54" t="str">
        <v/>
      </c>
      <c r="T384" s="54" t="str">
        <v/>
      </c>
      <c r="U384" s="54" t="str">
        <v/>
      </c>
      <c r="V384" s="54" t="str">
        <v/>
      </c>
      <c r="W384" s="54" t="str">
        <v/>
      </c>
      <c r="X384" s="54" t="str">
        <v/>
      </c>
      <c r="Y384" s="54" t="str">
        <v/>
      </c>
      <c r="Z384" s="54" t="str">
        <v/>
      </c>
      <c r="AA384" s="54" t="str">
        <v/>
      </c>
      <c r="AB384" s="54" t="str">
        <v/>
      </c>
      <c r="AC384" s="54" t="str">
        <v/>
      </c>
      <c r="AD384" s="54" t="str">
        <v/>
      </c>
      <c r="AE384" s="54" t="str">
        <v/>
      </c>
      <c r="AF384" s="54" t="str">
        <v/>
      </c>
      <c r="AG384" s="54" t="str">
        <v/>
      </c>
      <c r="AH384" s="54" t="str">
        <v/>
      </c>
      <c r="AI384" s="54" t="str">
        <v/>
      </c>
      <c r="AJ384" s="54" t="str">
        <v/>
      </c>
      <c r="AK384" s="54" t="str">
        <v/>
      </c>
      <c r="AL384" s="54" t="str">
        <v/>
      </c>
      <c r="AM384" s="54" t="str">
        <v/>
      </c>
      <c r="AN384" s="54" t="str">
        <v/>
      </c>
      <c r="AO384" s="54" t="str">
        <v/>
      </c>
      <c r="AP384" s="54" t="str">
        <v/>
      </c>
      <c r="AQ384" s="54" t="str">
        <v/>
      </c>
      <c r="AR384" s="54" t="str">
        <v/>
      </c>
      <c r="AS384" s="54" t="str">
        <v/>
      </c>
      <c r="AT384" s="54" t="str">
        <v/>
      </c>
      <c r="AU384" s="54" t="str">
        <v/>
      </c>
      <c r="AV384" s="54" t="str">
        <v/>
      </c>
      <c r="AW384" s="54" t="str">
        <v/>
      </c>
      <c r="AX384" s="54" t="str">
        <v/>
      </c>
      <c r="AY384" s="54" t="str">
        <v/>
      </c>
      <c r="AZ384" s="54" t="str">
        <v/>
      </c>
      <c r="BA384" s="54" t="str">
        <v/>
      </c>
      <c r="BC384" s="186">
        <f t="shared" si="15"/>
        <v>1</v>
      </c>
      <c r="BD384" s="187">
        <f t="shared" si="16"/>
        <v>1</v>
      </c>
      <c r="BE384" s="187"/>
      <c r="BF384" s="180">
        <f t="shared" si="17"/>
        <v>0</v>
      </c>
      <c r="BG384" s="181"/>
      <c r="BH384" s="172">
        <v>0</v>
      </c>
      <c r="BI384" s="171"/>
      <c r="BJ384" s="171"/>
    </row>
    <row r="385" spans="1:62" ht="12.75" x14ac:dyDescent="0.2">
      <c r="A385" s="375"/>
      <c r="B385" s="370" t="s">
        <v>1418</v>
      </c>
      <c r="C385" s="119" t="s">
        <v>431</v>
      </c>
      <c r="D385" s="54">
        <v>1</v>
      </c>
      <c r="E385" s="54" t="str">
        <v/>
      </c>
      <c r="F385" s="54" t="str">
        <v/>
      </c>
      <c r="G385" s="54" t="str">
        <v/>
      </c>
      <c r="H385" s="54" t="str">
        <v/>
      </c>
      <c r="I385" s="54" t="str">
        <v/>
      </c>
      <c r="J385" s="54" t="str">
        <v/>
      </c>
      <c r="K385" s="54" t="str">
        <v/>
      </c>
      <c r="L385" s="54" t="str">
        <v/>
      </c>
      <c r="M385" s="54" t="str">
        <v/>
      </c>
      <c r="N385" s="54" t="str">
        <v/>
      </c>
      <c r="O385" s="54" t="str">
        <v/>
      </c>
      <c r="P385" s="54" t="str">
        <v/>
      </c>
      <c r="Q385" s="54" t="str">
        <v/>
      </c>
      <c r="R385" s="54" t="str">
        <v/>
      </c>
      <c r="S385" s="54" t="str">
        <v/>
      </c>
      <c r="T385" s="54" t="str">
        <v/>
      </c>
      <c r="U385" s="54" t="str">
        <v/>
      </c>
      <c r="V385" s="54" t="str">
        <v/>
      </c>
      <c r="W385" s="54" t="str">
        <v/>
      </c>
      <c r="X385" s="54" t="str">
        <v/>
      </c>
      <c r="Y385" s="54" t="str">
        <v/>
      </c>
      <c r="Z385" s="54" t="str">
        <v/>
      </c>
      <c r="AA385" s="54" t="str">
        <v/>
      </c>
      <c r="AB385" s="54" t="str">
        <v/>
      </c>
      <c r="AC385" s="54" t="str">
        <v/>
      </c>
      <c r="AD385" s="54" t="str">
        <v/>
      </c>
      <c r="AE385" s="54" t="str">
        <v/>
      </c>
      <c r="AF385" s="54" t="str">
        <v/>
      </c>
      <c r="AG385" s="54" t="str">
        <v/>
      </c>
      <c r="AH385" s="54" t="str">
        <v/>
      </c>
      <c r="AI385" s="54" t="str">
        <v/>
      </c>
      <c r="AJ385" s="54" t="str">
        <v/>
      </c>
      <c r="AK385" s="54" t="str">
        <v/>
      </c>
      <c r="AL385" s="54" t="str">
        <v/>
      </c>
      <c r="AM385" s="54" t="str">
        <v/>
      </c>
      <c r="AN385" s="54" t="str">
        <v/>
      </c>
      <c r="AO385" s="54" t="str">
        <v/>
      </c>
      <c r="AP385" s="54" t="str">
        <v/>
      </c>
      <c r="AQ385" s="54" t="str">
        <v/>
      </c>
      <c r="AR385" s="54" t="str">
        <v/>
      </c>
      <c r="AS385" s="54" t="str">
        <v/>
      </c>
      <c r="AT385" s="54" t="str">
        <v/>
      </c>
      <c r="AU385" s="54" t="str">
        <v/>
      </c>
      <c r="AV385" s="54" t="str">
        <v/>
      </c>
      <c r="AW385" s="54" t="str">
        <v/>
      </c>
      <c r="AX385" s="54" t="str">
        <v/>
      </c>
      <c r="AY385" s="54" t="str">
        <v/>
      </c>
      <c r="AZ385" s="54" t="str">
        <v/>
      </c>
      <c r="BA385" s="54" t="str">
        <v/>
      </c>
      <c r="BC385" s="186">
        <f t="shared" si="15"/>
        <v>1</v>
      </c>
      <c r="BD385" s="187">
        <f t="shared" si="16"/>
        <v>1</v>
      </c>
      <c r="BE385" s="187">
        <v>1</v>
      </c>
      <c r="BF385" s="180">
        <f t="shared" si="17"/>
        <v>1</v>
      </c>
      <c r="BG385" s="181">
        <f>MIN(1,SUM(BF385:BF387)/SUM(BC385:BC387))</f>
        <v>0.33333333333333331</v>
      </c>
      <c r="BH385" s="172">
        <v>0.3</v>
      </c>
      <c r="BI385" s="171">
        <f>BG385*BH385</f>
        <v>9.9999999999999992E-2</v>
      </c>
      <c r="BJ385" s="171"/>
    </row>
    <row r="386" spans="1:62" ht="12.75" x14ac:dyDescent="0.2">
      <c r="A386" s="375"/>
      <c r="B386" s="370"/>
      <c r="C386" s="119" t="s">
        <v>432</v>
      </c>
      <c r="D386" s="54">
        <v>1</v>
      </c>
      <c r="E386" s="54" t="str">
        <v/>
      </c>
      <c r="F386" s="54" t="str">
        <v/>
      </c>
      <c r="G386" s="54" t="str">
        <v/>
      </c>
      <c r="H386" s="54" t="str">
        <v/>
      </c>
      <c r="I386" s="54" t="str">
        <v/>
      </c>
      <c r="J386" s="54" t="str">
        <v/>
      </c>
      <c r="K386" s="54" t="str">
        <v/>
      </c>
      <c r="L386" s="54" t="str">
        <v/>
      </c>
      <c r="M386" s="54" t="str">
        <v/>
      </c>
      <c r="N386" s="54" t="str">
        <v/>
      </c>
      <c r="O386" s="54" t="str">
        <v/>
      </c>
      <c r="P386" s="54" t="str">
        <v/>
      </c>
      <c r="Q386" s="54" t="str">
        <v/>
      </c>
      <c r="R386" s="54" t="str">
        <v/>
      </c>
      <c r="S386" s="54" t="str">
        <v/>
      </c>
      <c r="T386" s="54" t="str">
        <v/>
      </c>
      <c r="U386" s="54" t="str">
        <v/>
      </c>
      <c r="V386" s="54" t="str">
        <v/>
      </c>
      <c r="W386" s="54" t="str">
        <v/>
      </c>
      <c r="X386" s="54" t="str">
        <v/>
      </c>
      <c r="Y386" s="54" t="str">
        <v/>
      </c>
      <c r="Z386" s="54" t="str">
        <v/>
      </c>
      <c r="AA386" s="54" t="str">
        <v/>
      </c>
      <c r="AB386" s="54" t="str">
        <v/>
      </c>
      <c r="AC386" s="54" t="str">
        <v/>
      </c>
      <c r="AD386" s="54" t="str">
        <v/>
      </c>
      <c r="AE386" s="54" t="str">
        <v/>
      </c>
      <c r="AF386" s="54" t="str">
        <v/>
      </c>
      <c r="AG386" s="54" t="str">
        <v/>
      </c>
      <c r="AH386" s="54" t="str">
        <v/>
      </c>
      <c r="AI386" s="54" t="str">
        <v/>
      </c>
      <c r="AJ386" s="54" t="str">
        <v/>
      </c>
      <c r="AK386" s="54" t="str">
        <v/>
      </c>
      <c r="AL386" s="54" t="str">
        <v/>
      </c>
      <c r="AM386" s="54" t="str">
        <v/>
      </c>
      <c r="AN386" s="54" t="str">
        <v/>
      </c>
      <c r="AO386" s="54" t="str">
        <v/>
      </c>
      <c r="AP386" s="54" t="str">
        <v/>
      </c>
      <c r="AQ386" s="54" t="str">
        <v/>
      </c>
      <c r="AR386" s="54" t="str">
        <v/>
      </c>
      <c r="AS386" s="54" t="str">
        <v/>
      </c>
      <c r="AT386" s="54" t="str">
        <v/>
      </c>
      <c r="AU386" s="54" t="str">
        <v/>
      </c>
      <c r="AV386" s="54" t="str">
        <v/>
      </c>
      <c r="AW386" s="54" t="str">
        <v/>
      </c>
      <c r="AX386" s="54" t="str">
        <v/>
      </c>
      <c r="AY386" s="54" t="str">
        <v/>
      </c>
      <c r="AZ386" s="54" t="str">
        <v/>
      </c>
      <c r="BA386" s="54" t="str">
        <v/>
      </c>
      <c r="BC386" s="186">
        <f t="shared" si="15"/>
        <v>1</v>
      </c>
      <c r="BD386" s="187">
        <f t="shared" si="16"/>
        <v>1</v>
      </c>
      <c r="BE386" s="187"/>
      <c r="BF386" s="180">
        <f t="shared" si="17"/>
        <v>0</v>
      </c>
      <c r="BG386" s="181"/>
      <c r="BH386" s="172">
        <v>0</v>
      </c>
      <c r="BI386" s="171"/>
      <c r="BJ386" s="171"/>
    </row>
    <row r="387" spans="1:62" ht="12.75" x14ac:dyDescent="0.2">
      <c r="A387" s="375"/>
      <c r="B387" s="370"/>
      <c r="C387" s="119" t="s">
        <v>477</v>
      </c>
      <c r="D387" s="54">
        <v>1</v>
      </c>
      <c r="E387" s="54" t="str">
        <v/>
      </c>
      <c r="F387" s="54" t="str">
        <v/>
      </c>
      <c r="G387" s="54" t="str">
        <v/>
      </c>
      <c r="H387" s="54" t="str">
        <v/>
      </c>
      <c r="I387" s="54" t="str">
        <v/>
      </c>
      <c r="J387" s="54" t="str">
        <v/>
      </c>
      <c r="K387" s="54" t="str">
        <v/>
      </c>
      <c r="L387" s="54" t="str">
        <v/>
      </c>
      <c r="M387" s="54" t="str">
        <v/>
      </c>
      <c r="N387" s="54" t="str">
        <v/>
      </c>
      <c r="O387" s="54" t="str">
        <v/>
      </c>
      <c r="P387" s="54" t="str">
        <v/>
      </c>
      <c r="Q387" s="54" t="str">
        <v/>
      </c>
      <c r="R387" s="54" t="str">
        <v/>
      </c>
      <c r="S387" s="54" t="str">
        <v/>
      </c>
      <c r="T387" s="54" t="str">
        <v/>
      </c>
      <c r="U387" s="54" t="str">
        <v/>
      </c>
      <c r="V387" s="54" t="str">
        <v/>
      </c>
      <c r="W387" s="54" t="str">
        <v/>
      </c>
      <c r="X387" s="54" t="str">
        <v/>
      </c>
      <c r="Y387" s="54" t="str">
        <v/>
      </c>
      <c r="Z387" s="54" t="str">
        <v/>
      </c>
      <c r="AA387" s="54" t="str">
        <v/>
      </c>
      <c r="AB387" s="54" t="str">
        <v/>
      </c>
      <c r="AC387" s="54" t="str">
        <v/>
      </c>
      <c r="AD387" s="54" t="str">
        <v/>
      </c>
      <c r="AE387" s="54" t="str">
        <v/>
      </c>
      <c r="AF387" s="54" t="str">
        <v/>
      </c>
      <c r="AG387" s="54" t="str">
        <v/>
      </c>
      <c r="AH387" s="54" t="str">
        <v/>
      </c>
      <c r="AI387" s="54" t="str">
        <v/>
      </c>
      <c r="AJ387" s="54" t="str">
        <v/>
      </c>
      <c r="AK387" s="54" t="str">
        <v/>
      </c>
      <c r="AL387" s="54" t="str">
        <v/>
      </c>
      <c r="AM387" s="54" t="str">
        <v/>
      </c>
      <c r="AN387" s="54" t="str">
        <v/>
      </c>
      <c r="AO387" s="54" t="str">
        <v/>
      </c>
      <c r="AP387" s="54" t="str">
        <v/>
      </c>
      <c r="AQ387" s="54" t="str">
        <v/>
      </c>
      <c r="AR387" s="54" t="str">
        <v/>
      </c>
      <c r="AS387" s="54" t="str">
        <v/>
      </c>
      <c r="AT387" s="54" t="str">
        <v/>
      </c>
      <c r="AU387" s="54" t="str">
        <v/>
      </c>
      <c r="AV387" s="54" t="str">
        <v/>
      </c>
      <c r="AW387" s="54" t="str">
        <v/>
      </c>
      <c r="AX387" s="54" t="str">
        <v/>
      </c>
      <c r="AY387" s="54" t="str">
        <v/>
      </c>
      <c r="AZ387" s="54" t="str">
        <v/>
      </c>
      <c r="BA387" s="54" t="str">
        <v/>
      </c>
      <c r="BC387" s="186">
        <f t="shared" ref="BC387:BC429" si="18">SUM(D387:BA387)</f>
        <v>1</v>
      </c>
      <c r="BD387" s="187">
        <f t="shared" ref="BD387:BD429" si="19">BC387/NBR</f>
        <v>1</v>
      </c>
      <c r="BE387" s="187"/>
      <c r="BF387" s="180">
        <f t="shared" ref="BF387:BF429" si="20">BC387*BE387</f>
        <v>0</v>
      </c>
      <c r="BG387" s="181"/>
      <c r="BH387" s="172">
        <v>0</v>
      </c>
      <c r="BI387" s="171"/>
      <c r="BJ387" s="171"/>
    </row>
    <row r="388" spans="1:62" ht="12.75" x14ac:dyDescent="0.2">
      <c r="A388" s="375"/>
      <c r="B388" s="370" t="s">
        <v>1419</v>
      </c>
      <c r="C388" s="119" t="s">
        <v>431</v>
      </c>
      <c r="D388" s="54">
        <v>1</v>
      </c>
      <c r="E388" s="54" t="str">
        <v/>
      </c>
      <c r="F388" s="54" t="str">
        <v/>
      </c>
      <c r="G388" s="54" t="str">
        <v/>
      </c>
      <c r="H388" s="54" t="str">
        <v/>
      </c>
      <c r="I388" s="54" t="str">
        <v/>
      </c>
      <c r="J388" s="54" t="str">
        <v/>
      </c>
      <c r="K388" s="54" t="str">
        <v/>
      </c>
      <c r="L388" s="54" t="str">
        <v/>
      </c>
      <c r="M388" s="54" t="str">
        <v/>
      </c>
      <c r="N388" s="54" t="str">
        <v/>
      </c>
      <c r="O388" s="54" t="str">
        <v/>
      </c>
      <c r="P388" s="54" t="str">
        <v/>
      </c>
      <c r="Q388" s="54" t="str">
        <v/>
      </c>
      <c r="R388" s="54" t="str">
        <v/>
      </c>
      <c r="S388" s="54" t="str">
        <v/>
      </c>
      <c r="T388" s="54" t="str">
        <v/>
      </c>
      <c r="U388" s="54" t="str">
        <v/>
      </c>
      <c r="V388" s="54" t="str">
        <v/>
      </c>
      <c r="W388" s="54" t="str">
        <v/>
      </c>
      <c r="X388" s="54" t="str">
        <v/>
      </c>
      <c r="Y388" s="54" t="str">
        <v/>
      </c>
      <c r="Z388" s="54" t="str">
        <v/>
      </c>
      <c r="AA388" s="54" t="str">
        <v/>
      </c>
      <c r="AB388" s="54" t="str">
        <v/>
      </c>
      <c r="AC388" s="54" t="str">
        <v/>
      </c>
      <c r="AD388" s="54" t="str">
        <v/>
      </c>
      <c r="AE388" s="54" t="str">
        <v/>
      </c>
      <c r="AF388" s="54" t="str">
        <v/>
      </c>
      <c r="AG388" s="54" t="str">
        <v/>
      </c>
      <c r="AH388" s="54" t="str">
        <v/>
      </c>
      <c r="AI388" s="54" t="str">
        <v/>
      </c>
      <c r="AJ388" s="54" t="str">
        <v/>
      </c>
      <c r="AK388" s="54" t="str">
        <v/>
      </c>
      <c r="AL388" s="54" t="str">
        <v/>
      </c>
      <c r="AM388" s="54" t="str">
        <v/>
      </c>
      <c r="AN388" s="54" t="str">
        <v/>
      </c>
      <c r="AO388" s="54" t="str">
        <v/>
      </c>
      <c r="AP388" s="54" t="str">
        <v/>
      </c>
      <c r="AQ388" s="54" t="str">
        <v/>
      </c>
      <c r="AR388" s="54" t="str">
        <v/>
      </c>
      <c r="AS388" s="54" t="str">
        <v/>
      </c>
      <c r="AT388" s="54" t="str">
        <v/>
      </c>
      <c r="AU388" s="54" t="str">
        <v/>
      </c>
      <c r="AV388" s="54" t="str">
        <v/>
      </c>
      <c r="AW388" s="54" t="str">
        <v/>
      </c>
      <c r="AX388" s="54" t="str">
        <v/>
      </c>
      <c r="AY388" s="54" t="str">
        <v/>
      </c>
      <c r="AZ388" s="54" t="str">
        <v/>
      </c>
      <c r="BA388" s="54" t="str">
        <v/>
      </c>
      <c r="BC388" s="186">
        <f t="shared" si="18"/>
        <v>1</v>
      </c>
      <c r="BD388" s="187">
        <f t="shared" si="19"/>
        <v>1</v>
      </c>
      <c r="BE388" s="187">
        <v>1</v>
      </c>
      <c r="BF388" s="180">
        <f t="shared" si="20"/>
        <v>1</v>
      </c>
      <c r="BG388" s="181">
        <f>MIN(1,SUM(BF388:BF391)/SUM(BC388:BC391))</f>
        <v>0.35</v>
      </c>
      <c r="BH388" s="172">
        <v>0.3</v>
      </c>
      <c r="BI388" s="171">
        <f>BG388*BH388</f>
        <v>0.105</v>
      </c>
      <c r="BJ388" s="171"/>
    </row>
    <row r="389" spans="1:62" ht="12.75" customHeight="1" x14ac:dyDescent="0.2">
      <c r="A389" s="375"/>
      <c r="B389" s="370"/>
      <c r="C389" s="119" t="s">
        <v>432</v>
      </c>
      <c r="D389" s="54">
        <v>1</v>
      </c>
      <c r="E389" s="54" t="str">
        <v/>
      </c>
      <c r="F389" s="54" t="str">
        <v/>
      </c>
      <c r="G389" s="54" t="str">
        <v/>
      </c>
      <c r="H389" s="54" t="str">
        <v/>
      </c>
      <c r="I389" s="54" t="str">
        <v/>
      </c>
      <c r="J389" s="54" t="str">
        <v/>
      </c>
      <c r="K389" s="54" t="str">
        <v/>
      </c>
      <c r="L389" s="54" t="str">
        <v/>
      </c>
      <c r="M389" s="54" t="str">
        <v/>
      </c>
      <c r="N389" s="54" t="str">
        <v/>
      </c>
      <c r="O389" s="54" t="str">
        <v/>
      </c>
      <c r="P389" s="54" t="str">
        <v/>
      </c>
      <c r="Q389" s="54" t="str">
        <v/>
      </c>
      <c r="R389" s="54" t="str">
        <v/>
      </c>
      <c r="S389" s="54" t="str">
        <v/>
      </c>
      <c r="T389" s="54" t="str">
        <v/>
      </c>
      <c r="U389" s="54" t="str">
        <v/>
      </c>
      <c r="V389" s="54" t="str">
        <v/>
      </c>
      <c r="W389" s="54" t="str">
        <v/>
      </c>
      <c r="X389" s="54" t="str">
        <v/>
      </c>
      <c r="Y389" s="54" t="str">
        <v/>
      </c>
      <c r="Z389" s="54" t="str">
        <v/>
      </c>
      <c r="AA389" s="54" t="str">
        <v/>
      </c>
      <c r="AB389" s="54" t="str">
        <v/>
      </c>
      <c r="AC389" s="54" t="str">
        <v/>
      </c>
      <c r="AD389" s="54" t="str">
        <v/>
      </c>
      <c r="AE389" s="54" t="str">
        <v/>
      </c>
      <c r="AF389" s="54" t="str">
        <v/>
      </c>
      <c r="AG389" s="54" t="str">
        <v/>
      </c>
      <c r="AH389" s="54" t="str">
        <v/>
      </c>
      <c r="AI389" s="54" t="str">
        <v/>
      </c>
      <c r="AJ389" s="54" t="str">
        <v/>
      </c>
      <c r="AK389" s="54" t="str">
        <v/>
      </c>
      <c r="AL389" s="54" t="str">
        <v/>
      </c>
      <c r="AM389" s="54" t="str">
        <v/>
      </c>
      <c r="AN389" s="54" t="str">
        <v/>
      </c>
      <c r="AO389" s="54" t="str">
        <v/>
      </c>
      <c r="AP389" s="54" t="str">
        <v/>
      </c>
      <c r="AQ389" s="54" t="str">
        <v/>
      </c>
      <c r="AR389" s="54" t="str">
        <v/>
      </c>
      <c r="AS389" s="54" t="str">
        <v/>
      </c>
      <c r="AT389" s="54" t="str">
        <v/>
      </c>
      <c r="AU389" s="54" t="str">
        <v/>
      </c>
      <c r="AV389" s="54" t="str">
        <v/>
      </c>
      <c r="AW389" s="54" t="str">
        <v/>
      </c>
      <c r="AX389" s="54" t="str">
        <v/>
      </c>
      <c r="AY389" s="54" t="str">
        <v/>
      </c>
      <c r="AZ389" s="54" t="str">
        <v/>
      </c>
      <c r="BA389" s="54" t="str">
        <v/>
      </c>
      <c r="BC389" s="186">
        <f t="shared" si="18"/>
        <v>1</v>
      </c>
      <c r="BD389" s="187">
        <f t="shared" si="19"/>
        <v>1</v>
      </c>
      <c r="BE389" s="187"/>
      <c r="BF389" s="180">
        <f t="shared" si="20"/>
        <v>0</v>
      </c>
      <c r="BG389" s="181"/>
      <c r="BH389" s="172">
        <v>0</v>
      </c>
      <c r="BI389" s="171"/>
      <c r="BJ389" s="171"/>
    </row>
    <row r="390" spans="1:62" ht="12.75" x14ac:dyDescent="0.2">
      <c r="A390" s="375"/>
      <c r="B390" s="370"/>
      <c r="C390" s="119" t="s">
        <v>722</v>
      </c>
      <c r="D390" s="54">
        <v>1</v>
      </c>
      <c r="E390" s="54" t="str">
        <v/>
      </c>
      <c r="F390" s="54" t="str">
        <v/>
      </c>
      <c r="G390" s="54" t="str">
        <v/>
      </c>
      <c r="H390" s="54" t="str">
        <v/>
      </c>
      <c r="I390" s="54" t="str">
        <v/>
      </c>
      <c r="J390" s="54" t="str">
        <v/>
      </c>
      <c r="K390" s="54" t="str">
        <v/>
      </c>
      <c r="L390" s="54" t="str">
        <v/>
      </c>
      <c r="M390" s="54" t="str">
        <v/>
      </c>
      <c r="N390" s="54" t="str">
        <v/>
      </c>
      <c r="O390" s="54" t="str">
        <v/>
      </c>
      <c r="P390" s="54" t="str">
        <v/>
      </c>
      <c r="Q390" s="54" t="str">
        <v/>
      </c>
      <c r="R390" s="54" t="str">
        <v/>
      </c>
      <c r="S390" s="54" t="str">
        <v/>
      </c>
      <c r="T390" s="54" t="str">
        <v/>
      </c>
      <c r="U390" s="54" t="str">
        <v/>
      </c>
      <c r="V390" s="54" t="str">
        <v/>
      </c>
      <c r="W390" s="54" t="str">
        <v/>
      </c>
      <c r="X390" s="54" t="str">
        <v/>
      </c>
      <c r="Y390" s="54" t="str">
        <v/>
      </c>
      <c r="Z390" s="54" t="str">
        <v/>
      </c>
      <c r="AA390" s="54" t="str">
        <v/>
      </c>
      <c r="AB390" s="54" t="str">
        <v/>
      </c>
      <c r="AC390" s="54" t="str">
        <v/>
      </c>
      <c r="AD390" s="54" t="str">
        <v/>
      </c>
      <c r="AE390" s="54" t="str">
        <v/>
      </c>
      <c r="AF390" s="54" t="str">
        <v/>
      </c>
      <c r="AG390" s="54" t="str">
        <v/>
      </c>
      <c r="AH390" s="54" t="str">
        <v/>
      </c>
      <c r="AI390" s="54" t="str">
        <v/>
      </c>
      <c r="AJ390" s="54" t="str">
        <v/>
      </c>
      <c r="AK390" s="54" t="str">
        <v/>
      </c>
      <c r="AL390" s="54" t="str">
        <v/>
      </c>
      <c r="AM390" s="54" t="str">
        <v/>
      </c>
      <c r="AN390" s="54" t="str">
        <v/>
      </c>
      <c r="AO390" s="54" t="str">
        <v/>
      </c>
      <c r="AP390" s="54" t="str">
        <v/>
      </c>
      <c r="AQ390" s="54" t="str">
        <v/>
      </c>
      <c r="AR390" s="54" t="str">
        <v/>
      </c>
      <c r="AS390" s="54" t="str">
        <v/>
      </c>
      <c r="AT390" s="54" t="str">
        <v/>
      </c>
      <c r="AU390" s="54" t="str">
        <v/>
      </c>
      <c r="AV390" s="54" t="str">
        <v/>
      </c>
      <c r="AW390" s="54" t="str">
        <v/>
      </c>
      <c r="AX390" s="54" t="str">
        <v/>
      </c>
      <c r="AY390" s="54" t="str">
        <v/>
      </c>
      <c r="AZ390" s="54" t="str">
        <v/>
      </c>
      <c r="BA390" s="54" t="str">
        <v/>
      </c>
      <c r="BC390" s="186">
        <f t="shared" si="18"/>
        <v>1</v>
      </c>
      <c r="BD390" s="187">
        <f t="shared" si="19"/>
        <v>1</v>
      </c>
      <c r="BE390" s="187">
        <v>0.4</v>
      </c>
      <c r="BF390" s="180">
        <f t="shared" si="20"/>
        <v>0.4</v>
      </c>
      <c r="BG390" s="181"/>
      <c r="BH390" s="172">
        <v>0</v>
      </c>
      <c r="BI390" s="171"/>
      <c r="BJ390" s="171"/>
    </row>
    <row r="391" spans="1:62" ht="12.75" x14ac:dyDescent="0.2">
      <c r="A391" s="375"/>
      <c r="B391" s="370"/>
      <c r="C391" s="119" t="s">
        <v>477</v>
      </c>
      <c r="D391" s="54">
        <v>1</v>
      </c>
      <c r="E391" s="54" t="str">
        <v/>
      </c>
      <c r="F391" s="54" t="str">
        <v/>
      </c>
      <c r="G391" s="54" t="str">
        <v/>
      </c>
      <c r="H391" s="54" t="str">
        <v/>
      </c>
      <c r="I391" s="54" t="str">
        <v/>
      </c>
      <c r="J391" s="54" t="str">
        <v/>
      </c>
      <c r="K391" s="54" t="str">
        <v/>
      </c>
      <c r="L391" s="54" t="str">
        <v/>
      </c>
      <c r="M391" s="54" t="str">
        <v/>
      </c>
      <c r="N391" s="54" t="str">
        <v/>
      </c>
      <c r="O391" s="54" t="str">
        <v/>
      </c>
      <c r="P391" s="54" t="str">
        <v/>
      </c>
      <c r="Q391" s="54" t="str">
        <v/>
      </c>
      <c r="R391" s="54" t="str">
        <v/>
      </c>
      <c r="S391" s="54" t="str">
        <v/>
      </c>
      <c r="T391" s="54" t="str">
        <v/>
      </c>
      <c r="U391" s="54" t="str">
        <v/>
      </c>
      <c r="V391" s="54" t="str">
        <v/>
      </c>
      <c r="W391" s="54" t="str">
        <v/>
      </c>
      <c r="X391" s="54" t="str">
        <v/>
      </c>
      <c r="Y391" s="54" t="str">
        <v/>
      </c>
      <c r="Z391" s="54" t="str">
        <v/>
      </c>
      <c r="AA391" s="54" t="str">
        <v/>
      </c>
      <c r="AB391" s="54" t="str">
        <v/>
      </c>
      <c r="AC391" s="54" t="str">
        <v/>
      </c>
      <c r="AD391" s="54" t="str">
        <v/>
      </c>
      <c r="AE391" s="54" t="str">
        <v/>
      </c>
      <c r="AF391" s="54" t="str">
        <v/>
      </c>
      <c r="AG391" s="54" t="str">
        <v/>
      </c>
      <c r="AH391" s="54" t="str">
        <v/>
      </c>
      <c r="AI391" s="54" t="str">
        <v/>
      </c>
      <c r="AJ391" s="54" t="str">
        <v/>
      </c>
      <c r="AK391" s="54" t="str">
        <v/>
      </c>
      <c r="AL391" s="54" t="str">
        <v/>
      </c>
      <c r="AM391" s="54" t="str">
        <v/>
      </c>
      <c r="AN391" s="54" t="str">
        <v/>
      </c>
      <c r="AO391" s="54" t="str">
        <v/>
      </c>
      <c r="AP391" s="54" t="str">
        <v/>
      </c>
      <c r="AQ391" s="54" t="str">
        <v/>
      </c>
      <c r="AR391" s="54" t="str">
        <v/>
      </c>
      <c r="AS391" s="54" t="str">
        <v/>
      </c>
      <c r="AT391" s="54" t="str">
        <v/>
      </c>
      <c r="AU391" s="54" t="str">
        <v/>
      </c>
      <c r="AV391" s="54" t="str">
        <v/>
      </c>
      <c r="AW391" s="54" t="str">
        <v/>
      </c>
      <c r="AX391" s="54" t="str">
        <v/>
      </c>
      <c r="AY391" s="54" t="str">
        <v/>
      </c>
      <c r="AZ391" s="54" t="str">
        <v/>
      </c>
      <c r="BA391" s="54" t="str">
        <v/>
      </c>
      <c r="BC391" s="186">
        <f t="shared" si="18"/>
        <v>1</v>
      </c>
      <c r="BD391" s="187">
        <f t="shared" si="19"/>
        <v>1</v>
      </c>
      <c r="BE391" s="187"/>
      <c r="BF391" s="180">
        <f t="shared" si="20"/>
        <v>0</v>
      </c>
      <c r="BG391" s="181"/>
      <c r="BH391" s="172">
        <v>0</v>
      </c>
      <c r="BI391" s="171"/>
      <c r="BJ391" s="171"/>
    </row>
    <row r="392" spans="1:62" ht="51" x14ac:dyDescent="0.2">
      <c r="A392" s="359" t="s">
        <v>109</v>
      </c>
      <c r="B392" s="189" t="s">
        <v>1473</v>
      </c>
      <c r="C392" s="131" t="s">
        <v>477</v>
      </c>
      <c r="D392" s="54">
        <v>1</v>
      </c>
      <c r="E392" s="54" t="str">
        <v/>
      </c>
      <c r="F392" s="54" t="str">
        <v/>
      </c>
      <c r="G392" s="54" t="str">
        <v/>
      </c>
      <c r="H392" s="54" t="str">
        <v/>
      </c>
      <c r="I392" s="54" t="str">
        <v/>
      </c>
      <c r="J392" s="54" t="str">
        <v/>
      </c>
      <c r="K392" s="54" t="str">
        <v/>
      </c>
      <c r="L392" s="54" t="str">
        <v/>
      </c>
      <c r="M392" s="54" t="str">
        <v/>
      </c>
      <c r="N392" s="54" t="str">
        <v/>
      </c>
      <c r="O392" s="54" t="str">
        <v/>
      </c>
      <c r="P392" s="54" t="str">
        <v/>
      </c>
      <c r="Q392" s="54" t="str">
        <v/>
      </c>
      <c r="R392" s="54" t="str">
        <v/>
      </c>
      <c r="S392" s="54" t="str">
        <v/>
      </c>
      <c r="T392" s="54" t="str">
        <v/>
      </c>
      <c r="U392" s="54" t="str">
        <v/>
      </c>
      <c r="V392" s="54" t="str">
        <v/>
      </c>
      <c r="W392" s="54" t="str">
        <v/>
      </c>
      <c r="X392" s="54" t="str">
        <v/>
      </c>
      <c r="Y392" s="54" t="str">
        <v/>
      </c>
      <c r="Z392" s="54" t="str">
        <v/>
      </c>
      <c r="AA392" s="54" t="str">
        <v/>
      </c>
      <c r="AB392" s="54" t="str">
        <v/>
      </c>
      <c r="AC392" s="54" t="str">
        <v/>
      </c>
      <c r="AD392" s="54" t="str">
        <v/>
      </c>
      <c r="AE392" s="54" t="str">
        <v/>
      </c>
      <c r="AF392" s="54" t="str">
        <v/>
      </c>
      <c r="AG392" s="54" t="str">
        <v/>
      </c>
      <c r="AH392" s="54" t="str">
        <v/>
      </c>
      <c r="AI392" s="54" t="str">
        <v/>
      </c>
      <c r="AJ392" s="54" t="str">
        <v/>
      </c>
      <c r="AK392" s="54" t="str">
        <v/>
      </c>
      <c r="AL392" s="54" t="str">
        <v/>
      </c>
      <c r="AM392" s="54" t="str">
        <v/>
      </c>
      <c r="AN392" s="54" t="str">
        <v/>
      </c>
      <c r="AO392" s="54" t="str">
        <v/>
      </c>
      <c r="AP392" s="54" t="str">
        <v/>
      </c>
      <c r="AQ392" s="54" t="str">
        <v/>
      </c>
      <c r="AR392" s="54" t="str">
        <v/>
      </c>
      <c r="AS392" s="54" t="str">
        <v/>
      </c>
      <c r="AT392" s="54" t="str">
        <v/>
      </c>
      <c r="AU392" s="54" t="str">
        <v/>
      </c>
      <c r="AV392" s="54" t="str">
        <v/>
      </c>
      <c r="AW392" s="54" t="str">
        <v/>
      </c>
      <c r="AX392" s="54" t="str">
        <v/>
      </c>
      <c r="AY392" s="54" t="str">
        <v/>
      </c>
      <c r="AZ392" s="54" t="str">
        <v/>
      </c>
      <c r="BA392" s="54" t="str">
        <v/>
      </c>
      <c r="BC392" s="186">
        <f t="shared" si="18"/>
        <v>1</v>
      </c>
      <c r="BD392" s="187">
        <f t="shared" si="19"/>
        <v>1</v>
      </c>
      <c r="BE392" s="187"/>
      <c r="BF392" s="180"/>
      <c r="BG392" s="181">
        <f>MIN(1,SUM(BF392:BF411)/SUM(BC392:BC411))</f>
        <v>0.85</v>
      </c>
      <c r="BH392" s="172">
        <v>0.5</v>
      </c>
      <c r="BI392" s="171">
        <f>BG392*BH392</f>
        <v>0.42499999999999999</v>
      </c>
      <c r="BJ392" s="171">
        <f>SUM(BI392:BI417)</f>
        <v>0.57499999999999996</v>
      </c>
    </row>
    <row r="393" spans="1:62" ht="12.75" x14ac:dyDescent="0.2">
      <c r="A393" s="359"/>
      <c r="B393" s="372" t="s">
        <v>1443</v>
      </c>
      <c r="C393" s="119" t="s">
        <v>95</v>
      </c>
      <c r="D393" s="54">
        <v>1</v>
      </c>
      <c r="E393" s="54" t="str">
        <v/>
      </c>
      <c r="F393" s="54" t="str">
        <v/>
      </c>
      <c r="G393" s="54" t="str">
        <v/>
      </c>
      <c r="H393" s="54" t="str">
        <v/>
      </c>
      <c r="I393" s="54" t="str">
        <v/>
      </c>
      <c r="J393" s="54" t="str">
        <v/>
      </c>
      <c r="K393" s="54" t="str">
        <v/>
      </c>
      <c r="L393" s="54" t="str">
        <v/>
      </c>
      <c r="M393" s="54" t="str">
        <v/>
      </c>
      <c r="N393" s="54" t="str">
        <v/>
      </c>
      <c r="O393" s="54" t="str">
        <v/>
      </c>
      <c r="P393" s="54" t="str">
        <v/>
      </c>
      <c r="Q393" s="54" t="str">
        <v/>
      </c>
      <c r="R393" s="54" t="str">
        <v/>
      </c>
      <c r="S393" s="54" t="str">
        <v/>
      </c>
      <c r="T393" s="54" t="str">
        <v/>
      </c>
      <c r="U393" s="54" t="str">
        <v/>
      </c>
      <c r="V393" s="54" t="str">
        <v/>
      </c>
      <c r="W393" s="54" t="str">
        <v/>
      </c>
      <c r="X393" s="54" t="str">
        <v/>
      </c>
      <c r="Y393" s="54" t="str">
        <v/>
      </c>
      <c r="Z393" s="54" t="str">
        <v/>
      </c>
      <c r="AA393" s="54" t="str">
        <v/>
      </c>
      <c r="AB393" s="54" t="str">
        <v/>
      </c>
      <c r="AC393" s="54" t="str">
        <v/>
      </c>
      <c r="AD393" s="54" t="str">
        <v/>
      </c>
      <c r="AE393" s="54" t="str">
        <v/>
      </c>
      <c r="AF393" s="54" t="str">
        <v/>
      </c>
      <c r="AG393" s="54" t="str">
        <v/>
      </c>
      <c r="AH393" s="54" t="str">
        <v/>
      </c>
      <c r="AI393" s="54" t="str">
        <v/>
      </c>
      <c r="AJ393" s="54" t="str">
        <v/>
      </c>
      <c r="AK393" s="54" t="str">
        <v/>
      </c>
      <c r="AL393" s="54" t="str">
        <v/>
      </c>
      <c r="AM393" s="54" t="str">
        <v/>
      </c>
      <c r="AN393" s="54" t="str">
        <v/>
      </c>
      <c r="AO393" s="54" t="str">
        <v/>
      </c>
      <c r="AP393" s="54" t="str">
        <v/>
      </c>
      <c r="AQ393" s="54" t="str">
        <v/>
      </c>
      <c r="AR393" s="54" t="str">
        <v/>
      </c>
      <c r="AS393" s="54" t="str">
        <v/>
      </c>
      <c r="AT393" s="54" t="str">
        <v/>
      </c>
      <c r="AU393" s="54" t="str">
        <v/>
      </c>
      <c r="AV393" s="54" t="str">
        <v/>
      </c>
      <c r="AW393" s="54" t="str">
        <v/>
      </c>
      <c r="AX393" s="54" t="str">
        <v/>
      </c>
      <c r="AY393" s="54" t="str">
        <v/>
      </c>
      <c r="AZ393" s="54" t="str">
        <v/>
      </c>
      <c r="BA393" s="54" t="str">
        <v/>
      </c>
      <c r="BC393" s="186">
        <f t="shared" si="18"/>
        <v>1</v>
      </c>
      <c r="BD393" s="187">
        <f t="shared" si="19"/>
        <v>1</v>
      </c>
      <c r="BE393" s="187">
        <v>1</v>
      </c>
      <c r="BF393" s="180">
        <f t="shared" si="20"/>
        <v>1</v>
      </c>
      <c r="BG393" s="181"/>
      <c r="BH393" s="172">
        <v>0</v>
      </c>
      <c r="BI393" s="171"/>
      <c r="BJ393" s="171"/>
    </row>
    <row r="394" spans="1:62" ht="12.75" x14ac:dyDescent="0.2">
      <c r="A394" s="359"/>
      <c r="B394" s="373"/>
      <c r="C394" s="119" t="s">
        <v>96</v>
      </c>
      <c r="D394" s="54">
        <v>1</v>
      </c>
      <c r="E394" s="54" t="str">
        <v/>
      </c>
      <c r="F394" s="54" t="str">
        <v/>
      </c>
      <c r="G394" s="54" t="str">
        <v/>
      </c>
      <c r="H394" s="54" t="str">
        <v/>
      </c>
      <c r="I394" s="54" t="str">
        <v/>
      </c>
      <c r="J394" s="54" t="str">
        <v/>
      </c>
      <c r="K394" s="54" t="str">
        <v/>
      </c>
      <c r="L394" s="54" t="str">
        <v/>
      </c>
      <c r="M394" s="54" t="str">
        <v/>
      </c>
      <c r="N394" s="54" t="str">
        <v/>
      </c>
      <c r="O394" s="54" t="str">
        <v/>
      </c>
      <c r="P394" s="54" t="str">
        <v/>
      </c>
      <c r="Q394" s="54" t="str">
        <v/>
      </c>
      <c r="R394" s="54" t="str">
        <v/>
      </c>
      <c r="S394" s="54" t="str">
        <v/>
      </c>
      <c r="T394" s="54" t="str">
        <v/>
      </c>
      <c r="U394" s="54" t="str">
        <v/>
      </c>
      <c r="V394" s="54" t="str">
        <v/>
      </c>
      <c r="W394" s="54" t="str">
        <v/>
      </c>
      <c r="X394" s="54" t="str">
        <v/>
      </c>
      <c r="Y394" s="54" t="str">
        <v/>
      </c>
      <c r="Z394" s="54" t="str">
        <v/>
      </c>
      <c r="AA394" s="54" t="str">
        <v/>
      </c>
      <c r="AB394" s="54" t="str">
        <v/>
      </c>
      <c r="AC394" s="54" t="str">
        <v/>
      </c>
      <c r="AD394" s="54" t="str">
        <v/>
      </c>
      <c r="AE394" s="54" t="str">
        <v/>
      </c>
      <c r="AF394" s="54" t="str">
        <v/>
      </c>
      <c r="AG394" s="54" t="str">
        <v/>
      </c>
      <c r="AH394" s="54" t="str">
        <v/>
      </c>
      <c r="AI394" s="54" t="str">
        <v/>
      </c>
      <c r="AJ394" s="54" t="str">
        <v/>
      </c>
      <c r="AK394" s="54" t="str">
        <v/>
      </c>
      <c r="AL394" s="54" t="str">
        <v/>
      </c>
      <c r="AM394" s="54" t="str">
        <v/>
      </c>
      <c r="AN394" s="54" t="str">
        <v/>
      </c>
      <c r="AO394" s="54" t="str">
        <v/>
      </c>
      <c r="AP394" s="54" t="str">
        <v/>
      </c>
      <c r="AQ394" s="54" t="str">
        <v/>
      </c>
      <c r="AR394" s="54" t="str">
        <v/>
      </c>
      <c r="AS394" s="54" t="str">
        <v/>
      </c>
      <c r="AT394" s="54" t="str">
        <v/>
      </c>
      <c r="AU394" s="54" t="str">
        <v/>
      </c>
      <c r="AV394" s="54" t="str">
        <v/>
      </c>
      <c r="AW394" s="54" t="str">
        <v/>
      </c>
      <c r="AX394" s="54" t="str">
        <v/>
      </c>
      <c r="AY394" s="54" t="str">
        <v/>
      </c>
      <c r="AZ394" s="54" t="str">
        <v/>
      </c>
      <c r="BA394" s="54" t="str">
        <v/>
      </c>
      <c r="BC394" s="186">
        <f t="shared" si="18"/>
        <v>1</v>
      </c>
      <c r="BD394" s="187">
        <f t="shared" si="19"/>
        <v>1</v>
      </c>
      <c r="BE394" s="187">
        <v>1</v>
      </c>
      <c r="BF394" s="180">
        <f t="shared" si="20"/>
        <v>1</v>
      </c>
      <c r="BG394" s="181"/>
      <c r="BH394" s="172">
        <v>0</v>
      </c>
      <c r="BI394" s="171"/>
      <c r="BJ394" s="171"/>
    </row>
    <row r="395" spans="1:62" ht="12.75" x14ac:dyDescent="0.2">
      <c r="A395" s="359"/>
      <c r="B395" s="373"/>
      <c r="C395" s="119" t="s">
        <v>1425</v>
      </c>
      <c r="D395" s="54">
        <v>1</v>
      </c>
      <c r="E395" s="54" t="str">
        <v/>
      </c>
      <c r="F395" s="54" t="str">
        <v/>
      </c>
      <c r="G395" s="54" t="str">
        <v/>
      </c>
      <c r="H395" s="54" t="str">
        <v/>
      </c>
      <c r="I395" s="54" t="str">
        <v/>
      </c>
      <c r="J395" s="54" t="str">
        <v/>
      </c>
      <c r="K395" s="54" t="str">
        <v/>
      </c>
      <c r="L395" s="54" t="str">
        <v/>
      </c>
      <c r="M395" s="54" t="str">
        <v/>
      </c>
      <c r="N395" s="54" t="str">
        <v/>
      </c>
      <c r="O395" s="54" t="str">
        <v/>
      </c>
      <c r="P395" s="54" t="str">
        <v/>
      </c>
      <c r="Q395" s="54" t="str">
        <v/>
      </c>
      <c r="R395" s="54" t="str">
        <v/>
      </c>
      <c r="S395" s="54" t="str">
        <v/>
      </c>
      <c r="T395" s="54" t="str">
        <v/>
      </c>
      <c r="U395" s="54" t="str">
        <v/>
      </c>
      <c r="V395" s="54" t="str">
        <v/>
      </c>
      <c r="W395" s="54" t="str">
        <v/>
      </c>
      <c r="X395" s="54" t="str">
        <v/>
      </c>
      <c r="Y395" s="54" t="str">
        <v/>
      </c>
      <c r="Z395" s="54" t="str">
        <v/>
      </c>
      <c r="AA395" s="54" t="str">
        <v/>
      </c>
      <c r="AB395" s="54" t="str">
        <v/>
      </c>
      <c r="AC395" s="54" t="str">
        <v/>
      </c>
      <c r="AD395" s="54" t="str">
        <v/>
      </c>
      <c r="AE395" s="54" t="str">
        <v/>
      </c>
      <c r="AF395" s="54" t="str">
        <v/>
      </c>
      <c r="AG395" s="54" t="str">
        <v/>
      </c>
      <c r="AH395" s="54" t="str">
        <v/>
      </c>
      <c r="AI395" s="54" t="str">
        <v/>
      </c>
      <c r="AJ395" s="54" t="str">
        <v/>
      </c>
      <c r="AK395" s="54" t="str">
        <v/>
      </c>
      <c r="AL395" s="54" t="str">
        <v/>
      </c>
      <c r="AM395" s="54" t="str">
        <v/>
      </c>
      <c r="AN395" s="54" t="str">
        <v/>
      </c>
      <c r="AO395" s="54" t="str">
        <v/>
      </c>
      <c r="AP395" s="54" t="str">
        <v/>
      </c>
      <c r="AQ395" s="54" t="str">
        <v/>
      </c>
      <c r="AR395" s="54" t="str">
        <v/>
      </c>
      <c r="AS395" s="54" t="str">
        <v/>
      </c>
      <c r="AT395" s="54" t="str">
        <v/>
      </c>
      <c r="AU395" s="54" t="str">
        <v/>
      </c>
      <c r="AV395" s="54" t="str">
        <v/>
      </c>
      <c r="AW395" s="54" t="str">
        <v/>
      </c>
      <c r="AX395" s="54" t="str">
        <v/>
      </c>
      <c r="AY395" s="54" t="str">
        <v/>
      </c>
      <c r="AZ395" s="54" t="str">
        <v/>
      </c>
      <c r="BA395" s="54" t="str">
        <v/>
      </c>
      <c r="BC395" s="186">
        <f t="shared" si="18"/>
        <v>1</v>
      </c>
      <c r="BD395" s="187">
        <f t="shared" si="19"/>
        <v>1</v>
      </c>
      <c r="BE395" s="187">
        <v>1</v>
      </c>
      <c r="BF395" s="180">
        <f t="shared" si="20"/>
        <v>1</v>
      </c>
      <c r="BG395" s="181"/>
      <c r="BH395" s="172">
        <v>0</v>
      </c>
      <c r="BI395" s="171"/>
      <c r="BJ395" s="171"/>
    </row>
    <row r="396" spans="1:62" ht="12.75" x14ac:dyDescent="0.2">
      <c r="A396" s="359"/>
      <c r="B396" s="373"/>
      <c r="C396" s="119" t="s">
        <v>97</v>
      </c>
      <c r="D396" s="54">
        <v>1</v>
      </c>
      <c r="E396" s="54" t="str">
        <v/>
      </c>
      <c r="F396" s="54" t="str">
        <v/>
      </c>
      <c r="G396" s="54" t="str">
        <v/>
      </c>
      <c r="H396" s="54" t="str">
        <v/>
      </c>
      <c r="I396" s="54" t="str">
        <v/>
      </c>
      <c r="J396" s="54" t="str">
        <v/>
      </c>
      <c r="K396" s="54" t="str">
        <v/>
      </c>
      <c r="L396" s="54" t="str">
        <v/>
      </c>
      <c r="M396" s="54" t="str">
        <v/>
      </c>
      <c r="N396" s="54" t="str">
        <v/>
      </c>
      <c r="O396" s="54" t="str">
        <v/>
      </c>
      <c r="P396" s="54" t="str">
        <v/>
      </c>
      <c r="Q396" s="54" t="str">
        <v/>
      </c>
      <c r="R396" s="54" t="str">
        <v/>
      </c>
      <c r="S396" s="54" t="str">
        <v/>
      </c>
      <c r="T396" s="54" t="str">
        <v/>
      </c>
      <c r="U396" s="54" t="str">
        <v/>
      </c>
      <c r="V396" s="54" t="str">
        <v/>
      </c>
      <c r="W396" s="54" t="str">
        <v/>
      </c>
      <c r="X396" s="54" t="str">
        <v/>
      </c>
      <c r="Y396" s="54" t="str">
        <v/>
      </c>
      <c r="Z396" s="54" t="str">
        <v/>
      </c>
      <c r="AA396" s="54" t="str">
        <v/>
      </c>
      <c r="AB396" s="54" t="str">
        <v/>
      </c>
      <c r="AC396" s="54" t="str">
        <v/>
      </c>
      <c r="AD396" s="54" t="str">
        <v/>
      </c>
      <c r="AE396" s="54" t="str">
        <v/>
      </c>
      <c r="AF396" s="54" t="str">
        <v/>
      </c>
      <c r="AG396" s="54" t="str">
        <v/>
      </c>
      <c r="AH396" s="54" t="str">
        <v/>
      </c>
      <c r="AI396" s="54" t="str">
        <v/>
      </c>
      <c r="AJ396" s="54" t="str">
        <v/>
      </c>
      <c r="AK396" s="54" t="str">
        <v/>
      </c>
      <c r="AL396" s="54" t="str">
        <v/>
      </c>
      <c r="AM396" s="54" t="str">
        <v/>
      </c>
      <c r="AN396" s="54" t="str">
        <v/>
      </c>
      <c r="AO396" s="54" t="str">
        <v/>
      </c>
      <c r="AP396" s="54" t="str">
        <v/>
      </c>
      <c r="AQ396" s="54" t="str">
        <v/>
      </c>
      <c r="AR396" s="54" t="str">
        <v/>
      </c>
      <c r="AS396" s="54" t="str">
        <v/>
      </c>
      <c r="AT396" s="54" t="str">
        <v/>
      </c>
      <c r="AU396" s="54" t="str">
        <v/>
      </c>
      <c r="AV396" s="54" t="str">
        <v/>
      </c>
      <c r="AW396" s="54" t="str">
        <v/>
      </c>
      <c r="AX396" s="54" t="str">
        <v/>
      </c>
      <c r="AY396" s="54" t="str">
        <v/>
      </c>
      <c r="AZ396" s="54" t="str">
        <v/>
      </c>
      <c r="BA396" s="54" t="str">
        <v/>
      </c>
      <c r="BC396" s="186">
        <f t="shared" si="18"/>
        <v>1</v>
      </c>
      <c r="BD396" s="187">
        <f t="shared" si="19"/>
        <v>1</v>
      </c>
      <c r="BE396" s="187">
        <v>1</v>
      </c>
      <c r="BF396" s="180">
        <f t="shared" si="20"/>
        <v>1</v>
      </c>
      <c r="BG396" s="181"/>
      <c r="BH396" s="172">
        <v>0</v>
      </c>
      <c r="BI396" s="171"/>
      <c r="BJ396" s="171"/>
    </row>
    <row r="397" spans="1:62" ht="12.75" x14ac:dyDescent="0.2">
      <c r="A397" s="359"/>
      <c r="B397" s="373"/>
      <c r="C397" s="119" t="s">
        <v>98</v>
      </c>
      <c r="D397" s="54">
        <v>1</v>
      </c>
      <c r="E397" s="54" t="str">
        <v/>
      </c>
      <c r="F397" s="54" t="str">
        <v/>
      </c>
      <c r="G397" s="54" t="str">
        <v/>
      </c>
      <c r="H397" s="54" t="str">
        <v/>
      </c>
      <c r="I397" s="54" t="str">
        <v/>
      </c>
      <c r="J397" s="54" t="str">
        <v/>
      </c>
      <c r="K397" s="54" t="str">
        <v/>
      </c>
      <c r="L397" s="54" t="str">
        <v/>
      </c>
      <c r="M397" s="54" t="str">
        <v/>
      </c>
      <c r="N397" s="54" t="str">
        <v/>
      </c>
      <c r="O397" s="54" t="str">
        <v/>
      </c>
      <c r="P397" s="54" t="str">
        <v/>
      </c>
      <c r="Q397" s="54" t="str">
        <v/>
      </c>
      <c r="R397" s="54" t="str">
        <v/>
      </c>
      <c r="S397" s="54" t="str">
        <v/>
      </c>
      <c r="T397" s="54" t="str">
        <v/>
      </c>
      <c r="U397" s="54" t="str">
        <v/>
      </c>
      <c r="V397" s="54" t="str">
        <v/>
      </c>
      <c r="W397" s="54" t="str">
        <v/>
      </c>
      <c r="X397" s="54" t="str">
        <v/>
      </c>
      <c r="Y397" s="54" t="str">
        <v/>
      </c>
      <c r="Z397" s="54" t="str">
        <v/>
      </c>
      <c r="AA397" s="54" t="str">
        <v/>
      </c>
      <c r="AB397" s="54" t="str">
        <v/>
      </c>
      <c r="AC397" s="54" t="str">
        <v/>
      </c>
      <c r="AD397" s="54" t="str">
        <v/>
      </c>
      <c r="AE397" s="54" t="str">
        <v/>
      </c>
      <c r="AF397" s="54" t="str">
        <v/>
      </c>
      <c r="AG397" s="54" t="str">
        <v/>
      </c>
      <c r="AH397" s="54" t="str">
        <v/>
      </c>
      <c r="AI397" s="54" t="str">
        <v/>
      </c>
      <c r="AJ397" s="54" t="str">
        <v/>
      </c>
      <c r="AK397" s="54" t="str">
        <v/>
      </c>
      <c r="AL397" s="54" t="str">
        <v/>
      </c>
      <c r="AM397" s="54" t="str">
        <v/>
      </c>
      <c r="AN397" s="54" t="str">
        <v/>
      </c>
      <c r="AO397" s="54" t="str">
        <v/>
      </c>
      <c r="AP397" s="54" t="str">
        <v/>
      </c>
      <c r="AQ397" s="54" t="str">
        <v/>
      </c>
      <c r="AR397" s="54" t="str">
        <v/>
      </c>
      <c r="AS397" s="54" t="str">
        <v/>
      </c>
      <c r="AT397" s="54" t="str">
        <v/>
      </c>
      <c r="AU397" s="54" t="str">
        <v/>
      </c>
      <c r="AV397" s="54" t="str">
        <v/>
      </c>
      <c r="AW397" s="54" t="str">
        <v/>
      </c>
      <c r="AX397" s="54" t="str">
        <v/>
      </c>
      <c r="AY397" s="54" t="str">
        <v/>
      </c>
      <c r="AZ397" s="54" t="str">
        <v/>
      </c>
      <c r="BA397" s="54" t="str">
        <v/>
      </c>
      <c r="BC397" s="186">
        <f t="shared" si="18"/>
        <v>1</v>
      </c>
      <c r="BD397" s="187">
        <f t="shared" si="19"/>
        <v>1</v>
      </c>
      <c r="BE397" s="187">
        <v>1</v>
      </c>
      <c r="BF397" s="180">
        <f t="shared" si="20"/>
        <v>1</v>
      </c>
      <c r="BG397" s="181"/>
      <c r="BH397" s="172">
        <v>0</v>
      </c>
      <c r="BI397" s="171"/>
      <c r="BJ397" s="171"/>
    </row>
    <row r="398" spans="1:62" ht="12.75" x14ac:dyDescent="0.2">
      <c r="A398" s="359"/>
      <c r="B398" s="373"/>
      <c r="C398" s="119" t="s">
        <v>99</v>
      </c>
      <c r="D398" s="54">
        <v>1</v>
      </c>
      <c r="E398" s="54" t="str">
        <v/>
      </c>
      <c r="F398" s="54" t="str">
        <v/>
      </c>
      <c r="G398" s="54" t="str">
        <v/>
      </c>
      <c r="H398" s="54" t="str">
        <v/>
      </c>
      <c r="I398" s="54" t="str">
        <v/>
      </c>
      <c r="J398" s="54" t="str">
        <v/>
      </c>
      <c r="K398" s="54" t="str">
        <v/>
      </c>
      <c r="L398" s="54" t="str">
        <v/>
      </c>
      <c r="M398" s="54" t="str">
        <v/>
      </c>
      <c r="N398" s="54" t="str">
        <v/>
      </c>
      <c r="O398" s="54" t="str">
        <v/>
      </c>
      <c r="P398" s="54" t="str">
        <v/>
      </c>
      <c r="Q398" s="54" t="str">
        <v/>
      </c>
      <c r="R398" s="54" t="str">
        <v/>
      </c>
      <c r="S398" s="54" t="str">
        <v/>
      </c>
      <c r="T398" s="54" t="str">
        <v/>
      </c>
      <c r="U398" s="54" t="str">
        <v/>
      </c>
      <c r="V398" s="54" t="str">
        <v/>
      </c>
      <c r="W398" s="54" t="str">
        <v/>
      </c>
      <c r="X398" s="54" t="str">
        <v/>
      </c>
      <c r="Y398" s="54" t="str">
        <v/>
      </c>
      <c r="Z398" s="54" t="str">
        <v/>
      </c>
      <c r="AA398" s="54" t="str">
        <v/>
      </c>
      <c r="AB398" s="54" t="str">
        <v/>
      </c>
      <c r="AC398" s="54" t="str">
        <v/>
      </c>
      <c r="AD398" s="54" t="str">
        <v/>
      </c>
      <c r="AE398" s="54" t="str">
        <v/>
      </c>
      <c r="AF398" s="54" t="str">
        <v/>
      </c>
      <c r="AG398" s="54" t="str">
        <v/>
      </c>
      <c r="AH398" s="54" t="str">
        <v/>
      </c>
      <c r="AI398" s="54" t="str">
        <v/>
      </c>
      <c r="AJ398" s="54" t="str">
        <v/>
      </c>
      <c r="AK398" s="54" t="str">
        <v/>
      </c>
      <c r="AL398" s="54" t="str">
        <v/>
      </c>
      <c r="AM398" s="54" t="str">
        <v/>
      </c>
      <c r="AN398" s="54" t="str">
        <v/>
      </c>
      <c r="AO398" s="54" t="str">
        <v/>
      </c>
      <c r="AP398" s="54" t="str">
        <v/>
      </c>
      <c r="AQ398" s="54" t="str">
        <v/>
      </c>
      <c r="AR398" s="54" t="str">
        <v/>
      </c>
      <c r="AS398" s="54" t="str">
        <v/>
      </c>
      <c r="AT398" s="54" t="str">
        <v/>
      </c>
      <c r="AU398" s="54" t="str">
        <v/>
      </c>
      <c r="AV398" s="54" t="str">
        <v/>
      </c>
      <c r="AW398" s="54" t="str">
        <v/>
      </c>
      <c r="AX398" s="54" t="str">
        <v/>
      </c>
      <c r="AY398" s="54" t="str">
        <v/>
      </c>
      <c r="AZ398" s="54" t="str">
        <v/>
      </c>
      <c r="BA398" s="54" t="str">
        <v/>
      </c>
      <c r="BC398" s="186">
        <f t="shared" si="18"/>
        <v>1</v>
      </c>
      <c r="BD398" s="187">
        <f t="shared" si="19"/>
        <v>1</v>
      </c>
      <c r="BE398" s="187">
        <v>1</v>
      </c>
      <c r="BF398" s="180">
        <f t="shared" si="20"/>
        <v>1</v>
      </c>
      <c r="BG398" s="181"/>
      <c r="BH398" s="172">
        <v>0</v>
      </c>
      <c r="BI398" s="171"/>
      <c r="BJ398" s="171"/>
    </row>
    <row r="399" spans="1:62" ht="12.75" x14ac:dyDescent="0.2">
      <c r="A399" s="359"/>
      <c r="B399" s="373"/>
      <c r="C399" s="119" t="s">
        <v>100</v>
      </c>
      <c r="D399" s="54">
        <v>1</v>
      </c>
      <c r="E399" s="54" t="str">
        <v/>
      </c>
      <c r="F399" s="54" t="str">
        <v/>
      </c>
      <c r="G399" s="54" t="str">
        <v/>
      </c>
      <c r="H399" s="54" t="str">
        <v/>
      </c>
      <c r="I399" s="54" t="str">
        <v/>
      </c>
      <c r="J399" s="54" t="str">
        <v/>
      </c>
      <c r="K399" s="54" t="str">
        <v/>
      </c>
      <c r="L399" s="54" t="str">
        <v/>
      </c>
      <c r="M399" s="54" t="str">
        <v/>
      </c>
      <c r="N399" s="54" t="str">
        <v/>
      </c>
      <c r="O399" s="54" t="str">
        <v/>
      </c>
      <c r="P399" s="54" t="str">
        <v/>
      </c>
      <c r="Q399" s="54" t="str">
        <v/>
      </c>
      <c r="R399" s="54" t="str">
        <v/>
      </c>
      <c r="S399" s="54" t="str">
        <v/>
      </c>
      <c r="T399" s="54" t="str">
        <v/>
      </c>
      <c r="U399" s="54" t="str">
        <v/>
      </c>
      <c r="V399" s="54" t="str">
        <v/>
      </c>
      <c r="W399" s="54" t="str">
        <v/>
      </c>
      <c r="X399" s="54" t="str">
        <v/>
      </c>
      <c r="Y399" s="54" t="str">
        <v/>
      </c>
      <c r="Z399" s="54" t="str">
        <v/>
      </c>
      <c r="AA399" s="54" t="str">
        <v/>
      </c>
      <c r="AB399" s="54" t="str">
        <v/>
      </c>
      <c r="AC399" s="54" t="str">
        <v/>
      </c>
      <c r="AD399" s="54" t="str">
        <v/>
      </c>
      <c r="AE399" s="54" t="str">
        <v/>
      </c>
      <c r="AF399" s="54" t="str">
        <v/>
      </c>
      <c r="AG399" s="54" t="str">
        <v/>
      </c>
      <c r="AH399" s="54" t="str">
        <v/>
      </c>
      <c r="AI399" s="54" t="str">
        <v/>
      </c>
      <c r="AJ399" s="54" t="str">
        <v/>
      </c>
      <c r="AK399" s="54" t="str">
        <v/>
      </c>
      <c r="AL399" s="54" t="str">
        <v/>
      </c>
      <c r="AM399" s="54" t="str">
        <v/>
      </c>
      <c r="AN399" s="54" t="str">
        <v/>
      </c>
      <c r="AO399" s="54" t="str">
        <v/>
      </c>
      <c r="AP399" s="54" t="str">
        <v/>
      </c>
      <c r="AQ399" s="54" t="str">
        <v/>
      </c>
      <c r="AR399" s="54" t="str">
        <v/>
      </c>
      <c r="AS399" s="54" t="str">
        <v/>
      </c>
      <c r="AT399" s="54" t="str">
        <v/>
      </c>
      <c r="AU399" s="54" t="str">
        <v/>
      </c>
      <c r="AV399" s="54" t="str">
        <v/>
      </c>
      <c r="AW399" s="54" t="str">
        <v/>
      </c>
      <c r="AX399" s="54" t="str">
        <v/>
      </c>
      <c r="AY399" s="54" t="str">
        <v/>
      </c>
      <c r="AZ399" s="54" t="str">
        <v/>
      </c>
      <c r="BA399" s="54" t="str">
        <v/>
      </c>
      <c r="BC399" s="186">
        <f t="shared" si="18"/>
        <v>1</v>
      </c>
      <c r="BD399" s="187">
        <f t="shared" si="19"/>
        <v>1</v>
      </c>
      <c r="BE399" s="187">
        <v>1</v>
      </c>
      <c r="BF399" s="180">
        <f t="shared" si="20"/>
        <v>1</v>
      </c>
      <c r="BG399" s="181"/>
      <c r="BH399" s="172">
        <v>0</v>
      </c>
      <c r="BI399" s="171"/>
      <c r="BJ399" s="171"/>
    </row>
    <row r="400" spans="1:62" ht="12.75" x14ac:dyDescent="0.2">
      <c r="A400" s="359"/>
      <c r="B400" s="373"/>
      <c r="C400" s="119" t="s">
        <v>101</v>
      </c>
      <c r="D400" s="54">
        <v>1</v>
      </c>
      <c r="E400" s="54" t="str">
        <v/>
      </c>
      <c r="F400" s="54" t="str">
        <v/>
      </c>
      <c r="G400" s="54" t="str">
        <v/>
      </c>
      <c r="H400" s="54" t="str">
        <v/>
      </c>
      <c r="I400" s="54" t="str">
        <v/>
      </c>
      <c r="J400" s="54" t="str">
        <v/>
      </c>
      <c r="K400" s="54" t="str">
        <v/>
      </c>
      <c r="L400" s="54" t="str">
        <v/>
      </c>
      <c r="M400" s="54" t="str">
        <v/>
      </c>
      <c r="N400" s="54" t="str">
        <v/>
      </c>
      <c r="O400" s="54" t="str">
        <v/>
      </c>
      <c r="P400" s="54" t="str">
        <v/>
      </c>
      <c r="Q400" s="54" t="str">
        <v/>
      </c>
      <c r="R400" s="54" t="str">
        <v/>
      </c>
      <c r="S400" s="54" t="str">
        <v/>
      </c>
      <c r="T400" s="54" t="str">
        <v/>
      </c>
      <c r="U400" s="54" t="str">
        <v/>
      </c>
      <c r="V400" s="54" t="str">
        <v/>
      </c>
      <c r="W400" s="54" t="str">
        <v/>
      </c>
      <c r="X400" s="54" t="str">
        <v/>
      </c>
      <c r="Y400" s="54" t="str">
        <v/>
      </c>
      <c r="Z400" s="54" t="str">
        <v/>
      </c>
      <c r="AA400" s="54" t="str">
        <v/>
      </c>
      <c r="AB400" s="54" t="str">
        <v/>
      </c>
      <c r="AC400" s="54" t="str">
        <v/>
      </c>
      <c r="AD400" s="54" t="str">
        <v/>
      </c>
      <c r="AE400" s="54" t="str">
        <v/>
      </c>
      <c r="AF400" s="54" t="str">
        <v/>
      </c>
      <c r="AG400" s="54" t="str">
        <v/>
      </c>
      <c r="AH400" s="54" t="str">
        <v/>
      </c>
      <c r="AI400" s="54" t="str">
        <v/>
      </c>
      <c r="AJ400" s="54" t="str">
        <v/>
      </c>
      <c r="AK400" s="54" t="str">
        <v/>
      </c>
      <c r="AL400" s="54" t="str">
        <v/>
      </c>
      <c r="AM400" s="54" t="str">
        <v/>
      </c>
      <c r="AN400" s="54" t="str">
        <v/>
      </c>
      <c r="AO400" s="54" t="str">
        <v/>
      </c>
      <c r="AP400" s="54" t="str">
        <v/>
      </c>
      <c r="AQ400" s="54" t="str">
        <v/>
      </c>
      <c r="AR400" s="54" t="str">
        <v/>
      </c>
      <c r="AS400" s="54" t="str">
        <v/>
      </c>
      <c r="AT400" s="54" t="str">
        <v/>
      </c>
      <c r="AU400" s="54" t="str">
        <v/>
      </c>
      <c r="AV400" s="54" t="str">
        <v/>
      </c>
      <c r="AW400" s="54" t="str">
        <v/>
      </c>
      <c r="AX400" s="54" t="str">
        <v/>
      </c>
      <c r="AY400" s="54" t="str">
        <v/>
      </c>
      <c r="AZ400" s="54" t="str">
        <v/>
      </c>
      <c r="BA400" s="54" t="str">
        <v/>
      </c>
      <c r="BC400" s="186">
        <f t="shared" si="18"/>
        <v>1</v>
      </c>
      <c r="BD400" s="187">
        <f t="shared" si="19"/>
        <v>1</v>
      </c>
      <c r="BE400" s="187">
        <v>1</v>
      </c>
      <c r="BF400" s="180">
        <f t="shared" si="20"/>
        <v>1</v>
      </c>
      <c r="BG400" s="181"/>
      <c r="BH400" s="172">
        <v>0</v>
      </c>
      <c r="BI400" s="171"/>
      <c r="BJ400" s="171"/>
    </row>
    <row r="401" spans="1:62" ht="12.75" x14ac:dyDescent="0.2">
      <c r="A401" s="359"/>
      <c r="B401" s="373"/>
      <c r="C401" s="119" t="s">
        <v>102</v>
      </c>
      <c r="D401" s="54">
        <v>1</v>
      </c>
      <c r="E401" s="54" t="str">
        <v/>
      </c>
      <c r="F401" s="54" t="str">
        <v/>
      </c>
      <c r="G401" s="54" t="str">
        <v/>
      </c>
      <c r="H401" s="54" t="str">
        <v/>
      </c>
      <c r="I401" s="54" t="str">
        <v/>
      </c>
      <c r="J401" s="54" t="str">
        <v/>
      </c>
      <c r="K401" s="54" t="str">
        <v/>
      </c>
      <c r="L401" s="54" t="str">
        <v/>
      </c>
      <c r="M401" s="54" t="str">
        <v/>
      </c>
      <c r="N401" s="54" t="str">
        <v/>
      </c>
      <c r="O401" s="54" t="str">
        <v/>
      </c>
      <c r="P401" s="54" t="str">
        <v/>
      </c>
      <c r="Q401" s="54" t="str">
        <v/>
      </c>
      <c r="R401" s="54" t="str">
        <v/>
      </c>
      <c r="S401" s="54" t="str">
        <v/>
      </c>
      <c r="T401" s="54" t="str">
        <v/>
      </c>
      <c r="U401" s="54" t="str">
        <v/>
      </c>
      <c r="V401" s="54" t="str">
        <v/>
      </c>
      <c r="W401" s="54" t="str">
        <v/>
      </c>
      <c r="X401" s="54" t="str">
        <v/>
      </c>
      <c r="Y401" s="54" t="str">
        <v/>
      </c>
      <c r="Z401" s="54" t="str">
        <v/>
      </c>
      <c r="AA401" s="54" t="str">
        <v/>
      </c>
      <c r="AB401" s="54" t="str">
        <v/>
      </c>
      <c r="AC401" s="54" t="str">
        <v/>
      </c>
      <c r="AD401" s="54" t="str">
        <v/>
      </c>
      <c r="AE401" s="54" t="str">
        <v/>
      </c>
      <c r="AF401" s="54" t="str">
        <v/>
      </c>
      <c r="AG401" s="54" t="str">
        <v/>
      </c>
      <c r="AH401" s="54" t="str">
        <v/>
      </c>
      <c r="AI401" s="54" t="str">
        <v/>
      </c>
      <c r="AJ401" s="54" t="str">
        <v/>
      </c>
      <c r="AK401" s="54" t="str">
        <v/>
      </c>
      <c r="AL401" s="54" t="str">
        <v/>
      </c>
      <c r="AM401" s="54" t="str">
        <v/>
      </c>
      <c r="AN401" s="54" t="str">
        <v/>
      </c>
      <c r="AO401" s="54" t="str">
        <v/>
      </c>
      <c r="AP401" s="54" t="str">
        <v/>
      </c>
      <c r="AQ401" s="54" t="str">
        <v/>
      </c>
      <c r="AR401" s="54" t="str">
        <v/>
      </c>
      <c r="AS401" s="54" t="str">
        <v/>
      </c>
      <c r="AT401" s="54" t="str">
        <v/>
      </c>
      <c r="AU401" s="54" t="str">
        <v/>
      </c>
      <c r="AV401" s="54" t="str">
        <v/>
      </c>
      <c r="AW401" s="54" t="str">
        <v/>
      </c>
      <c r="AX401" s="54" t="str">
        <v/>
      </c>
      <c r="AY401" s="54" t="str">
        <v/>
      </c>
      <c r="AZ401" s="54" t="str">
        <v/>
      </c>
      <c r="BA401" s="54" t="str">
        <v/>
      </c>
      <c r="BC401" s="186">
        <f t="shared" si="18"/>
        <v>1</v>
      </c>
      <c r="BD401" s="187">
        <f t="shared" si="19"/>
        <v>1</v>
      </c>
      <c r="BE401" s="187">
        <v>1</v>
      </c>
      <c r="BF401" s="180">
        <f t="shared" si="20"/>
        <v>1</v>
      </c>
      <c r="BG401" s="181"/>
      <c r="BH401" s="172">
        <v>0</v>
      </c>
      <c r="BI401" s="171"/>
      <c r="BJ401" s="171"/>
    </row>
    <row r="402" spans="1:62" ht="12.75" x14ac:dyDescent="0.2">
      <c r="A402" s="359"/>
      <c r="B402" s="373"/>
      <c r="C402" s="119" t="s">
        <v>103</v>
      </c>
      <c r="D402" s="54">
        <v>1</v>
      </c>
      <c r="E402" s="54" t="str">
        <v/>
      </c>
      <c r="F402" s="54" t="str">
        <v/>
      </c>
      <c r="G402" s="54" t="str">
        <v/>
      </c>
      <c r="H402" s="54" t="str">
        <v/>
      </c>
      <c r="I402" s="54" t="str">
        <v/>
      </c>
      <c r="J402" s="54" t="str">
        <v/>
      </c>
      <c r="K402" s="54" t="str">
        <v/>
      </c>
      <c r="L402" s="54" t="str">
        <v/>
      </c>
      <c r="M402" s="54" t="str">
        <v/>
      </c>
      <c r="N402" s="54" t="str">
        <v/>
      </c>
      <c r="O402" s="54" t="str">
        <v/>
      </c>
      <c r="P402" s="54" t="str">
        <v/>
      </c>
      <c r="Q402" s="54" t="str">
        <v/>
      </c>
      <c r="R402" s="54" t="str">
        <v/>
      </c>
      <c r="S402" s="54" t="str">
        <v/>
      </c>
      <c r="T402" s="54" t="str">
        <v/>
      </c>
      <c r="U402" s="54" t="str">
        <v/>
      </c>
      <c r="V402" s="54" t="str">
        <v/>
      </c>
      <c r="W402" s="54" t="str">
        <v/>
      </c>
      <c r="X402" s="54" t="str">
        <v/>
      </c>
      <c r="Y402" s="54" t="str">
        <v/>
      </c>
      <c r="Z402" s="54" t="str">
        <v/>
      </c>
      <c r="AA402" s="54" t="str">
        <v/>
      </c>
      <c r="AB402" s="54" t="str">
        <v/>
      </c>
      <c r="AC402" s="54" t="str">
        <v/>
      </c>
      <c r="AD402" s="54" t="str">
        <v/>
      </c>
      <c r="AE402" s="54" t="str">
        <v/>
      </c>
      <c r="AF402" s="54" t="str">
        <v/>
      </c>
      <c r="AG402" s="54" t="str">
        <v/>
      </c>
      <c r="AH402" s="54" t="str">
        <v/>
      </c>
      <c r="AI402" s="54" t="str">
        <v/>
      </c>
      <c r="AJ402" s="54" t="str">
        <v/>
      </c>
      <c r="AK402" s="54" t="str">
        <v/>
      </c>
      <c r="AL402" s="54" t="str">
        <v/>
      </c>
      <c r="AM402" s="54" t="str">
        <v/>
      </c>
      <c r="AN402" s="54" t="str">
        <v/>
      </c>
      <c r="AO402" s="54" t="str">
        <v/>
      </c>
      <c r="AP402" s="54" t="str">
        <v/>
      </c>
      <c r="AQ402" s="54" t="str">
        <v/>
      </c>
      <c r="AR402" s="54" t="str">
        <v/>
      </c>
      <c r="AS402" s="54" t="str">
        <v/>
      </c>
      <c r="AT402" s="54" t="str">
        <v/>
      </c>
      <c r="AU402" s="54" t="str">
        <v/>
      </c>
      <c r="AV402" s="54" t="str">
        <v/>
      </c>
      <c r="AW402" s="54" t="str">
        <v/>
      </c>
      <c r="AX402" s="54" t="str">
        <v/>
      </c>
      <c r="AY402" s="54" t="str">
        <v/>
      </c>
      <c r="AZ402" s="54" t="str">
        <v/>
      </c>
      <c r="BA402" s="54" t="str">
        <v/>
      </c>
      <c r="BC402" s="186">
        <f t="shared" si="18"/>
        <v>1</v>
      </c>
      <c r="BD402" s="187">
        <f t="shared" si="19"/>
        <v>1</v>
      </c>
      <c r="BE402" s="187">
        <v>1</v>
      </c>
      <c r="BF402" s="180">
        <f t="shared" si="20"/>
        <v>1</v>
      </c>
      <c r="BG402" s="181"/>
      <c r="BH402" s="172">
        <v>0</v>
      </c>
      <c r="BI402" s="171"/>
      <c r="BJ402" s="171"/>
    </row>
    <row r="403" spans="1:62" ht="12.75" x14ac:dyDescent="0.2">
      <c r="A403" s="359"/>
      <c r="B403" s="373"/>
      <c r="C403" s="119" t="s">
        <v>104</v>
      </c>
      <c r="D403" s="54">
        <v>1</v>
      </c>
      <c r="E403" s="54" t="str">
        <v/>
      </c>
      <c r="F403" s="54" t="str">
        <v/>
      </c>
      <c r="G403" s="54" t="str">
        <v/>
      </c>
      <c r="H403" s="54" t="str">
        <v/>
      </c>
      <c r="I403" s="54" t="str">
        <v/>
      </c>
      <c r="J403" s="54" t="str">
        <v/>
      </c>
      <c r="K403" s="54" t="str">
        <v/>
      </c>
      <c r="L403" s="54" t="str">
        <v/>
      </c>
      <c r="M403" s="54" t="str">
        <v/>
      </c>
      <c r="N403" s="54" t="str">
        <v/>
      </c>
      <c r="O403" s="54" t="str">
        <v/>
      </c>
      <c r="P403" s="54" t="str">
        <v/>
      </c>
      <c r="Q403" s="54" t="str">
        <v/>
      </c>
      <c r="R403" s="54" t="str">
        <v/>
      </c>
      <c r="S403" s="54" t="str">
        <v/>
      </c>
      <c r="T403" s="54" t="str">
        <v/>
      </c>
      <c r="U403" s="54" t="str">
        <v/>
      </c>
      <c r="V403" s="54" t="str">
        <v/>
      </c>
      <c r="W403" s="54" t="str">
        <v/>
      </c>
      <c r="X403" s="54" t="str">
        <v/>
      </c>
      <c r="Y403" s="54" t="str">
        <v/>
      </c>
      <c r="Z403" s="54" t="str">
        <v/>
      </c>
      <c r="AA403" s="54" t="str">
        <v/>
      </c>
      <c r="AB403" s="54" t="str">
        <v/>
      </c>
      <c r="AC403" s="54" t="str">
        <v/>
      </c>
      <c r="AD403" s="54" t="str">
        <v/>
      </c>
      <c r="AE403" s="54" t="str">
        <v/>
      </c>
      <c r="AF403" s="54" t="str">
        <v/>
      </c>
      <c r="AG403" s="54" t="str">
        <v/>
      </c>
      <c r="AH403" s="54" t="str">
        <v/>
      </c>
      <c r="AI403" s="54" t="str">
        <v/>
      </c>
      <c r="AJ403" s="54" t="str">
        <v/>
      </c>
      <c r="AK403" s="54" t="str">
        <v/>
      </c>
      <c r="AL403" s="54" t="str">
        <v/>
      </c>
      <c r="AM403" s="54" t="str">
        <v/>
      </c>
      <c r="AN403" s="54" t="str">
        <v/>
      </c>
      <c r="AO403" s="54" t="str">
        <v/>
      </c>
      <c r="AP403" s="54" t="str">
        <v/>
      </c>
      <c r="AQ403" s="54" t="str">
        <v/>
      </c>
      <c r="AR403" s="54" t="str">
        <v/>
      </c>
      <c r="AS403" s="54" t="str">
        <v/>
      </c>
      <c r="AT403" s="54" t="str">
        <v/>
      </c>
      <c r="AU403" s="54" t="str">
        <v/>
      </c>
      <c r="AV403" s="54" t="str">
        <v/>
      </c>
      <c r="AW403" s="54" t="str">
        <v/>
      </c>
      <c r="AX403" s="54" t="str">
        <v/>
      </c>
      <c r="AY403" s="54" t="str">
        <v/>
      </c>
      <c r="AZ403" s="54" t="str">
        <v/>
      </c>
      <c r="BA403" s="54" t="str">
        <v/>
      </c>
      <c r="BC403" s="186">
        <f t="shared" si="18"/>
        <v>1</v>
      </c>
      <c r="BD403" s="187">
        <f t="shared" si="19"/>
        <v>1</v>
      </c>
      <c r="BE403" s="187">
        <v>1</v>
      </c>
      <c r="BF403" s="180">
        <f t="shared" si="20"/>
        <v>1</v>
      </c>
      <c r="BG403" s="181"/>
      <c r="BH403" s="172">
        <v>0</v>
      </c>
      <c r="BI403" s="171"/>
      <c r="BJ403" s="171"/>
    </row>
    <row r="404" spans="1:62" ht="12.75" x14ac:dyDescent="0.2">
      <c r="A404" s="359"/>
      <c r="B404" s="373"/>
      <c r="C404" s="119" t="s">
        <v>105</v>
      </c>
      <c r="D404" s="54">
        <v>1</v>
      </c>
      <c r="E404" s="54" t="str">
        <v/>
      </c>
      <c r="F404" s="54" t="str">
        <v/>
      </c>
      <c r="G404" s="54" t="str">
        <v/>
      </c>
      <c r="H404" s="54" t="str">
        <v/>
      </c>
      <c r="I404" s="54" t="str">
        <v/>
      </c>
      <c r="J404" s="54" t="str">
        <v/>
      </c>
      <c r="K404" s="54" t="str">
        <v/>
      </c>
      <c r="L404" s="54" t="str">
        <v/>
      </c>
      <c r="M404" s="54" t="str">
        <v/>
      </c>
      <c r="N404" s="54" t="str">
        <v/>
      </c>
      <c r="O404" s="54" t="str">
        <v/>
      </c>
      <c r="P404" s="54" t="str">
        <v/>
      </c>
      <c r="Q404" s="54" t="str">
        <v/>
      </c>
      <c r="R404" s="54" t="str">
        <v/>
      </c>
      <c r="S404" s="54" t="str">
        <v/>
      </c>
      <c r="T404" s="54" t="str">
        <v/>
      </c>
      <c r="U404" s="54" t="str">
        <v/>
      </c>
      <c r="V404" s="54" t="str">
        <v/>
      </c>
      <c r="W404" s="54" t="str">
        <v/>
      </c>
      <c r="X404" s="54" t="str">
        <v/>
      </c>
      <c r="Y404" s="54" t="str">
        <v/>
      </c>
      <c r="Z404" s="54" t="str">
        <v/>
      </c>
      <c r="AA404" s="54" t="str">
        <v/>
      </c>
      <c r="AB404" s="54" t="str">
        <v/>
      </c>
      <c r="AC404" s="54" t="str">
        <v/>
      </c>
      <c r="AD404" s="54" t="str">
        <v/>
      </c>
      <c r="AE404" s="54" t="str">
        <v/>
      </c>
      <c r="AF404" s="54" t="str">
        <v/>
      </c>
      <c r="AG404" s="54" t="str">
        <v/>
      </c>
      <c r="AH404" s="54" t="str">
        <v/>
      </c>
      <c r="AI404" s="54" t="str">
        <v/>
      </c>
      <c r="AJ404" s="54" t="str">
        <v/>
      </c>
      <c r="AK404" s="54" t="str">
        <v/>
      </c>
      <c r="AL404" s="54" t="str">
        <v/>
      </c>
      <c r="AM404" s="54" t="str">
        <v/>
      </c>
      <c r="AN404" s="54" t="str">
        <v/>
      </c>
      <c r="AO404" s="54" t="str">
        <v/>
      </c>
      <c r="AP404" s="54" t="str">
        <v/>
      </c>
      <c r="AQ404" s="54" t="str">
        <v/>
      </c>
      <c r="AR404" s="54" t="str">
        <v/>
      </c>
      <c r="AS404" s="54" t="str">
        <v/>
      </c>
      <c r="AT404" s="54" t="str">
        <v/>
      </c>
      <c r="AU404" s="54" t="str">
        <v/>
      </c>
      <c r="AV404" s="54" t="str">
        <v/>
      </c>
      <c r="AW404" s="54" t="str">
        <v/>
      </c>
      <c r="AX404" s="54" t="str">
        <v/>
      </c>
      <c r="AY404" s="54" t="str">
        <v/>
      </c>
      <c r="AZ404" s="54" t="str">
        <v/>
      </c>
      <c r="BA404" s="54" t="str">
        <v/>
      </c>
      <c r="BC404" s="186">
        <f t="shared" si="18"/>
        <v>1</v>
      </c>
      <c r="BD404" s="187">
        <f t="shared" si="19"/>
        <v>1</v>
      </c>
      <c r="BE404" s="187">
        <v>1</v>
      </c>
      <c r="BF404" s="180">
        <f t="shared" si="20"/>
        <v>1</v>
      </c>
      <c r="BG404" s="181"/>
      <c r="BH404" s="172">
        <v>0</v>
      </c>
      <c r="BI404" s="171"/>
      <c r="BJ404" s="171"/>
    </row>
    <row r="405" spans="1:62" ht="12.75" x14ac:dyDescent="0.2">
      <c r="A405" s="359"/>
      <c r="B405" s="373"/>
      <c r="C405" s="119" t="s">
        <v>1426</v>
      </c>
      <c r="D405" s="54">
        <v>1</v>
      </c>
      <c r="E405" s="54" t="str">
        <v/>
      </c>
      <c r="F405" s="54" t="str">
        <v/>
      </c>
      <c r="G405" s="54" t="str">
        <v/>
      </c>
      <c r="H405" s="54" t="str">
        <v/>
      </c>
      <c r="I405" s="54" t="str">
        <v/>
      </c>
      <c r="J405" s="54" t="str">
        <v/>
      </c>
      <c r="K405" s="54" t="str">
        <v/>
      </c>
      <c r="L405" s="54" t="str">
        <v/>
      </c>
      <c r="M405" s="54" t="str">
        <v/>
      </c>
      <c r="N405" s="54" t="str">
        <v/>
      </c>
      <c r="O405" s="54" t="str">
        <v/>
      </c>
      <c r="P405" s="54" t="str">
        <v/>
      </c>
      <c r="Q405" s="54" t="str">
        <v/>
      </c>
      <c r="R405" s="54" t="str">
        <v/>
      </c>
      <c r="S405" s="54" t="str">
        <v/>
      </c>
      <c r="T405" s="54" t="str">
        <v/>
      </c>
      <c r="U405" s="54" t="str">
        <v/>
      </c>
      <c r="V405" s="54" t="str">
        <v/>
      </c>
      <c r="W405" s="54" t="str">
        <v/>
      </c>
      <c r="X405" s="54" t="str">
        <v/>
      </c>
      <c r="Y405" s="54" t="str">
        <v/>
      </c>
      <c r="Z405" s="54" t="str">
        <v/>
      </c>
      <c r="AA405" s="54" t="str">
        <v/>
      </c>
      <c r="AB405" s="54" t="str">
        <v/>
      </c>
      <c r="AC405" s="54" t="str">
        <v/>
      </c>
      <c r="AD405" s="54" t="str">
        <v/>
      </c>
      <c r="AE405" s="54" t="str">
        <v/>
      </c>
      <c r="AF405" s="54" t="str">
        <v/>
      </c>
      <c r="AG405" s="54" t="str">
        <v/>
      </c>
      <c r="AH405" s="54" t="str">
        <v/>
      </c>
      <c r="AI405" s="54" t="str">
        <v/>
      </c>
      <c r="AJ405" s="54" t="str">
        <v/>
      </c>
      <c r="AK405" s="54" t="str">
        <v/>
      </c>
      <c r="AL405" s="54" t="str">
        <v/>
      </c>
      <c r="AM405" s="54" t="str">
        <v/>
      </c>
      <c r="AN405" s="54" t="str">
        <v/>
      </c>
      <c r="AO405" s="54" t="str">
        <v/>
      </c>
      <c r="AP405" s="54" t="str">
        <v/>
      </c>
      <c r="AQ405" s="54" t="str">
        <v/>
      </c>
      <c r="AR405" s="54" t="str">
        <v/>
      </c>
      <c r="AS405" s="54" t="str">
        <v/>
      </c>
      <c r="AT405" s="54" t="str">
        <v/>
      </c>
      <c r="AU405" s="54" t="str">
        <v/>
      </c>
      <c r="AV405" s="54" t="str">
        <v/>
      </c>
      <c r="AW405" s="54" t="str">
        <v/>
      </c>
      <c r="AX405" s="54" t="str">
        <v/>
      </c>
      <c r="AY405" s="54" t="str">
        <v/>
      </c>
      <c r="AZ405" s="54" t="str">
        <v/>
      </c>
      <c r="BA405" s="54" t="str">
        <v/>
      </c>
      <c r="BC405" s="186">
        <f t="shared" si="18"/>
        <v>1</v>
      </c>
      <c r="BD405" s="187">
        <f t="shared" si="19"/>
        <v>1</v>
      </c>
      <c r="BE405" s="187">
        <v>1</v>
      </c>
      <c r="BF405" s="180">
        <f t="shared" si="20"/>
        <v>1</v>
      </c>
      <c r="BG405" s="181"/>
      <c r="BH405" s="172">
        <v>0</v>
      </c>
      <c r="BI405" s="171"/>
      <c r="BJ405" s="171"/>
    </row>
    <row r="406" spans="1:62" ht="12.75" x14ac:dyDescent="0.2">
      <c r="A406" s="359"/>
      <c r="B406" s="373"/>
      <c r="C406" s="119" t="s">
        <v>106</v>
      </c>
      <c r="D406" s="54">
        <v>1</v>
      </c>
      <c r="E406" s="54" t="str">
        <v/>
      </c>
      <c r="F406" s="54" t="str">
        <v/>
      </c>
      <c r="G406" s="54" t="str">
        <v/>
      </c>
      <c r="H406" s="54" t="str">
        <v/>
      </c>
      <c r="I406" s="54" t="str">
        <v/>
      </c>
      <c r="J406" s="54" t="str">
        <v/>
      </c>
      <c r="K406" s="54" t="str">
        <v/>
      </c>
      <c r="L406" s="54" t="str">
        <v/>
      </c>
      <c r="M406" s="54" t="str">
        <v/>
      </c>
      <c r="N406" s="54" t="str">
        <v/>
      </c>
      <c r="O406" s="54" t="str">
        <v/>
      </c>
      <c r="P406" s="54" t="str">
        <v/>
      </c>
      <c r="Q406" s="54" t="str">
        <v/>
      </c>
      <c r="R406" s="54" t="str">
        <v/>
      </c>
      <c r="S406" s="54" t="str">
        <v/>
      </c>
      <c r="T406" s="54" t="str">
        <v/>
      </c>
      <c r="U406" s="54" t="str">
        <v/>
      </c>
      <c r="V406" s="54" t="str">
        <v/>
      </c>
      <c r="W406" s="54" t="str">
        <v/>
      </c>
      <c r="X406" s="54" t="str">
        <v/>
      </c>
      <c r="Y406" s="54" t="str">
        <v/>
      </c>
      <c r="Z406" s="54" t="str">
        <v/>
      </c>
      <c r="AA406" s="54" t="str">
        <v/>
      </c>
      <c r="AB406" s="54" t="str">
        <v/>
      </c>
      <c r="AC406" s="54" t="str">
        <v/>
      </c>
      <c r="AD406" s="54" t="str">
        <v/>
      </c>
      <c r="AE406" s="54" t="str">
        <v/>
      </c>
      <c r="AF406" s="54" t="str">
        <v/>
      </c>
      <c r="AG406" s="54" t="str">
        <v/>
      </c>
      <c r="AH406" s="54" t="str">
        <v/>
      </c>
      <c r="AI406" s="54" t="str">
        <v/>
      </c>
      <c r="AJ406" s="54" t="str">
        <v/>
      </c>
      <c r="AK406" s="54" t="str">
        <v/>
      </c>
      <c r="AL406" s="54" t="str">
        <v/>
      </c>
      <c r="AM406" s="54" t="str">
        <v/>
      </c>
      <c r="AN406" s="54" t="str">
        <v/>
      </c>
      <c r="AO406" s="54" t="str">
        <v/>
      </c>
      <c r="AP406" s="54" t="str">
        <v/>
      </c>
      <c r="AQ406" s="54" t="str">
        <v/>
      </c>
      <c r="AR406" s="54" t="str">
        <v/>
      </c>
      <c r="AS406" s="54" t="str">
        <v/>
      </c>
      <c r="AT406" s="54" t="str">
        <v/>
      </c>
      <c r="AU406" s="54" t="str">
        <v/>
      </c>
      <c r="AV406" s="54" t="str">
        <v/>
      </c>
      <c r="AW406" s="54" t="str">
        <v/>
      </c>
      <c r="AX406" s="54" t="str">
        <v/>
      </c>
      <c r="AY406" s="54" t="str">
        <v/>
      </c>
      <c r="AZ406" s="54" t="str">
        <v/>
      </c>
      <c r="BA406" s="54" t="str">
        <v/>
      </c>
      <c r="BC406" s="186">
        <f t="shared" si="18"/>
        <v>1</v>
      </c>
      <c r="BD406" s="187">
        <f t="shared" si="19"/>
        <v>1</v>
      </c>
      <c r="BE406" s="187">
        <v>1</v>
      </c>
      <c r="BF406" s="180">
        <f t="shared" si="20"/>
        <v>1</v>
      </c>
      <c r="BG406" s="181"/>
      <c r="BH406" s="172">
        <v>0</v>
      </c>
      <c r="BI406" s="171"/>
      <c r="BJ406" s="171"/>
    </row>
    <row r="407" spans="1:62" ht="12.75" x14ac:dyDescent="0.2">
      <c r="A407" s="359"/>
      <c r="B407" s="373"/>
      <c r="C407" s="119" t="s">
        <v>107</v>
      </c>
      <c r="D407" s="54">
        <v>1</v>
      </c>
      <c r="E407" s="54" t="str">
        <v/>
      </c>
      <c r="F407" s="54" t="str">
        <v/>
      </c>
      <c r="G407" s="54" t="str">
        <v/>
      </c>
      <c r="H407" s="54" t="str">
        <v/>
      </c>
      <c r="I407" s="54" t="str">
        <v/>
      </c>
      <c r="J407" s="54" t="str">
        <v/>
      </c>
      <c r="K407" s="54" t="str">
        <v/>
      </c>
      <c r="L407" s="54" t="str">
        <v/>
      </c>
      <c r="M407" s="54" t="str">
        <v/>
      </c>
      <c r="N407" s="54" t="str">
        <v/>
      </c>
      <c r="O407" s="54" t="str">
        <v/>
      </c>
      <c r="P407" s="54" t="str">
        <v/>
      </c>
      <c r="Q407" s="54" t="str">
        <v/>
      </c>
      <c r="R407" s="54" t="str">
        <v/>
      </c>
      <c r="S407" s="54" t="str">
        <v/>
      </c>
      <c r="T407" s="54" t="str">
        <v/>
      </c>
      <c r="U407" s="54" t="str">
        <v/>
      </c>
      <c r="V407" s="54" t="str">
        <v/>
      </c>
      <c r="W407" s="54" t="str">
        <v/>
      </c>
      <c r="X407" s="54" t="str">
        <v/>
      </c>
      <c r="Y407" s="54" t="str">
        <v/>
      </c>
      <c r="Z407" s="54" t="str">
        <v/>
      </c>
      <c r="AA407" s="54" t="str">
        <v/>
      </c>
      <c r="AB407" s="54" t="str">
        <v/>
      </c>
      <c r="AC407" s="54" t="str">
        <v/>
      </c>
      <c r="AD407" s="54" t="str">
        <v/>
      </c>
      <c r="AE407" s="54" t="str">
        <v/>
      </c>
      <c r="AF407" s="54" t="str">
        <v/>
      </c>
      <c r="AG407" s="54" t="str">
        <v/>
      </c>
      <c r="AH407" s="54" t="str">
        <v/>
      </c>
      <c r="AI407" s="54" t="str">
        <v/>
      </c>
      <c r="AJ407" s="54" t="str">
        <v/>
      </c>
      <c r="AK407" s="54" t="str">
        <v/>
      </c>
      <c r="AL407" s="54" t="str">
        <v/>
      </c>
      <c r="AM407" s="54" t="str">
        <v/>
      </c>
      <c r="AN407" s="54" t="str">
        <v/>
      </c>
      <c r="AO407" s="54" t="str">
        <v/>
      </c>
      <c r="AP407" s="54" t="str">
        <v/>
      </c>
      <c r="AQ407" s="54" t="str">
        <v/>
      </c>
      <c r="AR407" s="54" t="str">
        <v/>
      </c>
      <c r="AS407" s="54" t="str">
        <v/>
      </c>
      <c r="AT407" s="54" t="str">
        <v/>
      </c>
      <c r="AU407" s="54" t="str">
        <v/>
      </c>
      <c r="AV407" s="54" t="str">
        <v/>
      </c>
      <c r="AW407" s="54" t="str">
        <v/>
      </c>
      <c r="AX407" s="54" t="str">
        <v/>
      </c>
      <c r="AY407" s="54" t="str">
        <v/>
      </c>
      <c r="AZ407" s="54" t="str">
        <v/>
      </c>
      <c r="BA407" s="54" t="str">
        <v/>
      </c>
      <c r="BC407" s="186">
        <f t="shared" si="18"/>
        <v>1</v>
      </c>
      <c r="BD407" s="187">
        <f t="shared" si="19"/>
        <v>1</v>
      </c>
      <c r="BE407" s="187">
        <v>1</v>
      </c>
      <c r="BF407" s="180">
        <f t="shared" si="20"/>
        <v>1</v>
      </c>
      <c r="BG407" s="181"/>
      <c r="BH407" s="172">
        <v>0</v>
      </c>
      <c r="BI407" s="171"/>
      <c r="BJ407" s="171"/>
    </row>
    <row r="408" spans="1:62" ht="12.75" customHeight="1" x14ac:dyDescent="0.2">
      <c r="A408" s="359"/>
      <c r="B408" s="373"/>
      <c r="C408" s="119" t="s">
        <v>1093</v>
      </c>
      <c r="D408" s="54">
        <v>1</v>
      </c>
      <c r="E408" s="54" t="str">
        <v/>
      </c>
      <c r="F408" s="54" t="str">
        <v/>
      </c>
      <c r="G408" s="54" t="str">
        <v/>
      </c>
      <c r="H408" s="54" t="str">
        <v/>
      </c>
      <c r="I408" s="54" t="str">
        <v/>
      </c>
      <c r="J408" s="54" t="str">
        <v/>
      </c>
      <c r="K408" s="54" t="str">
        <v/>
      </c>
      <c r="L408" s="54" t="str">
        <v/>
      </c>
      <c r="M408" s="54" t="str">
        <v/>
      </c>
      <c r="N408" s="54" t="str">
        <v/>
      </c>
      <c r="O408" s="54" t="str">
        <v/>
      </c>
      <c r="P408" s="54" t="str">
        <v/>
      </c>
      <c r="Q408" s="54" t="str">
        <v/>
      </c>
      <c r="R408" s="54" t="str">
        <v/>
      </c>
      <c r="S408" s="54" t="str">
        <v/>
      </c>
      <c r="T408" s="54" t="str">
        <v/>
      </c>
      <c r="U408" s="54" t="str">
        <v/>
      </c>
      <c r="V408" s="54" t="str">
        <v/>
      </c>
      <c r="W408" s="54" t="str">
        <v/>
      </c>
      <c r="X408" s="54" t="str">
        <v/>
      </c>
      <c r="Y408" s="54" t="str">
        <v/>
      </c>
      <c r="Z408" s="54" t="str">
        <v/>
      </c>
      <c r="AA408" s="54" t="str">
        <v/>
      </c>
      <c r="AB408" s="54" t="str">
        <v/>
      </c>
      <c r="AC408" s="54" t="str">
        <v/>
      </c>
      <c r="AD408" s="54" t="str">
        <v/>
      </c>
      <c r="AE408" s="54" t="str">
        <v/>
      </c>
      <c r="AF408" s="54" t="str">
        <v/>
      </c>
      <c r="AG408" s="54" t="str">
        <v/>
      </c>
      <c r="AH408" s="54" t="str">
        <v/>
      </c>
      <c r="AI408" s="54" t="str">
        <v/>
      </c>
      <c r="AJ408" s="54" t="str">
        <v/>
      </c>
      <c r="AK408" s="54" t="str">
        <v/>
      </c>
      <c r="AL408" s="54" t="str">
        <v/>
      </c>
      <c r="AM408" s="54" t="str">
        <v/>
      </c>
      <c r="AN408" s="54" t="str">
        <v/>
      </c>
      <c r="AO408" s="54" t="str">
        <v/>
      </c>
      <c r="AP408" s="54" t="str">
        <v/>
      </c>
      <c r="AQ408" s="54" t="str">
        <v/>
      </c>
      <c r="AR408" s="54" t="str">
        <v/>
      </c>
      <c r="AS408" s="54" t="str">
        <v/>
      </c>
      <c r="AT408" s="54" t="str">
        <v/>
      </c>
      <c r="AU408" s="54" t="str">
        <v/>
      </c>
      <c r="AV408" s="54" t="str">
        <v/>
      </c>
      <c r="AW408" s="54" t="str">
        <v/>
      </c>
      <c r="AX408" s="54" t="str">
        <v/>
      </c>
      <c r="AY408" s="54" t="str">
        <v/>
      </c>
      <c r="AZ408" s="54" t="str">
        <v/>
      </c>
      <c r="BA408" s="54" t="str">
        <v/>
      </c>
      <c r="BC408" s="186">
        <f t="shared" si="18"/>
        <v>1</v>
      </c>
      <c r="BD408" s="187">
        <f t="shared" si="19"/>
        <v>1</v>
      </c>
      <c r="BE408" s="187">
        <v>1</v>
      </c>
      <c r="BF408" s="180">
        <f t="shared" si="20"/>
        <v>1</v>
      </c>
      <c r="BG408" s="181"/>
      <c r="BH408" s="172">
        <v>0</v>
      </c>
      <c r="BI408" s="171"/>
      <c r="BJ408" s="171"/>
    </row>
    <row r="409" spans="1:62" ht="12.75" x14ac:dyDescent="0.2">
      <c r="A409" s="359"/>
      <c r="B409" s="373"/>
      <c r="C409" s="119" t="s">
        <v>1427</v>
      </c>
      <c r="D409" s="54">
        <v>1</v>
      </c>
      <c r="E409" s="54" t="str">
        <v/>
      </c>
      <c r="F409" s="54" t="str">
        <v/>
      </c>
      <c r="G409" s="54" t="str">
        <v/>
      </c>
      <c r="H409" s="54" t="str">
        <v/>
      </c>
      <c r="I409" s="54" t="str">
        <v/>
      </c>
      <c r="J409" s="54" t="str">
        <v/>
      </c>
      <c r="K409" s="54" t="str">
        <v/>
      </c>
      <c r="L409" s="54" t="str">
        <v/>
      </c>
      <c r="M409" s="54" t="str">
        <v/>
      </c>
      <c r="N409" s="54" t="str">
        <v/>
      </c>
      <c r="O409" s="54" t="str">
        <v/>
      </c>
      <c r="P409" s="54" t="str">
        <v/>
      </c>
      <c r="Q409" s="54" t="str">
        <v/>
      </c>
      <c r="R409" s="54" t="str">
        <v/>
      </c>
      <c r="S409" s="54" t="str">
        <v/>
      </c>
      <c r="T409" s="54" t="str">
        <v/>
      </c>
      <c r="U409" s="54" t="str">
        <v/>
      </c>
      <c r="V409" s="54" t="str">
        <v/>
      </c>
      <c r="W409" s="54" t="str">
        <v/>
      </c>
      <c r="X409" s="54" t="str">
        <v/>
      </c>
      <c r="Y409" s="54" t="str">
        <v/>
      </c>
      <c r="Z409" s="54" t="str">
        <v/>
      </c>
      <c r="AA409" s="54" t="str">
        <v/>
      </c>
      <c r="AB409" s="54" t="str">
        <v/>
      </c>
      <c r="AC409" s="54" t="str">
        <v/>
      </c>
      <c r="AD409" s="54" t="str">
        <v/>
      </c>
      <c r="AE409" s="54" t="str">
        <v/>
      </c>
      <c r="AF409" s="54" t="str">
        <v/>
      </c>
      <c r="AG409" s="54" t="str">
        <v/>
      </c>
      <c r="AH409" s="54" t="str">
        <v/>
      </c>
      <c r="AI409" s="54" t="str">
        <v/>
      </c>
      <c r="AJ409" s="54" t="str">
        <v/>
      </c>
      <c r="AK409" s="54" t="str">
        <v/>
      </c>
      <c r="AL409" s="54" t="str">
        <v/>
      </c>
      <c r="AM409" s="54" t="str">
        <v/>
      </c>
      <c r="AN409" s="54" t="str">
        <v/>
      </c>
      <c r="AO409" s="54" t="str">
        <v/>
      </c>
      <c r="AP409" s="54" t="str">
        <v/>
      </c>
      <c r="AQ409" s="54" t="str">
        <v/>
      </c>
      <c r="AR409" s="54" t="str">
        <v/>
      </c>
      <c r="AS409" s="54" t="str">
        <v/>
      </c>
      <c r="AT409" s="54" t="str">
        <v/>
      </c>
      <c r="AU409" s="54" t="str">
        <v/>
      </c>
      <c r="AV409" s="54" t="str">
        <v/>
      </c>
      <c r="AW409" s="54" t="str">
        <v/>
      </c>
      <c r="AX409" s="54" t="str">
        <v/>
      </c>
      <c r="AY409" s="54" t="str">
        <v/>
      </c>
      <c r="AZ409" s="54" t="str">
        <v/>
      </c>
      <c r="BA409" s="54" t="str">
        <v/>
      </c>
      <c r="BC409" s="186">
        <f t="shared" si="18"/>
        <v>1</v>
      </c>
      <c r="BD409" s="187">
        <f t="shared" si="19"/>
        <v>1</v>
      </c>
      <c r="BE409" s="187">
        <v>0.5</v>
      </c>
      <c r="BF409" s="180">
        <f t="shared" si="20"/>
        <v>0.5</v>
      </c>
      <c r="BG409" s="181"/>
      <c r="BH409" s="172">
        <v>0</v>
      </c>
      <c r="BI409" s="171"/>
      <c r="BJ409" s="171"/>
    </row>
    <row r="410" spans="1:62" ht="12.75" customHeight="1" x14ac:dyDescent="0.2">
      <c r="A410" s="359"/>
      <c r="B410" s="373"/>
      <c r="C410" s="119" t="s">
        <v>1428</v>
      </c>
      <c r="D410" s="54">
        <v>1</v>
      </c>
      <c r="E410" s="54" t="str">
        <v/>
      </c>
      <c r="F410" s="54" t="str">
        <v/>
      </c>
      <c r="G410" s="54" t="str">
        <v/>
      </c>
      <c r="H410" s="54" t="str">
        <v/>
      </c>
      <c r="I410" s="54" t="str">
        <v/>
      </c>
      <c r="J410" s="54" t="str">
        <v/>
      </c>
      <c r="K410" s="54" t="str">
        <v/>
      </c>
      <c r="L410" s="54" t="str">
        <v/>
      </c>
      <c r="M410" s="54" t="str">
        <v/>
      </c>
      <c r="N410" s="54" t="str">
        <v/>
      </c>
      <c r="O410" s="54" t="str">
        <v/>
      </c>
      <c r="P410" s="54" t="str">
        <v/>
      </c>
      <c r="Q410" s="54" t="str">
        <v/>
      </c>
      <c r="R410" s="54" t="str">
        <v/>
      </c>
      <c r="S410" s="54" t="str">
        <v/>
      </c>
      <c r="T410" s="54" t="str">
        <v/>
      </c>
      <c r="U410" s="54" t="str">
        <v/>
      </c>
      <c r="V410" s="54" t="str">
        <v/>
      </c>
      <c r="W410" s="54" t="str">
        <v/>
      </c>
      <c r="X410" s="54" t="str">
        <v/>
      </c>
      <c r="Y410" s="54" t="str">
        <v/>
      </c>
      <c r="Z410" s="54" t="str">
        <v/>
      </c>
      <c r="AA410" s="54" t="str">
        <v/>
      </c>
      <c r="AB410" s="54" t="str">
        <v/>
      </c>
      <c r="AC410" s="54" t="str">
        <v/>
      </c>
      <c r="AD410" s="54" t="str">
        <v/>
      </c>
      <c r="AE410" s="54" t="str">
        <v/>
      </c>
      <c r="AF410" s="54" t="str">
        <v/>
      </c>
      <c r="AG410" s="54" t="str">
        <v/>
      </c>
      <c r="AH410" s="54" t="str">
        <v/>
      </c>
      <c r="AI410" s="54" t="str">
        <v/>
      </c>
      <c r="AJ410" s="54" t="str">
        <v/>
      </c>
      <c r="AK410" s="54" t="str">
        <v/>
      </c>
      <c r="AL410" s="54" t="str">
        <v/>
      </c>
      <c r="AM410" s="54" t="str">
        <v/>
      </c>
      <c r="AN410" s="54" t="str">
        <v/>
      </c>
      <c r="AO410" s="54" t="str">
        <v/>
      </c>
      <c r="AP410" s="54" t="str">
        <v/>
      </c>
      <c r="AQ410" s="54" t="str">
        <v/>
      </c>
      <c r="AR410" s="54" t="str">
        <v/>
      </c>
      <c r="AS410" s="54" t="str">
        <v/>
      </c>
      <c r="AT410" s="54" t="str">
        <v/>
      </c>
      <c r="AU410" s="54" t="str">
        <v/>
      </c>
      <c r="AV410" s="54" t="str">
        <v/>
      </c>
      <c r="AW410" s="54" t="str">
        <v/>
      </c>
      <c r="AX410" s="54" t="str">
        <v/>
      </c>
      <c r="AY410" s="54" t="str">
        <v/>
      </c>
      <c r="AZ410" s="54" t="str">
        <v/>
      </c>
      <c r="BA410" s="54" t="str">
        <v/>
      </c>
      <c r="BC410" s="186">
        <f t="shared" si="18"/>
        <v>1</v>
      </c>
      <c r="BD410" s="187">
        <f t="shared" si="19"/>
        <v>1</v>
      </c>
      <c r="BE410" s="187"/>
      <c r="BF410" s="180">
        <f t="shared" si="20"/>
        <v>0</v>
      </c>
      <c r="BG410" s="181"/>
      <c r="BH410" s="172">
        <v>0</v>
      </c>
      <c r="BI410" s="171"/>
      <c r="BJ410" s="171"/>
    </row>
    <row r="411" spans="1:62" ht="12.75" x14ac:dyDescent="0.2">
      <c r="A411" s="359"/>
      <c r="B411" s="374"/>
      <c r="C411" s="119" t="s">
        <v>897</v>
      </c>
      <c r="D411" s="54">
        <v>1</v>
      </c>
      <c r="E411" s="54" t="str">
        <v/>
      </c>
      <c r="F411" s="54" t="str">
        <v/>
      </c>
      <c r="G411" s="54" t="str">
        <v/>
      </c>
      <c r="H411" s="54" t="str">
        <v/>
      </c>
      <c r="I411" s="54" t="str">
        <v/>
      </c>
      <c r="J411" s="54" t="str">
        <v/>
      </c>
      <c r="K411" s="54" t="str">
        <v/>
      </c>
      <c r="L411" s="54" t="str">
        <v/>
      </c>
      <c r="M411" s="54" t="str">
        <v/>
      </c>
      <c r="N411" s="54" t="str">
        <v/>
      </c>
      <c r="O411" s="54" t="str">
        <v/>
      </c>
      <c r="P411" s="54" t="str">
        <v/>
      </c>
      <c r="Q411" s="54" t="str">
        <v/>
      </c>
      <c r="R411" s="54" t="str">
        <v/>
      </c>
      <c r="S411" s="54" t="str">
        <v/>
      </c>
      <c r="T411" s="54" t="str">
        <v/>
      </c>
      <c r="U411" s="54" t="str">
        <v/>
      </c>
      <c r="V411" s="54" t="str">
        <v/>
      </c>
      <c r="W411" s="54" t="str">
        <v/>
      </c>
      <c r="X411" s="54" t="str">
        <v/>
      </c>
      <c r="Y411" s="54" t="str">
        <v/>
      </c>
      <c r="Z411" s="54" t="str">
        <v/>
      </c>
      <c r="AA411" s="54" t="str">
        <v/>
      </c>
      <c r="AB411" s="54" t="str">
        <v/>
      </c>
      <c r="AC411" s="54" t="str">
        <v/>
      </c>
      <c r="AD411" s="54" t="str">
        <v/>
      </c>
      <c r="AE411" s="54" t="str">
        <v/>
      </c>
      <c r="AF411" s="54" t="str">
        <v/>
      </c>
      <c r="AG411" s="54" t="str">
        <v/>
      </c>
      <c r="AH411" s="54" t="str">
        <v/>
      </c>
      <c r="AI411" s="54" t="str">
        <v/>
      </c>
      <c r="AJ411" s="54" t="str">
        <v/>
      </c>
      <c r="AK411" s="54" t="str">
        <v/>
      </c>
      <c r="AL411" s="54" t="str">
        <v/>
      </c>
      <c r="AM411" s="54" t="str">
        <v/>
      </c>
      <c r="AN411" s="54" t="str">
        <v/>
      </c>
      <c r="AO411" s="54" t="str">
        <v/>
      </c>
      <c r="AP411" s="54" t="str">
        <v/>
      </c>
      <c r="AQ411" s="54" t="str">
        <v/>
      </c>
      <c r="AR411" s="54" t="str">
        <v/>
      </c>
      <c r="AS411" s="54" t="str">
        <v/>
      </c>
      <c r="AT411" s="54" t="str">
        <v/>
      </c>
      <c r="AU411" s="54" t="str">
        <v/>
      </c>
      <c r="AV411" s="54" t="str">
        <v/>
      </c>
      <c r="AW411" s="54" t="str">
        <v/>
      </c>
      <c r="AX411" s="54" t="str">
        <v/>
      </c>
      <c r="AY411" s="54" t="str">
        <v/>
      </c>
      <c r="AZ411" s="54" t="str">
        <v/>
      </c>
      <c r="BA411" s="54" t="str">
        <v/>
      </c>
      <c r="BC411" s="186">
        <f t="shared" si="18"/>
        <v>1</v>
      </c>
      <c r="BD411" s="187">
        <f t="shared" si="19"/>
        <v>1</v>
      </c>
      <c r="BE411" s="187">
        <v>0.5</v>
      </c>
      <c r="BF411" s="180">
        <f t="shared" si="20"/>
        <v>0.5</v>
      </c>
      <c r="BG411" s="181"/>
      <c r="BH411" s="172">
        <v>0</v>
      </c>
      <c r="BI411" s="171"/>
      <c r="BJ411" s="171"/>
    </row>
    <row r="412" spans="1:62" ht="12.75" x14ac:dyDescent="0.2">
      <c r="A412" s="359"/>
      <c r="B412" s="372" t="s">
        <v>1474</v>
      </c>
      <c r="C412" s="131" t="s">
        <v>477</v>
      </c>
      <c r="D412" s="54">
        <v>1</v>
      </c>
      <c r="E412" s="54" t="str">
        <v/>
      </c>
      <c r="F412" s="54" t="str">
        <v/>
      </c>
      <c r="G412" s="54" t="str">
        <v/>
      </c>
      <c r="H412" s="54" t="str">
        <v/>
      </c>
      <c r="I412" s="54" t="str">
        <v/>
      </c>
      <c r="J412" s="54" t="str">
        <v/>
      </c>
      <c r="K412" s="54" t="str">
        <v/>
      </c>
      <c r="L412" s="54" t="str">
        <v/>
      </c>
      <c r="M412" s="54" t="str">
        <v/>
      </c>
      <c r="N412" s="54" t="str">
        <v/>
      </c>
      <c r="O412" s="54" t="str">
        <v/>
      </c>
      <c r="P412" s="54" t="str">
        <v/>
      </c>
      <c r="Q412" s="54" t="str">
        <v/>
      </c>
      <c r="R412" s="54" t="str">
        <v/>
      </c>
      <c r="S412" s="54" t="str">
        <v/>
      </c>
      <c r="T412" s="54" t="str">
        <v/>
      </c>
      <c r="U412" s="54" t="str">
        <v/>
      </c>
      <c r="V412" s="54" t="str">
        <v/>
      </c>
      <c r="W412" s="54" t="str">
        <v/>
      </c>
      <c r="X412" s="54" t="str">
        <v/>
      </c>
      <c r="Y412" s="54" t="str">
        <v/>
      </c>
      <c r="Z412" s="54" t="str">
        <v/>
      </c>
      <c r="AA412" s="54" t="str">
        <v/>
      </c>
      <c r="AB412" s="54" t="str">
        <v/>
      </c>
      <c r="AC412" s="54" t="str">
        <v/>
      </c>
      <c r="AD412" s="54" t="str">
        <v/>
      </c>
      <c r="AE412" s="54" t="str">
        <v/>
      </c>
      <c r="AF412" s="54" t="str">
        <v/>
      </c>
      <c r="AG412" s="54" t="str">
        <v/>
      </c>
      <c r="AH412" s="54" t="str">
        <v/>
      </c>
      <c r="AI412" s="54" t="str">
        <v/>
      </c>
      <c r="AJ412" s="54" t="str">
        <v/>
      </c>
      <c r="AK412" s="54" t="str">
        <v/>
      </c>
      <c r="AL412" s="54" t="str">
        <v/>
      </c>
      <c r="AM412" s="54" t="str">
        <v/>
      </c>
      <c r="AN412" s="54" t="str">
        <v/>
      </c>
      <c r="AO412" s="54" t="str">
        <v/>
      </c>
      <c r="AP412" s="54" t="str">
        <v/>
      </c>
      <c r="AQ412" s="54" t="str">
        <v/>
      </c>
      <c r="AR412" s="54" t="str">
        <v/>
      </c>
      <c r="AS412" s="54" t="str">
        <v/>
      </c>
      <c r="AT412" s="54" t="str">
        <v/>
      </c>
      <c r="AU412" s="54" t="str">
        <v/>
      </c>
      <c r="AV412" s="54" t="str">
        <v/>
      </c>
      <c r="AW412" s="54" t="str">
        <v/>
      </c>
      <c r="AX412" s="54" t="str">
        <v/>
      </c>
      <c r="AY412" s="54" t="str">
        <v/>
      </c>
      <c r="AZ412" s="54" t="str">
        <v/>
      </c>
      <c r="BA412" s="54" t="str">
        <v/>
      </c>
      <c r="BC412" s="186">
        <f t="shared" si="18"/>
        <v>1</v>
      </c>
      <c r="BD412" s="187">
        <f t="shared" si="19"/>
        <v>1</v>
      </c>
      <c r="BE412" s="187"/>
      <c r="BF412" s="180">
        <f t="shared" si="20"/>
        <v>0</v>
      </c>
      <c r="BG412" s="181">
        <f>MIN(1,SUM(BF412:BF417)/SUM(BC412:BC417))</f>
        <v>0.3</v>
      </c>
      <c r="BH412" s="172">
        <v>0.5</v>
      </c>
      <c r="BI412" s="171">
        <f>BG412*BH412</f>
        <v>0.15</v>
      </c>
      <c r="BJ412" s="171"/>
    </row>
    <row r="413" spans="1:62" ht="12.75" x14ac:dyDescent="0.2">
      <c r="A413" s="359"/>
      <c r="B413" s="374"/>
      <c r="C413" s="131" t="s">
        <v>1431</v>
      </c>
      <c r="D413" s="54" t="str">
        <v/>
      </c>
      <c r="E413" s="54" t="str">
        <v/>
      </c>
      <c r="F413" s="54" t="str">
        <v/>
      </c>
      <c r="G413" s="54" t="str">
        <v/>
      </c>
      <c r="H413" s="54" t="str">
        <v/>
      </c>
      <c r="I413" s="54" t="str">
        <v/>
      </c>
      <c r="J413" s="54" t="str">
        <v/>
      </c>
      <c r="K413" s="54" t="str">
        <v/>
      </c>
      <c r="L413" s="54" t="str">
        <v/>
      </c>
      <c r="M413" s="54" t="str">
        <v/>
      </c>
      <c r="N413" s="54" t="str">
        <v/>
      </c>
      <c r="O413" s="54" t="str">
        <v/>
      </c>
      <c r="P413" s="54" t="str">
        <v/>
      </c>
      <c r="Q413" s="54" t="str">
        <v/>
      </c>
      <c r="R413" s="54" t="str">
        <v/>
      </c>
      <c r="S413" s="54" t="str">
        <v/>
      </c>
      <c r="T413" s="54" t="str">
        <v/>
      </c>
      <c r="U413" s="54" t="str">
        <v/>
      </c>
      <c r="V413" s="54" t="str">
        <v/>
      </c>
      <c r="W413" s="54" t="str">
        <v/>
      </c>
      <c r="X413" s="54" t="str">
        <v/>
      </c>
      <c r="Y413" s="54" t="str">
        <v/>
      </c>
      <c r="Z413" s="54" t="str">
        <v/>
      </c>
      <c r="AA413" s="54" t="str">
        <v/>
      </c>
      <c r="AB413" s="54" t="str">
        <v/>
      </c>
      <c r="AC413" s="54" t="str">
        <v/>
      </c>
      <c r="AD413" s="54" t="str">
        <v/>
      </c>
      <c r="AE413" s="54" t="str">
        <v/>
      </c>
      <c r="AF413" s="54" t="str">
        <v/>
      </c>
      <c r="AG413" s="54" t="str">
        <v/>
      </c>
      <c r="AH413" s="54" t="str">
        <v/>
      </c>
      <c r="AI413" s="54" t="str">
        <v/>
      </c>
      <c r="AJ413" s="54" t="str">
        <v/>
      </c>
      <c r="AK413" s="54" t="str">
        <v/>
      </c>
      <c r="AL413" s="54" t="str">
        <v/>
      </c>
      <c r="AM413" s="54" t="str">
        <v/>
      </c>
      <c r="AN413" s="54" t="str">
        <v/>
      </c>
      <c r="AO413" s="54" t="str">
        <v/>
      </c>
      <c r="AP413" s="54" t="str">
        <v/>
      </c>
      <c r="AQ413" s="54" t="str">
        <v/>
      </c>
      <c r="AR413" s="54" t="str">
        <v/>
      </c>
      <c r="AS413" s="54" t="str">
        <v/>
      </c>
      <c r="AT413" s="54" t="str">
        <v/>
      </c>
      <c r="AU413" s="54" t="str">
        <v/>
      </c>
      <c r="AV413" s="54" t="str">
        <v/>
      </c>
      <c r="AW413" s="54" t="str">
        <v/>
      </c>
      <c r="AX413" s="54" t="str">
        <v/>
      </c>
      <c r="AY413" s="54" t="str">
        <v/>
      </c>
      <c r="AZ413" s="54" t="str">
        <v/>
      </c>
      <c r="BA413" s="54" t="str">
        <v/>
      </c>
      <c r="BC413" s="186">
        <f t="shared" si="18"/>
        <v>0</v>
      </c>
      <c r="BD413" s="187">
        <f t="shared" si="19"/>
        <v>0</v>
      </c>
      <c r="BE413" s="187"/>
      <c r="BF413" s="180">
        <f t="shared" si="20"/>
        <v>0</v>
      </c>
      <c r="BG413" s="181"/>
      <c r="BH413" s="172">
        <v>0</v>
      </c>
      <c r="BI413" s="171"/>
      <c r="BJ413" s="171"/>
    </row>
    <row r="414" spans="1:62" ht="12.75" customHeight="1" x14ac:dyDescent="0.2">
      <c r="A414" s="359"/>
      <c r="B414" s="372" t="s">
        <v>1443</v>
      </c>
      <c r="C414" s="119" t="s">
        <v>108</v>
      </c>
      <c r="D414" s="54">
        <v>1</v>
      </c>
      <c r="E414" s="54" t="str">
        <v/>
      </c>
      <c r="F414" s="54" t="str">
        <v/>
      </c>
      <c r="G414" s="54" t="str">
        <v/>
      </c>
      <c r="H414" s="54" t="str">
        <v/>
      </c>
      <c r="I414" s="54" t="str">
        <v/>
      </c>
      <c r="J414" s="54" t="str">
        <v/>
      </c>
      <c r="K414" s="54" t="str">
        <v/>
      </c>
      <c r="L414" s="54" t="str">
        <v/>
      </c>
      <c r="M414" s="54" t="str">
        <v/>
      </c>
      <c r="N414" s="54" t="str">
        <v/>
      </c>
      <c r="O414" s="54" t="str">
        <v/>
      </c>
      <c r="P414" s="54" t="str">
        <v/>
      </c>
      <c r="Q414" s="54" t="str">
        <v/>
      </c>
      <c r="R414" s="54" t="str">
        <v/>
      </c>
      <c r="S414" s="54" t="str">
        <v/>
      </c>
      <c r="T414" s="54" t="str">
        <v/>
      </c>
      <c r="U414" s="54" t="str">
        <v/>
      </c>
      <c r="V414" s="54" t="str">
        <v/>
      </c>
      <c r="W414" s="54" t="str">
        <v/>
      </c>
      <c r="X414" s="54" t="str">
        <v/>
      </c>
      <c r="Y414" s="54" t="str">
        <v/>
      </c>
      <c r="Z414" s="54" t="str">
        <v/>
      </c>
      <c r="AA414" s="54" t="str">
        <v/>
      </c>
      <c r="AB414" s="54" t="str">
        <v/>
      </c>
      <c r="AC414" s="54" t="str">
        <v/>
      </c>
      <c r="AD414" s="54" t="str">
        <v/>
      </c>
      <c r="AE414" s="54" t="str">
        <v/>
      </c>
      <c r="AF414" s="54" t="str">
        <v/>
      </c>
      <c r="AG414" s="54" t="str">
        <v/>
      </c>
      <c r="AH414" s="54" t="str">
        <v/>
      </c>
      <c r="AI414" s="54" t="str">
        <v/>
      </c>
      <c r="AJ414" s="54" t="str">
        <v/>
      </c>
      <c r="AK414" s="54" t="str">
        <v/>
      </c>
      <c r="AL414" s="54" t="str">
        <v/>
      </c>
      <c r="AM414" s="54" t="str">
        <v/>
      </c>
      <c r="AN414" s="54" t="str">
        <v/>
      </c>
      <c r="AO414" s="54" t="str">
        <v/>
      </c>
      <c r="AP414" s="54" t="str">
        <v/>
      </c>
      <c r="AQ414" s="54" t="str">
        <v/>
      </c>
      <c r="AR414" s="54" t="str">
        <v/>
      </c>
      <c r="AS414" s="54" t="str">
        <v/>
      </c>
      <c r="AT414" s="54" t="str">
        <v/>
      </c>
      <c r="AU414" s="54" t="str">
        <v/>
      </c>
      <c r="AV414" s="54" t="str">
        <v/>
      </c>
      <c r="AW414" s="54" t="str">
        <v/>
      </c>
      <c r="AX414" s="54" t="str">
        <v/>
      </c>
      <c r="AY414" s="54" t="str">
        <v/>
      </c>
      <c r="AZ414" s="54" t="str">
        <v/>
      </c>
      <c r="BA414" s="54" t="str">
        <v/>
      </c>
      <c r="BC414" s="186">
        <f t="shared" si="18"/>
        <v>1</v>
      </c>
      <c r="BD414" s="187">
        <f t="shared" si="19"/>
        <v>1</v>
      </c>
      <c r="BE414" s="187">
        <v>0.1</v>
      </c>
      <c r="BF414" s="180">
        <f t="shared" si="20"/>
        <v>0.1</v>
      </c>
      <c r="BG414" s="181"/>
      <c r="BH414" s="172">
        <v>0</v>
      </c>
      <c r="BI414" s="171"/>
      <c r="BJ414" s="171"/>
    </row>
    <row r="415" spans="1:62" ht="12.75" x14ac:dyDescent="0.2">
      <c r="A415" s="359"/>
      <c r="B415" s="373"/>
      <c r="C415" s="119" t="s">
        <v>1429</v>
      </c>
      <c r="D415" s="54">
        <v>1</v>
      </c>
      <c r="E415" s="54" t="str">
        <v/>
      </c>
      <c r="F415" s="54" t="str">
        <v/>
      </c>
      <c r="G415" s="54" t="str">
        <v/>
      </c>
      <c r="H415" s="54" t="str">
        <v/>
      </c>
      <c r="I415" s="54" t="str">
        <v/>
      </c>
      <c r="J415" s="54" t="str">
        <v/>
      </c>
      <c r="K415" s="54" t="str">
        <v/>
      </c>
      <c r="L415" s="54" t="str">
        <v/>
      </c>
      <c r="M415" s="54" t="str">
        <v/>
      </c>
      <c r="N415" s="54" t="str">
        <v/>
      </c>
      <c r="O415" s="54" t="str">
        <v/>
      </c>
      <c r="P415" s="54" t="str">
        <v/>
      </c>
      <c r="Q415" s="54" t="str">
        <v/>
      </c>
      <c r="R415" s="54" t="str">
        <v/>
      </c>
      <c r="S415" s="54" t="str">
        <v/>
      </c>
      <c r="T415" s="54" t="str">
        <v/>
      </c>
      <c r="U415" s="54" t="str">
        <v/>
      </c>
      <c r="V415" s="54" t="str">
        <v/>
      </c>
      <c r="W415" s="54" t="str">
        <v/>
      </c>
      <c r="X415" s="54" t="str">
        <v/>
      </c>
      <c r="Y415" s="54" t="str">
        <v/>
      </c>
      <c r="Z415" s="54" t="str">
        <v/>
      </c>
      <c r="AA415" s="54" t="str">
        <v/>
      </c>
      <c r="AB415" s="54" t="str">
        <v/>
      </c>
      <c r="AC415" s="54" t="str">
        <v/>
      </c>
      <c r="AD415" s="54" t="str">
        <v/>
      </c>
      <c r="AE415" s="54" t="str">
        <v/>
      </c>
      <c r="AF415" s="54" t="str">
        <v/>
      </c>
      <c r="AG415" s="54" t="str">
        <v/>
      </c>
      <c r="AH415" s="54" t="str">
        <v/>
      </c>
      <c r="AI415" s="54" t="str">
        <v/>
      </c>
      <c r="AJ415" s="54" t="str">
        <v/>
      </c>
      <c r="AK415" s="54" t="str">
        <v/>
      </c>
      <c r="AL415" s="54" t="str">
        <v/>
      </c>
      <c r="AM415" s="54" t="str">
        <v/>
      </c>
      <c r="AN415" s="54" t="str">
        <v/>
      </c>
      <c r="AO415" s="54" t="str">
        <v/>
      </c>
      <c r="AP415" s="54" t="str">
        <v/>
      </c>
      <c r="AQ415" s="54" t="str">
        <v/>
      </c>
      <c r="AR415" s="54" t="str">
        <v/>
      </c>
      <c r="AS415" s="54" t="str">
        <v/>
      </c>
      <c r="AT415" s="54" t="str">
        <v/>
      </c>
      <c r="AU415" s="54" t="str">
        <v/>
      </c>
      <c r="AV415" s="54" t="str">
        <v/>
      </c>
      <c r="AW415" s="54" t="str">
        <v/>
      </c>
      <c r="AX415" s="54" t="str">
        <v/>
      </c>
      <c r="AY415" s="54" t="str">
        <v/>
      </c>
      <c r="AZ415" s="54" t="str">
        <v/>
      </c>
      <c r="BA415" s="54" t="str">
        <v/>
      </c>
      <c r="BC415" s="186">
        <f t="shared" si="18"/>
        <v>1</v>
      </c>
      <c r="BD415" s="187">
        <f t="shared" si="19"/>
        <v>1</v>
      </c>
      <c r="BE415" s="187">
        <v>0.4</v>
      </c>
      <c r="BF415" s="180">
        <f t="shared" si="20"/>
        <v>0.4</v>
      </c>
      <c r="BG415" s="181"/>
      <c r="BH415" s="172">
        <v>0</v>
      </c>
      <c r="BI415" s="171"/>
      <c r="BJ415" s="171"/>
    </row>
    <row r="416" spans="1:62" ht="12.75" x14ac:dyDescent="0.2">
      <c r="A416" s="359"/>
      <c r="B416" s="373"/>
      <c r="C416" s="119" t="s">
        <v>1430</v>
      </c>
      <c r="D416" s="54">
        <v>1</v>
      </c>
      <c r="E416" s="54" t="str">
        <v/>
      </c>
      <c r="F416" s="54" t="str">
        <v/>
      </c>
      <c r="G416" s="54" t="str">
        <v/>
      </c>
      <c r="H416" s="54" t="str">
        <v/>
      </c>
      <c r="I416" s="54" t="str">
        <v/>
      </c>
      <c r="J416" s="54" t="str">
        <v/>
      </c>
      <c r="K416" s="54" t="str">
        <v/>
      </c>
      <c r="L416" s="54" t="str">
        <v/>
      </c>
      <c r="M416" s="54" t="str">
        <v/>
      </c>
      <c r="N416" s="54" t="str">
        <v/>
      </c>
      <c r="O416" s="54" t="str">
        <v/>
      </c>
      <c r="P416" s="54" t="str">
        <v/>
      </c>
      <c r="Q416" s="54" t="str">
        <v/>
      </c>
      <c r="R416" s="54" t="str">
        <v/>
      </c>
      <c r="S416" s="54" t="str">
        <v/>
      </c>
      <c r="T416" s="54" t="str">
        <v/>
      </c>
      <c r="U416" s="54" t="str">
        <v/>
      </c>
      <c r="V416" s="54" t="str">
        <v/>
      </c>
      <c r="W416" s="54" t="str">
        <v/>
      </c>
      <c r="X416" s="54" t="str">
        <v/>
      </c>
      <c r="Y416" s="54" t="str">
        <v/>
      </c>
      <c r="Z416" s="54" t="str">
        <v/>
      </c>
      <c r="AA416" s="54" t="str">
        <v/>
      </c>
      <c r="AB416" s="54" t="str">
        <v/>
      </c>
      <c r="AC416" s="54" t="str">
        <v/>
      </c>
      <c r="AD416" s="54" t="str">
        <v/>
      </c>
      <c r="AE416" s="54" t="str">
        <v/>
      </c>
      <c r="AF416" s="54" t="str">
        <v/>
      </c>
      <c r="AG416" s="54" t="str">
        <v/>
      </c>
      <c r="AH416" s="54" t="str">
        <v/>
      </c>
      <c r="AI416" s="54" t="str">
        <v/>
      </c>
      <c r="AJ416" s="54" t="str">
        <v/>
      </c>
      <c r="AK416" s="54" t="str">
        <v/>
      </c>
      <c r="AL416" s="54" t="str">
        <v/>
      </c>
      <c r="AM416" s="54" t="str">
        <v/>
      </c>
      <c r="AN416" s="54" t="str">
        <v/>
      </c>
      <c r="AO416" s="54" t="str">
        <v/>
      </c>
      <c r="AP416" s="54" t="str">
        <v/>
      </c>
      <c r="AQ416" s="54" t="str">
        <v/>
      </c>
      <c r="AR416" s="54" t="str">
        <v/>
      </c>
      <c r="AS416" s="54" t="str">
        <v/>
      </c>
      <c r="AT416" s="54" t="str">
        <v/>
      </c>
      <c r="AU416" s="54" t="str">
        <v/>
      </c>
      <c r="AV416" s="54" t="str">
        <v/>
      </c>
      <c r="AW416" s="54" t="str">
        <v/>
      </c>
      <c r="AX416" s="54" t="str">
        <v/>
      </c>
      <c r="AY416" s="54" t="str">
        <v/>
      </c>
      <c r="AZ416" s="54" t="str">
        <v/>
      </c>
      <c r="BA416" s="54" t="str">
        <v/>
      </c>
      <c r="BC416" s="186">
        <f t="shared" si="18"/>
        <v>1</v>
      </c>
      <c r="BD416" s="187">
        <f t="shared" si="19"/>
        <v>1</v>
      </c>
      <c r="BE416" s="187">
        <v>1</v>
      </c>
      <c r="BF416" s="180">
        <f t="shared" si="20"/>
        <v>1</v>
      </c>
      <c r="BG416" s="181"/>
      <c r="BH416" s="172">
        <v>0</v>
      </c>
      <c r="BI416" s="171"/>
      <c r="BJ416" s="171"/>
    </row>
    <row r="417" spans="1:62" ht="12.75" customHeight="1" x14ac:dyDescent="0.2">
      <c r="A417" s="359"/>
      <c r="B417" s="374"/>
      <c r="C417" s="119" t="s">
        <v>897</v>
      </c>
      <c r="D417" s="54">
        <v>1</v>
      </c>
      <c r="E417" s="54" t="str">
        <v/>
      </c>
      <c r="F417" s="54" t="str">
        <v/>
      </c>
      <c r="G417" s="54" t="str">
        <v/>
      </c>
      <c r="H417" s="54" t="str">
        <v/>
      </c>
      <c r="I417" s="54" t="str">
        <v/>
      </c>
      <c r="J417" s="54" t="str">
        <v/>
      </c>
      <c r="K417" s="54" t="str">
        <v/>
      </c>
      <c r="L417" s="54" t="str">
        <v/>
      </c>
      <c r="M417" s="54" t="str">
        <v/>
      </c>
      <c r="N417" s="54" t="str">
        <v/>
      </c>
      <c r="O417" s="54" t="str">
        <v/>
      </c>
      <c r="P417" s="54" t="str">
        <v/>
      </c>
      <c r="Q417" s="54" t="str">
        <v/>
      </c>
      <c r="R417" s="54" t="str">
        <v/>
      </c>
      <c r="S417" s="54" t="str">
        <v/>
      </c>
      <c r="T417" s="54" t="str">
        <v/>
      </c>
      <c r="U417" s="54" t="str">
        <v/>
      </c>
      <c r="V417" s="54" t="str">
        <v/>
      </c>
      <c r="W417" s="54" t="str">
        <v/>
      </c>
      <c r="X417" s="54" t="str">
        <v/>
      </c>
      <c r="Y417" s="54" t="str">
        <v/>
      </c>
      <c r="Z417" s="54" t="str">
        <v/>
      </c>
      <c r="AA417" s="54" t="str">
        <v/>
      </c>
      <c r="AB417" s="54" t="str">
        <v/>
      </c>
      <c r="AC417" s="54" t="str">
        <v/>
      </c>
      <c r="AD417" s="54" t="str">
        <v/>
      </c>
      <c r="AE417" s="54" t="str">
        <v/>
      </c>
      <c r="AF417" s="54" t="str">
        <v/>
      </c>
      <c r="AG417" s="54" t="str">
        <v/>
      </c>
      <c r="AH417" s="54" t="str">
        <v/>
      </c>
      <c r="AI417" s="54" t="str">
        <v/>
      </c>
      <c r="AJ417" s="54" t="str">
        <v/>
      </c>
      <c r="AK417" s="54" t="str">
        <v/>
      </c>
      <c r="AL417" s="54" t="str">
        <v/>
      </c>
      <c r="AM417" s="54" t="str">
        <v/>
      </c>
      <c r="AN417" s="54" t="str">
        <v/>
      </c>
      <c r="AO417" s="54" t="str">
        <v/>
      </c>
      <c r="AP417" s="54" t="str">
        <v/>
      </c>
      <c r="AQ417" s="54" t="str">
        <v/>
      </c>
      <c r="AR417" s="54" t="str">
        <v/>
      </c>
      <c r="AS417" s="54" t="str">
        <v/>
      </c>
      <c r="AT417" s="54" t="str">
        <v/>
      </c>
      <c r="AU417" s="54" t="str">
        <v/>
      </c>
      <c r="AV417" s="54" t="str">
        <v/>
      </c>
      <c r="AW417" s="54" t="str">
        <v/>
      </c>
      <c r="AX417" s="54" t="str">
        <v/>
      </c>
      <c r="AY417" s="54" t="str">
        <v/>
      </c>
      <c r="AZ417" s="54" t="str">
        <v/>
      </c>
      <c r="BA417" s="54" t="str">
        <v/>
      </c>
      <c r="BC417" s="186">
        <f t="shared" si="18"/>
        <v>1</v>
      </c>
      <c r="BD417" s="187">
        <f t="shared" si="19"/>
        <v>1</v>
      </c>
      <c r="BE417" s="187"/>
      <c r="BF417" s="180">
        <f t="shared" si="20"/>
        <v>0</v>
      </c>
      <c r="BG417" s="181"/>
      <c r="BH417" s="172">
        <v>0</v>
      </c>
      <c r="BI417" s="171"/>
      <c r="BJ417" s="171"/>
    </row>
    <row r="418" spans="1:62" ht="12.75" x14ac:dyDescent="0.2">
      <c r="A418" s="375" t="s">
        <v>110</v>
      </c>
      <c r="B418" s="370" t="s">
        <v>1420</v>
      </c>
      <c r="C418" s="119" t="s">
        <v>431</v>
      </c>
      <c r="D418" s="54">
        <v>1</v>
      </c>
      <c r="E418" s="54" t="str">
        <v/>
      </c>
      <c r="F418" s="54" t="str">
        <v/>
      </c>
      <c r="G418" s="54" t="str">
        <v/>
      </c>
      <c r="H418" s="54" t="str">
        <v/>
      </c>
      <c r="I418" s="54" t="str">
        <v/>
      </c>
      <c r="J418" s="54" t="str">
        <v/>
      </c>
      <c r="K418" s="54" t="str">
        <v/>
      </c>
      <c r="L418" s="54" t="str">
        <v/>
      </c>
      <c r="M418" s="54" t="str">
        <v/>
      </c>
      <c r="N418" s="54" t="str">
        <v/>
      </c>
      <c r="O418" s="54" t="str">
        <v/>
      </c>
      <c r="P418" s="54" t="str">
        <v/>
      </c>
      <c r="Q418" s="54" t="str">
        <v/>
      </c>
      <c r="R418" s="54" t="str">
        <v/>
      </c>
      <c r="S418" s="54" t="str">
        <v/>
      </c>
      <c r="T418" s="54" t="str">
        <v/>
      </c>
      <c r="U418" s="54" t="str">
        <v/>
      </c>
      <c r="V418" s="54" t="str">
        <v/>
      </c>
      <c r="W418" s="54" t="str">
        <v/>
      </c>
      <c r="X418" s="54" t="str">
        <v/>
      </c>
      <c r="Y418" s="54" t="str">
        <v/>
      </c>
      <c r="Z418" s="54" t="str">
        <v/>
      </c>
      <c r="AA418" s="54" t="str">
        <v/>
      </c>
      <c r="AB418" s="54" t="str">
        <v/>
      </c>
      <c r="AC418" s="54" t="str">
        <v/>
      </c>
      <c r="AD418" s="54" t="str">
        <v/>
      </c>
      <c r="AE418" s="54" t="str">
        <v/>
      </c>
      <c r="AF418" s="54" t="str">
        <v/>
      </c>
      <c r="AG418" s="54" t="str">
        <v/>
      </c>
      <c r="AH418" s="54" t="str">
        <v/>
      </c>
      <c r="AI418" s="54" t="str">
        <v/>
      </c>
      <c r="AJ418" s="54" t="str">
        <v/>
      </c>
      <c r="AK418" s="54" t="str">
        <v/>
      </c>
      <c r="AL418" s="54" t="str">
        <v/>
      </c>
      <c r="AM418" s="54" t="str">
        <v/>
      </c>
      <c r="AN418" s="54" t="str">
        <v/>
      </c>
      <c r="AO418" s="54" t="str">
        <v/>
      </c>
      <c r="AP418" s="54" t="str">
        <v/>
      </c>
      <c r="AQ418" s="54" t="str">
        <v/>
      </c>
      <c r="AR418" s="54" t="str">
        <v/>
      </c>
      <c r="AS418" s="54" t="str">
        <v/>
      </c>
      <c r="AT418" s="54" t="str">
        <v/>
      </c>
      <c r="AU418" s="54" t="str">
        <v/>
      </c>
      <c r="AV418" s="54" t="str">
        <v/>
      </c>
      <c r="AW418" s="54" t="str">
        <v/>
      </c>
      <c r="AX418" s="54" t="str">
        <v/>
      </c>
      <c r="AY418" s="54" t="str">
        <v/>
      </c>
      <c r="AZ418" s="54" t="str">
        <v/>
      </c>
      <c r="BA418" s="54" t="str">
        <v/>
      </c>
      <c r="BC418" s="186">
        <f t="shared" si="18"/>
        <v>1</v>
      </c>
      <c r="BD418" s="187">
        <f t="shared" si="19"/>
        <v>1</v>
      </c>
      <c r="BE418" s="187">
        <v>1</v>
      </c>
      <c r="BF418" s="180">
        <f t="shared" si="20"/>
        <v>1</v>
      </c>
      <c r="BG418" s="181">
        <f>MIN(1,SUM(BF418:BF420)/SUM(BC418:BC420))</f>
        <v>0.33333333333333331</v>
      </c>
      <c r="BH418" s="172">
        <v>0.5</v>
      </c>
      <c r="BI418" s="171">
        <f>BG418*BH418</f>
        <v>0.16666666666666666</v>
      </c>
      <c r="BJ418" s="171">
        <f>SUM(BI418:BI429)</f>
        <v>0.22222222222222221</v>
      </c>
    </row>
    <row r="419" spans="1:62" ht="12.75" customHeight="1" x14ac:dyDescent="0.2">
      <c r="A419" s="390"/>
      <c r="B419" s="370"/>
      <c r="C419" s="119" t="s">
        <v>432</v>
      </c>
      <c r="D419" s="54">
        <v>1</v>
      </c>
      <c r="E419" s="54" t="str">
        <v/>
      </c>
      <c r="F419" s="54" t="str">
        <v/>
      </c>
      <c r="G419" s="54" t="str">
        <v/>
      </c>
      <c r="H419" s="54" t="str">
        <v/>
      </c>
      <c r="I419" s="54" t="str">
        <v/>
      </c>
      <c r="J419" s="54" t="str">
        <v/>
      </c>
      <c r="K419" s="54" t="str">
        <v/>
      </c>
      <c r="L419" s="54" t="str">
        <v/>
      </c>
      <c r="M419" s="54" t="str">
        <v/>
      </c>
      <c r="N419" s="54" t="str">
        <v/>
      </c>
      <c r="O419" s="54" t="str">
        <v/>
      </c>
      <c r="P419" s="54" t="str">
        <v/>
      </c>
      <c r="Q419" s="54" t="str">
        <v/>
      </c>
      <c r="R419" s="54" t="str">
        <v/>
      </c>
      <c r="S419" s="54" t="str">
        <v/>
      </c>
      <c r="T419" s="54" t="str">
        <v/>
      </c>
      <c r="U419" s="54" t="str">
        <v/>
      </c>
      <c r="V419" s="54" t="str">
        <v/>
      </c>
      <c r="W419" s="54" t="str">
        <v/>
      </c>
      <c r="X419" s="54" t="str">
        <v/>
      </c>
      <c r="Y419" s="54" t="str">
        <v/>
      </c>
      <c r="Z419" s="54" t="str">
        <v/>
      </c>
      <c r="AA419" s="54" t="str">
        <v/>
      </c>
      <c r="AB419" s="54" t="str">
        <v/>
      </c>
      <c r="AC419" s="54" t="str">
        <v/>
      </c>
      <c r="AD419" s="54" t="str">
        <v/>
      </c>
      <c r="AE419" s="54" t="str">
        <v/>
      </c>
      <c r="AF419" s="54" t="str">
        <v/>
      </c>
      <c r="AG419" s="54" t="str">
        <v/>
      </c>
      <c r="AH419" s="54" t="str">
        <v/>
      </c>
      <c r="AI419" s="54" t="str">
        <v/>
      </c>
      <c r="AJ419" s="54" t="str">
        <v/>
      </c>
      <c r="AK419" s="54" t="str">
        <v/>
      </c>
      <c r="AL419" s="54" t="str">
        <v/>
      </c>
      <c r="AM419" s="54" t="str">
        <v/>
      </c>
      <c r="AN419" s="54" t="str">
        <v/>
      </c>
      <c r="AO419" s="54" t="str">
        <v/>
      </c>
      <c r="AP419" s="54" t="str">
        <v/>
      </c>
      <c r="AQ419" s="54" t="str">
        <v/>
      </c>
      <c r="AR419" s="54" t="str">
        <v/>
      </c>
      <c r="AS419" s="54" t="str">
        <v/>
      </c>
      <c r="AT419" s="54" t="str">
        <v/>
      </c>
      <c r="AU419" s="54" t="str">
        <v/>
      </c>
      <c r="AV419" s="54" t="str">
        <v/>
      </c>
      <c r="AW419" s="54" t="str">
        <v/>
      </c>
      <c r="AX419" s="54" t="str">
        <v/>
      </c>
      <c r="AY419" s="54" t="str">
        <v/>
      </c>
      <c r="AZ419" s="54" t="str">
        <v/>
      </c>
      <c r="BA419" s="54" t="str">
        <v/>
      </c>
      <c r="BC419" s="186">
        <f t="shared" si="18"/>
        <v>1</v>
      </c>
      <c r="BD419" s="187">
        <f t="shared" si="19"/>
        <v>1</v>
      </c>
      <c r="BE419" s="187"/>
      <c r="BF419" s="180">
        <f t="shared" si="20"/>
        <v>0</v>
      </c>
      <c r="BG419" s="181"/>
      <c r="BH419" s="172">
        <v>0</v>
      </c>
      <c r="BI419" s="171"/>
      <c r="BJ419" s="171"/>
    </row>
    <row r="420" spans="1:62" ht="12.75" x14ac:dyDescent="0.2">
      <c r="A420" s="390"/>
      <c r="B420" s="370"/>
      <c r="C420" s="119" t="s">
        <v>477</v>
      </c>
      <c r="D420" s="54">
        <v>1</v>
      </c>
      <c r="E420" s="54" t="str">
        <v/>
      </c>
      <c r="F420" s="54" t="str">
        <v/>
      </c>
      <c r="G420" s="54" t="str">
        <v/>
      </c>
      <c r="H420" s="54" t="str">
        <v/>
      </c>
      <c r="I420" s="54" t="str">
        <v/>
      </c>
      <c r="J420" s="54" t="str">
        <v/>
      </c>
      <c r="K420" s="54" t="str">
        <v/>
      </c>
      <c r="L420" s="54" t="str">
        <v/>
      </c>
      <c r="M420" s="54" t="str">
        <v/>
      </c>
      <c r="N420" s="54" t="str">
        <v/>
      </c>
      <c r="O420" s="54" t="str">
        <v/>
      </c>
      <c r="P420" s="54" t="str">
        <v/>
      </c>
      <c r="Q420" s="54" t="str">
        <v/>
      </c>
      <c r="R420" s="54" t="str">
        <v/>
      </c>
      <c r="S420" s="54" t="str">
        <v/>
      </c>
      <c r="T420" s="54" t="str">
        <v/>
      </c>
      <c r="U420" s="54" t="str">
        <v/>
      </c>
      <c r="V420" s="54" t="str">
        <v/>
      </c>
      <c r="W420" s="54" t="str">
        <v/>
      </c>
      <c r="X420" s="54" t="str">
        <v/>
      </c>
      <c r="Y420" s="54" t="str">
        <v/>
      </c>
      <c r="Z420" s="54" t="str">
        <v/>
      </c>
      <c r="AA420" s="54" t="str">
        <v/>
      </c>
      <c r="AB420" s="54" t="str">
        <v/>
      </c>
      <c r="AC420" s="54" t="str">
        <v/>
      </c>
      <c r="AD420" s="54" t="str">
        <v/>
      </c>
      <c r="AE420" s="54" t="str">
        <v/>
      </c>
      <c r="AF420" s="54" t="str">
        <v/>
      </c>
      <c r="AG420" s="54" t="str">
        <v/>
      </c>
      <c r="AH420" s="54" t="str">
        <v/>
      </c>
      <c r="AI420" s="54" t="str">
        <v/>
      </c>
      <c r="AJ420" s="54" t="str">
        <v/>
      </c>
      <c r="AK420" s="54" t="str">
        <v/>
      </c>
      <c r="AL420" s="54" t="str">
        <v/>
      </c>
      <c r="AM420" s="54" t="str">
        <v/>
      </c>
      <c r="AN420" s="54" t="str">
        <v/>
      </c>
      <c r="AO420" s="54" t="str">
        <v/>
      </c>
      <c r="AP420" s="54" t="str">
        <v/>
      </c>
      <c r="AQ420" s="54" t="str">
        <v/>
      </c>
      <c r="AR420" s="54" t="str">
        <v/>
      </c>
      <c r="AS420" s="54" t="str">
        <v/>
      </c>
      <c r="AT420" s="54" t="str">
        <v/>
      </c>
      <c r="AU420" s="54" t="str">
        <v/>
      </c>
      <c r="AV420" s="54" t="str">
        <v/>
      </c>
      <c r="AW420" s="54" t="str">
        <v/>
      </c>
      <c r="AX420" s="54" t="str">
        <v/>
      </c>
      <c r="AY420" s="54" t="str">
        <v/>
      </c>
      <c r="AZ420" s="54" t="str">
        <v/>
      </c>
      <c r="BA420" s="54" t="str">
        <v/>
      </c>
      <c r="BC420" s="186">
        <f t="shared" si="18"/>
        <v>1</v>
      </c>
      <c r="BD420" s="187">
        <f t="shared" si="19"/>
        <v>1</v>
      </c>
      <c r="BE420" s="187"/>
      <c r="BF420" s="180">
        <f t="shared" si="20"/>
        <v>0</v>
      </c>
      <c r="BG420" s="181"/>
      <c r="BH420" s="172">
        <v>0</v>
      </c>
      <c r="BI420" s="171"/>
      <c r="BJ420" s="171"/>
    </row>
    <row r="421" spans="1:62" ht="12.75" x14ac:dyDescent="0.2">
      <c r="A421" s="390"/>
      <c r="B421" s="372" t="s">
        <v>1475</v>
      </c>
      <c r="C421" s="131" t="s">
        <v>477</v>
      </c>
      <c r="D421" s="54">
        <v>1</v>
      </c>
      <c r="E421" s="54" t="str">
        <v/>
      </c>
      <c r="F421" s="54" t="str">
        <v/>
      </c>
      <c r="G421" s="54" t="str">
        <v/>
      </c>
      <c r="H421" s="54" t="str">
        <v/>
      </c>
      <c r="I421" s="54" t="str">
        <v/>
      </c>
      <c r="J421" s="54" t="str">
        <v/>
      </c>
      <c r="K421" s="54" t="str">
        <v/>
      </c>
      <c r="L421" s="54" t="str">
        <v/>
      </c>
      <c r="M421" s="54" t="str">
        <v/>
      </c>
      <c r="N421" s="54" t="str">
        <v/>
      </c>
      <c r="O421" s="54" t="str">
        <v/>
      </c>
      <c r="P421" s="54" t="str">
        <v/>
      </c>
      <c r="Q421" s="54" t="str">
        <v/>
      </c>
      <c r="R421" s="54" t="str">
        <v/>
      </c>
      <c r="S421" s="54" t="str">
        <v/>
      </c>
      <c r="T421" s="54" t="str">
        <v/>
      </c>
      <c r="U421" s="54" t="str">
        <v/>
      </c>
      <c r="V421" s="54" t="str">
        <v/>
      </c>
      <c r="W421" s="54" t="str">
        <v/>
      </c>
      <c r="X421" s="54" t="str">
        <v/>
      </c>
      <c r="Y421" s="54" t="str">
        <v/>
      </c>
      <c r="Z421" s="54" t="str">
        <v/>
      </c>
      <c r="AA421" s="54" t="str">
        <v/>
      </c>
      <c r="AB421" s="54" t="str">
        <v/>
      </c>
      <c r="AC421" s="54" t="str">
        <v/>
      </c>
      <c r="AD421" s="54" t="str">
        <v/>
      </c>
      <c r="AE421" s="54" t="str">
        <v/>
      </c>
      <c r="AF421" s="54" t="str">
        <v/>
      </c>
      <c r="AG421" s="54" t="str">
        <v/>
      </c>
      <c r="AH421" s="54" t="str">
        <v/>
      </c>
      <c r="AI421" s="54" t="str">
        <v/>
      </c>
      <c r="AJ421" s="54" t="str">
        <v/>
      </c>
      <c r="AK421" s="54" t="str">
        <v/>
      </c>
      <c r="AL421" s="54" t="str">
        <v/>
      </c>
      <c r="AM421" s="54" t="str">
        <v/>
      </c>
      <c r="AN421" s="54" t="str">
        <v/>
      </c>
      <c r="AO421" s="54" t="str">
        <v/>
      </c>
      <c r="AP421" s="54" t="str">
        <v/>
      </c>
      <c r="AQ421" s="54" t="str">
        <v/>
      </c>
      <c r="AR421" s="54" t="str">
        <v/>
      </c>
      <c r="AS421" s="54" t="str">
        <v/>
      </c>
      <c r="AT421" s="54" t="str">
        <v/>
      </c>
      <c r="AU421" s="54" t="str">
        <v/>
      </c>
      <c r="AV421" s="54" t="str">
        <v/>
      </c>
      <c r="AW421" s="54" t="str">
        <v/>
      </c>
      <c r="AX421" s="54" t="str">
        <v/>
      </c>
      <c r="AY421" s="54" t="str">
        <v/>
      </c>
      <c r="AZ421" s="54" t="str">
        <v/>
      </c>
      <c r="BA421" s="54" t="str">
        <v/>
      </c>
      <c r="BC421" s="186">
        <f t="shared" si="18"/>
        <v>1</v>
      </c>
      <c r="BD421" s="187">
        <f t="shared" si="19"/>
        <v>1</v>
      </c>
      <c r="BE421" s="187"/>
      <c r="BF421" s="180">
        <f t="shared" si="20"/>
        <v>0</v>
      </c>
      <c r="BG421" s="181">
        <f>MIN(1,SUM(BF421:BF429)/SUM(BC421:BC429))</f>
        <v>0.1111111111111111</v>
      </c>
      <c r="BH421" s="172">
        <v>0.5</v>
      </c>
      <c r="BI421" s="171">
        <f>BG421*BH421</f>
        <v>5.5555555555555552E-2</v>
      </c>
      <c r="BJ421" s="171"/>
    </row>
    <row r="422" spans="1:62" ht="12.75" x14ac:dyDescent="0.2">
      <c r="A422" s="390"/>
      <c r="B422" s="374"/>
      <c r="C422" s="131" t="s">
        <v>1440</v>
      </c>
      <c r="D422" s="54">
        <v>1</v>
      </c>
      <c r="E422" s="54" t="str">
        <v/>
      </c>
      <c r="F422" s="54" t="str">
        <v/>
      </c>
      <c r="G422" s="54" t="str">
        <v/>
      </c>
      <c r="H422" s="54" t="str">
        <v/>
      </c>
      <c r="I422" s="54" t="str">
        <v/>
      </c>
      <c r="J422" s="54" t="str">
        <v/>
      </c>
      <c r="K422" s="54" t="str">
        <v/>
      </c>
      <c r="L422" s="54" t="str">
        <v/>
      </c>
      <c r="M422" s="54" t="str">
        <v/>
      </c>
      <c r="N422" s="54" t="str">
        <v/>
      </c>
      <c r="O422" s="54" t="str">
        <v/>
      </c>
      <c r="P422" s="54" t="str">
        <v/>
      </c>
      <c r="Q422" s="54" t="str">
        <v/>
      </c>
      <c r="R422" s="54" t="str">
        <v/>
      </c>
      <c r="S422" s="54" t="str">
        <v/>
      </c>
      <c r="T422" s="54" t="str">
        <v/>
      </c>
      <c r="U422" s="54" t="str">
        <v/>
      </c>
      <c r="V422" s="54" t="str">
        <v/>
      </c>
      <c r="W422" s="54" t="str">
        <v/>
      </c>
      <c r="X422" s="54" t="str">
        <v/>
      </c>
      <c r="Y422" s="54" t="str">
        <v/>
      </c>
      <c r="Z422" s="54" t="str">
        <v/>
      </c>
      <c r="AA422" s="54" t="str">
        <v/>
      </c>
      <c r="AB422" s="54" t="str">
        <v/>
      </c>
      <c r="AC422" s="54" t="str">
        <v/>
      </c>
      <c r="AD422" s="54" t="str">
        <v/>
      </c>
      <c r="AE422" s="54" t="str">
        <v/>
      </c>
      <c r="AF422" s="54" t="str">
        <v/>
      </c>
      <c r="AG422" s="54" t="str">
        <v/>
      </c>
      <c r="AH422" s="54" t="str">
        <v/>
      </c>
      <c r="AI422" s="54" t="str">
        <v/>
      </c>
      <c r="AJ422" s="54" t="str">
        <v/>
      </c>
      <c r="AK422" s="54" t="str">
        <v/>
      </c>
      <c r="AL422" s="54" t="str">
        <v/>
      </c>
      <c r="AM422" s="54" t="str">
        <v/>
      </c>
      <c r="AN422" s="54" t="str">
        <v/>
      </c>
      <c r="AO422" s="54" t="str">
        <v/>
      </c>
      <c r="AP422" s="54" t="str">
        <v/>
      </c>
      <c r="AQ422" s="54" t="str">
        <v/>
      </c>
      <c r="AR422" s="54" t="str">
        <v/>
      </c>
      <c r="AS422" s="54" t="str">
        <v/>
      </c>
      <c r="AT422" s="54" t="str">
        <v/>
      </c>
      <c r="AU422" s="54" t="str">
        <v/>
      </c>
      <c r="AV422" s="54" t="str">
        <v/>
      </c>
      <c r="AW422" s="54" t="str">
        <v/>
      </c>
      <c r="AX422" s="54" t="str">
        <v/>
      </c>
      <c r="AY422" s="54" t="str">
        <v/>
      </c>
      <c r="AZ422" s="54" t="str">
        <v/>
      </c>
      <c r="BA422" s="54" t="str">
        <v/>
      </c>
      <c r="BC422" s="186">
        <f t="shared" si="18"/>
        <v>1</v>
      </c>
      <c r="BD422" s="187">
        <f t="shared" si="19"/>
        <v>1</v>
      </c>
      <c r="BE422" s="187"/>
      <c r="BF422" s="180">
        <f t="shared" si="20"/>
        <v>0</v>
      </c>
      <c r="BG422" s="181"/>
      <c r="BH422" s="172">
        <v>0</v>
      </c>
      <c r="BI422" s="171"/>
      <c r="BJ422" s="171"/>
    </row>
    <row r="423" spans="1:62" ht="12.75" x14ac:dyDescent="0.2">
      <c r="A423" s="390"/>
      <c r="B423" s="372" t="s">
        <v>1443</v>
      </c>
      <c r="C423" s="119" t="s">
        <v>1432</v>
      </c>
      <c r="D423" s="54">
        <v>1</v>
      </c>
      <c r="E423" s="54" t="str">
        <v/>
      </c>
      <c r="F423" s="54" t="str">
        <v/>
      </c>
      <c r="G423" s="54" t="str">
        <v/>
      </c>
      <c r="H423" s="54" t="str">
        <v/>
      </c>
      <c r="I423" s="54" t="str">
        <v/>
      </c>
      <c r="J423" s="54" t="str">
        <v/>
      </c>
      <c r="K423" s="54" t="str">
        <v/>
      </c>
      <c r="L423" s="54" t="str">
        <v/>
      </c>
      <c r="M423" s="54" t="str">
        <v/>
      </c>
      <c r="N423" s="54" t="str">
        <v/>
      </c>
      <c r="O423" s="54" t="str">
        <v/>
      </c>
      <c r="P423" s="54" t="str">
        <v/>
      </c>
      <c r="Q423" s="54" t="str">
        <v/>
      </c>
      <c r="R423" s="54" t="str">
        <v/>
      </c>
      <c r="S423" s="54" t="str">
        <v/>
      </c>
      <c r="T423" s="54" t="str">
        <v/>
      </c>
      <c r="U423" s="54" t="str">
        <v/>
      </c>
      <c r="V423" s="54" t="str">
        <v/>
      </c>
      <c r="W423" s="54" t="str">
        <v/>
      </c>
      <c r="X423" s="54" t="str">
        <v/>
      </c>
      <c r="Y423" s="54" t="str">
        <v/>
      </c>
      <c r="Z423" s="54" t="str">
        <v/>
      </c>
      <c r="AA423" s="54" t="str">
        <v/>
      </c>
      <c r="AB423" s="54" t="str">
        <v/>
      </c>
      <c r="AC423" s="54" t="str">
        <v/>
      </c>
      <c r="AD423" s="54" t="str">
        <v/>
      </c>
      <c r="AE423" s="54" t="str">
        <v/>
      </c>
      <c r="AF423" s="54" t="str">
        <v/>
      </c>
      <c r="AG423" s="54" t="str">
        <v/>
      </c>
      <c r="AH423" s="54" t="str">
        <v/>
      </c>
      <c r="AI423" s="54" t="str">
        <v/>
      </c>
      <c r="AJ423" s="54" t="str">
        <v/>
      </c>
      <c r="AK423" s="54" t="str">
        <v/>
      </c>
      <c r="AL423" s="54" t="str">
        <v/>
      </c>
      <c r="AM423" s="54" t="str">
        <v/>
      </c>
      <c r="AN423" s="54" t="str">
        <v/>
      </c>
      <c r="AO423" s="54" t="str">
        <v/>
      </c>
      <c r="AP423" s="54" t="str">
        <v/>
      </c>
      <c r="AQ423" s="54" t="str">
        <v/>
      </c>
      <c r="AR423" s="54" t="str">
        <v/>
      </c>
      <c r="AS423" s="54" t="str">
        <v/>
      </c>
      <c r="AT423" s="54" t="str">
        <v/>
      </c>
      <c r="AU423" s="54" t="str">
        <v/>
      </c>
      <c r="AV423" s="54" t="str">
        <v/>
      </c>
      <c r="AW423" s="54" t="str">
        <v/>
      </c>
      <c r="AX423" s="54" t="str">
        <v/>
      </c>
      <c r="AY423" s="54" t="str">
        <v/>
      </c>
      <c r="AZ423" s="54" t="str">
        <v/>
      </c>
      <c r="BA423" s="54" t="str">
        <v/>
      </c>
      <c r="BC423" s="186">
        <f t="shared" si="18"/>
        <v>1</v>
      </c>
      <c r="BD423" s="187">
        <f t="shared" si="19"/>
        <v>1</v>
      </c>
      <c r="BE423" s="187">
        <v>0.16500000000000001</v>
      </c>
      <c r="BF423" s="180">
        <f t="shared" si="20"/>
        <v>0.16500000000000001</v>
      </c>
      <c r="BG423" s="181"/>
      <c r="BH423" s="172">
        <v>0</v>
      </c>
      <c r="BI423" s="171"/>
      <c r="BJ423" s="171"/>
    </row>
    <row r="424" spans="1:62" ht="12.75" x14ac:dyDescent="0.2">
      <c r="A424" s="390"/>
      <c r="B424" s="373"/>
      <c r="C424" s="119" t="s">
        <v>1147</v>
      </c>
      <c r="D424" s="54">
        <v>1</v>
      </c>
      <c r="E424" s="54" t="str">
        <v/>
      </c>
      <c r="F424" s="54" t="str">
        <v/>
      </c>
      <c r="G424" s="54" t="str">
        <v/>
      </c>
      <c r="H424" s="54" t="str">
        <v/>
      </c>
      <c r="I424" s="54" t="str">
        <v/>
      </c>
      <c r="J424" s="54" t="str">
        <v/>
      </c>
      <c r="K424" s="54" t="str">
        <v/>
      </c>
      <c r="L424" s="54" t="str">
        <v/>
      </c>
      <c r="M424" s="54" t="str">
        <v/>
      </c>
      <c r="N424" s="54" t="str">
        <v/>
      </c>
      <c r="O424" s="54" t="str">
        <v/>
      </c>
      <c r="P424" s="54" t="str">
        <v/>
      </c>
      <c r="Q424" s="54" t="str">
        <v/>
      </c>
      <c r="R424" s="54" t="str">
        <v/>
      </c>
      <c r="S424" s="54" t="str">
        <v/>
      </c>
      <c r="T424" s="54" t="str">
        <v/>
      </c>
      <c r="U424" s="54" t="str">
        <v/>
      </c>
      <c r="V424" s="54" t="str">
        <v/>
      </c>
      <c r="W424" s="54" t="str">
        <v/>
      </c>
      <c r="X424" s="54" t="str">
        <v/>
      </c>
      <c r="Y424" s="54" t="str">
        <v/>
      </c>
      <c r="Z424" s="54" t="str">
        <v/>
      </c>
      <c r="AA424" s="54" t="str">
        <v/>
      </c>
      <c r="AB424" s="54" t="str">
        <v/>
      </c>
      <c r="AC424" s="54" t="str">
        <v/>
      </c>
      <c r="AD424" s="54" t="str">
        <v/>
      </c>
      <c r="AE424" s="54" t="str">
        <v/>
      </c>
      <c r="AF424" s="54" t="str">
        <v/>
      </c>
      <c r="AG424" s="54" t="str">
        <v/>
      </c>
      <c r="AH424" s="54" t="str">
        <v/>
      </c>
      <c r="AI424" s="54" t="str">
        <v/>
      </c>
      <c r="AJ424" s="54" t="str">
        <v/>
      </c>
      <c r="AK424" s="54" t="str">
        <v/>
      </c>
      <c r="AL424" s="54" t="str">
        <v/>
      </c>
      <c r="AM424" s="54" t="str">
        <v/>
      </c>
      <c r="AN424" s="54" t="str">
        <v/>
      </c>
      <c r="AO424" s="54" t="str">
        <v/>
      </c>
      <c r="AP424" s="54" t="str">
        <v/>
      </c>
      <c r="AQ424" s="54" t="str">
        <v/>
      </c>
      <c r="AR424" s="54" t="str">
        <v/>
      </c>
      <c r="AS424" s="54" t="str">
        <v/>
      </c>
      <c r="AT424" s="54" t="str">
        <v/>
      </c>
      <c r="AU424" s="54" t="str">
        <v/>
      </c>
      <c r="AV424" s="54" t="str">
        <v/>
      </c>
      <c r="AW424" s="54" t="str">
        <v/>
      </c>
      <c r="AX424" s="54" t="str">
        <v/>
      </c>
      <c r="AY424" s="54" t="str">
        <v/>
      </c>
      <c r="AZ424" s="54" t="str">
        <v/>
      </c>
      <c r="BA424" s="54" t="str">
        <v/>
      </c>
      <c r="BC424" s="186">
        <f t="shared" si="18"/>
        <v>1</v>
      </c>
      <c r="BD424" s="187">
        <f t="shared" si="19"/>
        <v>1</v>
      </c>
      <c r="BE424" s="187">
        <v>0.16500000000000001</v>
      </c>
      <c r="BF424" s="180">
        <f t="shared" si="20"/>
        <v>0.16500000000000001</v>
      </c>
      <c r="BG424" s="181"/>
      <c r="BH424" s="172">
        <v>0</v>
      </c>
      <c r="BI424" s="171"/>
      <c r="BJ424" s="171"/>
    </row>
    <row r="425" spans="1:62" ht="12.75" x14ac:dyDescent="0.2">
      <c r="A425" s="390"/>
      <c r="B425" s="373"/>
      <c r="C425" s="119" t="s">
        <v>1433</v>
      </c>
      <c r="D425" s="54">
        <v>1</v>
      </c>
      <c r="E425" s="54" t="str">
        <v/>
      </c>
      <c r="F425" s="54" t="str">
        <v/>
      </c>
      <c r="G425" s="54" t="str">
        <v/>
      </c>
      <c r="H425" s="54" t="str">
        <v/>
      </c>
      <c r="I425" s="54" t="str">
        <v/>
      </c>
      <c r="J425" s="54" t="str">
        <v/>
      </c>
      <c r="K425" s="54" t="str">
        <v/>
      </c>
      <c r="L425" s="54" t="str">
        <v/>
      </c>
      <c r="M425" s="54" t="str">
        <v/>
      </c>
      <c r="N425" s="54" t="str">
        <v/>
      </c>
      <c r="O425" s="54" t="str">
        <v/>
      </c>
      <c r="P425" s="54" t="str">
        <v/>
      </c>
      <c r="Q425" s="54" t="str">
        <v/>
      </c>
      <c r="R425" s="54" t="str">
        <v/>
      </c>
      <c r="S425" s="54" t="str">
        <v/>
      </c>
      <c r="T425" s="54" t="str">
        <v/>
      </c>
      <c r="U425" s="54" t="str">
        <v/>
      </c>
      <c r="V425" s="54" t="str">
        <v/>
      </c>
      <c r="W425" s="54" t="str">
        <v/>
      </c>
      <c r="X425" s="54" t="str">
        <v/>
      </c>
      <c r="Y425" s="54" t="str">
        <v/>
      </c>
      <c r="Z425" s="54" t="str">
        <v/>
      </c>
      <c r="AA425" s="54" t="str">
        <v/>
      </c>
      <c r="AB425" s="54" t="str">
        <v/>
      </c>
      <c r="AC425" s="54" t="str">
        <v/>
      </c>
      <c r="AD425" s="54" t="str">
        <v/>
      </c>
      <c r="AE425" s="54" t="str">
        <v/>
      </c>
      <c r="AF425" s="54" t="str">
        <v/>
      </c>
      <c r="AG425" s="54" t="str">
        <v/>
      </c>
      <c r="AH425" s="54" t="str">
        <v/>
      </c>
      <c r="AI425" s="54" t="str">
        <v/>
      </c>
      <c r="AJ425" s="54" t="str">
        <v/>
      </c>
      <c r="AK425" s="54" t="str">
        <v/>
      </c>
      <c r="AL425" s="54" t="str">
        <v/>
      </c>
      <c r="AM425" s="54" t="str">
        <v/>
      </c>
      <c r="AN425" s="54" t="str">
        <v/>
      </c>
      <c r="AO425" s="54" t="str">
        <v/>
      </c>
      <c r="AP425" s="54" t="str">
        <v/>
      </c>
      <c r="AQ425" s="54" t="str">
        <v/>
      </c>
      <c r="AR425" s="54" t="str">
        <v/>
      </c>
      <c r="AS425" s="54" t="str">
        <v/>
      </c>
      <c r="AT425" s="54" t="str">
        <v/>
      </c>
      <c r="AU425" s="54" t="str">
        <v/>
      </c>
      <c r="AV425" s="54" t="str">
        <v/>
      </c>
      <c r="AW425" s="54" t="str">
        <v/>
      </c>
      <c r="AX425" s="54" t="str">
        <v/>
      </c>
      <c r="AY425" s="54" t="str">
        <v/>
      </c>
      <c r="AZ425" s="54" t="str">
        <v/>
      </c>
      <c r="BA425" s="54" t="str">
        <v/>
      </c>
      <c r="BC425" s="186">
        <f t="shared" si="18"/>
        <v>1</v>
      </c>
      <c r="BD425" s="187">
        <f t="shared" si="19"/>
        <v>1</v>
      </c>
      <c r="BE425" s="187">
        <v>0.16500000000000001</v>
      </c>
      <c r="BF425" s="180">
        <f t="shared" si="20"/>
        <v>0.16500000000000001</v>
      </c>
      <c r="BG425" s="181"/>
      <c r="BH425" s="172">
        <v>0</v>
      </c>
      <c r="BI425" s="171"/>
      <c r="BJ425" s="171"/>
    </row>
    <row r="426" spans="1:62" ht="13.5" customHeight="1" x14ac:dyDescent="0.2">
      <c r="A426" s="390"/>
      <c r="B426" s="373"/>
      <c r="C426" s="119" t="s">
        <v>1434</v>
      </c>
      <c r="D426" s="54">
        <v>1</v>
      </c>
      <c r="E426" s="54" t="str">
        <v/>
      </c>
      <c r="F426" s="54" t="str">
        <v/>
      </c>
      <c r="G426" s="54" t="str">
        <v/>
      </c>
      <c r="H426" s="54" t="str">
        <v/>
      </c>
      <c r="I426" s="54" t="str">
        <v/>
      </c>
      <c r="J426" s="54" t="str">
        <v/>
      </c>
      <c r="K426" s="54" t="str">
        <v/>
      </c>
      <c r="L426" s="54" t="str">
        <v/>
      </c>
      <c r="M426" s="54" t="str">
        <v/>
      </c>
      <c r="N426" s="54" t="str">
        <v/>
      </c>
      <c r="O426" s="54" t="str">
        <v/>
      </c>
      <c r="P426" s="54" t="str">
        <v/>
      </c>
      <c r="Q426" s="54" t="str">
        <v/>
      </c>
      <c r="R426" s="54" t="str">
        <v/>
      </c>
      <c r="S426" s="54" t="str">
        <v/>
      </c>
      <c r="T426" s="54" t="str">
        <v/>
      </c>
      <c r="U426" s="54" t="str">
        <v/>
      </c>
      <c r="V426" s="54" t="str">
        <v/>
      </c>
      <c r="W426" s="54" t="str">
        <v/>
      </c>
      <c r="X426" s="54" t="str">
        <v/>
      </c>
      <c r="Y426" s="54" t="str">
        <v/>
      </c>
      <c r="Z426" s="54" t="str">
        <v/>
      </c>
      <c r="AA426" s="54" t="str">
        <v/>
      </c>
      <c r="AB426" s="54" t="str">
        <v/>
      </c>
      <c r="AC426" s="54" t="str">
        <v/>
      </c>
      <c r="AD426" s="54" t="str">
        <v/>
      </c>
      <c r="AE426" s="54" t="str">
        <v/>
      </c>
      <c r="AF426" s="54" t="str">
        <v/>
      </c>
      <c r="AG426" s="54" t="str">
        <v/>
      </c>
      <c r="AH426" s="54" t="str">
        <v/>
      </c>
      <c r="AI426" s="54" t="str">
        <v/>
      </c>
      <c r="AJ426" s="54" t="str">
        <v/>
      </c>
      <c r="AK426" s="54" t="str">
        <v/>
      </c>
      <c r="AL426" s="54" t="str">
        <v/>
      </c>
      <c r="AM426" s="54" t="str">
        <v/>
      </c>
      <c r="AN426" s="54" t="str">
        <v/>
      </c>
      <c r="AO426" s="54" t="str">
        <v/>
      </c>
      <c r="AP426" s="54" t="str">
        <v/>
      </c>
      <c r="AQ426" s="54" t="str">
        <v/>
      </c>
      <c r="AR426" s="54" t="str">
        <v/>
      </c>
      <c r="AS426" s="54" t="str">
        <v/>
      </c>
      <c r="AT426" s="54" t="str">
        <v/>
      </c>
      <c r="AU426" s="54" t="str">
        <v/>
      </c>
      <c r="AV426" s="54" t="str">
        <v/>
      </c>
      <c r="AW426" s="54" t="str">
        <v/>
      </c>
      <c r="AX426" s="54" t="str">
        <v/>
      </c>
      <c r="AY426" s="54" t="str">
        <v/>
      </c>
      <c r="AZ426" s="54" t="str">
        <v/>
      </c>
      <c r="BA426" s="54" t="str">
        <v/>
      </c>
      <c r="BC426" s="186">
        <f t="shared" si="18"/>
        <v>1</v>
      </c>
      <c r="BD426" s="187">
        <f t="shared" si="19"/>
        <v>1</v>
      </c>
      <c r="BE426" s="187">
        <v>0.16500000000000001</v>
      </c>
      <c r="BF426" s="180">
        <f t="shared" si="20"/>
        <v>0.16500000000000001</v>
      </c>
      <c r="BG426" s="181"/>
      <c r="BH426" s="172">
        <v>0</v>
      </c>
      <c r="BI426" s="171"/>
      <c r="BJ426" s="171"/>
    </row>
    <row r="427" spans="1:62" ht="13.5" customHeight="1" x14ac:dyDescent="0.2">
      <c r="A427" s="390"/>
      <c r="B427" s="373"/>
      <c r="C427" s="119" t="s">
        <v>1435</v>
      </c>
      <c r="D427" s="54">
        <v>1</v>
      </c>
      <c r="E427" s="54" t="str">
        <v/>
      </c>
      <c r="F427" s="54" t="str">
        <v/>
      </c>
      <c r="G427" s="54" t="str">
        <v/>
      </c>
      <c r="H427" s="54" t="str">
        <v/>
      </c>
      <c r="I427" s="54" t="str">
        <v/>
      </c>
      <c r="J427" s="54" t="str">
        <v/>
      </c>
      <c r="K427" s="54" t="str">
        <v/>
      </c>
      <c r="L427" s="54" t="str">
        <v/>
      </c>
      <c r="M427" s="54" t="str">
        <v/>
      </c>
      <c r="N427" s="54" t="str">
        <v/>
      </c>
      <c r="O427" s="54" t="str">
        <v/>
      </c>
      <c r="P427" s="54" t="str">
        <v/>
      </c>
      <c r="Q427" s="54" t="str">
        <v/>
      </c>
      <c r="R427" s="54" t="str">
        <v/>
      </c>
      <c r="S427" s="54" t="str">
        <v/>
      </c>
      <c r="T427" s="54" t="str">
        <v/>
      </c>
      <c r="U427" s="54" t="str">
        <v/>
      </c>
      <c r="V427" s="54" t="str">
        <v/>
      </c>
      <c r="W427" s="54" t="str">
        <v/>
      </c>
      <c r="X427" s="54" t="str">
        <v/>
      </c>
      <c r="Y427" s="54" t="str">
        <v/>
      </c>
      <c r="Z427" s="54" t="str">
        <v/>
      </c>
      <c r="AA427" s="54" t="str">
        <v/>
      </c>
      <c r="AB427" s="54" t="str">
        <v/>
      </c>
      <c r="AC427" s="54" t="str">
        <v/>
      </c>
      <c r="AD427" s="54" t="str">
        <v/>
      </c>
      <c r="AE427" s="54" t="str">
        <v/>
      </c>
      <c r="AF427" s="54" t="str">
        <v/>
      </c>
      <c r="AG427" s="54" t="str">
        <v/>
      </c>
      <c r="AH427" s="54" t="str">
        <v/>
      </c>
      <c r="AI427" s="54" t="str">
        <v/>
      </c>
      <c r="AJ427" s="54" t="str">
        <v/>
      </c>
      <c r="AK427" s="54" t="str">
        <v/>
      </c>
      <c r="AL427" s="54" t="str">
        <v/>
      </c>
      <c r="AM427" s="54" t="str">
        <v/>
      </c>
      <c r="AN427" s="54" t="str">
        <v/>
      </c>
      <c r="AO427" s="54" t="str">
        <v/>
      </c>
      <c r="AP427" s="54" t="str">
        <v/>
      </c>
      <c r="AQ427" s="54" t="str">
        <v/>
      </c>
      <c r="AR427" s="54" t="str">
        <v/>
      </c>
      <c r="AS427" s="54" t="str">
        <v/>
      </c>
      <c r="AT427" s="54" t="str">
        <v/>
      </c>
      <c r="AU427" s="54" t="str">
        <v/>
      </c>
      <c r="AV427" s="54" t="str">
        <v/>
      </c>
      <c r="AW427" s="54" t="str">
        <v/>
      </c>
      <c r="AX427" s="54" t="str">
        <v/>
      </c>
      <c r="AY427" s="54" t="str">
        <v/>
      </c>
      <c r="AZ427" s="54" t="str">
        <v/>
      </c>
      <c r="BA427" s="54" t="str">
        <v/>
      </c>
      <c r="BC427" s="186">
        <f t="shared" si="18"/>
        <v>1</v>
      </c>
      <c r="BD427" s="187">
        <f t="shared" si="19"/>
        <v>1</v>
      </c>
      <c r="BE427" s="187">
        <v>0.17</v>
      </c>
      <c r="BF427" s="180">
        <f t="shared" si="20"/>
        <v>0.17</v>
      </c>
      <c r="BG427" s="181"/>
      <c r="BH427" s="172">
        <v>0</v>
      </c>
      <c r="BI427" s="171"/>
      <c r="BJ427" s="171"/>
    </row>
    <row r="428" spans="1:62" ht="13.5" customHeight="1" x14ac:dyDescent="0.2">
      <c r="A428" s="390"/>
      <c r="B428" s="373"/>
      <c r="C428" s="119" t="s">
        <v>1063</v>
      </c>
      <c r="D428" s="54">
        <v>1</v>
      </c>
      <c r="E428" s="54" t="str">
        <v/>
      </c>
      <c r="F428" s="54" t="str">
        <v/>
      </c>
      <c r="G428" s="54" t="str">
        <v/>
      </c>
      <c r="H428" s="54" t="str">
        <v/>
      </c>
      <c r="I428" s="54" t="str">
        <v/>
      </c>
      <c r="J428" s="54" t="str">
        <v/>
      </c>
      <c r="K428" s="54" t="str">
        <v/>
      </c>
      <c r="L428" s="54" t="str">
        <v/>
      </c>
      <c r="M428" s="54" t="str">
        <v/>
      </c>
      <c r="N428" s="54" t="str">
        <v/>
      </c>
      <c r="O428" s="54" t="str">
        <v/>
      </c>
      <c r="P428" s="54" t="str">
        <v/>
      </c>
      <c r="Q428" s="54" t="str">
        <v/>
      </c>
      <c r="R428" s="54" t="str">
        <v/>
      </c>
      <c r="S428" s="54" t="str">
        <v/>
      </c>
      <c r="T428" s="54" t="str">
        <v/>
      </c>
      <c r="U428" s="54" t="str">
        <v/>
      </c>
      <c r="V428" s="54" t="str">
        <v/>
      </c>
      <c r="W428" s="54" t="str">
        <v/>
      </c>
      <c r="X428" s="54" t="str">
        <v/>
      </c>
      <c r="Y428" s="54" t="str">
        <v/>
      </c>
      <c r="Z428" s="54" t="str">
        <v/>
      </c>
      <c r="AA428" s="54" t="str">
        <v/>
      </c>
      <c r="AB428" s="54" t="str">
        <v/>
      </c>
      <c r="AC428" s="54" t="str">
        <v/>
      </c>
      <c r="AD428" s="54" t="str">
        <v/>
      </c>
      <c r="AE428" s="54" t="str">
        <v/>
      </c>
      <c r="AF428" s="54" t="str">
        <v/>
      </c>
      <c r="AG428" s="54" t="str">
        <v/>
      </c>
      <c r="AH428" s="54" t="str">
        <v/>
      </c>
      <c r="AI428" s="54" t="str">
        <v/>
      </c>
      <c r="AJ428" s="54" t="str">
        <v/>
      </c>
      <c r="AK428" s="54" t="str">
        <v/>
      </c>
      <c r="AL428" s="54" t="str">
        <v/>
      </c>
      <c r="AM428" s="54" t="str">
        <v/>
      </c>
      <c r="AN428" s="54" t="str">
        <v/>
      </c>
      <c r="AO428" s="54" t="str">
        <v/>
      </c>
      <c r="AP428" s="54" t="str">
        <v/>
      </c>
      <c r="AQ428" s="54" t="str">
        <v/>
      </c>
      <c r="AR428" s="54" t="str">
        <v/>
      </c>
      <c r="AS428" s="54" t="str">
        <v/>
      </c>
      <c r="AT428" s="54" t="str">
        <v/>
      </c>
      <c r="AU428" s="54" t="str">
        <v/>
      </c>
      <c r="AV428" s="54" t="str">
        <v/>
      </c>
      <c r="AW428" s="54" t="str">
        <v/>
      </c>
      <c r="AX428" s="54" t="str">
        <v/>
      </c>
      <c r="AY428" s="54" t="str">
        <v/>
      </c>
      <c r="AZ428" s="54" t="str">
        <v/>
      </c>
      <c r="BA428" s="54" t="str">
        <v/>
      </c>
      <c r="BC428" s="186">
        <f t="shared" si="18"/>
        <v>1</v>
      </c>
      <c r="BD428" s="187">
        <f t="shared" si="19"/>
        <v>1</v>
      </c>
      <c r="BE428" s="187">
        <v>0.17</v>
      </c>
      <c r="BF428" s="180">
        <f t="shared" si="20"/>
        <v>0.17</v>
      </c>
      <c r="BG428" s="181"/>
      <c r="BH428" s="172">
        <v>0</v>
      </c>
      <c r="BI428" s="171"/>
      <c r="BJ428" s="171"/>
    </row>
    <row r="429" spans="1:62" ht="13.5" customHeight="1" x14ac:dyDescent="0.2">
      <c r="A429" s="390"/>
      <c r="B429" s="374"/>
      <c r="C429" s="119" t="s">
        <v>897</v>
      </c>
      <c r="D429" s="54">
        <v>1</v>
      </c>
      <c r="E429" s="54" t="str">
        <v/>
      </c>
      <c r="F429" s="54" t="str">
        <v/>
      </c>
      <c r="G429" s="54" t="str">
        <v/>
      </c>
      <c r="H429" s="54" t="str">
        <v/>
      </c>
      <c r="I429" s="54" t="str">
        <v/>
      </c>
      <c r="J429" s="54" t="str">
        <v/>
      </c>
      <c r="K429" s="54" t="str">
        <v/>
      </c>
      <c r="L429" s="54" t="str">
        <v/>
      </c>
      <c r="M429" s="54" t="str">
        <v/>
      </c>
      <c r="N429" s="54" t="str">
        <v/>
      </c>
      <c r="O429" s="54" t="str">
        <v/>
      </c>
      <c r="P429" s="54" t="str">
        <v/>
      </c>
      <c r="Q429" s="54" t="str">
        <v/>
      </c>
      <c r="R429" s="54" t="str">
        <v/>
      </c>
      <c r="S429" s="54" t="str">
        <v/>
      </c>
      <c r="T429" s="54" t="str">
        <v/>
      </c>
      <c r="U429" s="54" t="str">
        <v/>
      </c>
      <c r="V429" s="54" t="str">
        <v/>
      </c>
      <c r="W429" s="54" t="str">
        <v/>
      </c>
      <c r="X429" s="54" t="str">
        <v/>
      </c>
      <c r="Y429" s="54" t="str">
        <v/>
      </c>
      <c r="Z429" s="54" t="str">
        <v/>
      </c>
      <c r="AA429" s="54" t="str">
        <v/>
      </c>
      <c r="AB429" s="54" t="str">
        <v/>
      </c>
      <c r="AC429" s="54" t="str">
        <v/>
      </c>
      <c r="AD429" s="54" t="str">
        <v/>
      </c>
      <c r="AE429" s="54" t="str">
        <v/>
      </c>
      <c r="AF429" s="54" t="str">
        <v/>
      </c>
      <c r="AG429" s="54" t="str">
        <v/>
      </c>
      <c r="AH429" s="54" t="str">
        <v/>
      </c>
      <c r="AI429" s="54" t="str">
        <v/>
      </c>
      <c r="AJ429" s="54" t="str">
        <v/>
      </c>
      <c r="AK429" s="54" t="str">
        <v/>
      </c>
      <c r="AL429" s="54" t="str">
        <v/>
      </c>
      <c r="AM429" s="54" t="str">
        <v/>
      </c>
      <c r="AN429" s="54" t="str">
        <v/>
      </c>
      <c r="AO429" s="54" t="str">
        <v/>
      </c>
      <c r="AP429" s="54" t="str">
        <v/>
      </c>
      <c r="AQ429" s="54" t="str">
        <v/>
      </c>
      <c r="AR429" s="54" t="str">
        <v/>
      </c>
      <c r="AS429" s="54" t="str">
        <v/>
      </c>
      <c r="AT429" s="54" t="str">
        <v/>
      </c>
      <c r="AU429" s="54" t="str">
        <v/>
      </c>
      <c r="AV429" s="54" t="str">
        <v/>
      </c>
      <c r="AW429" s="54" t="str">
        <v/>
      </c>
      <c r="AX429" s="54" t="str">
        <v/>
      </c>
      <c r="AY429" s="54" t="str">
        <v/>
      </c>
      <c r="AZ429" s="54" t="str">
        <v/>
      </c>
      <c r="BA429" s="54" t="str">
        <v/>
      </c>
      <c r="BC429" s="186">
        <f t="shared" si="18"/>
        <v>1</v>
      </c>
      <c r="BD429" s="187">
        <f t="shared" si="19"/>
        <v>1</v>
      </c>
      <c r="BE429" s="187"/>
      <c r="BF429" s="180">
        <f t="shared" si="20"/>
        <v>0</v>
      </c>
      <c r="BG429" s="181"/>
      <c r="BH429" s="172">
        <v>0</v>
      </c>
      <c r="BI429" s="171"/>
      <c r="BJ429" s="171"/>
    </row>
  </sheetData>
  <mergeCells count="51">
    <mergeCell ref="A41:A48"/>
    <mergeCell ref="B41:B42"/>
    <mergeCell ref="B43:B45"/>
    <mergeCell ref="B46:B48"/>
    <mergeCell ref="A2:A24"/>
    <mergeCell ref="B3:B6"/>
    <mergeCell ref="B7:B9"/>
    <mergeCell ref="B10:B11"/>
    <mergeCell ref="B12:B24"/>
    <mergeCell ref="A25:A40"/>
    <mergeCell ref="B25:B28"/>
    <mergeCell ref="B29:B31"/>
    <mergeCell ref="B32:B34"/>
    <mergeCell ref="B35:B37"/>
    <mergeCell ref="B38:B40"/>
    <mergeCell ref="B52:B54"/>
    <mergeCell ref="B56:B60"/>
    <mergeCell ref="B61:B64"/>
    <mergeCell ref="B66:B72"/>
    <mergeCell ref="B49:B51"/>
    <mergeCell ref="A90:A94"/>
    <mergeCell ref="A95:A103"/>
    <mergeCell ref="B73:B89"/>
    <mergeCell ref="B90:B94"/>
    <mergeCell ref="B95:B97"/>
    <mergeCell ref="A104:A149"/>
    <mergeCell ref="A150:A174"/>
    <mergeCell ref="B98:B100"/>
    <mergeCell ref="B101:B103"/>
    <mergeCell ref="B104:B145"/>
    <mergeCell ref="B146:B149"/>
    <mergeCell ref="B150:B151"/>
    <mergeCell ref="B152:B161"/>
    <mergeCell ref="A175:A186"/>
    <mergeCell ref="A187:A391"/>
    <mergeCell ref="B163:B171"/>
    <mergeCell ref="B172:B174"/>
    <mergeCell ref="B175:B186"/>
    <mergeCell ref="B187:B192"/>
    <mergeCell ref="B193:B377"/>
    <mergeCell ref="B378:B384"/>
    <mergeCell ref="B385:B387"/>
    <mergeCell ref="A392:A417"/>
    <mergeCell ref="A418:A429"/>
    <mergeCell ref="B388:B391"/>
    <mergeCell ref="B393:B411"/>
    <mergeCell ref="B412:B413"/>
    <mergeCell ref="B414:B417"/>
    <mergeCell ref="B418:B420"/>
    <mergeCell ref="B421:B422"/>
    <mergeCell ref="B423:B429"/>
  </mergeCells>
  <conditionalFormatting sqref="BJ1 BJ430:BJ1048576">
    <cfRule type="cellIs" dxfId="146" priority="17" stopIfTrue="1" operator="equal">
      <formula>0</formula>
    </cfRule>
    <cfRule type="cellIs" dxfId="145" priority="18" operator="greaterThanOrEqual">
      <formula>UpLimit</formula>
    </cfRule>
    <cfRule type="cellIs" dxfId="144" priority="19" operator="between">
      <formula>LowLimit</formula>
      <formula>UpLimit</formula>
    </cfRule>
    <cfRule type="cellIs" dxfId="143" priority="20" operator="lessThanOrEqual">
      <formula>LowLimit</formula>
    </cfRule>
  </conditionalFormatting>
  <conditionalFormatting sqref="BJ2:BJ429">
    <cfRule type="cellIs" dxfId="142" priority="1" stopIfTrue="1" operator="equal">
      <formula>0</formula>
    </cfRule>
    <cfRule type="cellIs" dxfId="141" priority="2" operator="greaterThanOrEqual">
      <formula>UpLimit</formula>
    </cfRule>
    <cfRule type="cellIs" dxfId="140" priority="3" operator="between">
      <formula>LowLimit</formula>
      <formula>UpLimit</formula>
    </cfRule>
    <cfRule type="cellIs" dxfId="139" priority="4" operator="lessThanOrEqual">
      <formula>LowLimit</formula>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enableFormatConditionsCalculation="0">
    <tabColor rgb="FF00FF00"/>
  </sheetPr>
  <dimension ref="C1:DZ41"/>
  <sheetViews>
    <sheetView showGridLines="0" zoomScale="50" zoomScaleNormal="50" zoomScalePageLayoutView="50" workbookViewId="0">
      <selection activeCell="BA19" sqref="BA19:BH24"/>
    </sheetView>
  </sheetViews>
  <sheetFormatPr baseColWidth="10" defaultColWidth="9.140625" defaultRowHeight="12.75" x14ac:dyDescent="0.2"/>
  <cols>
    <col min="1" max="131" width="2.7109375" style="9" customWidth="1"/>
    <col min="132" max="16384" width="9.140625" style="9"/>
  </cols>
  <sheetData>
    <row r="1" spans="26:95" ht="21" customHeight="1" x14ac:dyDescent="0.2"/>
    <row r="2" spans="26:95" ht="21" customHeight="1" thickBot="1" x14ac:dyDescent="0.25"/>
    <row r="3" spans="26:95" ht="21" customHeight="1" x14ac:dyDescent="0.2">
      <c r="BA3" s="393">
        <f>ROUND('5. Strategic-'!BJ2*100,1)</f>
        <v>50</v>
      </c>
      <c r="BB3" s="394"/>
      <c r="BC3" s="394"/>
      <c r="BD3" s="394"/>
      <c r="BE3" s="394"/>
      <c r="BF3" s="394"/>
      <c r="BG3" s="394"/>
      <c r="BH3" s="395"/>
      <c r="BK3" s="393">
        <f>ROUND('5. Strategic-'!BJ13*100,1)</f>
        <v>56.8</v>
      </c>
      <c r="BL3" s="394"/>
      <c r="BM3" s="394"/>
      <c r="BN3" s="394"/>
      <c r="BO3" s="394"/>
      <c r="BP3" s="394"/>
      <c r="BQ3" s="394"/>
      <c r="BR3" s="395"/>
      <c r="BU3" s="393">
        <f>ROUND('5. Strategic-'!BJ39*100,1)</f>
        <v>63.9</v>
      </c>
      <c r="BV3" s="394"/>
      <c r="BW3" s="394"/>
      <c r="BX3" s="394"/>
      <c r="BY3" s="394"/>
      <c r="BZ3" s="394"/>
      <c r="CA3" s="394"/>
      <c r="CB3" s="395"/>
    </row>
    <row r="4" spans="26:95"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26:95" ht="21" customHeight="1" x14ac:dyDescent="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26:95" ht="21" customHeight="1" x14ac:dyDescent="0.2">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26:95" ht="21" customHeight="1" x14ac:dyDescent="0.2">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row>
    <row r="8" spans="26:95" ht="21" customHeight="1" thickBot="1" x14ac:dyDescent="0.25">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row>
    <row r="9" spans="26:95" ht="21" customHeight="1" x14ac:dyDescent="0.2"/>
    <row r="10" spans="26:95" ht="21" customHeight="1" thickBot="1" x14ac:dyDescent="0.25"/>
    <row r="11" spans="26:95" ht="21" customHeight="1" x14ac:dyDescent="0.2">
      <c r="AL11" s="402">
        <f>ROUND('4. Organisation-'!BJ2*100,1)</f>
        <v>49.2</v>
      </c>
      <c r="AM11" s="403"/>
      <c r="AN11" s="403"/>
      <c r="AO11" s="403"/>
      <c r="AP11" s="403"/>
      <c r="AQ11" s="403"/>
      <c r="AR11" s="403"/>
      <c r="AS11" s="404"/>
      <c r="AV11" s="393">
        <f>ROUND('4. Organisation-'!BJ12*100,1)</f>
        <v>55.6</v>
      </c>
      <c r="AW11" s="394"/>
      <c r="AX11" s="394"/>
      <c r="AY11" s="394"/>
      <c r="AZ11" s="394"/>
      <c r="BA11" s="394"/>
      <c r="BB11" s="394"/>
      <c r="BC11" s="395"/>
      <c r="BF11" s="393">
        <f>ROUND('4. Organisation-'!BJ34*100,1)</f>
        <v>46.7</v>
      </c>
      <c r="BG11" s="394"/>
      <c r="BH11" s="394"/>
      <c r="BI11" s="394"/>
      <c r="BJ11" s="394"/>
      <c r="BK11" s="394"/>
      <c r="BL11" s="394"/>
      <c r="BM11" s="395"/>
      <c r="BP11" s="393">
        <f>ROUND('4. Organisation-'!BJ45*100,1)</f>
        <v>56.2</v>
      </c>
      <c r="BQ11" s="394"/>
      <c r="BR11" s="394"/>
      <c r="BS11" s="394"/>
      <c r="BT11" s="394"/>
      <c r="BU11" s="394"/>
      <c r="BV11" s="394"/>
      <c r="BW11" s="395"/>
      <c r="BZ11" s="393">
        <f>ROUND('4. Organisation-'!BJ68*100,1)</f>
        <v>39.1</v>
      </c>
      <c r="CA11" s="394"/>
      <c r="CB11" s="394"/>
      <c r="CC11" s="394"/>
      <c r="CD11" s="394"/>
      <c r="CE11" s="394"/>
      <c r="CF11" s="394"/>
      <c r="CG11" s="395"/>
      <c r="CJ11" s="393">
        <f>ROUND('4. Organisation-'!BJ156*100,1)</f>
        <v>52.9</v>
      </c>
      <c r="CK11" s="394"/>
      <c r="CL11" s="394"/>
      <c r="CM11" s="394"/>
      <c r="CN11" s="394"/>
      <c r="CO11" s="394"/>
      <c r="CP11" s="394"/>
      <c r="CQ11" s="395"/>
    </row>
    <row r="12" spans="26:95" ht="21" customHeight="1" x14ac:dyDescent="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26:95" ht="21" customHeight="1" x14ac:dyDescent="0.2">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26:95" ht="21" customHeight="1" x14ac:dyDescent="0.2">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26:95" ht="21" customHeight="1" x14ac:dyDescent="0.2">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26:95" ht="21" customHeight="1" thickBot="1" x14ac:dyDescent="0.2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9:110" ht="21" customHeight="1" x14ac:dyDescent="0.2"/>
    <row r="18" spans="9:110" ht="21" customHeight="1" thickBot="1" x14ac:dyDescent="0.25"/>
    <row r="19" spans="9:110" ht="21" customHeight="1" x14ac:dyDescent="0.2">
      <c r="W19" s="393">
        <f>ROUND('3. Systems-'!BJ2*100,1)</f>
        <v>45.8</v>
      </c>
      <c r="X19" s="394"/>
      <c r="Y19" s="394"/>
      <c r="Z19" s="394"/>
      <c r="AA19" s="394"/>
      <c r="AB19" s="394"/>
      <c r="AC19" s="394"/>
      <c r="AD19" s="395"/>
      <c r="AG19" s="393">
        <f>ROUND('3. Systems-'!BJ40*100,1)</f>
        <v>39.1</v>
      </c>
      <c r="AH19" s="394"/>
      <c r="AI19" s="394"/>
      <c r="AJ19" s="394"/>
      <c r="AK19" s="394"/>
      <c r="AL19" s="394"/>
      <c r="AM19" s="394"/>
      <c r="AN19" s="395"/>
      <c r="AQ19" s="393">
        <f>ROUND('3. Systems-'!BJ56*100,1)</f>
        <v>22.3</v>
      </c>
      <c r="AR19" s="394"/>
      <c r="AS19" s="394"/>
      <c r="AT19" s="394"/>
      <c r="AU19" s="394"/>
      <c r="AV19" s="394"/>
      <c r="AW19" s="394"/>
      <c r="AX19" s="395"/>
      <c r="BA19" s="393">
        <f>ROUND('3. Systems-'!BJ76*100,1)</f>
        <v>24.2</v>
      </c>
      <c r="BB19" s="394"/>
      <c r="BC19" s="394"/>
      <c r="BD19" s="394"/>
      <c r="BE19" s="394"/>
      <c r="BF19" s="394"/>
      <c r="BG19" s="394"/>
      <c r="BH19" s="395"/>
      <c r="BK19" s="393">
        <f>ROUND('3. Systems-'!BJ90*100,1)</f>
        <v>44.8</v>
      </c>
      <c r="BL19" s="394"/>
      <c r="BM19" s="394"/>
      <c r="BN19" s="394"/>
      <c r="BO19" s="394"/>
      <c r="BP19" s="394"/>
      <c r="BQ19" s="394"/>
      <c r="BR19" s="395"/>
      <c r="BU19" s="393">
        <f>ROUND('3. Systems-'!BJ97*100,1)</f>
        <v>15.9</v>
      </c>
      <c r="BV19" s="394"/>
      <c r="BW19" s="394"/>
      <c r="BX19" s="394"/>
      <c r="BY19" s="394"/>
      <c r="BZ19" s="394"/>
      <c r="CA19" s="394"/>
      <c r="CB19" s="395"/>
      <c r="CE19" s="393">
        <f>ROUND('3. Systems-'!BJ98*100,1)</f>
        <v>15.9</v>
      </c>
      <c r="CF19" s="394"/>
      <c r="CG19" s="394"/>
      <c r="CH19" s="394"/>
      <c r="CI19" s="394"/>
      <c r="CJ19" s="394"/>
      <c r="CK19" s="394"/>
      <c r="CL19" s="395"/>
      <c r="CO19" s="393">
        <f>ROUND('3. Systems-'!BJ99*100,1)</f>
        <v>15.9</v>
      </c>
      <c r="CP19" s="394"/>
      <c r="CQ19" s="394"/>
      <c r="CR19" s="394"/>
      <c r="CS19" s="394"/>
      <c r="CT19" s="394"/>
      <c r="CU19" s="394"/>
      <c r="CV19" s="395"/>
      <c r="CY19" s="393">
        <f>ROUND('3. Systems-'!BJ100*100,1)</f>
        <v>15.9</v>
      </c>
      <c r="CZ19" s="394"/>
      <c r="DA19" s="394"/>
      <c r="DB19" s="394"/>
      <c r="DC19" s="394"/>
      <c r="DD19" s="394"/>
      <c r="DE19" s="394"/>
      <c r="DF19" s="395"/>
    </row>
    <row r="20" spans="9:110" ht="21" customHeight="1" x14ac:dyDescent="0.2">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9:110" ht="21" customHeight="1" x14ac:dyDescent="0.5">
      <c r="I21" s="71"/>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9:110" ht="21" customHeight="1" x14ac:dyDescent="0.2">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9:110" ht="21" customHeight="1" x14ac:dyDescent="0.2">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9:110" ht="21" customHeight="1" thickBot="1" x14ac:dyDescent="0.2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9:110" ht="21" customHeight="1" x14ac:dyDescent="0.2"/>
    <row r="26" spans="9:110" ht="21" customHeight="1" thickBot="1" x14ac:dyDescent="0.25"/>
    <row r="27" spans="9:110" ht="21" customHeight="1" x14ac:dyDescent="0.2">
      <c r="W27" s="393">
        <f>ROUND('2. Processes-'!BJ2*100,1)</f>
        <v>41.6</v>
      </c>
      <c r="X27" s="394"/>
      <c r="Y27" s="394"/>
      <c r="Z27" s="394"/>
      <c r="AA27" s="394"/>
      <c r="AB27" s="394"/>
      <c r="AC27" s="394"/>
      <c r="AD27" s="395"/>
      <c r="AG27" s="393">
        <f>ROUND('2. Processes-'!BJ45*100,1)</f>
        <v>26.4</v>
      </c>
      <c r="AH27" s="394"/>
      <c r="AI27" s="394"/>
      <c r="AJ27" s="394"/>
      <c r="AK27" s="394"/>
      <c r="AL27" s="394"/>
      <c r="AM27" s="394"/>
      <c r="AN27" s="395"/>
      <c r="AQ27" s="393">
        <f>ROUND('2. Processes-'!BJ81*100,1)</f>
        <v>28.6</v>
      </c>
      <c r="AR27" s="394"/>
      <c r="AS27" s="394"/>
      <c r="AT27" s="394"/>
      <c r="AU27" s="394"/>
      <c r="AV27" s="394"/>
      <c r="AW27" s="394"/>
      <c r="AX27" s="395"/>
      <c r="BA27" s="393">
        <f>ROUND('2. Processes-'!BJ118*100,1)</f>
        <v>34.5</v>
      </c>
      <c r="BB27" s="394"/>
      <c r="BC27" s="394"/>
      <c r="BD27" s="394"/>
      <c r="BE27" s="394"/>
      <c r="BF27" s="394"/>
      <c r="BG27" s="394"/>
      <c r="BH27" s="395"/>
      <c r="BK27" s="393">
        <f>ROUND('2. Processes-'!BJ129*100,1)</f>
        <v>41.2</v>
      </c>
      <c r="BL27" s="394"/>
      <c r="BM27" s="394"/>
      <c r="BN27" s="394"/>
      <c r="BO27" s="394"/>
      <c r="BP27" s="394"/>
      <c r="BQ27" s="394"/>
      <c r="BR27" s="395"/>
      <c r="BU27" s="393">
        <f>ROUND('2. Processes-'!BJ147*100,1)</f>
        <v>41.7</v>
      </c>
      <c r="BV27" s="394"/>
      <c r="BW27" s="394"/>
      <c r="BX27" s="394"/>
      <c r="BY27" s="394"/>
      <c r="BZ27" s="394"/>
      <c r="CA27" s="394"/>
      <c r="CB27" s="395"/>
      <c r="CE27" s="393">
        <f>ROUND('2. Processes-'!BJ152*100,1)</f>
        <v>35.799999999999997</v>
      </c>
      <c r="CF27" s="394"/>
      <c r="CG27" s="394"/>
      <c r="CH27" s="394"/>
      <c r="CI27" s="394"/>
      <c r="CJ27" s="394"/>
      <c r="CK27" s="394"/>
      <c r="CL27" s="395"/>
      <c r="CO27" s="393">
        <f>ROUND('2. Processes-'!BJ175*100,1)</f>
        <v>33.799999999999997</v>
      </c>
      <c r="CP27" s="394"/>
      <c r="CQ27" s="394"/>
      <c r="CR27" s="394"/>
      <c r="CS27" s="394"/>
      <c r="CT27" s="394"/>
      <c r="CU27" s="394"/>
      <c r="CV27" s="395"/>
      <c r="CY27" s="402">
        <f>ROUND('2. Processes-'!BJ193*100,1)</f>
        <v>36.299999999999997</v>
      </c>
      <c r="CZ27" s="403"/>
      <c r="DA27" s="403"/>
      <c r="DB27" s="403"/>
      <c r="DC27" s="403"/>
      <c r="DD27" s="403"/>
      <c r="DE27" s="403"/>
      <c r="DF27" s="404"/>
    </row>
    <row r="28" spans="9: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9: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9: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9: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9: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f>ROUND('1. Key elements-'!BJ2*100,1)</f>
        <v>65.3</v>
      </c>
      <c r="D35" s="403"/>
      <c r="E35" s="403"/>
      <c r="F35" s="403"/>
      <c r="G35" s="403"/>
      <c r="H35" s="403"/>
      <c r="I35" s="403"/>
      <c r="J35" s="404"/>
      <c r="M35" s="393">
        <f>ROUND('1. Key elements-'!BJ25*100,1)</f>
        <v>33.700000000000003</v>
      </c>
      <c r="N35" s="394"/>
      <c r="O35" s="394"/>
      <c r="P35" s="394"/>
      <c r="Q35" s="394"/>
      <c r="R35" s="394"/>
      <c r="S35" s="394"/>
      <c r="T35" s="395"/>
      <c r="W35" s="393">
        <f>ROUND('1. Key elements-'!BJ41*100,1)</f>
        <v>36.700000000000003</v>
      </c>
      <c r="X35" s="394"/>
      <c r="Y35" s="394"/>
      <c r="Z35" s="394"/>
      <c r="AA35" s="394"/>
      <c r="AB35" s="394"/>
      <c r="AC35" s="394"/>
      <c r="AD35" s="395"/>
      <c r="AG35" s="402">
        <f>ROUND('1. Key elements-'!BJ49*100,1)</f>
        <v>34.299999999999997</v>
      </c>
      <c r="AH35" s="403"/>
      <c r="AI35" s="403"/>
      <c r="AJ35" s="403"/>
      <c r="AK35" s="403"/>
      <c r="AL35" s="403"/>
      <c r="AM35" s="403"/>
      <c r="AN35" s="404"/>
      <c r="AQ35" s="393">
        <f>ROUND('1. Key elements-'!BJ61*100,1)</f>
        <v>67</v>
      </c>
      <c r="AR35" s="394"/>
      <c r="AS35" s="394"/>
      <c r="AT35" s="394"/>
      <c r="AU35" s="394"/>
      <c r="AV35" s="394"/>
      <c r="AW35" s="394"/>
      <c r="AX35" s="395"/>
      <c r="BA35" s="393">
        <f>ROUND('1. Key elements-'!BJ90*100,1)</f>
        <v>20</v>
      </c>
      <c r="BB35" s="394"/>
      <c r="BC35" s="394"/>
      <c r="BD35" s="394"/>
      <c r="BE35" s="394"/>
      <c r="BF35" s="394"/>
      <c r="BG35" s="394"/>
      <c r="BH35" s="395"/>
      <c r="BK35" s="393">
        <f>ROUND('1. Key elements-'!BJ95*100,1)</f>
        <v>46.9</v>
      </c>
      <c r="BL35" s="394"/>
      <c r="BM35" s="394"/>
      <c r="BN35" s="394"/>
      <c r="BO35" s="394"/>
      <c r="BP35" s="394"/>
      <c r="BQ35" s="394"/>
      <c r="BR35" s="395"/>
      <c r="BU35" s="402">
        <f>ROUND('1. Key elements-'!BJ104*100,1)</f>
        <v>40.5</v>
      </c>
      <c r="BV35" s="403"/>
      <c r="BW35" s="403"/>
      <c r="BX35" s="403"/>
      <c r="BY35" s="403"/>
      <c r="BZ35" s="403"/>
      <c r="CA35" s="403"/>
      <c r="CB35" s="404"/>
      <c r="CE35" s="393">
        <f>ROUND('1. Key elements-'!BJ150*100,1)</f>
        <v>44.7</v>
      </c>
      <c r="CF35" s="394"/>
      <c r="CG35" s="394"/>
      <c r="CH35" s="394"/>
      <c r="CI35" s="394"/>
      <c r="CJ35" s="394"/>
      <c r="CK35" s="394"/>
      <c r="CL35" s="395"/>
      <c r="CO35" s="402">
        <f>ROUND('1. Key elements-'!BJ175*100,1)</f>
        <v>35</v>
      </c>
      <c r="CP35" s="403"/>
      <c r="CQ35" s="403"/>
      <c r="CR35" s="403"/>
      <c r="CS35" s="403"/>
      <c r="CT35" s="403"/>
      <c r="CU35" s="403"/>
      <c r="CV35" s="404"/>
      <c r="CY35" s="402">
        <f>ROUND('1. Key elements-'!BJ187*100,1)</f>
        <v>41</v>
      </c>
      <c r="CZ35" s="403"/>
      <c r="DA35" s="403"/>
      <c r="DB35" s="403"/>
      <c r="DC35" s="403"/>
      <c r="DD35" s="403"/>
      <c r="DE35" s="403"/>
      <c r="DF35" s="404"/>
      <c r="DI35" s="402">
        <f>ROUND('1. Key elements-'!BJ392*100,1)</f>
        <v>57.5</v>
      </c>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396"/>
      <c r="BB36" s="397"/>
      <c r="BC36" s="397"/>
      <c r="BD36" s="397"/>
      <c r="BE36" s="397"/>
      <c r="BF36" s="397"/>
      <c r="BG36" s="397"/>
      <c r="BH36" s="398"/>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396"/>
      <c r="BB37" s="397"/>
      <c r="BC37" s="397"/>
      <c r="BD37" s="397"/>
      <c r="BE37" s="397"/>
      <c r="BF37" s="397"/>
      <c r="BG37" s="397"/>
      <c r="BH37" s="398"/>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396"/>
      <c r="BB38" s="397"/>
      <c r="BC38" s="397"/>
      <c r="BD38" s="397"/>
      <c r="BE38" s="397"/>
      <c r="BF38" s="397"/>
      <c r="BG38" s="397"/>
      <c r="BH38" s="398"/>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396"/>
      <c r="BB39" s="397"/>
      <c r="BC39" s="397"/>
      <c r="BD39" s="397"/>
      <c r="BE39" s="397"/>
      <c r="BF39" s="397"/>
      <c r="BG39" s="397"/>
      <c r="BH39" s="398"/>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399"/>
      <c r="BB40" s="400"/>
      <c r="BC40" s="400"/>
      <c r="BD40" s="400"/>
      <c r="BE40" s="400"/>
      <c r="BF40" s="400"/>
      <c r="BG40" s="400"/>
      <c r="BH40" s="401"/>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0">
    <mergeCell ref="DS35:DZ40"/>
    <mergeCell ref="BK35:BR40"/>
    <mergeCell ref="BU35:CB40"/>
    <mergeCell ref="CE35:CL40"/>
    <mergeCell ref="CO35:CV40"/>
    <mergeCell ref="CY35:DF40"/>
    <mergeCell ref="DI35:DP40"/>
    <mergeCell ref="C35:J40"/>
    <mergeCell ref="M35:T40"/>
    <mergeCell ref="W35:AD40"/>
    <mergeCell ref="AG35:AN40"/>
    <mergeCell ref="AQ35:AX40"/>
    <mergeCell ref="BA35:BH40"/>
    <mergeCell ref="CY19:DF24"/>
    <mergeCell ref="W27:AD32"/>
    <mergeCell ref="AG27:AN32"/>
    <mergeCell ref="AQ27:AX32"/>
    <mergeCell ref="BA27:BH32"/>
    <mergeCell ref="BK27:BR32"/>
    <mergeCell ref="BU27:CB32"/>
    <mergeCell ref="CE27:CL32"/>
    <mergeCell ref="CO27:CV32"/>
    <mergeCell ref="CY27:DF32"/>
    <mergeCell ref="CJ11:CQ16"/>
    <mergeCell ref="W19:AD24"/>
    <mergeCell ref="AG19:AN24"/>
    <mergeCell ref="AQ19:AX24"/>
    <mergeCell ref="BA19:BH24"/>
    <mergeCell ref="BK19:BR24"/>
    <mergeCell ref="BU19:CB24"/>
    <mergeCell ref="CE19:CL24"/>
    <mergeCell ref="CO19:CV24"/>
    <mergeCell ref="BA3:BH8"/>
    <mergeCell ref="BK3:BR8"/>
    <mergeCell ref="BU3:CB8"/>
    <mergeCell ref="AL11:AS16"/>
    <mergeCell ref="AV11:BC16"/>
    <mergeCell ref="BF11:BM16"/>
    <mergeCell ref="BP11:BW16"/>
    <mergeCell ref="BZ11:CG16"/>
  </mergeCells>
  <conditionalFormatting sqref="BA3:BH8 BK3:BR8 BU3:CB8 AL11:AS16 AV11:BC16 BF11:BM16 BP11:BW16 BZ11:CG16 CJ11:CQ16 W19:AD24 AG19:AN24 AQ19:AX24 BA19:BH24 BK19:BR24 BU19:CB24 CE19:CL24 CO19:CV24 CY19:DF24 CY27:DF32 CO27:CV32 CE27:CL32 BU27:CB32 BK27:BR32 BA27:BH32 W27:AD32 C35:J40 M35:T40 W35:AD40 AG35:AN40 AQ35:AX40 BK35:BR40 BU35:CB40 CE35:CL40 CO35:CV40 CY35:DF40 DI35:DP40 DS35:DZ40 AG27:AN32 AQ27:AX32 BA35:BH40">
    <cfRule type="cellIs" dxfId="138" priority="5" operator="greaterThanOrEqual">
      <formula>65</formula>
    </cfRule>
    <cfRule type="cellIs" dxfId="137" priority="6" operator="between">
      <formula>35</formula>
      <formula>64.99</formula>
    </cfRule>
  </conditionalFormatting>
  <conditionalFormatting sqref="W19 AG19 AQ19 BA19 BK19 BU19 CE19 CO19 CY19 CY27 CO27 CE27 BU27 BK27 BA27 W27 M35 W35 AG35 AQ35 BK35 BU35 CE35 CO35 CY35 DI35 DS35 AL11 AV11 BF11 BP11 BZ11 CJ11 BU3 BK3 BA3 C35 AG27 AQ27 BA35">
    <cfRule type="cellIs" dxfId="136" priority="4" operator="lessThan">
      <formula>35</formula>
    </cfRule>
  </conditionalFormatting>
  <conditionalFormatting sqref="CE19:CL24">
    <cfRule type="cellIs" dxfId="135" priority="2" operator="greaterThanOrEqual">
      <formula>65</formula>
    </cfRule>
    <cfRule type="cellIs" dxfId="134" priority="3" operator="between">
      <formula>35</formula>
      <formula>64.99</formula>
    </cfRule>
  </conditionalFormatting>
  <conditionalFormatting sqref="CE19">
    <cfRule type="cellIs" dxfId="133" priority="1" operator="lessThan">
      <formula>35</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enableFormatConditionsCalculation="0"/>
  <dimension ref="A34:N149"/>
  <sheetViews>
    <sheetView workbookViewId="0">
      <selection activeCell="M8" sqref="M8"/>
    </sheetView>
  </sheetViews>
  <sheetFormatPr baseColWidth="10" defaultColWidth="9.140625" defaultRowHeight="12.75" x14ac:dyDescent="0.2"/>
  <sheetData>
    <row r="34" spans="13:13" x14ac:dyDescent="0.2">
      <c r="M34" s="72" t="s">
        <v>425</v>
      </c>
    </row>
    <row r="63" spans="13:13" x14ac:dyDescent="0.2">
      <c r="M63" s="72" t="s">
        <v>425</v>
      </c>
    </row>
    <row r="84" spans="1:14" x14ac:dyDescent="0.2">
      <c r="A84" s="19"/>
    </row>
    <row r="85" spans="1:14" x14ac:dyDescent="0.2">
      <c r="M85" s="43">
        <f>'0. General company charact.-'!B51</f>
        <v>0</v>
      </c>
      <c r="N85" s="43"/>
    </row>
    <row r="86" spans="1:14" x14ac:dyDescent="0.2">
      <c r="M86" t="str">
        <f>'0. General company charact.-'!B53</f>
        <v>Uw bedrijf is actief in een sector waarin het moeilijk is om geschikt personeel te vinden en/of te houden (bijv. knelpuntberoepen).</v>
      </c>
    </row>
    <row r="140" spans="2:12" s="9" customFormat="1" x14ac:dyDescent="0.2"/>
    <row r="141" spans="2:12" s="9" customFormat="1" x14ac:dyDescent="0.2">
      <c r="G141" s="9" t="s">
        <v>415</v>
      </c>
      <c r="H141" s="9" t="s">
        <v>416</v>
      </c>
      <c r="I141" s="9" t="s">
        <v>417</v>
      </c>
      <c r="J141" s="9" t="s">
        <v>418</v>
      </c>
      <c r="K141" s="9" t="s">
        <v>419</v>
      </c>
    </row>
    <row r="142" spans="2:12" s="9" customFormat="1" x14ac:dyDescent="0.2">
      <c r="B142" s="411" t="s">
        <v>420</v>
      </c>
      <c r="C142" s="411"/>
      <c r="D142" s="411"/>
      <c r="E142" s="411"/>
      <c r="G142" s="44">
        <f>'0. General company charact.-'!BD59</f>
        <v>0.7142857142857143</v>
      </c>
      <c r="H142" s="44" t="str">
        <f>'0. General company charact.-'!BD60</f>
        <v/>
      </c>
      <c r="I142" s="44" t="str">
        <f>'0. General company charact.-'!BD61</f>
        <v/>
      </c>
      <c r="J142" s="44" t="str">
        <f>'0. General company charact.-'!BD62</f>
        <v/>
      </c>
      <c r="K142" s="44">
        <f>'0. General company charact.-'!BD63</f>
        <v>0.2857142857142857</v>
      </c>
      <c r="L142" s="33"/>
    </row>
    <row r="143" spans="2:12" s="9" customFormat="1" x14ac:dyDescent="0.2">
      <c r="B143" s="411" t="s">
        <v>421</v>
      </c>
      <c r="C143" s="411"/>
      <c r="D143" s="411"/>
      <c r="E143" s="411"/>
      <c r="G143" s="44">
        <f>'0. General company charact.-'!BD64</f>
        <v>0.8</v>
      </c>
      <c r="H143" s="44" t="str">
        <f>'0. General company charact.-'!BD65</f>
        <v/>
      </c>
      <c r="I143" s="44" t="str">
        <f>'0. General company charact.-'!BD66</f>
        <v/>
      </c>
      <c r="J143" s="44" t="str">
        <f>'0. General company charact.-'!BD67</f>
        <v/>
      </c>
      <c r="K143" s="44">
        <f>'0. General company charact.-'!BD68</f>
        <v>0.2</v>
      </c>
      <c r="L143" s="33"/>
    </row>
    <row r="144" spans="2:12" s="9" customFormat="1" x14ac:dyDescent="0.2">
      <c r="B144" s="411" t="s">
        <v>422</v>
      </c>
      <c r="C144" s="411"/>
      <c r="D144" s="411"/>
      <c r="E144" s="411"/>
      <c r="G144" s="44">
        <f>'0. General company charact.-'!BD69</f>
        <v>0.83333333333333337</v>
      </c>
      <c r="H144" s="44" t="str">
        <f>'0. General company charact.-'!BD70</f>
        <v/>
      </c>
      <c r="I144" s="44" t="str">
        <f>'0. General company charact.-'!BD71</f>
        <v/>
      </c>
      <c r="J144" s="44" t="str">
        <f>'0. General company charact.-'!BD72</f>
        <v/>
      </c>
      <c r="K144" s="44">
        <f>'0. General company charact.-'!BD73</f>
        <v>0.16666666666666666</v>
      </c>
      <c r="L144" s="33"/>
    </row>
    <row r="145" spans="2:12" s="9" customFormat="1" x14ac:dyDescent="0.2">
      <c r="B145" s="412" t="s">
        <v>423</v>
      </c>
      <c r="C145" s="412"/>
      <c r="D145" s="412"/>
      <c r="E145" s="412"/>
      <c r="F145" s="412"/>
      <c r="G145" s="44">
        <f>'0. General company charact.-'!BD74</f>
        <v>0.42857142857142855</v>
      </c>
      <c r="H145" s="44">
        <f>'0. General company charact.-'!BD75</f>
        <v>0.2857142857142857</v>
      </c>
      <c r="I145" s="44" t="str">
        <f>'0. General company charact.-'!BD76</f>
        <v/>
      </c>
      <c r="J145" s="44">
        <f>'0. General company charact.-'!BD77</f>
        <v>0.14285714285714285</v>
      </c>
      <c r="K145" s="44">
        <f>'0. General company charact.-'!BD78</f>
        <v>0.14285714285714285</v>
      </c>
      <c r="L145" s="33"/>
    </row>
    <row r="146" spans="2:12" s="9" customFormat="1" x14ac:dyDescent="0.2">
      <c r="B146" s="412" t="s">
        <v>424</v>
      </c>
      <c r="C146" s="412"/>
      <c r="D146" s="412"/>
      <c r="E146" s="412"/>
      <c r="F146" s="412"/>
      <c r="G146" s="44">
        <f>'0. General company charact.-'!BD79</f>
        <v>0.6</v>
      </c>
      <c r="H146" s="44">
        <f>'0. General company charact.-'!BD80</f>
        <v>0.2</v>
      </c>
      <c r="I146" s="44" t="str">
        <f>'0. General company charact.-'!BD81</f>
        <v/>
      </c>
      <c r="J146" s="44" t="str">
        <f>'0. General company charact.-'!BD82</f>
        <v/>
      </c>
      <c r="K146" s="44">
        <f>'0. General company charact.-'!BD83</f>
        <v>0.2</v>
      </c>
      <c r="L146" s="33"/>
    </row>
    <row r="147" spans="2:12" s="9" customFormat="1" x14ac:dyDescent="0.2"/>
    <row r="148" spans="2:12" s="9" customFormat="1" x14ac:dyDescent="0.2"/>
    <row r="149" spans="2:12" s="9" customFormat="1" x14ac:dyDescent="0.2"/>
  </sheetData>
  <mergeCells count="5">
    <mergeCell ref="B142:E142"/>
    <mergeCell ref="B143:E143"/>
    <mergeCell ref="B144:E144"/>
    <mergeCell ref="B145:F145"/>
    <mergeCell ref="B146:F146"/>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enableFormatConditionsCalculation="0"/>
  <dimension ref="A1:R182"/>
  <sheetViews>
    <sheetView topLeftCell="A25" workbookViewId="0">
      <selection activeCell="N41" sqref="N41"/>
    </sheetView>
  </sheetViews>
  <sheetFormatPr baseColWidth="10" defaultColWidth="9.140625" defaultRowHeight="12.75" x14ac:dyDescent="0.2"/>
  <cols>
    <col min="14" max="14" width="8.28515625" customWidth="1"/>
  </cols>
  <sheetData>
    <row r="1" spans="13:13" x14ac:dyDescent="0.2">
      <c r="M1" s="9"/>
    </row>
    <row r="2" spans="13:13" x14ac:dyDescent="0.2">
      <c r="M2" s="9" t="str">
        <f>'5. Strategic-'!B2</f>
        <v>Er bestaat een heldere bedrijfsmissie en -visie die de lange termijn doelstelling(en) van de organisatie reflecteert.</v>
      </c>
    </row>
    <row r="3" spans="13:13" x14ac:dyDescent="0.2">
      <c r="M3" s="9" t="str">
        <f>'5. Strategic-'!B5</f>
        <v>De bedrijfsstrategie is bepaald en haar doelstellingen zijn duidelijk gedefinieerd, gekwantificeerd en gedocumenteerd.</v>
      </c>
    </row>
    <row r="4" spans="13:13" x14ac:dyDescent="0.2">
      <c r="M4" s="9" t="str">
        <f>'5. Strategic-'!B7</f>
        <v>De visie, missie en doelstellingen zijn op een doeltreffende manier gecommuniceerd naar het management en de andere medewerkers.</v>
      </c>
    </row>
    <row r="5" spans="13:13" x14ac:dyDescent="0.2">
      <c r="M5" s="9" t="str">
        <f>'5. Strategic-'!B9</f>
        <v>Missie en visie worden begrepen en gedragen door alle medewerkers.</v>
      </c>
    </row>
    <row r="6" spans="13:13" x14ac:dyDescent="0.2">
      <c r="M6" s="9" t="str">
        <f>'5. Strategic-'!B11</f>
        <v>Strategische opties worden op regelmatige basis voorgesteld, (her)bekeken en bediscussieerd.</v>
      </c>
    </row>
    <row r="29" spans="1:13" x14ac:dyDescent="0.2">
      <c r="A29" s="20"/>
      <c r="B29" s="20"/>
      <c r="C29" s="20"/>
      <c r="D29" s="20"/>
      <c r="E29" s="20"/>
      <c r="F29" s="20"/>
      <c r="G29" s="20"/>
      <c r="H29" s="20"/>
      <c r="I29" s="20"/>
      <c r="J29" s="20"/>
      <c r="K29" s="20"/>
      <c r="L29" s="20"/>
      <c r="M29" s="20"/>
    </row>
    <row r="30" spans="1:13" x14ac:dyDescent="0.2">
      <c r="A30" s="20"/>
      <c r="B30" s="20"/>
      <c r="C30" s="20"/>
      <c r="D30" s="20"/>
      <c r="E30" s="20"/>
      <c r="F30" s="20"/>
      <c r="G30" s="20"/>
      <c r="H30" s="20"/>
      <c r="I30" s="20"/>
      <c r="J30" s="20"/>
      <c r="K30" s="20"/>
      <c r="L30" s="20"/>
      <c r="M30" s="20"/>
    </row>
    <row r="31" spans="1:13" x14ac:dyDescent="0.2">
      <c r="A31" s="20"/>
      <c r="B31" s="20"/>
      <c r="C31" s="20"/>
      <c r="D31" s="20"/>
      <c r="E31" s="20"/>
      <c r="F31" s="20"/>
      <c r="G31" s="20"/>
      <c r="H31" s="20"/>
      <c r="I31" s="20"/>
      <c r="J31" s="20"/>
      <c r="K31" s="20"/>
      <c r="L31" s="20"/>
      <c r="M31" s="20"/>
    </row>
    <row r="32" spans="1:13" x14ac:dyDescent="0.2">
      <c r="A32" s="20"/>
      <c r="B32" s="20"/>
      <c r="C32" s="20"/>
      <c r="D32" s="20"/>
      <c r="E32" s="20"/>
      <c r="F32" s="20"/>
      <c r="G32" s="20"/>
      <c r="H32" s="20"/>
      <c r="I32" s="20"/>
      <c r="J32" s="20"/>
      <c r="K32" s="20"/>
      <c r="L32" s="20"/>
      <c r="M32" s="20"/>
    </row>
    <row r="33" spans="1:13" x14ac:dyDescent="0.2">
      <c r="A33" s="20"/>
      <c r="B33" s="20"/>
      <c r="C33" s="20"/>
      <c r="D33" s="20"/>
      <c r="E33" s="20"/>
      <c r="F33" s="20"/>
      <c r="G33" s="20"/>
      <c r="H33" s="20"/>
      <c r="I33" s="20"/>
      <c r="J33" s="20"/>
      <c r="K33" s="20"/>
      <c r="L33" s="20"/>
      <c r="M33" s="20"/>
    </row>
    <row r="34" spans="1:13" x14ac:dyDescent="0.2">
      <c r="A34" s="20"/>
      <c r="B34" s="20"/>
      <c r="C34" s="20"/>
      <c r="D34" s="20"/>
      <c r="E34" s="20"/>
      <c r="F34" s="20"/>
      <c r="G34" s="20"/>
      <c r="H34" s="20"/>
      <c r="I34" s="20"/>
      <c r="J34" s="20"/>
      <c r="K34" s="20"/>
      <c r="L34" s="20"/>
      <c r="M34" s="20"/>
    </row>
    <row r="35" spans="1:13" x14ac:dyDescent="0.2">
      <c r="A35" s="20"/>
      <c r="B35" s="20"/>
      <c r="C35" s="20"/>
      <c r="D35" s="20"/>
      <c r="E35" s="20"/>
      <c r="F35" s="20"/>
      <c r="G35" s="20"/>
      <c r="H35" s="20"/>
      <c r="I35" s="20"/>
      <c r="J35" s="20"/>
      <c r="K35" s="20"/>
      <c r="L35" s="20"/>
      <c r="M35" s="73"/>
    </row>
    <row r="36" spans="1:13" x14ac:dyDescent="0.2">
      <c r="A36" s="20"/>
      <c r="B36" s="20"/>
      <c r="C36" s="20"/>
      <c r="D36" s="20"/>
      <c r="E36" s="20"/>
      <c r="F36" s="20"/>
      <c r="G36" s="20"/>
      <c r="H36" s="20"/>
      <c r="I36" s="20"/>
      <c r="J36" s="20"/>
      <c r="K36" s="20"/>
      <c r="L36" s="20"/>
      <c r="M36" s="20"/>
    </row>
    <row r="37" spans="1:13" x14ac:dyDescent="0.2">
      <c r="A37" s="20"/>
      <c r="B37" s="20"/>
      <c r="C37" s="20"/>
      <c r="D37" s="20"/>
      <c r="E37" s="20"/>
      <c r="F37" s="20"/>
      <c r="G37" s="20"/>
      <c r="H37" s="20"/>
      <c r="I37" s="20"/>
      <c r="J37" s="20"/>
      <c r="K37" s="20"/>
      <c r="L37" s="20"/>
      <c r="M37" s="20"/>
    </row>
    <row r="38" spans="1:13" x14ac:dyDescent="0.2">
      <c r="A38" s="20"/>
      <c r="B38" s="20"/>
      <c r="C38" s="20"/>
      <c r="D38" s="20"/>
      <c r="E38" s="20"/>
      <c r="F38" s="20"/>
      <c r="G38" s="20"/>
      <c r="H38" s="20"/>
      <c r="I38" s="20"/>
      <c r="J38" s="20"/>
      <c r="K38" s="20"/>
      <c r="L38" s="20"/>
      <c r="M38" s="20"/>
    </row>
    <row r="39" spans="1:13" x14ac:dyDescent="0.2">
      <c r="A39" s="20"/>
      <c r="B39" s="20"/>
      <c r="C39" s="20"/>
      <c r="D39" s="20"/>
      <c r="E39" s="20"/>
      <c r="F39" s="20"/>
      <c r="G39" s="20"/>
      <c r="H39" s="20"/>
      <c r="I39" s="20"/>
      <c r="J39" s="20"/>
      <c r="K39" s="20"/>
      <c r="L39" s="20"/>
      <c r="M39" s="20"/>
    </row>
    <row r="40" spans="1:13" x14ac:dyDescent="0.2">
      <c r="A40" s="20"/>
      <c r="B40" s="20"/>
      <c r="C40" s="20"/>
      <c r="D40" s="20"/>
      <c r="E40" s="20"/>
      <c r="F40" s="20"/>
      <c r="G40" s="20"/>
      <c r="H40" s="20"/>
      <c r="I40" s="20"/>
      <c r="J40" s="20"/>
      <c r="K40" s="20"/>
      <c r="L40" s="20"/>
      <c r="M40" s="20"/>
    </row>
    <row r="41" spans="1:13" x14ac:dyDescent="0.2">
      <c r="A41" s="20"/>
      <c r="B41" s="20"/>
      <c r="C41" s="20"/>
      <c r="D41" s="20"/>
      <c r="E41" s="20"/>
      <c r="F41" s="20"/>
      <c r="G41" s="20"/>
      <c r="H41" s="20"/>
      <c r="I41" s="20"/>
      <c r="J41" s="20"/>
      <c r="K41" s="20"/>
      <c r="L41" s="20"/>
      <c r="M41" s="20"/>
    </row>
    <row r="42" spans="1:13" x14ac:dyDescent="0.2">
      <c r="A42" s="20"/>
      <c r="B42" s="20"/>
      <c r="C42" s="20"/>
      <c r="D42" s="20"/>
      <c r="E42" s="20"/>
      <c r="F42" s="20"/>
      <c r="G42" s="20"/>
      <c r="H42" s="20"/>
      <c r="I42" s="20"/>
      <c r="J42" s="20"/>
      <c r="K42" s="20"/>
      <c r="L42" s="20"/>
      <c r="M42" s="20"/>
    </row>
    <row r="43" spans="1:13" x14ac:dyDescent="0.2">
      <c r="A43" s="20"/>
      <c r="B43" s="20"/>
      <c r="C43" s="20"/>
      <c r="D43" s="20"/>
      <c r="E43" s="20"/>
      <c r="F43" s="20"/>
      <c r="G43" s="20"/>
      <c r="H43" s="20"/>
      <c r="I43" s="20"/>
      <c r="J43" s="20"/>
      <c r="K43" s="20"/>
      <c r="L43" s="20"/>
      <c r="M43" s="20"/>
    </row>
    <row r="44" spans="1:13" x14ac:dyDescent="0.2">
      <c r="A44" s="20"/>
      <c r="B44" s="20"/>
      <c r="C44" s="20"/>
      <c r="D44" s="20"/>
      <c r="E44" s="20"/>
      <c r="F44" s="20"/>
      <c r="G44" s="20"/>
      <c r="H44" s="20"/>
      <c r="I44" s="20"/>
      <c r="J44" s="20"/>
      <c r="K44" s="20"/>
      <c r="L44" s="20"/>
      <c r="M44" s="20"/>
    </row>
    <row r="45" spans="1:13" x14ac:dyDescent="0.2">
      <c r="A45" s="20"/>
      <c r="B45" s="20"/>
      <c r="C45" s="20"/>
      <c r="D45" s="20"/>
      <c r="E45" s="20"/>
      <c r="F45" s="20"/>
      <c r="G45" s="20"/>
      <c r="H45" s="20"/>
      <c r="I45" s="20"/>
      <c r="J45" s="20"/>
      <c r="K45" s="20"/>
      <c r="L45" s="20"/>
      <c r="M45" s="20"/>
    </row>
    <row r="46" spans="1:13" x14ac:dyDescent="0.2">
      <c r="A46" s="20"/>
      <c r="B46" s="20"/>
      <c r="C46" s="20"/>
      <c r="D46" s="20"/>
      <c r="E46" s="20"/>
      <c r="F46" s="20"/>
      <c r="G46" s="20"/>
      <c r="H46" s="20"/>
      <c r="I46" s="20"/>
      <c r="J46" s="20"/>
      <c r="K46" s="20"/>
      <c r="L46" s="20"/>
      <c r="M46" s="20"/>
    </row>
    <row r="47" spans="1:13" x14ac:dyDescent="0.2">
      <c r="A47" s="20"/>
      <c r="B47" s="20"/>
      <c r="C47" s="20"/>
      <c r="D47" s="20"/>
      <c r="E47" s="20"/>
      <c r="F47" s="20"/>
      <c r="G47" s="20"/>
      <c r="H47" s="20"/>
      <c r="I47" s="20"/>
      <c r="J47" s="20"/>
      <c r="K47" s="20"/>
      <c r="L47" s="20"/>
      <c r="M47" s="20"/>
    </row>
    <row r="48" spans="1:13" x14ac:dyDescent="0.2">
      <c r="A48" s="20"/>
      <c r="B48" s="20"/>
      <c r="C48" s="20"/>
      <c r="D48" s="20"/>
      <c r="E48" s="20"/>
      <c r="F48" s="20"/>
      <c r="G48" s="20"/>
      <c r="H48" s="20"/>
      <c r="I48" s="20"/>
      <c r="J48" s="20"/>
      <c r="K48" s="20"/>
      <c r="L48" s="20"/>
      <c r="M48" s="20"/>
    </row>
    <row r="49" spans="1:13" x14ac:dyDescent="0.2">
      <c r="A49" s="20"/>
      <c r="B49" s="20"/>
      <c r="C49" s="20"/>
      <c r="D49" s="20"/>
      <c r="E49" s="20"/>
      <c r="F49" s="20"/>
      <c r="G49" s="20"/>
      <c r="H49" s="20"/>
      <c r="I49" s="20"/>
      <c r="J49" s="20"/>
      <c r="K49" s="20"/>
      <c r="L49" s="20"/>
      <c r="M49" s="20"/>
    </row>
    <row r="50" spans="1:13" x14ac:dyDescent="0.2">
      <c r="A50" s="20"/>
      <c r="B50" s="20"/>
      <c r="C50" s="20"/>
      <c r="D50" s="20"/>
      <c r="E50" s="20"/>
      <c r="F50" s="20"/>
      <c r="G50" s="20"/>
      <c r="H50" s="20"/>
      <c r="I50" s="20"/>
      <c r="J50" s="20"/>
      <c r="K50" s="20"/>
      <c r="L50" s="20"/>
      <c r="M50" s="20"/>
    </row>
    <row r="51" spans="1:13" x14ac:dyDescent="0.2">
      <c r="A51" s="20"/>
      <c r="B51" s="20"/>
      <c r="C51" s="20"/>
      <c r="D51" s="20"/>
      <c r="E51" s="20"/>
      <c r="F51" s="20"/>
      <c r="G51" s="20"/>
      <c r="H51" s="20"/>
      <c r="I51" s="20"/>
      <c r="J51" s="20"/>
      <c r="K51" s="20"/>
      <c r="L51" s="20"/>
      <c r="M51" s="20"/>
    </row>
    <row r="52" spans="1:13" x14ac:dyDescent="0.2">
      <c r="A52" s="20"/>
      <c r="B52" s="20"/>
      <c r="C52" s="20"/>
      <c r="D52" s="20"/>
      <c r="E52" s="20"/>
      <c r="F52" s="20"/>
      <c r="G52" s="20"/>
      <c r="H52" s="20"/>
      <c r="I52" s="20"/>
      <c r="J52" s="20"/>
      <c r="K52" s="20"/>
      <c r="L52" s="20"/>
      <c r="M52" s="20"/>
    </row>
    <row r="53" spans="1:13" x14ac:dyDescent="0.2">
      <c r="A53" s="20"/>
      <c r="B53" s="20"/>
      <c r="C53" s="20"/>
      <c r="D53" s="20"/>
      <c r="E53" s="20"/>
      <c r="F53" s="20"/>
      <c r="G53" s="20"/>
      <c r="H53" s="20"/>
      <c r="I53" s="20"/>
      <c r="J53" s="20"/>
      <c r="K53" s="20"/>
      <c r="L53" s="20"/>
      <c r="M53" s="20"/>
    </row>
    <row r="54" spans="1:13" x14ac:dyDescent="0.2">
      <c r="A54" s="20"/>
      <c r="B54" s="20"/>
      <c r="C54" s="20"/>
      <c r="D54" s="20"/>
      <c r="E54" s="20"/>
      <c r="F54" s="20"/>
      <c r="G54" s="20"/>
      <c r="H54" s="20"/>
      <c r="I54" s="20"/>
      <c r="J54" s="20"/>
      <c r="K54" s="20"/>
      <c r="L54" s="20"/>
      <c r="M54" s="20"/>
    </row>
    <row r="55" spans="1:13" x14ac:dyDescent="0.2">
      <c r="A55" s="20"/>
      <c r="B55" s="20"/>
      <c r="C55" s="20"/>
      <c r="D55" s="20"/>
      <c r="E55" s="20"/>
      <c r="F55" s="20"/>
      <c r="G55" s="20"/>
      <c r="H55" s="20"/>
      <c r="I55" s="20"/>
      <c r="J55" s="20"/>
      <c r="K55" s="20"/>
      <c r="L55" s="20"/>
      <c r="M55" s="20"/>
    </row>
    <row r="56" spans="1:13" x14ac:dyDescent="0.2">
      <c r="A56" s="20"/>
      <c r="B56" s="20"/>
      <c r="C56" s="20"/>
      <c r="D56" s="20"/>
      <c r="E56" s="20"/>
      <c r="F56" s="20"/>
      <c r="G56" s="20"/>
      <c r="H56" s="20"/>
      <c r="I56" s="20"/>
      <c r="J56" s="20"/>
      <c r="K56" s="20"/>
      <c r="L56" s="20"/>
      <c r="M56" s="20"/>
    </row>
    <row r="57" spans="1:13" x14ac:dyDescent="0.2">
      <c r="A57" s="20"/>
      <c r="B57" s="20"/>
      <c r="C57" s="20"/>
      <c r="D57" s="20"/>
      <c r="E57" s="20"/>
      <c r="F57" s="20"/>
      <c r="G57" s="20"/>
      <c r="H57" s="20"/>
      <c r="I57" s="20"/>
      <c r="J57" s="20"/>
      <c r="K57" s="20"/>
      <c r="L57" s="20"/>
      <c r="M57" s="20"/>
    </row>
    <row r="58" spans="1:13" x14ac:dyDescent="0.2">
      <c r="A58" s="20"/>
      <c r="B58" s="20"/>
      <c r="C58" s="20"/>
      <c r="D58" s="20"/>
      <c r="E58" s="20"/>
      <c r="F58" s="20"/>
      <c r="G58" s="20"/>
      <c r="H58" s="20"/>
      <c r="I58" s="20"/>
      <c r="J58" s="20"/>
      <c r="K58" s="20"/>
      <c r="L58" s="20"/>
      <c r="M58" s="29" t="str">
        <f>'5. Strategic-'!B27</f>
        <v>De organisatie is op de juiste manier (functioneel en procesmatig) gestructureerd zodat ze het behalen van de strategische doelstellingen optimaal kan ondersteunen.</v>
      </c>
    </row>
    <row r="59" spans="1:13" x14ac:dyDescent="0.2">
      <c r="A59" s="20"/>
      <c r="B59" s="20"/>
      <c r="C59" s="20"/>
      <c r="D59" s="20"/>
      <c r="E59" s="20"/>
      <c r="F59" s="20"/>
      <c r="G59" s="20"/>
      <c r="H59" s="20"/>
      <c r="I59" s="20"/>
      <c r="J59" s="20"/>
      <c r="K59" s="20"/>
      <c r="L59" s="20"/>
      <c r="M59" s="29" t="str">
        <f>'5. Strategic-'!B29</f>
        <v>Alle leidinggevenden weten hoe ze de missie/visie moeten vertalen naar concrete operationele doelstellingen.</v>
      </c>
    </row>
    <row r="60" spans="1:13" x14ac:dyDescent="0.2">
      <c r="A60" s="20"/>
      <c r="B60" s="20"/>
      <c r="C60" s="20"/>
      <c r="D60" s="20"/>
      <c r="E60" s="20"/>
      <c r="F60" s="20"/>
      <c r="G60" s="20"/>
      <c r="H60" s="20"/>
      <c r="I60" s="20"/>
      <c r="J60" s="20"/>
      <c r="K60" s="20"/>
      <c r="L60" s="20"/>
      <c r="M60" s="29" t="str">
        <f>'5. Strategic-'!B31</f>
        <v>Elk departement/afdeling heeft een lange termijn plan dat jaarlijks wordt geëvalueerd en indien nodig wordt bijgesteld.</v>
      </c>
    </row>
    <row r="61" spans="1:13" x14ac:dyDescent="0.2">
      <c r="A61" s="20"/>
      <c r="B61" s="20"/>
      <c r="C61" s="20"/>
      <c r="D61" s="20"/>
      <c r="E61" s="20"/>
      <c r="F61" s="20"/>
      <c r="G61" s="20"/>
      <c r="H61" s="20"/>
      <c r="I61" s="20"/>
      <c r="J61" s="20"/>
      <c r="K61" s="20"/>
      <c r="L61" s="20"/>
      <c r="M61" s="20"/>
    </row>
    <row r="62" spans="1:13" x14ac:dyDescent="0.2">
      <c r="A62" s="20"/>
      <c r="B62" s="20"/>
      <c r="C62" s="20"/>
      <c r="D62" s="20"/>
      <c r="E62" s="20"/>
      <c r="F62" s="20"/>
      <c r="G62" s="20"/>
      <c r="H62" s="20"/>
      <c r="I62" s="20"/>
      <c r="J62" s="20"/>
      <c r="K62" s="20"/>
      <c r="L62" s="20"/>
      <c r="M62" s="20"/>
    </row>
    <row r="63" spans="1:13" x14ac:dyDescent="0.2">
      <c r="A63" s="20"/>
      <c r="B63" s="20"/>
      <c r="C63" s="20"/>
      <c r="D63" s="20"/>
      <c r="E63" s="20"/>
      <c r="F63" s="20"/>
      <c r="G63" s="20"/>
      <c r="H63" s="20"/>
      <c r="I63" s="20"/>
      <c r="J63" s="20"/>
      <c r="K63" s="20"/>
      <c r="L63" s="20"/>
      <c r="M63" s="73"/>
    </row>
    <row r="64" spans="1:13" x14ac:dyDescent="0.2">
      <c r="A64" s="20"/>
      <c r="B64" s="20"/>
      <c r="C64" s="20"/>
      <c r="D64" s="20"/>
      <c r="E64" s="20"/>
      <c r="F64" s="20"/>
      <c r="G64" s="20"/>
      <c r="H64" s="20"/>
      <c r="I64" s="20"/>
      <c r="J64" s="20"/>
      <c r="K64" s="20"/>
      <c r="L64" s="20"/>
      <c r="M64" s="20"/>
    </row>
    <row r="65" spans="1:13" x14ac:dyDescent="0.2">
      <c r="A65" s="20"/>
      <c r="B65" s="20"/>
      <c r="C65" s="20"/>
      <c r="D65" s="20"/>
      <c r="E65" s="20"/>
      <c r="F65" s="20"/>
      <c r="G65" s="20"/>
      <c r="H65" s="20"/>
      <c r="I65" s="20"/>
      <c r="J65" s="20"/>
      <c r="K65" s="20"/>
      <c r="L65" s="20"/>
      <c r="M65" s="20"/>
    </row>
    <row r="66" spans="1:13" x14ac:dyDescent="0.2">
      <c r="A66" s="20"/>
      <c r="B66" s="20"/>
      <c r="C66" s="20"/>
      <c r="D66" s="20"/>
      <c r="E66" s="20"/>
      <c r="F66" s="20"/>
      <c r="G66" s="20"/>
      <c r="H66" s="20"/>
      <c r="I66" s="20"/>
      <c r="J66" s="20"/>
      <c r="K66" s="20"/>
      <c r="L66" s="20"/>
      <c r="M66" s="20"/>
    </row>
    <row r="67" spans="1:13" x14ac:dyDescent="0.2">
      <c r="A67" s="20"/>
      <c r="B67" s="20"/>
      <c r="C67" s="20"/>
      <c r="D67" s="20"/>
      <c r="E67" s="20"/>
      <c r="F67" s="20"/>
      <c r="G67" s="20"/>
      <c r="H67" s="20"/>
      <c r="I67" s="20"/>
      <c r="J67" s="20"/>
      <c r="K67" s="20"/>
      <c r="L67" s="20"/>
      <c r="M67" s="20"/>
    </row>
    <row r="68" spans="1:13" x14ac:dyDescent="0.2">
      <c r="A68" s="20"/>
      <c r="B68" s="20"/>
      <c r="C68" s="20"/>
      <c r="D68" s="20"/>
      <c r="E68" s="20"/>
      <c r="F68" s="20"/>
      <c r="G68" s="20"/>
      <c r="H68" s="20"/>
      <c r="I68" s="20"/>
      <c r="J68" s="20"/>
      <c r="K68" s="20"/>
      <c r="L68" s="20"/>
      <c r="M68" s="20"/>
    </row>
    <row r="69" spans="1:13" x14ac:dyDescent="0.2">
      <c r="A69" s="20"/>
      <c r="B69" s="20"/>
      <c r="C69" s="20"/>
      <c r="D69" s="20"/>
      <c r="E69" s="20"/>
      <c r="F69" s="20"/>
      <c r="G69" s="20"/>
      <c r="H69" s="20"/>
      <c r="I69" s="20"/>
      <c r="J69" s="20"/>
      <c r="K69" s="20"/>
      <c r="L69" s="20"/>
      <c r="M69" s="20"/>
    </row>
    <row r="70" spans="1:13" x14ac:dyDescent="0.2">
      <c r="A70" s="20"/>
      <c r="B70" s="20"/>
      <c r="C70" s="20"/>
      <c r="D70" s="20"/>
      <c r="E70" s="20"/>
      <c r="F70" s="20"/>
      <c r="G70" s="20"/>
      <c r="H70" s="20"/>
      <c r="I70" s="20"/>
      <c r="J70" s="20"/>
      <c r="K70" s="20"/>
      <c r="L70" s="20"/>
      <c r="M70" s="20"/>
    </row>
    <row r="71" spans="1:13" x14ac:dyDescent="0.2">
      <c r="A71" s="20"/>
      <c r="B71" s="20"/>
      <c r="C71" s="20"/>
      <c r="D71" s="20"/>
      <c r="E71" s="20"/>
      <c r="F71" s="20"/>
      <c r="G71" s="20"/>
      <c r="H71" s="20"/>
      <c r="I71" s="20"/>
      <c r="J71" s="20"/>
      <c r="K71" s="20"/>
      <c r="L71" s="20"/>
      <c r="M71" s="20"/>
    </row>
    <row r="72" spans="1:13" x14ac:dyDescent="0.2">
      <c r="A72" s="20"/>
      <c r="B72" s="20"/>
      <c r="C72" s="20"/>
      <c r="D72" s="20"/>
      <c r="E72" s="20"/>
      <c r="F72" s="20"/>
      <c r="G72" s="20"/>
      <c r="H72" s="20"/>
      <c r="I72" s="20"/>
      <c r="J72" s="20"/>
      <c r="K72" s="20"/>
      <c r="L72" s="20"/>
      <c r="M72" s="20"/>
    </row>
    <row r="73" spans="1:13" x14ac:dyDescent="0.2">
      <c r="A73" s="20"/>
      <c r="B73" s="20"/>
      <c r="C73" s="20"/>
      <c r="D73" s="20"/>
      <c r="E73" s="20"/>
      <c r="F73" s="20"/>
      <c r="G73" s="20"/>
      <c r="H73" s="20"/>
      <c r="I73" s="20"/>
      <c r="J73" s="20"/>
      <c r="K73" s="20"/>
      <c r="L73" s="20"/>
      <c r="M73" s="20"/>
    </row>
    <row r="74" spans="1:13" x14ac:dyDescent="0.2">
      <c r="A74" s="20"/>
      <c r="B74" s="20"/>
      <c r="C74" s="20"/>
      <c r="D74" s="20"/>
      <c r="E74" s="20"/>
      <c r="F74" s="20"/>
      <c r="G74" s="20"/>
      <c r="H74" s="20"/>
      <c r="I74" s="20"/>
      <c r="J74" s="20"/>
      <c r="K74" s="20"/>
      <c r="L74" s="20"/>
      <c r="M74" s="20"/>
    </row>
    <row r="75" spans="1:13" x14ac:dyDescent="0.2">
      <c r="A75" s="20"/>
      <c r="B75" s="20"/>
      <c r="C75" s="20"/>
      <c r="D75" s="20"/>
      <c r="E75" s="20"/>
      <c r="F75" s="20"/>
      <c r="G75" s="20"/>
      <c r="H75" s="20"/>
      <c r="I75" s="20"/>
      <c r="J75" s="20"/>
      <c r="K75" s="20"/>
      <c r="L75" s="20"/>
      <c r="M75" s="20"/>
    </row>
    <row r="76" spans="1:13" x14ac:dyDescent="0.2">
      <c r="A76" s="20"/>
      <c r="B76" s="20"/>
      <c r="C76" s="20"/>
      <c r="D76" s="20"/>
      <c r="E76" s="20"/>
      <c r="F76" s="20"/>
      <c r="G76" s="20"/>
      <c r="H76" s="20"/>
      <c r="I76" s="20"/>
      <c r="J76" s="20"/>
      <c r="K76" s="20"/>
      <c r="L76" s="20"/>
      <c r="M76" s="20"/>
    </row>
    <row r="77" spans="1:13" x14ac:dyDescent="0.2">
      <c r="A77" s="20"/>
      <c r="B77" s="20"/>
      <c r="C77" s="20"/>
      <c r="D77" s="20"/>
      <c r="E77" s="20"/>
      <c r="F77" s="20"/>
      <c r="G77" s="20"/>
      <c r="H77" s="20"/>
      <c r="I77" s="20"/>
      <c r="J77" s="20"/>
      <c r="K77" s="20"/>
      <c r="L77" s="20"/>
      <c r="M77" s="20"/>
    </row>
    <row r="78" spans="1:13" x14ac:dyDescent="0.2">
      <c r="A78" s="20"/>
      <c r="B78" s="20"/>
      <c r="C78" s="20"/>
      <c r="D78" s="20"/>
      <c r="E78" s="20"/>
      <c r="F78" s="20"/>
      <c r="G78" s="20"/>
      <c r="H78" s="20"/>
      <c r="I78" s="20"/>
      <c r="J78" s="20"/>
      <c r="K78" s="20"/>
      <c r="L78" s="20"/>
      <c r="M78" s="20"/>
    </row>
    <row r="79" spans="1:13" x14ac:dyDescent="0.2">
      <c r="A79" s="20"/>
      <c r="B79" s="20"/>
      <c r="C79" s="20"/>
      <c r="D79" s="20"/>
      <c r="E79" s="20"/>
      <c r="F79" s="20"/>
      <c r="G79" s="20"/>
      <c r="H79" s="20"/>
      <c r="I79" s="20"/>
      <c r="J79" s="20"/>
      <c r="K79" s="20"/>
      <c r="L79" s="20"/>
      <c r="M79" s="20"/>
    </row>
    <row r="80" spans="1:13" x14ac:dyDescent="0.2">
      <c r="A80" s="20"/>
      <c r="B80" s="20"/>
      <c r="C80" s="20"/>
      <c r="D80" s="20"/>
      <c r="E80" s="20"/>
      <c r="F80" s="20"/>
      <c r="G80" s="20"/>
      <c r="H80" s="20"/>
      <c r="I80" s="20"/>
      <c r="J80" s="20"/>
      <c r="K80" s="20"/>
      <c r="L80" s="20"/>
      <c r="M80" s="20"/>
    </row>
    <row r="81" spans="1:13" x14ac:dyDescent="0.2">
      <c r="A81" s="20"/>
      <c r="B81" s="20"/>
      <c r="C81" s="20"/>
      <c r="D81" s="20"/>
      <c r="E81" s="20"/>
      <c r="F81" s="20"/>
      <c r="G81" s="20"/>
      <c r="H81" s="20"/>
      <c r="I81" s="20"/>
      <c r="J81" s="20"/>
      <c r="K81" s="20"/>
      <c r="L81" s="20"/>
      <c r="M81" s="20"/>
    </row>
    <row r="82" spans="1:13" x14ac:dyDescent="0.2">
      <c r="A82" s="20"/>
      <c r="B82" s="20"/>
      <c r="C82" s="20"/>
      <c r="D82" s="20"/>
      <c r="E82" s="20"/>
      <c r="F82" s="20"/>
      <c r="G82" s="20"/>
      <c r="H82" s="20"/>
      <c r="I82" s="20"/>
      <c r="J82" s="20"/>
      <c r="K82" s="20"/>
      <c r="L82" s="20"/>
      <c r="M82" s="20"/>
    </row>
    <row r="83" spans="1:13" x14ac:dyDescent="0.2">
      <c r="A83" s="20"/>
      <c r="B83" s="20"/>
      <c r="C83" s="20"/>
      <c r="D83" s="20"/>
      <c r="E83" s="20"/>
      <c r="F83" s="20"/>
      <c r="G83" s="20"/>
      <c r="H83" s="20"/>
      <c r="I83" s="20"/>
      <c r="J83" s="20"/>
      <c r="K83" s="20"/>
      <c r="L83" s="20"/>
      <c r="M83" s="20"/>
    </row>
    <row r="84" spans="1:13" x14ac:dyDescent="0.2">
      <c r="A84" s="20"/>
      <c r="B84" s="20"/>
      <c r="C84" s="20"/>
      <c r="D84" s="20"/>
      <c r="E84" s="20"/>
      <c r="F84" s="20"/>
      <c r="G84" s="20"/>
      <c r="H84" s="20"/>
      <c r="I84" s="20"/>
      <c r="J84" s="20"/>
      <c r="K84" s="20"/>
      <c r="L84" s="20"/>
      <c r="M84" s="20"/>
    </row>
    <row r="85" spans="1:13" x14ac:dyDescent="0.2">
      <c r="A85" s="20"/>
      <c r="B85" s="20"/>
      <c r="C85" s="20"/>
      <c r="D85" s="20"/>
      <c r="E85" s="20"/>
      <c r="F85" s="20"/>
      <c r="G85" s="20"/>
      <c r="H85" s="20"/>
      <c r="I85" s="20"/>
      <c r="J85" s="20"/>
      <c r="K85" s="20"/>
      <c r="L85" s="20"/>
      <c r="M85" s="20"/>
    </row>
    <row r="86" spans="1:13" x14ac:dyDescent="0.2">
      <c r="A86" s="20"/>
      <c r="B86" s="20"/>
      <c r="C86" s="20"/>
      <c r="D86" s="20"/>
      <c r="E86" s="20"/>
      <c r="F86" s="20"/>
      <c r="G86" s="20"/>
      <c r="H86" s="20"/>
      <c r="I86" s="20"/>
      <c r="J86" s="20"/>
      <c r="K86" s="20"/>
      <c r="L86" s="20"/>
      <c r="M86" s="20"/>
    </row>
    <row r="87" spans="1:13" x14ac:dyDescent="0.2">
      <c r="A87" s="20"/>
      <c r="B87" s="20"/>
      <c r="C87" s="20"/>
      <c r="D87" s="20"/>
      <c r="E87" s="20"/>
      <c r="F87" s="20"/>
      <c r="G87" s="20"/>
      <c r="H87" s="20"/>
      <c r="I87" s="20"/>
      <c r="J87" s="20"/>
      <c r="K87" s="20"/>
      <c r="L87" s="20"/>
      <c r="M87" s="20"/>
    </row>
    <row r="88" spans="1:13" x14ac:dyDescent="0.2">
      <c r="A88" s="20"/>
      <c r="B88" s="20"/>
      <c r="C88" s="20"/>
      <c r="D88" s="20"/>
      <c r="E88" s="20"/>
      <c r="F88" s="20"/>
      <c r="G88" s="20"/>
      <c r="H88" s="20"/>
      <c r="I88" s="20"/>
      <c r="J88" s="20"/>
      <c r="K88" s="20"/>
      <c r="L88" s="20"/>
      <c r="M88" s="20"/>
    </row>
    <row r="89" spans="1:13" x14ac:dyDescent="0.2">
      <c r="A89" s="20"/>
      <c r="B89" s="20"/>
      <c r="C89" s="20"/>
      <c r="D89" s="20"/>
      <c r="E89" s="20"/>
      <c r="F89" s="20"/>
      <c r="G89" s="20"/>
      <c r="H89" s="20"/>
      <c r="I89" s="20"/>
      <c r="J89" s="20"/>
      <c r="K89" s="20"/>
      <c r="L89" s="20"/>
      <c r="M89" s="20"/>
    </row>
    <row r="90" spans="1:13" x14ac:dyDescent="0.2">
      <c r="A90" s="20"/>
      <c r="B90" s="20"/>
      <c r="C90" s="20"/>
      <c r="D90" s="20"/>
      <c r="E90" s="20"/>
      <c r="F90" s="20"/>
      <c r="G90" s="20"/>
      <c r="H90" s="20"/>
      <c r="I90" s="20"/>
      <c r="J90" s="20"/>
      <c r="K90" s="20"/>
      <c r="L90" s="20"/>
      <c r="M90" s="20"/>
    </row>
    <row r="91" spans="1:13" x14ac:dyDescent="0.2">
      <c r="A91" s="20"/>
      <c r="B91" s="20"/>
      <c r="C91" s="20"/>
      <c r="D91" s="20"/>
      <c r="E91" s="20"/>
      <c r="F91" s="20"/>
      <c r="G91" s="20"/>
      <c r="H91" s="20"/>
      <c r="I91" s="20"/>
      <c r="J91" s="20"/>
      <c r="K91" s="20"/>
      <c r="L91" s="20"/>
      <c r="M91" s="20"/>
    </row>
    <row r="92" spans="1:13" x14ac:dyDescent="0.2">
      <c r="A92" s="20"/>
      <c r="B92" s="20"/>
      <c r="C92" s="20"/>
      <c r="D92" s="20"/>
      <c r="E92" s="20"/>
      <c r="F92" s="20"/>
      <c r="G92" s="20"/>
      <c r="H92" s="20"/>
      <c r="I92" s="20"/>
      <c r="J92" s="20"/>
      <c r="K92" s="20"/>
      <c r="L92" s="20"/>
      <c r="M92" s="20"/>
    </row>
    <row r="93" spans="1:13" x14ac:dyDescent="0.2">
      <c r="A93" s="20"/>
      <c r="B93" s="20"/>
      <c r="C93" s="20"/>
      <c r="D93" s="20"/>
      <c r="E93" s="20"/>
      <c r="F93" s="20"/>
      <c r="G93" s="20"/>
      <c r="H93" s="20"/>
      <c r="I93" s="20"/>
      <c r="J93" s="20"/>
      <c r="K93" s="20"/>
      <c r="L93" s="20"/>
      <c r="M93" s="20"/>
    </row>
    <row r="94" spans="1:13" x14ac:dyDescent="0.2">
      <c r="A94" s="20"/>
      <c r="B94" s="20"/>
      <c r="C94" s="20"/>
      <c r="D94" s="20"/>
      <c r="E94" s="20"/>
      <c r="F94" s="20"/>
      <c r="G94" s="20"/>
      <c r="H94" s="20"/>
      <c r="I94" s="20"/>
      <c r="J94" s="20"/>
      <c r="K94" s="20"/>
      <c r="L94" s="20"/>
      <c r="M94" s="20"/>
    </row>
    <row r="95" spans="1:13" x14ac:dyDescent="0.2">
      <c r="A95" s="20"/>
      <c r="B95" s="20"/>
      <c r="C95" s="20"/>
      <c r="D95" s="20"/>
      <c r="E95" s="20"/>
      <c r="F95" s="20"/>
      <c r="G95" s="20"/>
      <c r="H95" s="20"/>
      <c r="I95" s="20"/>
      <c r="J95" s="20"/>
      <c r="K95" s="20"/>
      <c r="L95" s="20"/>
      <c r="M95" s="20"/>
    </row>
    <row r="96" spans="1:13" x14ac:dyDescent="0.2">
      <c r="A96" s="20"/>
      <c r="B96" s="20"/>
      <c r="C96" s="20"/>
      <c r="D96" s="20"/>
      <c r="E96" s="20"/>
      <c r="F96" s="20"/>
      <c r="G96" s="20"/>
      <c r="H96" s="20"/>
      <c r="I96" s="20"/>
      <c r="J96" s="20"/>
      <c r="K96" s="20"/>
      <c r="L96" s="20"/>
      <c r="M96" s="20"/>
    </row>
    <row r="97" spans="1:13" x14ac:dyDescent="0.2">
      <c r="A97" s="20"/>
      <c r="B97" s="20"/>
      <c r="C97" s="20"/>
      <c r="D97" s="20"/>
      <c r="E97" s="20"/>
      <c r="F97" s="20"/>
      <c r="G97" s="20"/>
      <c r="H97" s="20"/>
      <c r="I97" s="20"/>
      <c r="J97" s="20"/>
      <c r="K97" s="20"/>
      <c r="L97" s="20"/>
      <c r="M97" s="20"/>
    </row>
    <row r="98" spans="1:13" x14ac:dyDescent="0.2">
      <c r="A98" s="20"/>
      <c r="B98" s="20"/>
      <c r="C98" s="20"/>
      <c r="D98" s="20"/>
      <c r="E98" s="20"/>
      <c r="F98" s="20"/>
      <c r="G98" s="20"/>
      <c r="H98" s="20"/>
      <c r="I98" s="20"/>
      <c r="J98" s="20"/>
      <c r="K98" s="20"/>
      <c r="L98" s="20"/>
      <c r="M98" s="20"/>
    </row>
    <row r="99" spans="1:13" x14ac:dyDescent="0.2">
      <c r="A99" s="20"/>
      <c r="B99" s="20"/>
      <c r="C99" s="20"/>
      <c r="D99" s="20"/>
      <c r="E99" s="20"/>
      <c r="F99" s="20"/>
      <c r="G99" s="20"/>
      <c r="H99" s="20"/>
      <c r="I99" s="20"/>
      <c r="J99" s="20"/>
      <c r="K99" s="20"/>
      <c r="L99" s="20"/>
      <c r="M99" s="20"/>
    </row>
    <row r="100" spans="1:13" x14ac:dyDescent="0.2">
      <c r="A100" s="20"/>
      <c r="B100" s="20"/>
      <c r="C100" s="20"/>
      <c r="D100" s="20"/>
      <c r="E100" s="20"/>
      <c r="F100" s="20"/>
      <c r="G100" s="20"/>
      <c r="H100" s="20"/>
      <c r="I100" s="20"/>
      <c r="J100" s="20"/>
      <c r="K100" s="20"/>
      <c r="L100" s="20"/>
      <c r="M100" s="20"/>
    </row>
    <row r="101" spans="1:13" x14ac:dyDescent="0.2">
      <c r="A101" s="20"/>
      <c r="B101" s="20"/>
      <c r="C101" s="20"/>
      <c r="D101" s="20"/>
      <c r="E101" s="20"/>
      <c r="F101" s="20"/>
      <c r="G101" s="20"/>
      <c r="H101" s="20"/>
      <c r="I101" s="20"/>
      <c r="J101" s="20"/>
      <c r="K101" s="20"/>
      <c r="L101" s="20"/>
      <c r="M101" s="20"/>
    </row>
    <row r="102" spans="1:13" x14ac:dyDescent="0.2">
      <c r="A102" s="20"/>
      <c r="B102" s="20"/>
      <c r="C102" s="20"/>
      <c r="D102" s="20"/>
      <c r="E102" s="20"/>
      <c r="F102" s="20"/>
      <c r="G102" s="20"/>
      <c r="H102" s="20"/>
      <c r="I102" s="20"/>
      <c r="J102" s="20"/>
      <c r="K102" s="20"/>
      <c r="L102" s="20"/>
      <c r="M102" s="20"/>
    </row>
    <row r="103" spans="1:13" x14ac:dyDescent="0.2">
      <c r="A103" s="20"/>
      <c r="B103" s="20"/>
      <c r="C103" s="20"/>
      <c r="D103" s="20"/>
      <c r="E103" s="20"/>
      <c r="F103" s="20"/>
      <c r="G103" s="20"/>
      <c r="H103" s="20"/>
      <c r="I103" s="20"/>
      <c r="J103" s="20"/>
      <c r="K103" s="20"/>
      <c r="L103" s="20"/>
      <c r="M103" s="20"/>
    </row>
    <row r="104" spans="1:13" x14ac:dyDescent="0.2">
      <c r="A104" s="20"/>
      <c r="B104" s="20"/>
      <c r="C104" s="20"/>
      <c r="D104" s="20"/>
      <c r="E104" s="20"/>
      <c r="F104" s="20"/>
      <c r="G104" s="20"/>
      <c r="H104" s="20"/>
      <c r="I104" s="20"/>
      <c r="J104" s="20"/>
      <c r="K104" s="20"/>
      <c r="L104" s="20"/>
      <c r="M104" s="20"/>
    </row>
    <row r="105" spans="1:13" x14ac:dyDescent="0.2">
      <c r="A105" s="20"/>
      <c r="B105" s="20"/>
      <c r="C105" s="20"/>
      <c r="D105" s="20"/>
      <c r="E105" s="20"/>
      <c r="F105" s="20"/>
      <c r="G105" s="20"/>
      <c r="H105" s="20"/>
      <c r="I105" s="20"/>
      <c r="J105" s="20"/>
      <c r="K105" s="20"/>
      <c r="L105" s="20"/>
      <c r="M105" s="20"/>
    </row>
    <row r="106" spans="1:13" x14ac:dyDescent="0.2">
      <c r="A106" s="20"/>
      <c r="B106" s="20"/>
      <c r="C106" s="20"/>
      <c r="D106" s="20"/>
      <c r="E106" s="20"/>
      <c r="F106" s="20"/>
      <c r="G106" s="20"/>
      <c r="H106" s="20"/>
      <c r="I106" s="20"/>
      <c r="J106" s="20"/>
      <c r="K106" s="20"/>
      <c r="L106" s="20"/>
      <c r="M106" s="20"/>
    </row>
    <row r="107" spans="1:13" x14ac:dyDescent="0.2">
      <c r="A107" s="20"/>
      <c r="B107" s="20"/>
      <c r="C107" s="20"/>
      <c r="D107" s="20"/>
      <c r="E107" s="20"/>
      <c r="F107" s="20"/>
      <c r="G107" s="20"/>
      <c r="H107" s="20"/>
      <c r="I107" s="20"/>
      <c r="J107" s="20"/>
      <c r="K107" s="20"/>
      <c r="L107" s="20"/>
      <c r="M107" s="20"/>
    </row>
    <row r="108" spans="1:13" x14ac:dyDescent="0.2">
      <c r="A108" s="20"/>
      <c r="B108" s="20"/>
      <c r="C108" s="20"/>
      <c r="D108" s="20"/>
      <c r="E108" s="20"/>
      <c r="F108" s="20"/>
      <c r="G108" s="20"/>
      <c r="H108" s="20"/>
      <c r="I108" s="20"/>
      <c r="J108" s="20"/>
      <c r="K108" s="20"/>
      <c r="L108" s="20"/>
      <c r="M108" s="20"/>
    </row>
    <row r="109" spans="1:13" x14ac:dyDescent="0.2">
      <c r="A109" s="20"/>
      <c r="B109" s="20"/>
      <c r="C109" s="20"/>
      <c r="D109" s="20"/>
      <c r="E109" s="20"/>
      <c r="F109" s="20"/>
      <c r="G109" s="20"/>
      <c r="H109" s="20"/>
      <c r="I109" s="20"/>
      <c r="J109" s="20"/>
      <c r="K109" s="20"/>
      <c r="L109" s="20"/>
      <c r="M109" s="20"/>
    </row>
    <row r="110" spans="1:13" x14ac:dyDescent="0.2">
      <c r="A110" s="20"/>
      <c r="B110" s="20"/>
      <c r="C110" s="20"/>
      <c r="D110" s="20"/>
      <c r="E110" s="20"/>
      <c r="F110" s="20"/>
      <c r="G110" s="20"/>
      <c r="H110" s="20"/>
      <c r="I110" s="20"/>
      <c r="J110" s="20"/>
      <c r="K110" s="20"/>
      <c r="L110" s="20"/>
      <c r="M110" s="20"/>
    </row>
    <row r="111" spans="1:13" x14ac:dyDescent="0.2">
      <c r="A111" s="20"/>
      <c r="B111" s="20"/>
      <c r="C111" s="20"/>
      <c r="D111" s="20"/>
      <c r="E111" s="20"/>
      <c r="F111" s="20"/>
      <c r="G111" s="20"/>
      <c r="H111" s="20"/>
      <c r="I111" s="20"/>
      <c r="J111" s="20"/>
      <c r="K111" s="20"/>
      <c r="L111" s="20"/>
      <c r="M111" s="20"/>
    </row>
    <row r="112" spans="1:13" x14ac:dyDescent="0.2">
      <c r="A112" s="20"/>
      <c r="B112" s="20"/>
      <c r="C112" s="20"/>
      <c r="D112" s="20"/>
      <c r="E112" s="20"/>
      <c r="F112" s="20"/>
      <c r="G112" s="20"/>
      <c r="H112" s="20"/>
      <c r="I112" s="20"/>
      <c r="J112" s="20"/>
      <c r="K112" s="20"/>
      <c r="L112" s="20"/>
      <c r="M112" s="20"/>
    </row>
    <row r="113" spans="1:13" x14ac:dyDescent="0.2">
      <c r="A113" s="20"/>
      <c r="B113" s="20"/>
      <c r="C113" s="20"/>
      <c r="D113" s="20"/>
      <c r="E113" s="20"/>
      <c r="F113" s="20"/>
      <c r="G113" s="20"/>
      <c r="H113" s="20"/>
      <c r="I113" s="20"/>
      <c r="J113" s="20"/>
      <c r="K113" s="20"/>
      <c r="L113" s="20"/>
      <c r="M113" s="20"/>
    </row>
    <row r="114" spans="1:13" x14ac:dyDescent="0.2">
      <c r="A114" s="20"/>
      <c r="B114" s="20"/>
      <c r="C114" s="20"/>
      <c r="D114" s="20"/>
      <c r="E114" s="20"/>
      <c r="F114" s="20"/>
      <c r="G114" s="20"/>
      <c r="H114" s="20"/>
      <c r="I114" s="20"/>
      <c r="J114" s="20"/>
      <c r="K114" s="20"/>
      <c r="L114" s="20"/>
      <c r="M114" s="29" t="str">
        <f>'5. Strategic-'!B39</f>
        <v>Het personeelsbeleid is duidelijk gelinkt aan de missie, visie, strategie en doelen van uw organisatie.</v>
      </c>
    </row>
    <row r="115" spans="1:13" x14ac:dyDescent="0.2">
      <c r="A115" s="20"/>
      <c r="B115" s="20"/>
      <c r="C115" s="20"/>
      <c r="D115" s="20"/>
      <c r="E115" s="20"/>
      <c r="F115" s="20"/>
      <c r="G115" s="20"/>
      <c r="H115" s="20"/>
      <c r="I115" s="20"/>
      <c r="J115" s="20"/>
      <c r="K115" s="20"/>
      <c r="L115" s="20"/>
      <c r="M115" s="29" t="str">
        <f>'5. Strategic-'!B42</f>
        <v>De strategische behoeften voor HR zijn geïdentificeerd.</v>
      </c>
    </row>
    <row r="116" spans="1:13" x14ac:dyDescent="0.2">
      <c r="A116" s="20"/>
      <c r="B116" s="20"/>
      <c r="C116" s="20"/>
      <c r="D116" s="20"/>
      <c r="E116" s="20"/>
      <c r="F116" s="20"/>
      <c r="G116" s="20"/>
      <c r="H116" s="20"/>
      <c r="I116" s="20"/>
      <c r="J116" s="20"/>
      <c r="K116" s="20"/>
      <c r="L116" s="20"/>
      <c r="M116" s="29" t="str">
        <f>'5. Strategic-'!B44</f>
        <v>De HR-strategie en haar doelstellingen zijn gecommuniceerd naar alle relevante betrokkenen.</v>
      </c>
    </row>
    <row r="117" spans="1:13" x14ac:dyDescent="0.2">
      <c r="A117" s="20"/>
      <c r="B117" s="20"/>
      <c r="C117" s="20"/>
      <c r="D117" s="20"/>
      <c r="E117" s="20"/>
      <c r="F117" s="20"/>
      <c r="G117" s="20"/>
      <c r="H117" s="20"/>
      <c r="I117" s="20"/>
      <c r="J117" s="20"/>
      <c r="K117" s="20"/>
      <c r="L117" s="20"/>
      <c r="M117" s="29" t="str">
        <f>'5. Strategic-'!B46</f>
        <v>Personeelsbeleid is een vast agendapunt op de directievergaderingen.</v>
      </c>
    </row>
    <row r="118" spans="1:13" x14ac:dyDescent="0.2">
      <c r="A118" s="20"/>
      <c r="B118" s="20"/>
      <c r="C118" s="20"/>
      <c r="D118" s="20"/>
      <c r="E118" s="20"/>
      <c r="F118" s="20"/>
      <c r="G118" s="20"/>
      <c r="H118" s="20"/>
      <c r="I118" s="20"/>
      <c r="J118" s="20"/>
      <c r="K118" s="20"/>
      <c r="L118" s="20"/>
      <c r="M118" s="29" t="str">
        <f>'5. Strategic-'!B48</f>
        <v>Personeelsbeleid wordt in woord en daad uitgedragen door de leidinggevenden en niet enkel door de personeelsmanager.</v>
      </c>
    </row>
    <row r="119" spans="1:13" x14ac:dyDescent="0.2">
      <c r="A119" s="20"/>
      <c r="B119" s="20"/>
      <c r="C119" s="20"/>
      <c r="D119" s="20"/>
      <c r="E119" s="20"/>
      <c r="F119" s="20"/>
      <c r="G119" s="20"/>
      <c r="H119" s="20"/>
      <c r="I119" s="20"/>
      <c r="J119" s="20"/>
      <c r="K119" s="20"/>
      <c r="L119" s="20"/>
      <c r="M119" s="29" t="str">
        <f>'5. Strategic-'!B50</f>
        <v>De organisatie beschouwt het personeelsbudget vooral als een kost.</v>
      </c>
    </row>
    <row r="120" spans="1:13" x14ac:dyDescent="0.2">
      <c r="A120" s="20"/>
      <c r="B120" s="20"/>
      <c r="C120" s="20"/>
      <c r="D120" s="20"/>
      <c r="E120" s="20"/>
      <c r="F120" s="20"/>
      <c r="G120" s="20"/>
      <c r="H120" s="20"/>
      <c r="I120" s="20"/>
      <c r="J120" s="20"/>
      <c r="K120" s="20"/>
      <c r="L120" s="20"/>
      <c r="M120" s="20"/>
    </row>
    <row r="121" spans="1:13" x14ac:dyDescent="0.2">
      <c r="A121" s="20"/>
      <c r="B121" s="20"/>
      <c r="C121" s="20"/>
      <c r="D121" s="20"/>
      <c r="E121" s="20"/>
      <c r="F121" s="20"/>
      <c r="G121" s="20"/>
      <c r="H121" s="20"/>
      <c r="I121" s="20"/>
      <c r="J121" s="20"/>
      <c r="K121" s="20"/>
      <c r="L121" s="20"/>
      <c r="M121" s="20"/>
    </row>
    <row r="122" spans="1:13" x14ac:dyDescent="0.2">
      <c r="A122" s="20"/>
      <c r="B122" s="20"/>
      <c r="C122" s="20"/>
      <c r="D122" s="20"/>
      <c r="E122" s="20"/>
      <c r="F122" s="20"/>
      <c r="G122" s="20"/>
      <c r="H122" s="20"/>
      <c r="I122" s="20"/>
      <c r="J122" s="20"/>
      <c r="K122" s="20"/>
      <c r="L122" s="20"/>
      <c r="M122" s="20"/>
    </row>
    <row r="123" spans="1:13" x14ac:dyDescent="0.2">
      <c r="A123" s="20"/>
      <c r="B123" s="20"/>
      <c r="C123" s="20"/>
      <c r="D123" s="20"/>
      <c r="E123" s="20"/>
      <c r="F123" s="20"/>
      <c r="G123" s="20"/>
      <c r="H123" s="20"/>
      <c r="I123" s="20"/>
      <c r="J123" s="20"/>
      <c r="K123" s="20"/>
      <c r="L123" s="20"/>
      <c r="M123" s="20"/>
    </row>
    <row r="124" spans="1:13" x14ac:dyDescent="0.2">
      <c r="A124" s="20"/>
      <c r="B124" s="20"/>
      <c r="C124" s="20"/>
      <c r="D124" s="20"/>
      <c r="E124" s="20"/>
      <c r="F124" s="20"/>
      <c r="G124" s="20"/>
      <c r="H124" s="20"/>
      <c r="I124" s="20"/>
      <c r="J124" s="20"/>
      <c r="K124" s="20"/>
      <c r="L124" s="20"/>
      <c r="M124" s="20"/>
    </row>
    <row r="125" spans="1:13" x14ac:dyDescent="0.2">
      <c r="A125" s="20"/>
      <c r="B125" s="20"/>
      <c r="C125" s="20"/>
      <c r="D125" s="20"/>
      <c r="E125" s="20"/>
      <c r="F125" s="20"/>
      <c r="G125" s="20"/>
      <c r="H125" s="20"/>
      <c r="I125" s="20"/>
      <c r="J125" s="20"/>
      <c r="K125" s="20"/>
      <c r="L125" s="20"/>
      <c r="M125" s="20"/>
    </row>
    <row r="126" spans="1:13" x14ac:dyDescent="0.2">
      <c r="A126" s="20"/>
      <c r="B126" s="20"/>
      <c r="C126" s="20"/>
      <c r="D126" s="20"/>
      <c r="E126" s="20"/>
      <c r="F126" s="20"/>
      <c r="G126" s="20"/>
      <c r="H126" s="20"/>
      <c r="I126" s="20"/>
      <c r="J126" s="20"/>
      <c r="K126" s="20"/>
      <c r="L126" s="20"/>
      <c r="M126" s="20"/>
    </row>
    <row r="127" spans="1:13" x14ac:dyDescent="0.2">
      <c r="A127" s="20"/>
      <c r="B127" s="20"/>
      <c r="C127" s="20"/>
      <c r="D127" s="20"/>
      <c r="E127" s="20"/>
      <c r="F127" s="20"/>
      <c r="G127" s="20"/>
      <c r="H127" s="20"/>
      <c r="I127" s="20"/>
      <c r="J127" s="20"/>
      <c r="K127" s="20"/>
      <c r="L127" s="20"/>
      <c r="M127" s="20"/>
    </row>
    <row r="128" spans="1:13" x14ac:dyDescent="0.2">
      <c r="A128" s="20"/>
      <c r="B128" s="20"/>
      <c r="C128" s="20"/>
      <c r="D128" s="20"/>
      <c r="E128" s="20"/>
      <c r="F128" s="20"/>
      <c r="G128" s="20"/>
      <c r="H128" s="20"/>
      <c r="I128" s="20"/>
      <c r="J128" s="20"/>
      <c r="K128" s="20"/>
      <c r="L128" s="20"/>
      <c r="M128" s="20"/>
    </row>
    <row r="129" spans="1:18" x14ac:dyDescent="0.2">
      <c r="A129" s="20"/>
      <c r="B129" s="20"/>
      <c r="C129" s="20"/>
      <c r="D129" s="20"/>
      <c r="E129" s="20"/>
      <c r="F129" s="20"/>
      <c r="G129" s="20"/>
      <c r="H129" s="20"/>
      <c r="I129" s="20"/>
      <c r="J129" s="20"/>
      <c r="K129" s="20"/>
      <c r="L129" s="20"/>
      <c r="M129" s="20"/>
    </row>
    <row r="130" spans="1:18" x14ac:dyDescent="0.2">
      <c r="A130" s="20"/>
      <c r="B130" s="20"/>
      <c r="C130" s="20"/>
      <c r="D130" s="20"/>
      <c r="E130" s="20"/>
      <c r="F130" s="20"/>
      <c r="G130" s="20"/>
      <c r="H130" s="20"/>
      <c r="I130" s="20"/>
      <c r="J130" s="20"/>
      <c r="K130" s="20"/>
      <c r="L130" s="20"/>
      <c r="M130" s="20"/>
    </row>
    <row r="131" spans="1:18" x14ac:dyDescent="0.2">
      <c r="A131" s="20"/>
      <c r="B131" s="20"/>
      <c r="C131" s="20"/>
      <c r="D131" s="20"/>
      <c r="E131" s="20"/>
      <c r="F131" s="20"/>
      <c r="G131" s="20"/>
      <c r="H131" s="20"/>
      <c r="I131" s="20"/>
      <c r="J131" s="20"/>
      <c r="K131" s="20"/>
      <c r="L131" s="20"/>
      <c r="M131" s="20"/>
    </row>
    <row r="132" spans="1:18" x14ac:dyDescent="0.2">
      <c r="A132" s="20"/>
      <c r="B132" s="20"/>
      <c r="C132" s="20"/>
      <c r="D132" s="20"/>
      <c r="E132" s="20"/>
      <c r="F132" s="20"/>
      <c r="G132" s="20"/>
      <c r="H132" s="20"/>
      <c r="I132" s="20"/>
      <c r="J132" s="20"/>
      <c r="K132" s="20"/>
      <c r="L132" s="20"/>
      <c r="M132" s="20"/>
    </row>
    <row r="133" spans="1:18" x14ac:dyDescent="0.2">
      <c r="A133" s="20"/>
      <c r="B133" s="20"/>
      <c r="C133" s="20"/>
      <c r="D133" s="20"/>
      <c r="E133" s="20"/>
      <c r="F133" s="20"/>
      <c r="G133" s="20"/>
      <c r="H133" s="20"/>
      <c r="I133" s="20"/>
      <c r="J133" s="20"/>
      <c r="K133" s="20"/>
      <c r="L133" s="20"/>
      <c r="M133" s="20"/>
    </row>
    <row r="134" spans="1:18" x14ac:dyDescent="0.2">
      <c r="A134" s="20"/>
      <c r="B134" s="20"/>
      <c r="C134" s="20"/>
      <c r="D134" s="20"/>
      <c r="E134" s="20"/>
      <c r="F134" s="20"/>
      <c r="G134" s="20"/>
      <c r="H134" s="20"/>
      <c r="I134" s="20"/>
      <c r="J134" s="20"/>
      <c r="K134" s="20"/>
      <c r="L134" s="20"/>
      <c r="M134" s="20"/>
    </row>
    <row r="135" spans="1:18" x14ac:dyDescent="0.2">
      <c r="A135" s="20"/>
      <c r="B135" s="20"/>
      <c r="C135" s="20"/>
      <c r="D135" s="20"/>
      <c r="E135" s="20"/>
      <c r="F135" s="20"/>
      <c r="G135" s="20"/>
      <c r="H135" s="20"/>
      <c r="I135" s="20"/>
      <c r="J135" s="20"/>
      <c r="K135" s="20"/>
      <c r="L135" s="20"/>
      <c r="M135" s="20"/>
    </row>
    <row r="136" spans="1:18" x14ac:dyDescent="0.2">
      <c r="A136" s="20"/>
      <c r="B136" s="20"/>
      <c r="C136" s="20"/>
      <c r="D136" s="20"/>
      <c r="E136" s="20"/>
      <c r="F136" s="20"/>
      <c r="G136" s="20"/>
      <c r="H136" s="20"/>
      <c r="I136" s="20"/>
      <c r="J136" s="20"/>
      <c r="K136" s="20"/>
      <c r="L136" s="20"/>
      <c r="M136" s="20"/>
    </row>
    <row r="137" spans="1:18" x14ac:dyDescent="0.2">
      <c r="A137" s="20"/>
      <c r="B137" s="20"/>
      <c r="C137" s="20"/>
      <c r="D137" s="20"/>
      <c r="E137" s="20"/>
      <c r="F137" s="20"/>
      <c r="G137" s="20"/>
      <c r="H137" s="20"/>
      <c r="I137" s="20"/>
      <c r="J137" s="20"/>
      <c r="K137" s="20"/>
      <c r="L137" s="20"/>
      <c r="M137" s="20"/>
    </row>
    <row r="138" spans="1:18" x14ac:dyDescent="0.2">
      <c r="A138" s="20"/>
      <c r="B138" s="20"/>
      <c r="C138" s="20"/>
      <c r="D138" s="20"/>
      <c r="E138" s="20"/>
      <c r="F138" s="20"/>
      <c r="G138" s="20"/>
      <c r="H138" s="20"/>
      <c r="I138" s="20"/>
      <c r="J138" s="20"/>
      <c r="K138" s="20"/>
      <c r="L138" s="20"/>
      <c r="M138" s="20"/>
    </row>
    <row r="139" spans="1:18" x14ac:dyDescent="0.2">
      <c r="A139" s="20"/>
      <c r="B139" s="20"/>
      <c r="C139" s="20"/>
      <c r="D139" s="20"/>
      <c r="E139" s="20"/>
      <c r="F139" s="20"/>
      <c r="G139" s="20"/>
      <c r="H139" s="20"/>
      <c r="I139" s="20"/>
      <c r="J139" s="20"/>
      <c r="K139" s="20"/>
      <c r="L139" s="20"/>
      <c r="M139" s="20"/>
    </row>
    <row r="140" spans="1:18" x14ac:dyDescent="0.2">
      <c r="A140" s="20"/>
      <c r="B140" s="20"/>
      <c r="C140" s="20"/>
      <c r="D140" s="20"/>
      <c r="E140" s="20"/>
      <c r="F140" s="20"/>
      <c r="G140" s="20"/>
      <c r="H140" s="20"/>
      <c r="I140" s="20"/>
      <c r="J140" s="20"/>
      <c r="K140" s="20"/>
      <c r="L140" s="20"/>
      <c r="M140" s="20"/>
    </row>
    <row r="141" spans="1:18" x14ac:dyDescent="0.2">
      <c r="A141" s="20"/>
      <c r="B141" s="20"/>
      <c r="C141" s="20"/>
      <c r="D141" s="20"/>
      <c r="E141" s="20"/>
      <c r="F141" s="20"/>
      <c r="G141" s="20"/>
      <c r="H141" s="20"/>
      <c r="I141" s="20"/>
      <c r="J141" s="20"/>
      <c r="K141" s="20"/>
      <c r="L141" s="20"/>
      <c r="M141" s="20"/>
    </row>
    <row r="142" spans="1:18" ht="127.5" x14ac:dyDescent="0.2">
      <c r="A142" s="20"/>
      <c r="B142" s="413" t="s">
        <v>315</v>
      </c>
      <c r="C142" s="413"/>
      <c r="D142" s="413"/>
      <c r="E142" s="413"/>
      <c r="F142" s="15" t="s">
        <v>314</v>
      </c>
      <c r="G142" s="15" t="s">
        <v>178</v>
      </c>
      <c r="H142" s="15" t="s">
        <v>177</v>
      </c>
      <c r="I142" s="15" t="s">
        <v>180</v>
      </c>
      <c r="J142" s="15" t="s">
        <v>182</v>
      </c>
      <c r="K142" s="15" t="s">
        <v>181</v>
      </c>
      <c r="L142" s="15" t="s">
        <v>179</v>
      </c>
      <c r="M142" s="29"/>
      <c r="O142" s="15" t="str">
        <f>B142</f>
        <v>Level of corporate alignment</v>
      </c>
      <c r="P142" s="15" t="s">
        <v>316</v>
      </c>
      <c r="Q142" s="15" t="s">
        <v>317</v>
      </c>
    </row>
    <row r="143" spans="1:18" x14ac:dyDescent="0.2">
      <c r="A143" s="20"/>
      <c r="B143" s="18" t="s">
        <v>188</v>
      </c>
      <c r="C143" s="9"/>
      <c r="D143" s="29"/>
      <c r="E143" s="29"/>
      <c r="F143" s="30">
        <f>'5. Strategic-'!BD52</f>
        <v>1</v>
      </c>
      <c r="G143" s="30">
        <f>'5. Strategic-'!BD53</f>
        <v>1</v>
      </c>
      <c r="H143" s="30">
        <f>'5. Strategic-'!BD54</f>
        <v>1</v>
      </c>
      <c r="I143" s="30">
        <f>'5. Strategic-'!BD55</f>
        <v>1</v>
      </c>
      <c r="J143" s="30">
        <f>'5. Strategic-'!BD56</f>
        <v>1</v>
      </c>
      <c r="K143" s="30">
        <f>'5. Strategic-'!BD57</f>
        <v>1</v>
      </c>
      <c r="L143" s="30">
        <f>'5. Strategic-'!BD58</f>
        <v>1</v>
      </c>
      <c r="M143" s="31">
        <f>SUM(F143:L143)</f>
        <v>7</v>
      </c>
      <c r="O143">
        <v>7</v>
      </c>
      <c r="P143">
        <f>O165</f>
        <v>6</v>
      </c>
      <c r="Q143">
        <v>3</v>
      </c>
      <c r="R143" s="21"/>
    </row>
    <row r="144" spans="1:18" x14ac:dyDescent="0.2">
      <c r="A144" s="20"/>
      <c r="B144" s="29" t="s">
        <v>189</v>
      </c>
      <c r="C144" s="29"/>
      <c r="D144" s="29"/>
      <c r="E144" s="29"/>
      <c r="F144" s="30">
        <f>'5. Strategic-'!BD59</f>
        <v>1</v>
      </c>
      <c r="G144" s="30">
        <f>'5. Strategic-'!BD60</f>
        <v>1</v>
      </c>
      <c r="H144" s="30">
        <f>'5. Strategic-'!BD61</f>
        <v>1</v>
      </c>
      <c r="I144" s="30">
        <f>'5. Strategic-'!BD62</f>
        <v>1</v>
      </c>
      <c r="J144" s="30">
        <f>'5. Strategic-'!BD63</f>
        <v>1</v>
      </c>
      <c r="K144" s="30">
        <f>'5. Strategic-'!BD64</f>
        <v>1</v>
      </c>
      <c r="L144" s="30">
        <f>'5. Strategic-'!BD65</f>
        <v>1</v>
      </c>
      <c r="M144" s="31">
        <f t="shared" ref="M144:M160" si="0">SUM(F144:L144)</f>
        <v>7</v>
      </c>
      <c r="O144">
        <v>3</v>
      </c>
      <c r="P144">
        <f t="shared" ref="P144:P158" si="1">O166</f>
        <v>4</v>
      </c>
      <c r="Q144">
        <v>2</v>
      </c>
      <c r="R144" s="21"/>
    </row>
    <row r="145" spans="2:18" x14ac:dyDescent="0.2">
      <c r="B145" s="9" t="s">
        <v>190</v>
      </c>
      <c r="C145" s="9"/>
      <c r="D145" s="9"/>
      <c r="E145" s="9"/>
      <c r="F145" s="30">
        <f>'5. Strategic-'!BD66</f>
        <v>1</v>
      </c>
      <c r="G145" s="30">
        <f>'5. Strategic-'!BD67</f>
        <v>1</v>
      </c>
      <c r="H145" s="30">
        <f>'5. Strategic-'!BD68</f>
        <v>1</v>
      </c>
      <c r="I145" s="30">
        <f>'5. Strategic-'!BD69</f>
        <v>1</v>
      </c>
      <c r="J145" s="30">
        <f>'5. Strategic-'!BD70</f>
        <v>1</v>
      </c>
      <c r="K145" s="30">
        <f>'5. Strategic-'!BD71</f>
        <v>1</v>
      </c>
      <c r="L145" s="30">
        <f>'5. Strategic-'!BD72</f>
        <v>1</v>
      </c>
      <c r="M145" s="31">
        <f t="shared" si="0"/>
        <v>7</v>
      </c>
      <c r="O145">
        <v>5</v>
      </c>
      <c r="P145">
        <f t="shared" si="1"/>
        <v>5.5</v>
      </c>
      <c r="Q145">
        <v>3</v>
      </c>
      <c r="R145" s="21"/>
    </row>
    <row r="146" spans="2:18" x14ac:dyDescent="0.2">
      <c r="B146" s="9" t="s">
        <v>191</v>
      </c>
      <c r="C146" s="9"/>
      <c r="D146" s="9"/>
      <c r="E146" s="9"/>
      <c r="F146" s="30">
        <f>'5. Strategic-'!BD73</f>
        <v>1</v>
      </c>
      <c r="G146" s="30">
        <f>'5. Strategic-'!BD74</f>
        <v>1</v>
      </c>
      <c r="H146" s="30">
        <f>'5. Strategic-'!BD75</f>
        <v>1</v>
      </c>
      <c r="I146" s="30">
        <f>'5. Strategic-'!BD76</f>
        <v>1</v>
      </c>
      <c r="J146" s="30">
        <f>'5. Strategic-'!BD77</f>
        <v>1</v>
      </c>
      <c r="K146" s="30">
        <f>'5. Strategic-'!BD78</f>
        <v>1</v>
      </c>
      <c r="L146" s="30">
        <f>'5. Strategic-'!BD79</f>
        <v>1</v>
      </c>
      <c r="M146" s="31">
        <f t="shared" si="0"/>
        <v>7</v>
      </c>
      <c r="O146" s="45">
        <v>4</v>
      </c>
      <c r="P146">
        <v>7</v>
      </c>
      <c r="Q146">
        <v>5</v>
      </c>
      <c r="R146" s="21"/>
    </row>
    <row r="147" spans="2:18" x14ac:dyDescent="0.2">
      <c r="B147" s="28" t="s">
        <v>192</v>
      </c>
      <c r="C147" s="9"/>
      <c r="D147" s="9"/>
      <c r="E147" s="9"/>
      <c r="F147" s="30">
        <f>'5. Strategic-'!BD80</f>
        <v>1</v>
      </c>
      <c r="G147" s="30">
        <f>'5. Strategic-'!BD81</f>
        <v>1</v>
      </c>
      <c r="H147" s="30">
        <f>'5. Strategic-'!BD82</f>
        <v>1</v>
      </c>
      <c r="I147" s="30">
        <f>'5. Strategic-'!BD83</f>
        <v>1</v>
      </c>
      <c r="J147" s="30">
        <f>'5. Strategic-'!BD84</f>
        <v>1</v>
      </c>
      <c r="K147" s="30">
        <f>'5. Strategic-'!BD85</f>
        <v>1</v>
      </c>
      <c r="L147" s="30">
        <f>'5. Strategic-'!BD86</f>
        <v>1</v>
      </c>
      <c r="M147" s="31">
        <f t="shared" si="0"/>
        <v>7</v>
      </c>
      <c r="O147">
        <v>4</v>
      </c>
      <c r="P147">
        <f t="shared" si="1"/>
        <v>7.5</v>
      </c>
      <c r="Q147">
        <v>3</v>
      </c>
      <c r="R147" s="21"/>
    </row>
    <row r="148" spans="2:18" x14ac:dyDescent="0.2">
      <c r="B148" s="9" t="s">
        <v>193</v>
      </c>
      <c r="C148" s="9"/>
      <c r="D148" s="9"/>
      <c r="E148" s="9"/>
      <c r="F148" s="30">
        <f>'5. Strategic-'!BD87</f>
        <v>1</v>
      </c>
      <c r="G148" s="30">
        <f>'5. Strategic-'!BD88</f>
        <v>1</v>
      </c>
      <c r="H148" s="30">
        <f>'5. Strategic-'!BD89</f>
        <v>1</v>
      </c>
      <c r="I148" s="30">
        <f>'5. Strategic-'!BD90</f>
        <v>1</v>
      </c>
      <c r="J148" s="30">
        <f>'5. Strategic-'!BD91</f>
        <v>1</v>
      </c>
      <c r="K148" s="30">
        <f>'5. Strategic-'!BD92</f>
        <v>1</v>
      </c>
      <c r="L148" s="30">
        <f>'5. Strategic-'!BD93</f>
        <v>1</v>
      </c>
      <c r="M148" s="31">
        <f t="shared" si="0"/>
        <v>7</v>
      </c>
      <c r="O148">
        <v>6</v>
      </c>
      <c r="P148">
        <f t="shared" si="1"/>
        <v>6.5</v>
      </c>
      <c r="Q148">
        <v>4</v>
      </c>
      <c r="R148" s="21"/>
    </row>
    <row r="149" spans="2:18" x14ac:dyDescent="0.2">
      <c r="B149" s="9" t="s">
        <v>194</v>
      </c>
      <c r="C149" s="9"/>
      <c r="D149" s="9"/>
      <c r="E149" s="9"/>
      <c r="F149" s="30">
        <f>'5. Strategic-'!BD94</f>
        <v>1</v>
      </c>
      <c r="G149" s="30">
        <f>'5. Strategic-'!BD95</f>
        <v>1</v>
      </c>
      <c r="H149" s="30">
        <f>'5. Strategic-'!BD96</f>
        <v>1</v>
      </c>
      <c r="I149" s="30">
        <f>'5. Strategic-'!BD97</f>
        <v>1</v>
      </c>
      <c r="J149" s="30">
        <f>'5. Strategic-'!BD98</f>
        <v>1</v>
      </c>
      <c r="K149" s="30">
        <f>'5. Strategic-'!BD99</f>
        <v>1</v>
      </c>
      <c r="L149" s="30">
        <f>'5. Strategic-'!BD100</f>
        <v>1</v>
      </c>
      <c r="M149" s="31">
        <f t="shared" si="0"/>
        <v>7</v>
      </c>
      <c r="O149">
        <v>1.5</v>
      </c>
      <c r="P149">
        <f t="shared" si="1"/>
        <v>10</v>
      </c>
      <c r="Q149">
        <v>6</v>
      </c>
      <c r="R149" s="21"/>
    </row>
    <row r="150" spans="2:18" x14ac:dyDescent="0.2">
      <c r="B150" s="9" t="s">
        <v>195</v>
      </c>
      <c r="C150" s="9"/>
      <c r="D150" s="9"/>
      <c r="E150" s="9"/>
      <c r="F150" s="30">
        <f>'5. Strategic-'!BD101</f>
        <v>1</v>
      </c>
      <c r="G150" s="30">
        <f>'5. Strategic-'!BD102</f>
        <v>1</v>
      </c>
      <c r="H150" s="30">
        <f>'5. Strategic-'!BD103</f>
        <v>1</v>
      </c>
      <c r="I150" s="30">
        <f>'5. Strategic-'!BD104</f>
        <v>1</v>
      </c>
      <c r="J150" s="30">
        <f>'5. Strategic-'!BD105</f>
        <v>1</v>
      </c>
      <c r="K150" s="30">
        <f>'5. Strategic-'!BD106</f>
        <v>1</v>
      </c>
      <c r="L150" s="30">
        <f>'5. Strategic-'!BD107</f>
        <v>1</v>
      </c>
      <c r="M150" s="31">
        <f t="shared" si="0"/>
        <v>7</v>
      </c>
      <c r="O150">
        <v>6.5</v>
      </c>
      <c r="P150">
        <f t="shared" si="1"/>
        <v>9</v>
      </c>
      <c r="Q150">
        <v>6</v>
      </c>
      <c r="R150" s="21"/>
    </row>
    <row r="151" spans="2:18" x14ac:dyDescent="0.2">
      <c r="B151" s="9" t="s">
        <v>111</v>
      </c>
      <c r="C151" s="9"/>
      <c r="D151" s="9"/>
      <c r="E151" s="9"/>
      <c r="F151" s="30">
        <f>'5. Strategic-'!BD108</f>
        <v>1</v>
      </c>
      <c r="G151" s="30">
        <f>'5. Strategic-'!BD109</f>
        <v>1</v>
      </c>
      <c r="H151" s="30">
        <f>'5. Strategic-'!BD110</f>
        <v>1</v>
      </c>
      <c r="I151" s="30">
        <f>'5. Strategic-'!BD111</f>
        <v>1</v>
      </c>
      <c r="J151" s="30">
        <f>'5. Strategic-'!BD112</f>
        <v>1</v>
      </c>
      <c r="K151" s="30">
        <f>'5. Strategic-'!BD113</f>
        <v>1</v>
      </c>
      <c r="L151" s="30">
        <f>'5. Strategic-'!BD114</f>
        <v>1</v>
      </c>
      <c r="M151" s="31">
        <f t="shared" si="0"/>
        <v>7</v>
      </c>
      <c r="O151">
        <v>4</v>
      </c>
      <c r="P151">
        <f t="shared" si="1"/>
        <v>6</v>
      </c>
      <c r="Q151">
        <v>6</v>
      </c>
      <c r="R151" s="21"/>
    </row>
    <row r="152" spans="2:18" x14ac:dyDescent="0.2">
      <c r="B152" s="9" t="s">
        <v>196</v>
      </c>
      <c r="C152" s="9"/>
      <c r="D152" s="9"/>
      <c r="E152" s="9"/>
      <c r="F152" s="30">
        <f>'5. Strategic-'!BD115</f>
        <v>1</v>
      </c>
      <c r="G152" s="30">
        <f>'5. Strategic-'!BD116</f>
        <v>1</v>
      </c>
      <c r="H152" s="30">
        <f>'5. Strategic-'!BD117</f>
        <v>1</v>
      </c>
      <c r="I152" s="30">
        <f>'5. Strategic-'!BD118</f>
        <v>1</v>
      </c>
      <c r="J152" s="30">
        <f>'5. Strategic-'!BD119</f>
        <v>1</v>
      </c>
      <c r="K152" s="30">
        <f>'5. Strategic-'!BD120</f>
        <v>1</v>
      </c>
      <c r="L152" s="30">
        <f>'5. Strategic-'!BD121</f>
        <v>1</v>
      </c>
      <c r="M152" s="31">
        <f t="shared" si="0"/>
        <v>7</v>
      </c>
      <c r="O152">
        <v>5.5</v>
      </c>
      <c r="P152">
        <f t="shared" si="1"/>
        <v>7</v>
      </c>
      <c r="Q152">
        <v>6</v>
      </c>
      <c r="R152" s="21"/>
    </row>
    <row r="153" spans="2:18" x14ac:dyDescent="0.2">
      <c r="B153" s="28" t="s">
        <v>197</v>
      </c>
      <c r="C153" s="9"/>
      <c r="D153" s="9"/>
      <c r="E153" s="9"/>
      <c r="F153" s="30">
        <f>'5. Strategic-'!BD122</f>
        <v>1</v>
      </c>
      <c r="G153" s="30">
        <f>'5. Strategic-'!BD123</f>
        <v>1</v>
      </c>
      <c r="H153" s="30">
        <f>'5. Strategic-'!BD124</f>
        <v>1</v>
      </c>
      <c r="I153" s="30">
        <f>'5. Strategic-'!BD125</f>
        <v>1</v>
      </c>
      <c r="J153" s="32">
        <f>'5. Strategic-'!BD126</f>
        <v>1</v>
      </c>
      <c r="K153" s="30">
        <f>'5. Strategic-'!BD127</f>
        <v>1</v>
      </c>
      <c r="L153" s="30">
        <f>'5. Strategic-'!BD128</f>
        <v>1</v>
      </c>
      <c r="M153" s="31">
        <f t="shared" si="0"/>
        <v>7</v>
      </c>
      <c r="O153">
        <v>5</v>
      </c>
      <c r="P153">
        <f t="shared" si="1"/>
        <v>6.5</v>
      </c>
      <c r="Q153">
        <v>2</v>
      </c>
      <c r="R153" s="21"/>
    </row>
    <row r="154" spans="2:18" x14ac:dyDescent="0.2">
      <c r="B154" s="9" t="s">
        <v>198</v>
      </c>
      <c r="C154" s="9"/>
      <c r="D154" s="9"/>
      <c r="E154" s="9"/>
      <c r="F154" s="30">
        <f>'5. Strategic-'!BD129</f>
        <v>1</v>
      </c>
      <c r="G154" s="30">
        <f>'5. Strategic-'!BD130</f>
        <v>1</v>
      </c>
      <c r="H154" s="30">
        <f>'5. Strategic-'!BD131</f>
        <v>1</v>
      </c>
      <c r="I154" s="30">
        <f>'5. Strategic-'!BD132</f>
        <v>1</v>
      </c>
      <c r="J154" s="30">
        <f>'5. Strategic-'!BD133</f>
        <v>1</v>
      </c>
      <c r="K154" s="30">
        <f>'5. Strategic-'!BD134</f>
        <v>1</v>
      </c>
      <c r="L154" s="30">
        <f>'5. Strategic-'!BD135</f>
        <v>1</v>
      </c>
      <c r="M154" s="31">
        <f t="shared" si="0"/>
        <v>7</v>
      </c>
      <c r="O154">
        <v>6</v>
      </c>
      <c r="P154">
        <f t="shared" si="1"/>
        <v>8</v>
      </c>
      <c r="Q154">
        <v>4</v>
      </c>
      <c r="R154" s="21"/>
    </row>
    <row r="155" spans="2:18" x14ac:dyDescent="0.2">
      <c r="B155" s="28" t="s">
        <v>199</v>
      </c>
      <c r="C155" s="9"/>
      <c r="D155" s="9"/>
      <c r="E155" s="9"/>
      <c r="F155" s="30">
        <f>'5. Strategic-'!BD136</f>
        <v>1</v>
      </c>
      <c r="G155" s="30">
        <f>'5. Strategic-'!BD137</f>
        <v>1</v>
      </c>
      <c r="H155" s="30">
        <f>'5. Strategic-'!BD138</f>
        <v>1</v>
      </c>
      <c r="I155" s="30">
        <f>'5. Strategic-'!BD139</f>
        <v>1</v>
      </c>
      <c r="J155" s="30">
        <f>'5. Strategic-'!BD140</f>
        <v>1</v>
      </c>
      <c r="K155" s="30">
        <f>'5. Strategic-'!BD141</f>
        <v>1</v>
      </c>
      <c r="L155" s="30">
        <f>'5. Strategic-'!BD142</f>
        <v>1</v>
      </c>
      <c r="M155" s="31">
        <f t="shared" si="0"/>
        <v>7</v>
      </c>
      <c r="O155">
        <v>5</v>
      </c>
      <c r="P155">
        <v>7</v>
      </c>
      <c r="Q155">
        <v>5</v>
      </c>
      <c r="R155" s="21"/>
    </row>
    <row r="156" spans="2:18" x14ac:dyDescent="0.2">
      <c r="B156" s="9" t="s">
        <v>200</v>
      </c>
      <c r="C156" s="9"/>
      <c r="D156" s="9"/>
      <c r="E156" s="9"/>
      <c r="F156" s="30">
        <f>'5. Strategic-'!BD143</f>
        <v>1</v>
      </c>
      <c r="G156" s="30">
        <f>'5. Strategic-'!BD143</f>
        <v>1</v>
      </c>
      <c r="H156" s="30">
        <f>'5. Strategic-'!BD145</f>
        <v>1</v>
      </c>
      <c r="I156" s="30">
        <f>'5. Strategic-'!BD146</f>
        <v>1</v>
      </c>
      <c r="J156" s="30">
        <f>'5. Strategic-'!BD147</f>
        <v>1</v>
      </c>
      <c r="K156" s="30">
        <f>'5. Strategic-'!BD148</f>
        <v>1</v>
      </c>
      <c r="L156" s="30">
        <f>'5. Strategic-'!BD149</f>
        <v>1</v>
      </c>
      <c r="M156" s="31">
        <f t="shared" si="0"/>
        <v>7</v>
      </c>
      <c r="O156">
        <v>4</v>
      </c>
      <c r="P156">
        <f t="shared" si="1"/>
        <v>8.5</v>
      </c>
      <c r="Q156">
        <v>5</v>
      </c>
      <c r="R156" s="21"/>
    </row>
    <row r="157" spans="2:18" x14ac:dyDescent="0.2">
      <c r="B157" s="9" t="s">
        <v>201</v>
      </c>
      <c r="C157" s="9"/>
      <c r="D157" s="9"/>
      <c r="E157" s="9"/>
      <c r="F157" s="30">
        <f>'5. Strategic-'!BD150</f>
        <v>1</v>
      </c>
      <c r="G157" s="30">
        <f>'5. Strategic-'!BD151</f>
        <v>1</v>
      </c>
      <c r="H157" s="30">
        <f>'5. Strategic-'!BD152</f>
        <v>1</v>
      </c>
      <c r="I157" s="30">
        <f>'5. Strategic-'!BD153</f>
        <v>1</v>
      </c>
      <c r="J157" s="30">
        <f>'5. Strategic-'!BD154</f>
        <v>1</v>
      </c>
      <c r="K157" s="30">
        <f>'5. Strategic-'!BD155</f>
        <v>1</v>
      </c>
      <c r="L157" s="30">
        <f>'5. Strategic-'!BD156</f>
        <v>1</v>
      </c>
      <c r="M157" s="31">
        <f t="shared" si="0"/>
        <v>7</v>
      </c>
      <c r="O157">
        <v>6.5</v>
      </c>
      <c r="P157">
        <f t="shared" si="1"/>
        <v>6</v>
      </c>
      <c r="Q157">
        <v>4</v>
      </c>
      <c r="R157" s="21"/>
    </row>
    <row r="158" spans="2:18" x14ac:dyDescent="0.2">
      <c r="B158" s="9" t="s">
        <v>202</v>
      </c>
      <c r="C158" s="9"/>
      <c r="D158" s="9"/>
      <c r="E158" s="9"/>
      <c r="F158" s="30">
        <f>'5. Strategic-'!BD157</f>
        <v>1</v>
      </c>
      <c r="G158" s="30">
        <f>'5. Strategic-'!BD158</f>
        <v>1</v>
      </c>
      <c r="H158" s="30">
        <f>'5. Strategic-'!BD159</f>
        <v>1</v>
      </c>
      <c r="I158" s="30">
        <f>'5. Strategic-'!BD160</f>
        <v>1</v>
      </c>
      <c r="J158" s="30">
        <f>'5. Strategic-'!BD161</f>
        <v>1</v>
      </c>
      <c r="K158" s="30">
        <f>'5. Strategic-'!BD162</f>
        <v>1</v>
      </c>
      <c r="L158" s="30">
        <f>'5. Strategic-'!BD163</f>
        <v>1</v>
      </c>
      <c r="M158" s="31">
        <f t="shared" si="0"/>
        <v>7</v>
      </c>
      <c r="O158">
        <v>6.5</v>
      </c>
      <c r="P158">
        <f t="shared" si="1"/>
        <v>4</v>
      </c>
      <c r="Q158">
        <v>1</v>
      </c>
      <c r="R158" s="21"/>
    </row>
    <row r="159" spans="2:18" x14ac:dyDescent="0.2">
      <c r="B159" s="9"/>
      <c r="C159" s="9"/>
      <c r="D159" s="9"/>
      <c r="E159" s="9"/>
      <c r="F159" s="9"/>
      <c r="G159" s="9"/>
      <c r="H159" s="9"/>
      <c r="I159" s="9"/>
      <c r="J159" s="9"/>
      <c r="K159" s="9"/>
      <c r="L159" s="9"/>
      <c r="M159" s="9"/>
    </row>
    <row r="160" spans="2:18" x14ac:dyDescent="0.2">
      <c r="B160" s="9"/>
      <c r="C160" s="9"/>
      <c r="D160" s="9"/>
      <c r="E160" s="9"/>
      <c r="F160" s="33">
        <f>AVERAGE(F143:F158)</f>
        <v>1</v>
      </c>
      <c r="G160" s="33">
        <f t="shared" ref="G160:L160" si="2">AVERAGE(G143:G158)</f>
        <v>1</v>
      </c>
      <c r="H160" s="33">
        <f t="shared" si="2"/>
        <v>1</v>
      </c>
      <c r="I160" s="33">
        <f t="shared" si="2"/>
        <v>1</v>
      </c>
      <c r="J160" s="33">
        <f t="shared" si="2"/>
        <v>1</v>
      </c>
      <c r="K160" s="33">
        <f t="shared" si="2"/>
        <v>1</v>
      </c>
      <c r="L160" s="33">
        <f t="shared" si="2"/>
        <v>1</v>
      </c>
      <c r="M160" s="31">
        <f t="shared" si="0"/>
        <v>7</v>
      </c>
    </row>
    <row r="161" spans="2:15" x14ac:dyDescent="0.2">
      <c r="B161" s="9"/>
      <c r="C161" s="9"/>
      <c r="D161" s="9"/>
      <c r="E161" s="9"/>
      <c r="F161" s="9"/>
      <c r="G161" s="9"/>
      <c r="H161" s="9"/>
      <c r="I161" s="9"/>
      <c r="J161" s="9"/>
      <c r="K161" s="9"/>
      <c r="L161" s="9"/>
      <c r="M161" s="9"/>
    </row>
    <row r="163" spans="2:15" x14ac:dyDescent="0.2">
      <c r="F163" s="46" t="s">
        <v>309</v>
      </c>
      <c r="G163" s="46" t="s">
        <v>313</v>
      </c>
      <c r="H163" s="46" t="s">
        <v>311</v>
      </c>
      <c r="I163" s="46" t="s">
        <v>312</v>
      </c>
      <c r="J163" s="46" t="s">
        <v>310</v>
      </c>
    </row>
    <row r="164" spans="2:15" ht="51" x14ac:dyDescent="0.2">
      <c r="B164" s="414" t="s">
        <v>203</v>
      </c>
      <c r="C164" s="414"/>
      <c r="D164" s="414"/>
      <c r="E164" s="414"/>
      <c r="F164" s="15" t="s">
        <v>184</v>
      </c>
      <c r="G164" s="15" t="s">
        <v>183</v>
      </c>
      <c r="H164" s="15" t="s">
        <v>185</v>
      </c>
      <c r="I164" s="15" t="s">
        <v>186</v>
      </c>
      <c r="J164" s="15" t="s">
        <v>187</v>
      </c>
      <c r="K164" s="15" t="s">
        <v>181</v>
      </c>
      <c r="L164" s="15" t="s">
        <v>179</v>
      </c>
      <c r="M164" s="29"/>
    </row>
    <row r="165" spans="2:15" x14ac:dyDescent="0.2">
      <c r="B165" s="18" t="s">
        <v>188</v>
      </c>
      <c r="C165" s="9"/>
      <c r="D165" s="29"/>
      <c r="E165" s="29"/>
      <c r="F165" s="30">
        <f>'5. Strategic-'!BD164</f>
        <v>1</v>
      </c>
      <c r="G165" s="30">
        <f>'5. Strategic-'!BD165</f>
        <v>1</v>
      </c>
      <c r="H165" s="30">
        <f>'5. Strategic-'!BD166</f>
        <v>1</v>
      </c>
      <c r="I165" s="30">
        <f>'5. Strategic-'!BD167</f>
        <v>1</v>
      </c>
      <c r="J165" s="30">
        <f>'5. Strategic-'!BD168</f>
        <v>1</v>
      </c>
      <c r="K165" s="30">
        <f>'5. Strategic-'!BD169</f>
        <v>1</v>
      </c>
      <c r="L165" s="30">
        <f>'5. Strategic-'!BD170</f>
        <v>1</v>
      </c>
      <c r="M165" s="31">
        <f t="shared" ref="M165:M180" si="3">SUM(F165:L165)</f>
        <v>7</v>
      </c>
      <c r="O165">
        <v>6</v>
      </c>
    </row>
    <row r="166" spans="2:15" x14ac:dyDescent="0.2">
      <c r="B166" s="29" t="s">
        <v>189</v>
      </c>
      <c r="C166" s="29"/>
      <c r="D166" s="29"/>
      <c r="E166" s="29"/>
      <c r="F166" s="30">
        <f>'5. Strategic-'!BD171</f>
        <v>1</v>
      </c>
      <c r="G166" s="30">
        <f>'5. Strategic-'!BD172</f>
        <v>1</v>
      </c>
      <c r="H166" s="30">
        <f>'5. Strategic-'!BD173</f>
        <v>1</v>
      </c>
      <c r="I166" s="30">
        <f>'5. Strategic-'!BD174</f>
        <v>1</v>
      </c>
      <c r="J166" s="30">
        <f>'5. Strategic-'!BD175</f>
        <v>1</v>
      </c>
      <c r="K166" s="30">
        <f>'5. Strategic-'!BD176</f>
        <v>1</v>
      </c>
      <c r="L166" s="30">
        <f>'5. Strategic-'!BD177</f>
        <v>1</v>
      </c>
      <c r="M166" s="31">
        <f t="shared" si="3"/>
        <v>7</v>
      </c>
      <c r="O166">
        <v>4</v>
      </c>
    </row>
    <row r="167" spans="2:15" x14ac:dyDescent="0.2">
      <c r="B167" s="9" t="s">
        <v>190</v>
      </c>
      <c r="C167" s="9"/>
      <c r="D167" s="9"/>
      <c r="E167" s="9"/>
      <c r="F167" s="30">
        <f>'5. Strategic-'!BD178</f>
        <v>1</v>
      </c>
      <c r="G167" s="30">
        <f>'5. Strategic-'!BD179</f>
        <v>1</v>
      </c>
      <c r="H167" s="30">
        <f>'5. Strategic-'!BD180</f>
        <v>1</v>
      </c>
      <c r="I167" s="30">
        <f>'5. Strategic-'!BD181</f>
        <v>1</v>
      </c>
      <c r="J167" s="30">
        <f>'5. Strategic-'!BD182</f>
        <v>1</v>
      </c>
      <c r="K167" s="30">
        <f>'5. Strategic-'!BD183</f>
        <v>1</v>
      </c>
      <c r="L167" s="30">
        <f>'5. Strategic-'!BD184</f>
        <v>1</v>
      </c>
      <c r="M167" s="31">
        <f t="shared" si="3"/>
        <v>7</v>
      </c>
      <c r="O167">
        <v>5.5</v>
      </c>
    </row>
    <row r="168" spans="2:15" x14ac:dyDescent="0.2">
      <c r="B168" s="9" t="s">
        <v>191</v>
      </c>
      <c r="C168" s="9"/>
      <c r="D168" s="9"/>
      <c r="E168" s="9"/>
      <c r="F168" s="30">
        <f>'5. Strategic-'!BD185</f>
        <v>1</v>
      </c>
      <c r="G168" s="30">
        <f>'5. Strategic-'!BD186</f>
        <v>1</v>
      </c>
      <c r="H168" s="30">
        <f>'5. Strategic-'!BD187</f>
        <v>1</v>
      </c>
      <c r="I168" s="30">
        <f>'5. Strategic-'!BD188</f>
        <v>1</v>
      </c>
      <c r="J168" s="30">
        <f>'5. Strategic-'!BD189</f>
        <v>1</v>
      </c>
      <c r="K168" s="30">
        <f>'5. Strategic-'!BD190</f>
        <v>1</v>
      </c>
      <c r="L168" s="30">
        <f>'5. Strategic-'!BD191</f>
        <v>1</v>
      </c>
      <c r="M168" s="31">
        <f t="shared" si="3"/>
        <v>7</v>
      </c>
      <c r="O168">
        <v>7</v>
      </c>
    </row>
    <row r="169" spans="2:15" x14ac:dyDescent="0.2">
      <c r="B169" s="28" t="s">
        <v>192</v>
      </c>
      <c r="C169" s="9"/>
      <c r="D169" s="9"/>
      <c r="E169" s="9"/>
      <c r="F169" s="30">
        <f>'5. Strategic-'!BD192</f>
        <v>1</v>
      </c>
      <c r="G169" s="30">
        <f>'5. Strategic-'!BD193</f>
        <v>1</v>
      </c>
      <c r="H169" s="30">
        <f>'5. Strategic-'!BD194</f>
        <v>1</v>
      </c>
      <c r="I169" s="30">
        <f>'5. Strategic-'!BD195</f>
        <v>1</v>
      </c>
      <c r="J169" s="30">
        <f>'5. Strategic-'!BD196</f>
        <v>1</v>
      </c>
      <c r="K169" s="30">
        <f>'5. Strategic-'!BD197</f>
        <v>1</v>
      </c>
      <c r="L169" s="30">
        <f>'5. Strategic-'!BD198</f>
        <v>1</v>
      </c>
      <c r="M169" s="31">
        <f t="shared" si="3"/>
        <v>7</v>
      </c>
      <c r="O169">
        <v>7.5</v>
      </c>
    </row>
    <row r="170" spans="2:15" x14ac:dyDescent="0.2">
      <c r="B170" s="9" t="s">
        <v>193</v>
      </c>
      <c r="C170" s="9"/>
      <c r="D170" s="9"/>
      <c r="E170" s="9"/>
      <c r="F170" s="30">
        <f>'5. Strategic-'!BD199</f>
        <v>1</v>
      </c>
      <c r="G170" s="30">
        <f>'5. Strategic-'!BD200</f>
        <v>1</v>
      </c>
      <c r="H170" s="30">
        <f>'5. Strategic-'!BD201</f>
        <v>1</v>
      </c>
      <c r="I170" s="30">
        <f>'5. Strategic-'!BD202</f>
        <v>1</v>
      </c>
      <c r="J170" s="30">
        <f>'5. Strategic-'!BD203</f>
        <v>1</v>
      </c>
      <c r="K170" s="30">
        <f>'5. Strategic-'!BD204</f>
        <v>1</v>
      </c>
      <c r="L170" s="30">
        <f>'5. Strategic-'!BD205</f>
        <v>1</v>
      </c>
      <c r="M170" s="31">
        <f t="shared" si="3"/>
        <v>7</v>
      </c>
      <c r="O170">
        <v>6.5</v>
      </c>
    </row>
    <row r="171" spans="2:15" x14ac:dyDescent="0.2">
      <c r="B171" s="9" t="s">
        <v>194</v>
      </c>
      <c r="C171" s="9"/>
      <c r="D171" s="9"/>
      <c r="E171" s="9"/>
      <c r="F171" s="30">
        <f>'5. Strategic-'!BD206</f>
        <v>1</v>
      </c>
      <c r="G171" s="30">
        <f>'5. Strategic-'!BD207</f>
        <v>1</v>
      </c>
      <c r="H171" s="30">
        <f>'5. Strategic-'!BD208</f>
        <v>1</v>
      </c>
      <c r="I171" s="30">
        <f>'5. Strategic-'!BD209</f>
        <v>1</v>
      </c>
      <c r="J171" s="30">
        <f>'5. Strategic-'!BD210</f>
        <v>1</v>
      </c>
      <c r="K171" s="30">
        <f>'5. Strategic-'!BD211</f>
        <v>1</v>
      </c>
      <c r="L171" s="30">
        <f>'5. Strategic-'!BD212</f>
        <v>1</v>
      </c>
      <c r="M171" s="31">
        <f t="shared" si="3"/>
        <v>7</v>
      </c>
      <c r="O171">
        <v>10</v>
      </c>
    </row>
    <row r="172" spans="2:15" x14ac:dyDescent="0.2">
      <c r="B172" s="9" t="s">
        <v>195</v>
      </c>
      <c r="C172" s="9"/>
      <c r="D172" s="9"/>
      <c r="E172" s="9"/>
      <c r="F172" s="30">
        <f>'5. Strategic-'!BD213</f>
        <v>1</v>
      </c>
      <c r="G172" s="30">
        <f>'5. Strategic-'!BD214</f>
        <v>1</v>
      </c>
      <c r="H172" s="30">
        <f>'5. Strategic-'!BD215</f>
        <v>1</v>
      </c>
      <c r="I172" s="30">
        <f>'5. Strategic-'!BD216</f>
        <v>1</v>
      </c>
      <c r="J172" s="30">
        <f>'5. Strategic-'!BD217</f>
        <v>1</v>
      </c>
      <c r="K172" s="30">
        <f>'5. Strategic-'!BD218</f>
        <v>1</v>
      </c>
      <c r="L172" s="30">
        <f>'5. Strategic-'!BD219</f>
        <v>1</v>
      </c>
      <c r="M172" s="31">
        <f t="shared" si="3"/>
        <v>7</v>
      </c>
      <c r="O172">
        <v>9</v>
      </c>
    </row>
    <row r="173" spans="2:15" x14ac:dyDescent="0.2">
      <c r="B173" s="9" t="s">
        <v>111</v>
      </c>
      <c r="C173" s="9"/>
      <c r="D173" s="9"/>
      <c r="E173" s="9"/>
      <c r="F173" s="30">
        <f>'5. Strategic-'!BD220</f>
        <v>1</v>
      </c>
      <c r="G173" s="30">
        <f>'5. Strategic-'!BD221</f>
        <v>1</v>
      </c>
      <c r="H173" s="30">
        <f>'5. Strategic-'!BD222</f>
        <v>1</v>
      </c>
      <c r="I173" s="30">
        <f>'5. Strategic-'!BD223</f>
        <v>1</v>
      </c>
      <c r="J173" s="30">
        <f>'5. Strategic-'!BD224</f>
        <v>1</v>
      </c>
      <c r="K173" s="30">
        <f>'5. Strategic-'!BD225</f>
        <v>1</v>
      </c>
      <c r="L173" s="30">
        <f>'5. Strategic-'!BD226</f>
        <v>1</v>
      </c>
      <c r="M173" s="31">
        <f t="shared" si="3"/>
        <v>7</v>
      </c>
      <c r="O173">
        <v>6</v>
      </c>
    </row>
    <row r="174" spans="2:15" x14ac:dyDescent="0.2">
      <c r="B174" s="9" t="s">
        <v>196</v>
      </c>
      <c r="C174" s="9"/>
      <c r="D174" s="9"/>
      <c r="E174" s="9"/>
      <c r="F174" s="30">
        <f>'5. Strategic-'!BD227</f>
        <v>1</v>
      </c>
      <c r="G174" s="30">
        <f>'5. Strategic-'!BD228</f>
        <v>1</v>
      </c>
      <c r="H174" s="30">
        <f>'5. Strategic-'!BD229</f>
        <v>1</v>
      </c>
      <c r="I174" s="30">
        <f>'5. Strategic-'!BD230</f>
        <v>1</v>
      </c>
      <c r="J174" s="30">
        <f>'5. Strategic-'!BD231</f>
        <v>1</v>
      </c>
      <c r="K174" s="30">
        <f>'5. Strategic-'!BD232</f>
        <v>1</v>
      </c>
      <c r="L174" s="30">
        <f>'5. Strategic-'!BD233</f>
        <v>1</v>
      </c>
      <c r="M174" s="31">
        <f t="shared" si="3"/>
        <v>7</v>
      </c>
      <c r="O174">
        <v>7</v>
      </c>
    </row>
    <row r="175" spans="2:15" x14ac:dyDescent="0.2">
      <c r="B175" s="28" t="s">
        <v>197</v>
      </c>
      <c r="C175" s="9"/>
      <c r="D175" s="9"/>
      <c r="E175" s="9"/>
      <c r="F175" s="30">
        <f>'5. Strategic-'!BD234</f>
        <v>1</v>
      </c>
      <c r="G175" s="30">
        <f>'5. Strategic-'!BD235</f>
        <v>1</v>
      </c>
      <c r="H175" s="30">
        <f>'5. Strategic-'!BD236</f>
        <v>1</v>
      </c>
      <c r="I175" s="30">
        <f>'5. Strategic-'!BD237</f>
        <v>1</v>
      </c>
      <c r="J175" s="30">
        <f>'5. Strategic-'!BD238</f>
        <v>1</v>
      </c>
      <c r="K175" s="30">
        <f>'5. Strategic-'!BD239</f>
        <v>1</v>
      </c>
      <c r="L175" s="30">
        <f>'5. Strategic-'!BD240</f>
        <v>1</v>
      </c>
      <c r="M175" s="31">
        <f t="shared" si="3"/>
        <v>7</v>
      </c>
      <c r="O175">
        <v>6.5</v>
      </c>
    </row>
    <row r="176" spans="2:15" x14ac:dyDescent="0.2">
      <c r="B176" s="9" t="s">
        <v>198</v>
      </c>
      <c r="C176" s="9"/>
      <c r="D176" s="9"/>
      <c r="E176" s="9"/>
      <c r="F176" s="30">
        <f>'5. Strategic-'!BD241</f>
        <v>1</v>
      </c>
      <c r="G176" s="30">
        <f>'5. Strategic-'!BD242</f>
        <v>1</v>
      </c>
      <c r="H176" s="30">
        <f>'5. Strategic-'!BD243</f>
        <v>1</v>
      </c>
      <c r="I176" s="30">
        <f>'5. Strategic-'!BD244</f>
        <v>1</v>
      </c>
      <c r="J176" s="30">
        <f>'5. Strategic-'!BD245</f>
        <v>1</v>
      </c>
      <c r="K176" s="30">
        <f>'5. Strategic-'!BD246</f>
        <v>1</v>
      </c>
      <c r="L176" s="30">
        <f>'5. Strategic-'!BD247</f>
        <v>1</v>
      </c>
      <c r="M176" s="31">
        <f t="shared" si="3"/>
        <v>7</v>
      </c>
      <c r="O176">
        <v>8</v>
      </c>
    </row>
    <row r="177" spans="2:15" x14ac:dyDescent="0.2">
      <c r="B177" s="28" t="s">
        <v>199</v>
      </c>
      <c r="C177" s="9"/>
      <c r="D177" s="9"/>
      <c r="E177" s="9"/>
      <c r="F177" s="30">
        <f>'5. Strategic-'!BD248</f>
        <v>1</v>
      </c>
      <c r="G177" s="30">
        <f>'5. Strategic-'!BD249</f>
        <v>1</v>
      </c>
      <c r="H177" s="30">
        <f>'5. Strategic-'!BD250</f>
        <v>1</v>
      </c>
      <c r="I177" s="30">
        <f>'5. Strategic-'!BD251</f>
        <v>1</v>
      </c>
      <c r="J177" s="30">
        <f>'5. Strategic-'!BD252</f>
        <v>1</v>
      </c>
      <c r="K177" s="30">
        <f>'5. Strategic-'!BD253</f>
        <v>1</v>
      </c>
      <c r="L177" s="30">
        <f>'5. Strategic-'!BD254</f>
        <v>1</v>
      </c>
      <c r="M177" s="31">
        <f t="shared" si="3"/>
        <v>7</v>
      </c>
      <c r="O177">
        <v>6.5</v>
      </c>
    </row>
    <row r="178" spans="2:15" x14ac:dyDescent="0.2">
      <c r="B178" s="9" t="s">
        <v>200</v>
      </c>
      <c r="C178" s="9"/>
      <c r="D178" s="9"/>
      <c r="E178" s="9"/>
      <c r="F178" s="30">
        <f>'5. Strategic-'!BD255</f>
        <v>1</v>
      </c>
      <c r="G178" s="30">
        <f>'5. Strategic-'!BD256</f>
        <v>1</v>
      </c>
      <c r="H178" s="30">
        <f>'5. Strategic-'!BD257</f>
        <v>1</v>
      </c>
      <c r="I178" s="30">
        <f>'5. Strategic-'!BD258</f>
        <v>1</v>
      </c>
      <c r="J178" s="30">
        <f>'5. Strategic-'!BD259</f>
        <v>1</v>
      </c>
      <c r="K178" s="30">
        <f>'5. Strategic-'!BD260</f>
        <v>1</v>
      </c>
      <c r="L178" s="30">
        <f>'5. Strategic-'!BD261</f>
        <v>1</v>
      </c>
      <c r="M178" s="31">
        <f t="shared" si="3"/>
        <v>7</v>
      </c>
      <c r="O178">
        <v>8.5</v>
      </c>
    </row>
    <row r="179" spans="2:15" x14ac:dyDescent="0.2">
      <c r="B179" s="9" t="s">
        <v>201</v>
      </c>
      <c r="C179" s="9"/>
      <c r="D179" s="9"/>
      <c r="E179" s="9"/>
      <c r="F179" s="30">
        <f>'5. Strategic-'!BD262</f>
        <v>1</v>
      </c>
      <c r="G179" s="30">
        <f>'5. Strategic-'!BD263</f>
        <v>1</v>
      </c>
      <c r="H179" s="30">
        <f>'5. Strategic-'!BD264</f>
        <v>1</v>
      </c>
      <c r="I179" s="30">
        <f>'5. Strategic-'!BD265</f>
        <v>1</v>
      </c>
      <c r="J179" s="30">
        <f>'5. Strategic-'!BD266</f>
        <v>1</v>
      </c>
      <c r="K179" s="30">
        <f>'5. Strategic-'!BD267</f>
        <v>1</v>
      </c>
      <c r="L179" s="30">
        <f>'5. Strategic-'!BD268</f>
        <v>1</v>
      </c>
      <c r="M179" s="31">
        <f t="shared" si="3"/>
        <v>7</v>
      </c>
      <c r="O179">
        <v>6</v>
      </c>
    </row>
    <row r="180" spans="2:15" x14ac:dyDescent="0.2">
      <c r="B180" s="9" t="s">
        <v>202</v>
      </c>
      <c r="C180" s="9"/>
      <c r="D180" s="9"/>
      <c r="E180" s="9"/>
      <c r="F180" s="30">
        <f>'5. Strategic-'!BD269</f>
        <v>1</v>
      </c>
      <c r="G180" s="30">
        <f>'5. Strategic-'!BD270</f>
        <v>1</v>
      </c>
      <c r="H180" s="30">
        <f>'5. Strategic-'!BD271</f>
        <v>1</v>
      </c>
      <c r="I180" s="30">
        <f>'5. Strategic-'!BD272</f>
        <v>1</v>
      </c>
      <c r="J180" s="30">
        <f>'5. Strategic-'!BD273</f>
        <v>1</v>
      </c>
      <c r="K180" s="30">
        <f>'5. Strategic-'!BD274</f>
        <v>1</v>
      </c>
      <c r="L180" s="30">
        <f>'5. Strategic-'!BD275</f>
        <v>1</v>
      </c>
      <c r="M180" s="31">
        <f t="shared" si="3"/>
        <v>7</v>
      </c>
      <c r="O180">
        <v>4</v>
      </c>
    </row>
    <row r="181" spans="2:15" x14ac:dyDescent="0.2">
      <c r="B181" s="9"/>
      <c r="C181" s="9"/>
      <c r="D181" s="9"/>
      <c r="E181" s="9"/>
      <c r="F181" s="9"/>
      <c r="G181" s="9"/>
      <c r="H181" s="9"/>
      <c r="I181" s="9"/>
      <c r="J181" s="9"/>
      <c r="K181" s="9"/>
      <c r="L181" s="9"/>
      <c r="M181" s="9"/>
    </row>
    <row r="182" spans="2:15" x14ac:dyDescent="0.2">
      <c r="B182" s="9"/>
      <c r="C182" s="9"/>
      <c r="D182" s="9"/>
      <c r="E182" s="9"/>
      <c r="F182" s="33">
        <f>AVERAGE(F165:F180)</f>
        <v>1</v>
      </c>
      <c r="G182" s="33">
        <f t="shared" ref="G182:L182" si="4">AVERAGE(G165:G180)</f>
        <v>1</v>
      </c>
      <c r="H182" s="33">
        <f t="shared" si="4"/>
        <v>1</v>
      </c>
      <c r="I182" s="33">
        <f t="shared" si="4"/>
        <v>1</v>
      </c>
      <c r="J182" s="33">
        <f t="shared" si="4"/>
        <v>1</v>
      </c>
      <c r="K182" s="33">
        <f t="shared" si="4"/>
        <v>1</v>
      </c>
      <c r="L182" s="33">
        <f t="shared" si="4"/>
        <v>1</v>
      </c>
      <c r="M182" s="31">
        <f t="shared" ref="M182" si="5">SUM(F182:L182)</f>
        <v>7</v>
      </c>
    </row>
  </sheetData>
  <mergeCells count="2">
    <mergeCell ref="B142:E142"/>
    <mergeCell ref="B164:E164"/>
  </mergeCells>
  <conditionalFormatting sqref="F165:L180">
    <cfRule type="colorScale" priority="30">
      <colorScale>
        <cfvo type="min"/>
        <cfvo type="max"/>
        <color rgb="FFFFEF9C"/>
        <color rgb="FF63BE7B"/>
      </colorScale>
    </cfRule>
  </conditionalFormatting>
  <conditionalFormatting sqref="F143:L144">
    <cfRule type="colorScale" priority="29">
      <colorScale>
        <cfvo type="min"/>
        <cfvo type="percentile" val="50"/>
        <cfvo type="max"/>
        <color rgb="FFF8696B"/>
        <color rgb="FFFFEB84"/>
        <color rgb="FF63BE7B"/>
      </colorScale>
    </cfRule>
  </conditionalFormatting>
  <conditionalFormatting sqref="F144:L144">
    <cfRule type="colorScale" priority="28">
      <colorScale>
        <cfvo type="min"/>
        <cfvo type="percentile" val="50"/>
        <cfvo type="max"/>
        <color rgb="FFF8696B"/>
        <color rgb="FFFFEB84"/>
        <color rgb="FF63BE7B"/>
      </colorScale>
    </cfRule>
  </conditionalFormatting>
  <conditionalFormatting sqref="F145:L149">
    <cfRule type="colorScale" priority="27">
      <colorScale>
        <cfvo type="min"/>
        <cfvo type="percentile" val="50"/>
        <cfvo type="max"/>
        <color rgb="FFF8696B"/>
        <color rgb="FFFFEB84"/>
        <color rgb="FF63BE7B"/>
      </colorScale>
    </cfRule>
  </conditionalFormatting>
  <conditionalFormatting sqref="F146:L146">
    <cfRule type="colorScale" priority="26">
      <colorScale>
        <cfvo type="min"/>
        <cfvo type="percentile" val="50"/>
        <cfvo type="max"/>
        <color rgb="FFF8696B"/>
        <color rgb="FFFFEB84"/>
        <color rgb="FF63BE7B"/>
      </colorScale>
    </cfRule>
  </conditionalFormatting>
  <conditionalFormatting sqref="F147:L147">
    <cfRule type="colorScale" priority="25">
      <colorScale>
        <cfvo type="min"/>
        <cfvo type="percentile" val="50"/>
        <cfvo type="max"/>
        <color rgb="FFF8696B"/>
        <color rgb="FFFFEB84"/>
        <color rgb="FF63BE7B"/>
      </colorScale>
    </cfRule>
  </conditionalFormatting>
  <conditionalFormatting sqref="F145:L145">
    <cfRule type="colorScale" priority="24">
      <colorScale>
        <cfvo type="min"/>
        <cfvo type="percentile" val="50"/>
        <cfvo type="max"/>
        <color rgb="FFF8696B"/>
        <color rgb="FFFFEB84"/>
        <color rgb="FF63BE7B"/>
      </colorScale>
    </cfRule>
  </conditionalFormatting>
  <conditionalFormatting sqref="F148:L148">
    <cfRule type="colorScale" priority="23">
      <colorScale>
        <cfvo type="min"/>
        <cfvo type="percentile" val="50"/>
        <cfvo type="max"/>
        <color rgb="FFF8696B"/>
        <color rgb="FFFFEB84"/>
        <color rgb="FF63BE7B"/>
      </colorScale>
    </cfRule>
  </conditionalFormatting>
  <conditionalFormatting sqref="F150:L150">
    <cfRule type="colorScale" priority="22">
      <colorScale>
        <cfvo type="min"/>
        <cfvo type="percentile" val="50"/>
        <cfvo type="max"/>
        <color rgb="FFF8696B"/>
        <color rgb="FFFFEB84"/>
        <color rgb="FF63BE7B"/>
      </colorScale>
    </cfRule>
  </conditionalFormatting>
  <conditionalFormatting sqref="F151:L151">
    <cfRule type="colorScale" priority="21">
      <colorScale>
        <cfvo type="min"/>
        <cfvo type="percentile" val="50"/>
        <cfvo type="max"/>
        <color rgb="FFF8696B"/>
        <color rgb="FFFFEB84"/>
        <color rgb="FF63BE7B"/>
      </colorScale>
    </cfRule>
  </conditionalFormatting>
  <conditionalFormatting sqref="F152:L152">
    <cfRule type="colorScale" priority="20">
      <colorScale>
        <cfvo type="min"/>
        <cfvo type="percentile" val="50"/>
        <cfvo type="max"/>
        <color rgb="FFF8696B"/>
        <color rgb="FFFFEB84"/>
        <color rgb="FF63BE7B"/>
      </colorScale>
    </cfRule>
  </conditionalFormatting>
  <conditionalFormatting sqref="F153:L153">
    <cfRule type="colorScale" priority="19">
      <colorScale>
        <cfvo type="min"/>
        <cfvo type="percentile" val="50"/>
        <cfvo type="max"/>
        <color rgb="FFF8696B"/>
        <color rgb="FFFFEB84"/>
        <color rgb="FF63BE7B"/>
      </colorScale>
    </cfRule>
  </conditionalFormatting>
  <conditionalFormatting sqref="F154:L154">
    <cfRule type="colorScale" priority="18">
      <colorScale>
        <cfvo type="min"/>
        <cfvo type="percentile" val="50"/>
        <cfvo type="max"/>
        <color rgb="FFF8696B"/>
        <color rgb="FFFFEB84"/>
        <color rgb="FF63BE7B"/>
      </colorScale>
    </cfRule>
  </conditionalFormatting>
  <conditionalFormatting sqref="F155:L155">
    <cfRule type="colorScale" priority="17">
      <colorScale>
        <cfvo type="min"/>
        <cfvo type="percentile" val="50"/>
        <cfvo type="max"/>
        <color rgb="FFF8696B"/>
        <color rgb="FFFFEB84"/>
        <color rgb="FF63BE7B"/>
      </colorScale>
    </cfRule>
  </conditionalFormatting>
  <conditionalFormatting sqref="F156:L156">
    <cfRule type="colorScale" priority="16">
      <colorScale>
        <cfvo type="min"/>
        <cfvo type="percentile" val="50"/>
        <cfvo type="max"/>
        <color rgb="FFF8696B"/>
        <color rgb="FFFFEB84"/>
        <color rgb="FF63BE7B"/>
      </colorScale>
    </cfRule>
  </conditionalFormatting>
  <conditionalFormatting sqref="F157:L157">
    <cfRule type="colorScale" priority="15">
      <colorScale>
        <cfvo type="min"/>
        <cfvo type="percentile" val="50"/>
        <cfvo type="max"/>
        <color rgb="FFF8696B"/>
        <color rgb="FFFFEB84"/>
        <color rgb="FF63BE7B"/>
      </colorScale>
    </cfRule>
  </conditionalFormatting>
  <conditionalFormatting sqref="F158:L158">
    <cfRule type="colorScale" priority="14">
      <colorScale>
        <cfvo type="min"/>
        <cfvo type="percentile" val="50"/>
        <cfvo type="max"/>
        <color rgb="FFF8696B"/>
        <color rgb="FFFFEB84"/>
        <color rgb="FF63BE7B"/>
      </colorScale>
    </cfRule>
  </conditionalFormatting>
  <conditionalFormatting sqref="F165:L165">
    <cfRule type="colorScale" priority="13">
      <colorScale>
        <cfvo type="min"/>
        <cfvo type="percentile" val="50"/>
        <cfvo type="max"/>
        <color rgb="FFF8696B"/>
        <color rgb="FFFFEB84"/>
        <color rgb="FF63BE7B"/>
      </colorScale>
    </cfRule>
  </conditionalFormatting>
  <conditionalFormatting sqref="F166:L166">
    <cfRule type="colorScale" priority="12">
      <colorScale>
        <cfvo type="min"/>
        <cfvo type="percentile" val="50"/>
        <cfvo type="max"/>
        <color rgb="FFF8696B"/>
        <color rgb="FFFFEB84"/>
        <color rgb="FF63BE7B"/>
      </colorScale>
    </cfRule>
  </conditionalFormatting>
  <conditionalFormatting sqref="F167:L167">
    <cfRule type="colorScale" priority="11">
      <colorScale>
        <cfvo type="min"/>
        <cfvo type="percentile" val="50"/>
        <cfvo type="max"/>
        <color rgb="FFF8696B"/>
        <color rgb="FFFFEB84"/>
        <color rgb="FF63BE7B"/>
      </colorScale>
    </cfRule>
  </conditionalFormatting>
  <conditionalFormatting sqref="F168:L168">
    <cfRule type="colorScale" priority="10">
      <colorScale>
        <cfvo type="min"/>
        <cfvo type="percentile" val="50"/>
        <cfvo type="max"/>
        <color rgb="FFF8696B"/>
        <color rgb="FFFFEB84"/>
        <color rgb="FF63BE7B"/>
      </colorScale>
    </cfRule>
  </conditionalFormatting>
  <conditionalFormatting sqref="F169:L169">
    <cfRule type="colorScale" priority="9">
      <colorScale>
        <cfvo type="min"/>
        <cfvo type="percentile" val="50"/>
        <cfvo type="max"/>
        <color rgb="FFF8696B"/>
        <color rgb="FFFFEB84"/>
        <color rgb="FF63BE7B"/>
      </colorScale>
    </cfRule>
  </conditionalFormatting>
  <conditionalFormatting sqref="F170:L170">
    <cfRule type="colorScale" priority="8">
      <colorScale>
        <cfvo type="min"/>
        <cfvo type="percentile" val="50"/>
        <cfvo type="max"/>
        <color rgb="FFF8696B"/>
        <color rgb="FFFFEB84"/>
        <color rgb="FF63BE7B"/>
      </colorScale>
    </cfRule>
  </conditionalFormatting>
  <conditionalFormatting sqref="F171:L171">
    <cfRule type="colorScale" priority="7">
      <colorScale>
        <cfvo type="min"/>
        <cfvo type="percentile" val="50"/>
        <cfvo type="max"/>
        <color rgb="FFF8696B"/>
        <color rgb="FFFFEB84"/>
        <color rgb="FF63BE7B"/>
      </colorScale>
    </cfRule>
  </conditionalFormatting>
  <conditionalFormatting sqref="F172:L172">
    <cfRule type="colorScale" priority="6">
      <colorScale>
        <cfvo type="min"/>
        <cfvo type="percentile" val="50"/>
        <cfvo type="max"/>
        <color rgb="FFF8696B"/>
        <color rgb="FFFFEB84"/>
        <color rgb="FF63BE7B"/>
      </colorScale>
    </cfRule>
  </conditionalFormatting>
  <conditionalFormatting sqref="F173:L173">
    <cfRule type="colorScale" priority="5">
      <colorScale>
        <cfvo type="min"/>
        <cfvo type="percentile" val="50"/>
        <cfvo type="max"/>
        <color rgb="FFF8696B"/>
        <color rgb="FFFFEB84"/>
        <color rgb="FF63BE7B"/>
      </colorScale>
    </cfRule>
  </conditionalFormatting>
  <conditionalFormatting sqref="F174:L174">
    <cfRule type="colorScale" priority="4">
      <colorScale>
        <cfvo type="min"/>
        <cfvo type="percentile" val="50"/>
        <cfvo type="max"/>
        <color rgb="FFF8696B"/>
        <color rgb="FFFFEB84"/>
        <color rgb="FF63BE7B"/>
      </colorScale>
    </cfRule>
  </conditionalFormatting>
  <conditionalFormatting sqref="F175:L177">
    <cfRule type="colorScale" priority="3">
      <colorScale>
        <cfvo type="min"/>
        <cfvo type="percentile" val="50"/>
        <cfvo type="max"/>
        <color rgb="FFF8696B"/>
        <color rgb="FFFFEB84"/>
        <color rgb="FF63BE7B"/>
      </colorScale>
    </cfRule>
  </conditionalFormatting>
  <conditionalFormatting sqref="F178:L180">
    <cfRule type="colorScale" priority="2">
      <colorScale>
        <cfvo type="min"/>
        <cfvo type="percentile" val="50"/>
        <cfvo type="max"/>
        <color rgb="FFF8696B"/>
        <color rgb="FFFFEB84"/>
        <color rgb="FF63BE7B"/>
      </colorScale>
    </cfRule>
  </conditionalFormatting>
  <conditionalFormatting sqref="O165:O180">
    <cfRule type="colorScale" priority="1">
      <colorScale>
        <cfvo type="min"/>
        <cfvo type="percentile" val="50"/>
        <cfvo type="max"/>
        <color rgb="FFF8696B"/>
        <color rgb="FFFFEB84"/>
        <color rgb="FF63BE7B"/>
      </colorScale>
    </cfRule>
  </conditionalFormatting>
  <pageMargins left="0.7" right="0.7" top="0.75" bottom="0.75" header="0.3" footer="0.3"/>
  <pageSetup paperSize="267" orientation="portrait" horizontalDpi="4294967292" verticalDpi="0"/>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enableFormatConditionsCalculation="0"/>
  <dimension ref="A1:W217"/>
  <sheetViews>
    <sheetView workbookViewId="0">
      <selection activeCell="M17" sqref="M17"/>
    </sheetView>
  </sheetViews>
  <sheetFormatPr baseColWidth="10" defaultColWidth="9.140625" defaultRowHeight="12.75" x14ac:dyDescent="0.2"/>
  <cols>
    <col min="13" max="13" width="30.28515625" customWidth="1"/>
  </cols>
  <sheetData>
    <row r="1" spans="13:16" x14ac:dyDescent="0.2">
      <c r="N1" s="9" t="str">
        <f>'4. Organisation-'!C4</f>
        <v>Ja</v>
      </c>
      <c r="O1" s="9" t="str">
        <f>'4. Organisation-'!C5</f>
        <v>Nee</v>
      </c>
      <c r="P1" s="9" t="str">
        <f>'4. Organisation-'!C6</f>
        <v>Gedeeltelijk</v>
      </c>
    </row>
    <row r="2" spans="13:16" x14ac:dyDescent="0.2">
      <c r="M2" s="29" t="str">
        <f>'4. Organisation-'!B2</f>
        <v>De organisatie heeft een set van normen en waarden ontwikkeld die als referentiekader dient voor het dagdagelijks gedrag van haar medewerkers.</v>
      </c>
      <c r="N2" s="33">
        <f>'4. Organisation-'!BD2</f>
        <v>1</v>
      </c>
      <c r="O2" s="33">
        <f>'4. Organisation-'!BD3</f>
        <v>1</v>
      </c>
      <c r="P2" s="9"/>
    </row>
    <row r="3" spans="13:16" x14ac:dyDescent="0.2">
      <c r="M3" s="29" t="str">
        <f>'4. Organisation-'!B4</f>
        <v>Corporate Social Responsibility' en ethisch gedrag zijn opgenomen in de basisbedrijfswaarden.</v>
      </c>
      <c r="N3" s="33">
        <f>'4. Organisation-'!BD4</f>
        <v>1</v>
      </c>
      <c r="O3" s="33">
        <f>'4. Organisation-'!BD5</f>
        <v>1</v>
      </c>
      <c r="P3" s="33">
        <f>'4. Organisation-'!BD6</f>
        <v>1</v>
      </c>
    </row>
    <row r="4" spans="13:16" x14ac:dyDescent="0.2">
      <c r="M4" s="29" t="str">
        <f>'4. Organisation-'!B7</f>
        <v>Er is een duidelijk waarneembare bedrijfscultuur die het naleven en uitdragen van de bedrijfswaarden reflecteert.</v>
      </c>
      <c r="N4" s="33">
        <f>'4. Organisation-'!BD7</f>
        <v>1</v>
      </c>
      <c r="O4" s="33">
        <f>'4. Organisation-'!BD8</f>
        <v>1</v>
      </c>
      <c r="P4" s="33">
        <f>'4. Organisation-'!BD9</f>
        <v>0</v>
      </c>
    </row>
    <row r="5" spans="13:16" x14ac:dyDescent="0.2">
      <c r="M5" s="29" t="str">
        <f>'4. Organisation-'!B10</f>
        <v>De gewoonte bestaat om, ook op moeilijke momenten, de vraag te stellen of men de dingen goed doet en of men nog de juiste dingen doet, met betrekking tot de bedrijfswaarden.</v>
      </c>
      <c r="N5" s="33">
        <f>'4. Organisation-'!BD10</f>
        <v>1</v>
      </c>
      <c r="O5" s="33">
        <f>'4. Organisation-'!BD11</f>
        <v>1</v>
      </c>
      <c r="P5" s="9"/>
    </row>
    <row r="6" spans="13:16" x14ac:dyDescent="0.2">
      <c r="M6" s="29"/>
      <c r="N6" s="9"/>
      <c r="O6" s="9"/>
      <c r="P6" s="9"/>
    </row>
    <row r="7" spans="13:16" x14ac:dyDescent="0.2">
      <c r="M7" s="29"/>
      <c r="N7" s="9"/>
      <c r="O7" s="9"/>
      <c r="P7" s="9"/>
    </row>
    <row r="30" spans="13:16" x14ac:dyDescent="0.2">
      <c r="N30" s="9" t="str">
        <f>'4. Organisation-'!C12</f>
        <v>Ja</v>
      </c>
      <c r="O30" s="9" t="str">
        <f>'4. Organisation-'!C13</f>
        <v>Nee</v>
      </c>
      <c r="P30" s="9" t="str">
        <f>'4. Organisation-'!C18</f>
        <v>Gedeeltelijk</v>
      </c>
    </row>
    <row r="31" spans="13:16" x14ac:dyDescent="0.2">
      <c r="M31" s="29" t="str">
        <f>'4. Organisation-'!B12</f>
        <v>In de organisatie overheerst een “wij”-gevoel: de neuzen staan in dezelfde richting.</v>
      </c>
      <c r="N31" s="33">
        <f>'4. Organisation-'!BD12</f>
        <v>1</v>
      </c>
      <c r="O31" s="33">
        <f>'4. Organisation-'!BD13</f>
        <v>1</v>
      </c>
      <c r="P31" s="9"/>
    </row>
    <row r="32" spans="13:16" x14ac:dyDescent="0.2">
      <c r="M32" s="29" t="str">
        <f>'4. Organisation-'!B14</f>
        <v>Er is een grote mate van bespreekbaarheid en vertrouwen binnen uw organisatie.</v>
      </c>
      <c r="N32" s="33">
        <f>'4. Organisation-'!BD14</f>
        <v>1</v>
      </c>
      <c r="O32" s="33">
        <f>'4. Organisation-'!BD15</f>
        <v>1</v>
      </c>
      <c r="P32" s="33"/>
    </row>
    <row r="33" spans="13:16" x14ac:dyDescent="0.2">
      <c r="M33" s="29" t="str">
        <f>'4. Organisation-'!B16</f>
        <v>Leidinggevenden tonen zich als een rolmodel door consistent rekening te houden met de bedrijfswaarden bij het nemen van beslissingen.</v>
      </c>
      <c r="N33" s="33">
        <f>'4. Organisation-'!BD16</f>
        <v>1</v>
      </c>
      <c r="O33" s="33">
        <f>'4. Organisation-'!BD17</f>
        <v>1</v>
      </c>
      <c r="P33" s="33">
        <f>'4. Organisation-'!BD18</f>
        <v>1</v>
      </c>
    </row>
    <row r="34" spans="13:16" x14ac:dyDescent="0.2">
      <c r="M34" s="29" t="str">
        <f>'4. Organisation-'!B19</f>
        <v>De leiding en de medewerkers komen regelmatig samen om op een gestructureerde manier in gesprek te gaan over het werk en de werksituatie.</v>
      </c>
      <c r="N34" s="33">
        <f>'4. Organisation-'!BD19</f>
        <v>1</v>
      </c>
      <c r="O34" s="33">
        <f>'4. Organisation-'!BD20</f>
        <v>1</v>
      </c>
      <c r="P34" s="9"/>
    </row>
    <row r="85" spans="1:16" x14ac:dyDescent="0.2">
      <c r="A85" s="20"/>
      <c r="B85" s="20"/>
      <c r="C85" s="20"/>
      <c r="D85" s="20"/>
      <c r="E85" s="20"/>
      <c r="F85" s="20"/>
      <c r="G85" s="20"/>
      <c r="H85" s="20"/>
      <c r="I85" s="20"/>
      <c r="J85" s="20"/>
      <c r="K85" s="20"/>
      <c r="L85" s="20"/>
    </row>
    <row r="86" spans="1:16" x14ac:dyDescent="0.2">
      <c r="A86" s="20"/>
      <c r="B86" s="20"/>
      <c r="C86" s="20"/>
      <c r="D86" s="20"/>
      <c r="E86" s="20"/>
      <c r="F86" s="20"/>
      <c r="G86" s="20"/>
      <c r="H86" s="20"/>
      <c r="I86" s="20"/>
      <c r="J86" s="20"/>
      <c r="K86" s="20"/>
      <c r="L86" s="20"/>
      <c r="N86" s="9" t="str">
        <f>'4. Organisation-'!C42</f>
        <v>Ja</v>
      </c>
      <c r="O86" s="9" t="str">
        <f>'4. Organisation-'!C43</f>
        <v>Nee</v>
      </c>
      <c r="P86" s="9" t="str">
        <f>'4. Organisation-'!C44</f>
        <v>Ik weet het niet</v>
      </c>
    </row>
    <row r="87" spans="1:16" x14ac:dyDescent="0.2">
      <c r="A87" s="20"/>
      <c r="B87" s="20"/>
      <c r="C87" s="20"/>
      <c r="D87" s="20"/>
      <c r="E87" s="20"/>
      <c r="F87" s="20"/>
      <c r="G87" s="20"/>
      <c r="H87" s="20"/>
      <c r="I87" s="20"/>
      <c r="J87" s="20"/>
      <c r="K87" s="20"/>
      <c r="L87" s="20"/>
      <c r="M87" s="29" t="str">
        <f>'4. Organisation-'!B34</f>
        <v>U hebt zicht op de factoren die de medewerkerstevredenheid beïnvloeden.</v>
      </c>
      <c r="N87" s="33">
        <f>'4. Organisation-'!BD34</f>
        <v>1</v>
      </c>
      <c r="O87" s="33">
        <f>'4. Organisation-'!BD35</f>
        <v>1</v>
      </c>
      <c r="P87" s="9"/>
    </row>
    <row r="88" spans="1:16" x14ac:dyDescent="0.2">
      <c r="A88" s="20"/>
      <c r="B88" s="20"/>
      <c r="C88" s="20"/>
      <c r="D88" s="20"/>
      <c r="E88" s="20"/>
      <c r="F88" s="20"/>
      <c r="G88" s="20"/>
      <c r="H88" s="20"/>
      <c r="I88" s="20"/>
      <c r="J88" s="20"/>
      <c r="K88" s="20"/>
      <c r="L88" s="20"/>
      <c r="M88" s="9" t="str">
        <f>'4. Organisation-'!B42</f>
        <v>Het management weet welke medewerkers het meest invloed hebben in de organisatie, zowel in positieve als in negatieve zin.</v>
      </c>
      <c r="N88" s="33">
        <f>'4. Organisation-'!BD42</f>
        <v>1</v>
      </c>
      <c r="O88" s="33">
        <f>'4. Organisation-'!BD43</f>
        <v>1</v>
      </c>
      <c r="P88" s="33">
        <f>'4. Organisation-'!BD44</f>
        <v>1</v>
      </c>
    </row>
    <row r="89" spans="1:16" x14ac:dyDescent="0.2">
      <c r="A89" s="20"/>
      <c r="B89" s="20"/>
      <c r="C89" s="20"/>
      <c r="D89" s="20"/>
      <c r="E89" s="20"/>
      <c r="F89" s="20"/>
      <c r="G89" s="20"/>
      <c r="H89" s="20"/>
      <c r="I89" s="20"/>
      <c r="J89" s="20"/>
      <c r="K89" s="20"/>
      <c r="L89" s="20"/>
      <c r="M89" s="29" t="str">
        <f>'4. Organisation-'!B38</f>
        <v>Er is aandacht voor het motiveren, betrekken en enthousiast houden van getalenteerde medewerkers.</v>
      </c>
      <c r="N89" s="33">
        <f>'4. Organisation-'!BD38</f>
        <v>1</v>
      </c>
      <c r="O89" s="33">
        <f>'4. Organisation-'!BD39</f>
        <v>1</v>
      </c>
      <c r="P89" s="33"/>
    </row>
    <row r="90" spans="1:16" x14ac:dyDescent="0.2">
      <c r="A90" s="20"/>
      <c r="B90" s="20"/>
      <c r="C90" s="20"/>
      <c r="D90" s="20"/>
      <c r="E90" s="20"/>
      <c r="F90" s="20"/>
      <c r="G90" s="20"/>
      <c r="H90" s="20"/>
      <c r="I90" s="20"/>
      <c r="J90" s="20"/>
      <c r="K90" s="20"/>
      <c r="L90" s="20"/>
      <c r="M90" s="29" t="str">
        <f>'4. Organisation-'!B40</f>
        <v>De medewerkers voelen zich gewaardeerd door hun leidinggevenden.</v>
      </c>
      <c r="N90" s="33">
        <f>'4. Organisation-'!BD40</f>
        <v>1</v>
      </c>
      <c r="O90" s="33">
        <f>'4. Organisation-'!BD41</f>
        <v>1</v>
      </c>
      <c r="P90" s="9"/>
    </row>
    <row r="91" spans="1:16" x14ac:dyDescent="0.2">
      <c r="A91" s="20"/>
      <c r="B91" s="20"/>
      <c r="C91" s="20"/>
      <c r="D91" s="20"/>
      <c r="E91" s="20"/>
      <c r="F91" s="20"/>
      <c r="G91" s="20"/>
      <c r="H91" s="20"/>
      <c r="I91" s="20"/>
      <c r="J91" s="20"/>
      <c r="K91" s="20"/>
      <c r="L91" s="20"/>
      <c r="M91" s="29" t="str">
        <f>'4. Organisation-'!B36</f>
        <v>Er wordt minimaal één keer per jaar een formeel onderzoek gedaan naar de tevredenheid van de medewerkers.</v>
      </c>
      <c r="N91" s="33">
        <f>'4. Organisation-'!BD36</f>
        <v>1</v>
      </c>
      <c r="O91" s="33">
        <f>'4. Organisation-'!BD37</f>
        <v>1</v>
      </c>
      <c r="P91" s="33"/>
    </row>
    <row r="92" spans="1:16" x14ac:dyDescent="0.2">
      <c r="A92" s="20"/>
      <c r="B92" s="20"/>
      <c r="C92" s="20"/>
      <c r="D92" s="20"/>
      <c r="E92" s="20"/>
      <c r="F92" s="20"/>
      <c r="G92" s="20"/>
      <c r="H92" s="20"/>
      <c r="I92" s="20"/>
      <c r="J92" s="20"/>
      <c r="K92" s="20"/>
      <c r="L92" s="20"/>
    </row>
    <row r="93" spans="1:16" x14ac:dyDescent="0.2">
      <c r="A93" s="20"/>
      <c r="B93" s="20"/>
      <c r="C93" s="20"/>
      <c r="D93" s="20"/>
      <c r="E93" s="20"/>
      <c r="F93" s="20"/>
      <c r="G93" s="20"/>
      <c r="H93" s="20"/>
      <c r="I93" s="20"/>
      <c r="J93" s="20"/>
      <c r="K93" s="20"/>
      <c r="L93" s="20"/>
      <c r="M93" s="9"/>
      <c r="N93" s="9"/>
      <c r="O93" s="9"/>
      <c r="P93" s="9"/>
    </row>
    <row r="94" spans="1:16" x14ac:dyDescent="0.2">
      <c r="A94" s="20"/>
      <c r="B94" s="20"/>
      <c r="C94" s="20"/>
      <c r="D94" s="20"/>
      <c r="E94" s="20"/>
      <c r="F94" s="20"/>
      <c r="G94" s="20"/>
      <c r="H94" s="20"/>
      <c r="I94" s="20"/>
      <c r="J94" s="20"/>
      <c r="K94" s="20"/>
      <c r="L94" s="20"/>
    </row>
    <row r="95" spans="1:16" x14ac:dyDescent="0.2">
      <c r="A95" s="20"/>
      <c r="B95" s="20"/>
      <c r="C95" s="20"/>
      <c r="D95" s="20"/>
      <c r="E95" s="20"/>
      <c r="F95" s="20"/>
      <c r="G95" s="20"/>
      <c r="H95" s="20"/>
      <c r="I95" s="20"/>
      <c r="J95" s="20"/>
      <c r="K95" s="20"/>
      <c r="L95" s="20"/>
    </row>
    <row r="96" spans="1:16" x14ac:dyDescent="0.2">
      <c r="A96" s="20"/>
      <c r="B96" s="20"/>
      <c r="C96" s="20"/>
      <c r="D96" s="20"/>
      <c r="E96" s="20"/>
      <c r="F96" s="20"/>
      <c r="G96" s="20"/>
      <c r="H96" s="20"/>
      <c r="I96" s="20"/>
      <c r="J96" s="20"/>
      <c r="K96" s="20"/>
      <c r="L96" s="20"/>
    </row>
    <row r="97" spans="1:12" x14ac:dyDescent="0.2">
      <c r="A97" s="20"/>
      <c r="B97" s="20"/>
      <c r="C97" s="20"/>
      <c r="D97" s="20"/>
      <c r="E97" s="20"/>
      <c r="F97" s="20"/>
      <c r="G97" s="20"/>
      <c r="H97" s="20"/>
      <c r="I97" s="20"/>
      <c r="J97" s="20"/>
      <c r="K97" s="20"/>
      <c r="L97" s="20"/>
    </row>
    <row r="98" spans="1:12" x14ac:dyDescent="0.2">
      <c r="A98" s="20"/>
      <c r="B98" s="20"/>
      <c r="C98" s="20"/>
      <c r="D98" s="20"/>
      <c r="E98" s="20"/>
      <c r="F98" s="20"/>
      <c r="G98" s="20"/>
      <c r="H98" s="20"/>
      <c r="I98" s="20"/>
      <c r="J98" s="20"/>
      <c r="K98" s="20"/>
      <c r="L98" s="20"/>
    </row>
    <row r="99" spans="1:12" x14ac:dyDescent="0.2">
      <c r="A99" s="20"/>
      <c r="B99" s="20"/>
      <c r="C99" s="20"/>
      <c r="D99" s="20"/>
      <c r="E99" s="20"/>
      <c r="F99" s="20"/>
      <c r="G99" s="20"/>
      <c r="H99" s="20"/>
      <c r="I99" s="20"/>
      <c r="J99" s="20"/>
      <c r="K99" s="20"/>
      <c r="L99" s="20"/>
    </row>
    <row r="100" spans="1:12" x14ac:dyDescent="0.2">
      <c r="A100" s="20"/>
      <c r="B100" s="20"/>
      <c r="C100" s="20"/>
      <c r="D100" s="20"/>
      <c r="E100" s="20"/>
      <c r="F100" s="20"/>
      <c r="G100" s="20"/>
      <c r="H100" s="20"/>
      <c r="I100" s="20"/>
      <c r="J100" s="20"/>
      <c r="K100" s="20"/>
      <c r="L100" s="20"/>
    </row>
    <row r="101" spans="1:12" x14ac:dyDescent="0.2">
      <c r="A101" s="20"/>
      <c r="B101" s="20"/>
      <c r="C101" s="20"/>
      <c r="D101" s="20"/>
      <c r="E101" s="20"/>
      <c r="F101" s="20"/>
      <c r="G101" s="20"/>
      <c r="H101" s="20"/>
      <c r="I101" s="20"/>
      <c r="J101" s="20"/>
      <c r="K101" s="20"/>
      <c r="L101" s="20"/>
    </row>
    <row r="102" spans="1:12" x14ac:dyDescent="0.2">
      <c r="A102" s="20"/>
      <c r="B102" s="20"/>
      <c r="C102" s="20"/>
      <c r="D102" s="20"/>
      <c r="E102" s="20"/>
      <c r="F102" s="20"/>
      <c r="G102" s="20"/>
      <c r="H102" s="20"/>
      <c r="I102" s="20"/>
      <c r="J102" s="20"/>
      <c r="K102" s="20"/>
      <c r="L102" s="20"/>
    </row>
    <row r="103" spans="1:12" x14ac:dyDescent="0.2">
      <c r="A103" s="20"/>
      <c r="B103" s="20"/>
      <c r="C103" s="20"/>
      <c r="D103" s="20"/>
      <c r="E103" s="20"/>
      <c r="F103" s="20"/>
      <c r="G103" s="20"/>
      <c r="H103" s="20"/>
      <c r="I103" s="20"/>
      <c r="J103" s="20"/>
      <c r="K103" s="20"/>
      <c r="L103" s="20"/>
    </row>
    <row r="104" spans="1:12" x14ac:dyDescent="0.2">
      <c r="A104" s="20"/>
      <c r="B104" s="20"/>
      <c r="C104" s="20"/>
      <c r="D104" s="20"/>
      <c r="E104" s="20"/>
      <c r="F104" s="20"/>
      <c r="G104" s="20"/>
      <c r="H104" s="20"/>
      <c r="I104" s="20"/>
      <c r="J104" s="20"/>
      <c r="K104" s="20"/>
      <c r="L104" s="20"/>
    </row>
    <row r="105" spans="1:12" x14ac:dyDescent="0.2">
      <c r="A105" s="20"/>
      <c r="B105" s="20"/>
      <c r="C105" s="20"/>
      <c r="D105" s="20"/>
      <c r="E105" s="20"/>
      <c r="F105" s="20"/>
      <c r="G105" s="20"/>
      <c r="H105" s="20"/>
      <c r="I105" s="20"/>
      <c r="J105" s="20"/>
      <c r="K105" s="20"/>
      <c r="L105" s="20"/>
    </row>
    <row r="106" spans="1:12" x14ac:dyDescent="0.2">
      <c r="A106" s="20"/>
      <c r="B106" s="20"/>
      <c r="C106" s="20"/>
      <c r="D106" s="20"/>
      <c r="E106" s="20"/>
      <c r="F106" s="20"/>
      <c r="G106" s="20"/>
      <c r="H106" s="20"/>
      <c r="I106" s="20"/>
      <c r="J106" s="20"/>
      <c r="K106" s="20"/>
      <c r="L106" s="20"/>
    </row>
    <row r="107" spans="1:12" x14ac:dyDescent="0.2">
      <c r="A107" s="20"/>
      <c r="B107" s="20"/>
      <c r="C107" s="20"/>
      <c r="D107" s="20"/>
      <c r="E107" s="20"/>
      <c r="F107" s="20"/>
      <c r="G107" s="20"/>
      <c r="H107" s="20"/>
      <c r="I107" s="20"/>
      <c r="J107" s="20"/>
      <c r="K107" s="20"/>
      <c r="L107" s="20"/>
    </row>
    <row r="108" spans="1:12" x14ac:dyDescent="0.2">
      <c r="A108" s="20"/>
      <c r="B108" s="20"/>
      <c r="C108" s="20"/>
      <c r="D108" s="20"/>
      <c r="E108" s="20"/>
      <c r="F108" s="20"/>
      <c r="G108" s="20"/>
      <c r="H108" s="20"/>
      <c r="I108" s="20"/>
      <c r="J108" s="20"/>
      <c r="K108" s="20"/>
      <c r="L108" s="20"/>
    </row>
    <row r="109" spans="1:12" x14ac:dyDescent="0.2">
      <c r="A109" s="20"/>
      <c r="B109" s="20"/>
      <c r="C109" s="20"/>
      <c r="D109" s="20"/>
      <c r="E109" s="20"/>
      <c r="F109" s="20"/>
      <c r="G109" s="20"/>
      <c r="H109" s="20"/>
      <c r="I109" s="20"/>
      <c r="J109" s="20"/>
      <c r="K109" s="20"/>
      <c r="L109" s="20"/>
    </row>
    <row r="110" spans="1:12" x14ac:dyDescent="0.2">
      <c r="A110" s="20"/>
      <c r="B110" s="20"/>
      <c r="C110" s="20"/>
      <c r="D110" s="20"/>
      <c r="E110" s="20"/>
      <c r="F110" s="20"/>
      <c r="G110" s="20"/>
      <c r="H110" s="20"/>
      <c r="I110" s="20"/>
      <c r="J110" s="20"/>
      <c r="K110" s="20"/>
      <c r="L110" s="20"/>
    </row>
    <row r="111" spans="1:12" x14ac:dyDescent="0.2">
      <c r="A111" s="20"/>
      <c r="B111" s="20"/>
      <c r="C111" s="20"/>
      <c r="D111" s="20"/>
      <c r="E111" s="20"/>
      <c r="F111" s="20"/>
      <c r="G111" s="20"/>
      <c r="H111" s="20"/>
      <c r="I111" s="20"/>
      <c r="J111" s="20"/>
      <c r="K111" s="20"/>
      <c r="L111" s="20"/>
    </row>
    <row r="112" spans="1:12" x14ac:dyDescent="0.2">
      <c r="A112" s="20"/>
      <c r="B112" s="20"/>
      <c r="C112" s="20"/>
      <c r="D112" s="20"/>
      <c r="E112" s="20"/>
      <c r="F112" s="20"/>
      <c r="G112" s="20"/>
      <c r="H112" s="20"/>
      <c r="I112" s="20"/>
      <c r="J112" s="20"/>
      <c r="K112" s="20"/>
      <c r="L112" s="20"/>
    </row>
    <row r="113" spans="1:12" x14ac:dyDescent="0.2">
      <c r="A113" s="20"/>
      <c r="B113" s="20"/>
      <c r="C113" s="20"/>
      <c r="D113" s="20"/>
      <c r="E113" s="20"/>
      <c r="F113" s="20"/>
      <c r="G113" s="20"/>
      <c r="H113" s="20"/>
      <c r="I113" s="20"/>
      <c r="J113" s="20"/>
      <c r="K113" s="20"/>
      <c r="L113" s="20"/>
    </row>
    <row r="114" spans="1:12" x14ac:dyDescent="0.2">
      <c r="A114" s="20"/>
      <c r="B114" s="20"/>
      <c r="C114" s="20"/>
      <c r="D114" s="20"/>
      <c r="E114" s="20"/>
      <c r="F114" s="20"/>
      <c r="G114" s="20"/>
      <c r="H114" s="20"/>
      <c r="I114" s="20"/>
      <c r="J114" s="20"/>
      <c r="K114" s="20"/>
      <c r="L114" s="20"/>
    </row>
    <row r="115" spans="1:12" x14ac:dyDescent="0.2">
      <c r="A115" s="20"/>
      <c r="B115" s="20"/>
      <c r="C115" s="20"/>
      <c r="D115" s="20"/>
      <c r="E115" s="20"/>
      <c r="F115" s="20"/>
      <c r="G115" s="20"/>
      <c r="H115" s="20"/>
      <c r="I115" s="20"/>
      <c r="J115" s="20"/>
      <c r="K115" s="20"/>
      <c r="L115" s="20"/>
    </row>
    <row r="116" spans="1:12" x14ac:dyDescent="0.2">
      <c r="A116" s="20"/>
      <c r="B116" s="20"/>
      <c r="C116" s="20"/>
      <c r="D116" s="20"/>
      <c r="E116" s="20"/>
      <c r="F116" s="20"/>
      <c r="G116" s="20"/>
      <c r="H116" s="20"/>
      <c r="I116" s="20"/>
      <c r="J116" s="20"/>
      <c r="K116" s="20"/>
      <c r="L116" s="20"/>
    </row>
    <row r="117" spans="1:12" x14ac:dyDescent="0.2">
      <c r="A117" s="20"/>
      <c r="B117" s="20"/>
      <c r="C117" s="20"/>
      <c r="D117" s="20"/>
      <c r="E117" s="20"/>
      <c r="F117" s="20"/>
      <c r="G117" s="20"/>
      <c r="H117" s="20"/>
      <c r="I117" s="20"/>
      <c r="J117" s="20"/>
      <c r="K117" s="20"/>
      <c r="L117" s="20"/>
    </row>
    <row r="118" spans="1:12" x14ac:dyDescent="0.2">
      <c r="A118" s="20"/>
      <c r="B118" s="20"/>
      <c r="C118" s="20"/>
      <c r="D118" s="20"/>
      <c r="E118" s="20"/>
      <c r="F118" s="20"/>
      <c r="G118" s="20"/>
      <c r="H118" s="20"/>
      <c r="I118" s="20"/>
      <c r="J118" s="20"/>
      <c r="K118" s="20"/>
      <c r="L118" s="20"/>
    </row>
    <row r="119" spans="1:12" x14ac:dyDescent="0.2">
      <c r="A119" s="20"/>
      <c r="B119" s="20"/>
      <c r="C119" s="20"/>
      <c r="D119" s="20"/>
      <c r="E119" s="20"/>
      <c r="F119" s="20"/>
      <c r="G119" s="20"/>
      <c r="H119" s="20"/>
      <c r="I119" s="20"/>
      <c r="J119" s="20"/>
      <c r="K119" s="20"/>
      <c r="L119" s="20"/>
    </row>
    <row r="120" spans="1:12" x14ac:dyDescent="0.2">
      <c r="A120" s="20"/>
      <c r="B120" s="20"/>
      <c r="C120" s="20"/>
      <c r="D120" s="20"/>
      <c r="E120" s="20"/>
      <c r="F120" s="20"/>
      <c r="G120" s="20"/>
      <c r="H120" s="20"/>
      <c r="I120" s="20"/>
      <c r="J120" s="20"/>
      <c r="K120" s="20"/>
      <c r="L120" s="20"/>
    </row>
    <row r="121" spans="1:12" x14ac:dyDescent="0.2">
      <c r="A121" s="20"/>
      <c r="B121" s="20"/>
      <c r="C121" s="20"/>
      <c r="D121" s="20"/>
      <c r="E121" s="20"/>
      <c r="F121" s="20"/>
      <c r="G121" s="20"/>
      <c r="H121" s="20"/>
      <c r="I121" s="20"/>
      <c r="J121" s="20"/>
      <c r="K121" s="20"/>
      <c r="L121" s="20"/>
    </row>
    <row r="122" spans="1:12" x14ac:dyDescent="0.2">
      <c r="A122" s="20"/>
      <c r="B122" s="20"/>
      <c r="C122" s="20"/>
      <c r="D122" s="20"/>
      <c r="E122" s="20"/>
      <c r="F122" s="20"/>
      <c r="G122" s="20"/>
      <c r="H122" s="20"/>
      <c r="I122" s="20"/>
      <c r="J122" s="20"/>
      <c r="K122" s="20"/>
      <c r="L122" s="20"/>
    </row>
    <row r="123" spans="1:12" x14ac:dyDescent="0.2">
      <c r="A123" s="20"/>
      <c r="B123" s="20"/>
      <c r="C123" s="20"/>
      <c r="D123" s="20"/>
      <c r="E123" s="20"/>
      <c r="F123" s="20"/>
      <c r="G123" s="20"/>
      <c r="H123" s="20"/>
      <c r="I123" s="20"/>
      <c r="J123" s="20"/>
      <c r="K123" s="20"/>
      <c r="L123" s="20"/>
    </row>
    <row r="124" spans="1:12" x14ac:dyDescent="0.2">
      <c r="A124" s="20"/>
      <c r="B124" s="20"/>
      <c r="C124" s="20"/>
      <c r="D124" s="20"/>
      <c r="E124" s="20"/>
      <c r="F124" s="20"/>
      <c r="G124" s="20"/>
      <c r="H124" s="20"/>
      <c r="I124" s="20"/>
      <c r="J124" s="20"/>
      <c r="K124" s="20"/>
      <c r="L124" s="20"/>
    </row>
    <row r="125" spans="1:12" x14ac:dyDescent="0.2">
      <c r="A125" s="20"/>
      <c r="B125" s="20"/>
      <c r="C125" s="20"/>
      <c r="D125" s="20"/>
      <c r="E125" s="20"/>
      <c r="F125" s="20"/>
      <c r="G125" s="20"/>
      <c r="H125" s="20"/>
      <c r="I125" s="20"/>
      <c r="J125" s="20"/>
      <c r="K125" s="20"/>
      <c r="L125" s="20"/>
    </row>
    <row r="126" spans="1:12" x14ac:dyDescent="0.2">
      <c r="A126" s="20"/>
      <c r="B126" s="20"/>
      <c r="C126" s="20"/>
      <c r="D126" s="20"/>
      <c r="E126" s="20"/>
      <c r="F126" s="20"/>
      <c r="G126" s="20"/>
      <c r="H126" s="20"/>
      <c r="I126" s="20"/>
      <c r="J126" s="20"/>
      <c r="K126" s="20"/>
      <c r="L126" s="20"/>
    </row>
    <row r="127" spans="1:12" x14ac:dyDescent="0.2">
      <c r="A127" s="20"/>
      <c r="B127" s="20"/>
      <c r="C127" s="20"/>
      <c r="D127" s="20"/>
      <c r="E127" s="20"/>
      <c r="F127" s="20"/>
      <c r="G127" s="20"/>
      <c r="H127" s="20"/>
      <c r="I127" s="20"/>
      <c r="J127" s="20"/>
      <c r="K127" s="20"/>
      <c r="L127" s="20"/>
    </row>
    <row r="128" spans="1:12" x14ac:dyDescent="0.2">
      <c r="A128" s="20"/>
      <c r="B128" s="20"/>
      <c r="C128" s="20"/>
      <c r="D128" s="20"/>
      <c r="E128" s="20"/>
      <c r="F128" s="20"/>
      <c r="G128" s="20"/>
      <c r="H128" s="20"/>
      <c r="I128" s="20"/>
      <c r="J128" s="20"/>
      <c r="K128" s="20"/>
      <c r="L128" s="20"/>
    </row>
    <row r="129" spans="1:12" x14ac:dyDescent="0.2">
      <c r="A129" s="20"/>
      <c r="B129" s="20"/>
      <c r="C129" s="20"/>
      <c r="D129" s="20"/>
      <c r="E129" s="20"/>
      <c r="F129" s="20"/>
      <c r="G129" s="20"/>
      <c r="H129" s="20"/>
      <c r="I129" s="20"/>
      <c r="J129" s="20"/>
      <c r="K129" s="20"/>
      <c r="L129" s="20"/>
    </row>
    <row r="130" spans="1:12" x14ac:dyDescent="0.2">
      <c r="A130" s="20"/>
      <c r="B130" s="20"/>
      <c r="C130" s="20"/>
      <c r="D130" s="20"/>
      <c r="E130" s="20"/>
      <c r="F130" s="20"/>
      <c r="G130" s="20"/>
      <c r="H130" s="20"/>
      <c r="I130" s="20"/>
      <c r="J130" s="20"/>
      <c r="K130" s="20"/>
      <c r="L130" s="20"/>
    </row>
    <row r="131" spans="1:12" x14ac:dyDescent="0.2">
      <c r="A131" s="20"/>
      <c r="B131" s="20"/>
      <c r="C131" s="20"/>
      <c r="D131" s="20"/>
      <c r="E131" s="20"/>
      <c r="F131" s="20"/>
      <c r="G131" s="20"/>
      <c r="H131" s="20"/>
      <c r="I131" s="20"/>
      <c r="J131" s="20"/>
      <c r="K131" s="20"/>
      <c r="L131" s="20"/>
    </row>
    <row r="132" spans="1:12" x14ac:dyDescent="0.2">
      <c r="A132" s="20"/>
      <c r="B132" s="20"/>
      <c r="C132" s="20"/>
      <c r="D132" s="20"/>
      <c r="E132" s="20"/>
      <c r="F132" s="20"/>
      <c r="G132" s="20"/>
      <c r="H132" s="20"/>
      <c r="I132" s="20"/>
      <c r="J132" s="20"/>
      <c r="K132" s="20"/>
      <c r="L132" s="20"/>
    </row>
    <row r="133" spans="1:12" x14ac:dyDescent="0.2">
      <c r="A133" s="20"/>
      <c r="B133" s="20"/>
      <c r="C133" s="20"/>
      <c r="D133" s="20"/>
      <c r="E133" s="20"/>
      <c r="F133" s="20"/>
      <c r="G133" s="20"/>
      <c r="H133" s="20"/>
      <c r="I133" s="20"/>
      <c r="J133" s="20"/>
      <c r="K133" s="20"/>
      <c r="L133" s="20"/>
    </row>
    <row r="134" spans="1:12" x14ac:dyDescent="0.2">
      <c r="A134" s="20"/>
      <c r="B134" s="20"/>
      <c r="C134" s="20"/>
      <c r="D134" s="20"/>
      <c r="E134" s="20"/>
      <c r="F134" s="20"/>
      <c r="G134" s="20"/>
      <c r="H134" s="20"/>
      <c r="I134" s="20"/>
      <c r="J134" s="20"/>
      <c r="K134" s="20"/>
      <c r="L134" s="20"/>
    </row>
    <row r="135" spans="1:12" x14ac:dyDescent="0.2">
      <c r="A135" s="20"/>
      <c r="B135" s="20"/>
      <c r="C135" s="20"/>
      <c r="D135" s="20"/>
      <c r="E135" s="20"/>
      <c r="F135" s="20"/>
      <c r="G135" s="20"/>
      <c r="H135" s="20"/>
      <c r="I135" s="20"/>
      <c r="J135" s="20"/>
      <c r="K135" s="20"/>
      <c r="L135" s="20"/>
    </row>
    <row r="136" spans="1:12" x14ac:dyDescent="0.2">
      <c r="A136" s="20"/>
      <c r="B136" s="20"/>
      <c r="C136" s="20"/>
      <c r="D136" s="20"/>
      <c r="E136" s="20"/>
      <c r="F136" s="20"/>
      <c r="G136" s="20"/>
      <c r="H136" s="20"/>
      <c r="I136" s="20"/>
      <c r="J136" s="20"/>
      <c r="K136" s="20"/>
      <c r="L136" s="20"/>
    </row>
    <row r="137" spans="1:12" x14ac:dyDescent="0.2">
      <c r="A137" s="20"/>
      <c r="B137" s="20"/>
      <c r="C137" s="20"/>
      <c r="D137" s="20"/>
      <c r="E137" s="20"/>
      <c r="F137" s="20"/>
      <c r="G137" s="20"/>
      <c r="H137" s="20"/>
      <c r="I137" s="20"/>
      <c r="J137" s="20"/>
      <c r="K137" s="20"/>
      <c r="L137" s="20"/>
    </row>
    <row r="138" spans="1:12" x14ac:dyDescent="0.2">
      <c r="A138" s="20"/>
      <c r="B138" s="20"/>
      <c r="C138" s="20"/>
      <c r="D138" s="20"/>
      <c r="E138" s="20"/>
      <c r="F138" s="20"/>
      <c r="G138" s="20"/>
      <c r="H138" s="20"/>
      <c r="I138" s="20"/>
      <c r="J138" s="20"/>
      <c r="K138" s="20"/>
      <c r="L138" s="20"/>
    </row>
    <row r="139" spans="1:12" x14ac:dyDescent="0.2">
      <c r="A139" s="20"/>
      <c r="B139" s="20"/>
      <c r="C139" s="20"/>
      <c r="D139" s="20"/>
      <c r="E139" s="20"/>
      <c r="F139" s="20"/>
      <c r="G139" s="20"/>
      <c r="H139" s="20"/>
      <c r="I139" s="20"/>
      <c r="J139" s="20"/>
      <c r="K139" s="20"/>
      <c r="L139" s="20"/>
    </row>
    <row r="140" spans="1:12" x14ac:dyDescent="0.2">
      <c r="A140" s="20"/>
      <c r="B140" s="20"/>
      <c r="C140" s="20"/>
      <c r="D140" s="20"/>
      <c r="E140" s="20"/>
      <c r="F140" s="20"/>
      <c r="G140" s="20"/>
      <c r="H140" s="20"/>
      <c r="I140" s="20"/>
      <c r="J140" s="20"/>
      <c r="K140" s="20"/>
      <c r="L140" s="20"/>
    </row>
    <row r="141" spans="1:12" x14ac:dyDescent="0.2">
      <c r="A141" s="20"/>
      <c r="B141" s="20"/>
      <c r="C141" s="20"/>
      <c r="D141" s="20"/>
      <c r="E141" s="20"/>
      <c r="F141" s="20"/>
      <c r="G141" s="20"/>
      <c r="H141" s="20"/>
      <c r="I141" s="20"/>
      <c r="J141" s="20"/>
      <c r="K141" s="20"/>
      <c r="L141" s="20"/>
    </row>
    <row r="142" spans="1:12" x14ac:dyDescent="0.2">
      <c r="A142" s="20"/>
      <c r="B142" s="20"/>
      <c r="C142" s="20"/>
      <c r="D142" s="20"/>
      <c r="E142" s="20"/>
      <c r="F142" s="20"/>
      <c r="G142" s="20"/>
      <c r="H142" s="20"/>
      <c r="I142" s="20"/>
      <c r="J142" s="20"/>
      <c r="K142" s="20"/>
      <c r="L142" s="20"/>
    </row>
    <row r="143" spans="1:12" x14ac:dyDescent="0.2">
      <c r="A143" s="20"/>
      <c r="B143" s="20"/>
      <c r="C143" s="20"/>
      <c r="D143" s="20"/>
      <c r="E143" s="20"/>
      <c r="F143" s="20"/>
      <c r="G143" s="20"/>
      <c r="H143" s="20"/>
      <c r="I143" s="20"/>
      <c r="J143" s="20"/>
      <c r="K143" s="20"/>
      <c r="L143" s="20"/>
    </row>
    <row r="144" spans="1:12" x14ac:dyDescent="0.2">
      <c r="A144" s="20"/>
      <c r="B144" s="20"/>
      <c r="C144" s="20"/>
      <c r="D144" s="20"/>
      <c r="E144" s="20"/>
      <c r="F144" s="20"/>
      <c r="G144" s="20"/>
      <c r="H144" s="20"/>
      <c r="I144" s="20"/>
      <c r="J144" s="20"/>
      <c r="K144" s="20"/>
      <c r="L144" s="20"/>
    </row>
    <row r="145" spans="1:12" x14ac:dyDescent="0.2">
      <c r="A145" s="20"/>
      <c r="B145" s="20"/>
      <c r="C145" s="20"/>
      <c r="D145" s="20"/>
      <c r="E145" s="20"/>
      <c r="F145" s="20"/>
      <c r="G145" s="20"/>
      <c r="H145" s="20"/>
      <c r="I145" s="20"/>
      <c r="J145" s="20"/>
      <c r="K145" s="20"/>
      <c r="L145" s="20"/>
    </row>
    <row r="146" spans="1:12" x14ac:dyDescent="0.2">
      <c r="A146" s="20"/>
      <c r="B146" s="20"/>
      <c r="C146" s="20"/>
      <c r="D146" s="20"/>
      <c r="E146" s="20"/>
      <c r="F146" s="20"/>
      <c r="G146" s="20"/>
      <c r="H146" s="20"/>
      <c r="I146" s="20"/>
      <c r="J146" s="20"/>
      <c r="K146" s="20"/>
      <c r="L146" s="20"/>
    </row>
    <row r="147" spans="1:12" x14ac:dyDescent="0.2">
      <c r="A147" s="20"/>
      <c r="B147" s="20"/>
      <c r="C147" s="20"/>
      <c r="D147" s="20"/>
      <c r="E147" s="20"/>
      <c r="F147" s="20"/>
      <c r="G147" s="20"/>
      <c r="H147" s="20"/>
      <c r="I147" s="20"/>
      <c r="J147" s="20"/>
      <c r="K147" s="20"/>
      <c r="L147" s="20"/>
    </row>
    <row r="148" spans="1:12" x14ac:dyDescent="0.2">
      <c r="A148" s="20"/>
      <c r="B148" s="20"/>
      <c r="C148" s="20"/>
      <c r="D148" s="20"/>
      <c r="E148" s="20"/>
      <c r="F148" s="20"/>
      <c r="G148" s="20"/>
      <c r="H148" s="20"/>
      <c r="I148" s="20"/>
      <c r="J148" s="20"/>
      <c r="K148" s="20"/>
      <c r="L148" s="20"/>
    </row>
    <row r="149" spans="1:12" x14ac:dyDescent="0.2">
      <c r="A149" s="20"/>
      <c r="B149" s="20"/>
      <c r="C149" s="20"/>
      <c r="D149" s="20"/>
      <c r="E149" s="20"/>
      <c r="F149" s="20"/>
      <c r="G149" s="20"/>
      <c r="H149" s="20"/>
      <c r="I149" s="20"/>
      <c r="J149" s="20"/>
      <c r="K149" s="20"/>
      <c r="L149" s="20"/>
    </row>
    <row r="150" spans="1:12" x14ac:dyDescent="0.2">
      <c r="A150" s="20"/>
      <c r="B150" s="20"/>
      <c r="C150" s="20"/>
      <c r="D150" s="20"/>
      <c r="E150" s="20"/>
      <c r="F150" s="20"/>
      <c r="G150" s="20"/>
      <c r="H150" s="20"/>
      <c r="I150" s="20"/>
      <c r="J150" s="20"/>
      <c r="K150" s="20"/>
      <c r="L150" s="20"/>
    </row>
    <row r="151" spans="1:12" x14ac:dyDescent="0.2">
      <c r="A151" s="20"/>
      <c r="B151" s="20"/>
      <c r="C151" s="20"/>
      <c r="D151" s="20"/>
      <c r="E151" s="20"/>
      <c r="F151" s="20"/>
      <c r="G151" s="20"/>
      <c r="H151" s="20"/>
      <c r="I151" s="20"/>
      <c r="J151" s="20"/>
      <c r="K151" s="20"/>
      <c r="L151" s="20"/>
    </row>
    <row r="152" spans="1:12" x14ac:dyDescent="0.2">
      <c r="A152" s="20"/>
      <c r="B152" s="20"/>
      <c r="C152" s="20"/>
      <c r="D152" s="20"/>
      <c r="E152" s="20"/>
      <c r="F152" s="20"/>
      <c r="G152" s="20"/>
      <c r="H152" s="20"/>
      <c r="I152" s="20"/>
      <c r="J152" s="20"/>
      <c r="K152" s="20"/>
      <c r="L152" s="20"/>
    </row>
    <row r="153" spans="1:12" x14ac:dyDescent="0.2">
      <c r="A153" s="20"/>
      <c r="B153" s="20"/>
      <c r="C153" s="20"/>
      <c r="D153" s="20"/>
      <c r="E153" s="20"/>
      <c r="F153" s="20"/>
      <c r="G153" s="20"/>
      <c r="H153" s="20"/>
      <c r="I153" s="20"/>
      <c r="J153" s="20"/>
      <c r="K153" s="20"/>
      <c r="L153" s="20"/>
    </row>
    <row r="154" spans="1:12" x14ac:dyDescent="0.2">
      <c r="A154" s="20"/>
      <c r="B154" s="20"/>
      <c r="C154" s="20"/>
      <c r="D154" s="20"/>
      <c r="E154" s="20"/>
      <c r="F154" s="20"/>
      <c r="G154" s="20"/>
      <c r="H154" s="20"/>
      <c r="I154" s="20"/>
      <c r="J154" s="20"/>
      <c r="K154" s="20"/>
      <c r="L154" s="20"/>
    </row>
    <row r="155" spans="1:12" x14ac:dyDescent="0.2">
      <c r="A155" s="20"/>
      <c r="B155" s="20"/>
      <c r="C155" s="20"/>
      <c r="D155" s="20"/>
      <c r="E155" s="20"/>
      <c r="F155" s="20"/>
      <c r="G155" s="20"/>
      <c r="H155" s="20"/>
      <c r="I155" s="20"/>
      <c r="J155" s="20"/>
      <c r="K155" s="20"/>
      <c r="L155" s="20"/>
    </row>
    <row r="156" spans="1:12" x14ac:dyDescent="0.2">
      <c r="A156" s="20"/>
      <c r="B156" s="20"/>
      <c r="C156" s="20"/>
      <c r="D156" s="20"/>
      <c r="E156" s="20"/>
      <c r="F156" s="20"/>
      <c r="G156" s="20"/>
      <c r="H156" s="20"/>
      <c r="I156" s="20"/>
      <c r="J156" s="20"/>
      <c r="K156" s="20"/>
      <c r="L156" s="20"/>
    </row>
    <row r="157" spans="1:12" x14ac:dyDescent="0.2">
      <c r="A157" s="20"/>
      <c r="B157" s="20"/>
      <c r="C157" s="20"/>
      <c r="D157" s="20"/>
      <c r="E157" s="20"/>
      <c r="F157" s="20"/>
      <c r="G157" s="20"/>
      <c r="H157" s="20"/>
      <c r="I157" s="20"/>
      <c r="J157" s="20"/>
      <c r="K157" s="20"/>
      <c r="L157" s="20"/>
    </row>
    <row r="158" spans="1:12" x14ac:dyDescent="0.2">
      <c r="A158" s="20"/>
      <c r="B158" s="20"/>
      <c r="C158" s="20"/>
      <c r="D158" s="20"/>
      <c r="E158" s="20"/>
      <c r="F158" s="20"/>
      <c r="G158" s="20"/>
      <c r="H158" s="20"/>
      <c r="I158" s="20"/>
      <c r="J158" s="20"/>
      <c r="K158" s="20"/>
      <c r="L158" s="20"/>
    </row>
    <row r="159" spans="1:12" x14ac:dyDescent="0.2">
      <c r="A159" s="20"/>
      <c r="B159" s="20"/>
      <c r="C159" s="20"/>
      <c r="D159" s="20"/>
      <c r="E159" s="20"/>
      <c r="F159" s="20"/>
      <c r="G159" s="20"/>
      <c r="H159" s="20"/>
      <c r="I159" s="20"/>
      <c r="J159" s="20"/>
      <c r="K159" s="20"/>
      <c r="L159" s="20"/>
    </row>
    <row r="160" spans="1:12" x14ac:dyDescent="0.2">
      <c r="A160" s="20"/>
      <c r="B160" s="20"/>
      <c r="C160" s="20"/>
      <c r="D160" s="20"/>
      <c r="E160" s="20"/>
      <c r="F160" s="20"/>
      <c r="G160" s="20"/>
      <c r="H160" s="20"/>
      <c r="I160" s="20"/>
      <c r="J160" s="20"/>
      <c r="K160" s="20"/>
      <c r="L160" s="20"/>
    </row>
    <row r="161" spans="1:16" x14ac:dyDescent="0.2">
      <c r="A161" s="20"/>
      <c r="B161" s="20"/>
      <c r="C161" s="20"/>
      <c r="D161" s="20"/>
      <c r="E161" s="20"/>
      <c r="F161" s="20"/>
      <c r="G161" s="20"/>
      <c r="H161" s="20"/>
      <c r="I161" s="20"/>
      <c r="J161" s="20"/>
      <c r="K161" s="20"/>
      <c r="L161" s="20"/>
    </row>
    <row r="162" spans="1:16" x14ac:dyDescent="0.2">
      <c r="A162" s="20"/>
      <c r="B162" s="20"/>
      <c r="C162" s="20"/>
      <c r="D162" s="20"/>
      <c r="E162" s="20"/>
      <c r="F162" s="20"/>
      <c r="G162" s="20"/>
      <c r="H162" s="20"/>
      <c r="I162" s="20"/>
      <c r="J162" s="20"/>
      <c r="K162" s="20"/>
      <c r="L162" s="20"/>
    </row>
    <row r="163" spans="1:16" x14ac:dyDescent="0.2">
      <c r="A163" s="20"/>
      <c r="B163" s="20"/>
      <c r="C163" s="20"/>
      <c r="D163" s="20"/>
      <c r="E163" s="20"/>
      <c r="F163" s="20"/>
      <c r="G163" s="20"/>
      <c r="H163" s="20"/>
      <c r="I163" s="20"/>
      <c r="J163" s="20"/>
      <c r="K163" s="20"/>
      <c r="L163" s="20"/>
    </row>
    <row r="164" spans="1:16" x14ac:dyDescent="0.2">
      <c r="A164" s="20"/>
      <c r="B164" s="20"/>
      <c r="C164" s="20"/>
      <c r="D164" s="20"/>
      <c r="E164" s="20"/>
      <c r="F164" s="20"/>
      <c r="G164" s="20"/>
      <c r="H164" s="20"/>
      <c r="I164" s="20"/>
      <c r="J164" s="20"/>
      <c r="K164" s="20"/>
      <c r="L164" s="20"/>
    </row>
    <row r="165" spans="1:16" x14ac:dyDescent="0.2">
      <c r="A165" s="20"/>
      <c r="B165" s="20"/>
      <c r="C165" s="20"/>
      <c r="D165" s="20"/>
      <c r="E165" s="20"/>
      <c r="F165" s="20"/>
      <c r="G165" s="20"/>
      <c r="H165" s="20"/>
      <c r="I165" s="20"/>
      <c r="J165" s="20"/>
      <c r="K165" s="20"/>
      <c r="L165" s="20"/>
    </row>
    <row r="166" spans="1:16" x14ac:dyDescent="0.2">
      <c r="A166" s="20"/>
      <c r="B166" s="20"/>
      <c r="C166" s="20"/>
      <c r="D166" s="20"/>
      <c r="E166" s="20"/>
      <c r="F166" s="20"/>
      <c r="G166" s="20"/>
      <c r="H166" s="20"/>
      <c r="I166" s="20"/>
      <c r="J166" s="20"/>
      <c r="K166" s="20"/>
      <c r="L166" s="20"/>
    </row>
    <row r="167" spans="1:16" x14ac:dyDescent="0.2">
      <c r="A167" s="20"/>
      <c r="B167" s="20"/>
      <c r="C167" s="20"/>
      <c r="D167" s="20"/>
      <c r="E167" s="20"/>
      <c r="F167" s="20"/>
      <c r="G167" s="20"/>
      <c r="H167" s="20"/>
      <c r="I167" s="20"/>
      <c r="J167" s="20"/>
      <c r="K167" s="20"/>
      <c r="L167" s="20"/>
    </row>
    <row r="168" spans="1:16" x14ac:dyDescent="0.2">
      <c r="A168" s="20"/>
      <c r="B168" s="20"/>
      <c r="C168" s="20"/>
      <c r="D168" s="20"/>
      <c r="E168" s="20"/>
      <c r="F168" s="20"/>
      <c r="G168" s="20"/>
      <c r="H168" s="20"/>
      <c r="I168" s="20"/>
      <c r="J168" s="20"/>
      <c r="K168" s="20"/>
      <c r="L168" s="20"/>
    </row>
    <row r="169" spans="1:16" x14ac:dyDescent="0.2">
      <c r="A169" s="20"/>
      <c r="B169" s="20"/>
      <c r="C169" s="20"/>
      <c r="D169" s="20"/>
      <c r="E169" s="20"/>
      <c r="F169" s="20"/>
      <c r="G169" s="20"/>
      <c r="H169" s="20"/>
      <c r="I169" s="20"/>
      <c r="J169" s="20"/>
      <c r="K169" s="20"/>
      <c r="L169" s="20"/>
    </row>
    <row r="170" spans="1:16" x14ac:dyDescent="0.2">
      <c r="A170" s="20"/>
      <c r="B170" s="20"/>
      <c r="C170" s="20"/>
      <c r="D170" s="20"/>
      <c r="E170" s="20"/>
      <c r="F170" s="20"/>
      <c r="G170" s="20"/>
      <c r="H170" s="20"/>
      <c r="I170" s="20"/>
      <c r="J170" s="20"/>
      <c r="K170" s="20"/>
      <c r="L170" s="20"/>
      <c r="N170" s="9" t="str">
        <f>'4. Organisation-'!C70</f>
        <v>Ja</v>
      </c>
      <c r="O170" s="9" t="str">
        <f>'4. Organisation-'!C71</f>
        <v>Nee</v>
      </c>
      <c r="P170" s="9" t="str">
        <f>'4. Organisation-'!C72</f>
        <v>Ik weet het niet</v>
      </c>
    </row>
    <row r="171" spans="1:16" x14ac:dyDescent="0.2">
      <c r="A171" s="20"/>
      <c r="B171" s="20"/>
      <c r="C171" s="20"/>
      <c r="D171" s="20"/>
      <c r="E171" s="20"/>
      <c r="F171" s="20"/>
      <c r="G171" s="20"/>
      <c r="H171" s="20"/>
      <c r="I171" s="20"/>
      <c r="J171" s="20"/>
      <c r="K171" s="20"/>
      <c r="L171" s="20"/>
      <c r="M171" s="29" t="str">
        <f>'4. Organisation-'!B68</f>
        <v>U hebt een goed zicht op wat uw organisatie aantrekkelijk maakt voor talentvolle medewerkers.</v>
      </c>
      <c r="N171" s="33">
        <f>'4. Organisation-'!BD68</f>
        <v>1</v>
      </c>
      <c r="O171" s="33">
        <f>'4. Organisation-'!BD69</f>
        <v>1</v>
      </c>
      <c r="P171" s="9"/>
    </row>
    <row r="172" spans="1:16" x14ac:dyDescent="0.2">
      <c r="A172" s="20"/>
      <c r="B172" s="20"/>
      <c r="C172" s="20"/>
      <c r="D172" s="20"/>
      <c r="E172" s="20"/>
      <c r="F172" s="20"/>
      <c r="G172" s="20"/>
      <c r="H172" s="20"/>
      <c r="I172" s="20"/>
      <c r="J172" s="20"/>
      <c r="K172" s="20"/>
      <c r="L172" s="20"/>
      <c r="M172" s="9" t="str">
        <f>'4. Organisation-'!B70</f>
        <v>De oorzaken voor het zogenaamde 'niet gewenst' verloop worden op een formele manier getraceerd en geanalyseerd.</v>
      </c>
      <c r="N172" s="33">
        <f>'4. Organisation-'!BD70</f>
        <v>1</v>
      </c>
      <c r="O172" s="33">
        <f>'4. Organisation-'!BD71</f>
        <v>1</v>
      </c>
      <c r="P172" s="33">
        <f>'4. Organisation-'!BD72</f>
        <v>1</v>
      </c>
    </row>
    <row r="173" spans="1:16" x14ac:dyDescent="0.2">
      <c r="A173" s="20"/>
      <c r="B173" s="20"/>
      <c r="C173" s="20"/>
      <c r="D173" s="20"/>
      <c r="E173" s="20"/>
      <c r="F173" s="20"/>
      <c r="G173" s="20"/>
      <c r="H173" s="20"/>
      <c r="I173" s="20"/>
      <c r="J173" s="20"/>
      <c r="K173" s="20"/>
      <c r="L173" s="20"/>
      <c r="M173" s="29" t="str">
        <f>'4. Organisation-'!B152</f>
        <v>U hebt zicht op acties die u kan ondernemen waardoor u (nog) aantrekkelijker wordt als werkgever.</v>
      </c>
      <c r="N173" s="33">
        <f>'4. Organisation-'!BD152</f>
        <v>1</v>
      </c>
      <c r="O173" s="33">
        <f>'4. Organisation-'!BD153</f>
        <v>1</v>
      </c>
    </row>
    <row r="174" spans="1:16" x14ac:dyDescent="0.2">
      <c r="A174" s="20"/>
      <c r="B174" s="20"/>
      <c r="C174" s="20"/>
      <c r="D174" s="20"/>
      <c r="E174" s="20"/>
      <c r="F174" s="20"/>
      <c r="G174" s="20"/>
      <c r="H174" s="20"/>
      <c r="I174" s="20"/>
      <c r="J174" s="20"/>
      <c r="K174" s="20"/>
      <c r="L174" s="20"/>
      <c r="M174" s="29" t="str">
        <f>'4. Organisation-'!B154</f>
        <v>De resultaten van exitinterviews worden gezien als leerkansen om verbeteringen te realiseren.</v>
      </c>
      <c r="N174" s="33">
        <f>'4. Organisation-'!BD154</f>
        <v>1</v>
      </c>
      <c r="O174" s="33">
        <f>'4. Organisation-'!BD155</f>
        <v>1</v>
      </c>
      <c r="P174" s="9"/>
    </row>
    <row r="175" spans="1:16" x14ac:dyDescent="0.2">
      <c r="M175" s="29"/>
      <c r="N175" s="33"/>
      <c r="O175" s="33"/>
      <c r="P175" s="33"/>
    </row>
    <row r="200" spans="13:23" x14ac:dyDescent="0.2">
      <c r="M200" s="34" t="s">
        <v>208</v>
      </c>
      <c r="N200" s="34" t="s">
        <v>209</v>
      </c>
      <c r="O200" s="34" t="s">
        <v>210</v>
      </c>
      <c r="P200" s="34" t="s">
        <v>211</v>
      </c>
    </row>
    <row r="201" spans="13:23" x14ac:dyDescent="0.2">
      <c r="M201">
        <f>'4. Organisation-'!BC73</f>
        <v>1</v>
      </c>
      <c r="N201">
        <f>'4. Organisation-'!BC94</f>
        <v>1</v>
      </c>
      <c r="O201">
        <f>'4. Organisation-'!BC115</f>
        <v>1</v>
      </c>
      <c r="P201">
        <f t="shared" ref="P201:P211" si="0">SUM(M201:O201)</f>
        <v>3</v>
      </c>
      <c r="Q201" s="19" t="s">
        <v>320</v>
      </c>
      <c r="W201" s="19" t="s">
        <v>323</v>
      </c>
    </row>
    <row r="202" spans="13:23" x14ac:dyDescent="0.2">
      <c r="M202">
        <f>'4. Organisation-'!BC74</f>
        <v>1</v>
      </c>
      <c r="N202">
        <f>'4. Organisation-'!BC95</f>
        <v>1</v>
      </c>
      <c r="O202">
        <f>'4. Organisation-'!BC116</f>
        <v>1</v>
      </c>
      <c r="P202">
        <f t="shared" si="0"/>
        <v>3</v>
      </c>
      <c r="Q202" s="19" t="s">
        <v>321</v>
      </c>
      <c r="W202" s="19" t="s">
        <v>323</v>
      </c>
    </row>
    <row r="203" spans="13:23" x14ac:dyDescent="0.2">
      <c r="M203">
        <f>'4. Organisation-'!BC75</f>
        <v>1</v>
      </c>
      <c r="N203">
        <f>'4. Organisation-'!BC96</f>
        <v>1</v>
      </c>
      <c r="O203">
        <f>'4. Organisation-'!BC117</f>
        <v>1</v>
      </c>
      <c r="P203">
        <f t="shared" si="0"/>
        <v>3</v>
      </c>
      <c r="Q203" s="19" t="s">
        <v>322</v>
      </c>
      <c r="W203" s="19" t="s">
        <v>323</v>
      </c>
    </row>
    <row r="204" spans="13:23" x14ac:dyDescent="0.2">
      <c r="M204">
        <f>'4. Organisation-'!BC76</f>
        <v>0</v>
      </c>
      <c r="N204">
        <f>'4. Organisation-'!BC97</f>
        <v>0</v>
      </c>
      <c r="O204">
        <f>'4. Organisation-'!BC118</f>
        <v>0</v>
      </c>
      <c r="P204">
        <f t="shared" si="0"/>
        <v>0</v>
      </c>
      <c r="Q204" s="19" t="s">
        <v>324</v>
      </c>
      <c r="W204" t="s">
        <v>325</v>
      </c>
    </row>
    <row r="205" spans="13:23" x14ac:dyDescent="0.2">
      <c r="M205">
        <f>'4. Organisation-'!BC77</f>
        <v>1</v>
      </c>
      <c r="N205">
        <f>'4. Organisation-'!BC98</f>
        <v>1</v>
      </c>
      <c r="O205">
        <f>'4. Organisation-'!BC119</f>
        <v>1</v>
      </c>
      <c r="P205">
        <f t="shared" si="0"/>
        <v>3</v>
      </c>
      <c r="Q205" s="19" t="s">
        <v>326</v>
      </c>
      <c r="W205" t="s">
        <v>325</v>
      </c>
    </row>
    <row r="206" spans="13:23" x14ac:dyDescent="0.2">
      <c r="M206">
        <f>'4. Organisation-'!BC80</f>
        <v>1</v>
      </c>
      <c r="N206">
        <f>'4. Organisation-'!BC101</f>
        <v>1</v>
      </c>
      <c r="O206">
        <f>'4. Organisation-'!BC122</f>
        <v>1</v>
      </c>
      <c r="P206">
        <f t="shared" si="0"/>
        <v>3</v>
      </c>
      <c r="Q206" s="19" t="s">
        <v>327</v>
      </c>
      <c r="W206" t="s">
        <v>328</v>
      </c>
    </row>
    <row r="207" spans="13:23" x14ac:dyDescent="0.2">
      <c r="M207">
        <f>'4. Organisation-'!BC82</f>
        <v>1</v>
      </c>
      <c r="N207">
        <f>'4. Organisation-'!BC103</f>
        <v>1</v>
      </c>
      <c r="O207">
        <f>'4. Organisation-'!BC124</f>
        <v>1</v>
      </c>
      <c r="P207">
        <f t="shared" si="0"/>
        <v>3</v>
      </c>
      <c r="Q207" s="19" t="s">
        <v>329</v>
      </c>
      <c r="W207" t="s">
        <v>328</v>
      </c>
    </row>
    <row r="208" spans="13:23" x14ac:dyDescent="0.2">
      <c r="M208">
        <f>'4. Organisation-'!BC83</f>
        <v>1</v>
      </c>
      <c r="N208">
        <f>'4. Organisation-'!BC104</f>
        <v>1</v>
      </c>
      <c r="O208">
        <f>'4. Organisation-'!BC125</f>
        <v>1</v>
      </c>
      <c r="P208">
        <f t="shared" si="0"/>
        <v>3</v>
      </c>
      <c r="Q208" s="19" t="s">
        <v>330</v>
      </c>
      <c r="W208" t="s">
        <v>328</v>
      </c>
    </row>
    <row r="209" spans="13:23" x14ac:dyDescent="0.2">
      <c r="M209">
        <f>'4. Organisation-'!BC84</f>
        <v>1</v>
      </c>
      <c r="N209">
        <f>'4. Organisation-'!BC105</f>
        <v>1</v>
      </c>
      <c r="O209">
        <f>'4. Organisation-'!BC126</f>
        <v>1</v>
      </c>
      <c r="P209">
        <f t="shared" si="0"/>
        <v>3</v>
      </c>
      <c r="Q209" s="19" t="s">
        <v>331</v>
      </c>
      <c r="W209" t="s">
        <v>328</v>
      </c>
    </row>
    <row r="210" spans="13:23" x14ac:dyDescent="0.2">
      <c r="M210">
        <f>'4. Organisation-'!BC86</f>
        <v>1</v>
      </c>
      <c r="N210">
        <f>'4. Organisation-'!BC107</f>
        <v>1</v>
      </c>
      <c r="O210">
        <f>'4. Organisation-'!BC128</f>
        <v>1</v>
      </c>
      <c r="P210">
        <f t="shared" si="0"/>
        <v>3</v>
      </c>
      <c r="Q210" s="19" t="s">
        <v>332</v>
      </c>
      <c r="W210" t="s">
        <v>333</v>
      </c>
    </row>
    <row r="211" spans="13:23" x14ac:dyDescent="0.2">
      <c r="M211">
        <f>'4. Organisation-'!BC92</f>
        <v>1</v>
      </c>
      <c r="N211">
        <f>'4. Organisation-'!BC113</f>
        <v>1</v>
      </c>
      <c r="O211">
        <f>'4. Organisation-'!BC134</f>
        <v>1</v>
      </c>
      <c r="P211">
        <f t="shared" si="0"/>
        <v>3</v>
      </c>
      <c r="Q211" s="19" t="s">
        <v>334</v>
      </c>
      <c r="W211" t="s">
        <v>335</v>
      </c>
    </row>
    <row r="212" spans="13:23" x14ac:dyDescent="0.2">
      <c r="M212">
        <f>'4. Organisation-'!BC93</f>
        <v>1</v>
      </c>
      <c r="N212">
        <f>'4. Organisation-'!BC114</f>
        <v>1</v>
      </c>
      <c r="O212">
        <f>'4. Organisation-'!BC135</f>
        <v>1</v>
      </c>
      <c r="P212">
        <f>SUM(M212:O212)</f>
        <v>3</v>
      </c>
      <c r="Q212" s="19" t="s">
        <v>336</v>
      </c>
      <c r="W212" t="s">
        <v>335</v>
      </c>
    </row>
    <row r="213" spans="13:23" x14ac:dyDescent="0.2">
      <c r="M213">
        <f>SUM(M201:M212)</f>
        <v>11</v>
      </c>
      <c r="N213">
        <f>SUM(N201:N212)</f>
        <v>11</v>
      </c>
      <c r="O213">
        <f>SUM(O201:O212)</f>
        <v>11</v>
      </c>
      <c r="P213" s="47">
        <f>'4. Organisation-'!BC136</f>
        <v>0</v>
      </c>
      <c r="Q213" s="19" t="s">
        <v>207</v>
      </c>
    </row>
    <row r="217" spans="13:23" x14ac:dyDescent="0.2">
      <c r="M217" s="72"/>
    </row>
  </sheetData>
  <pageMargins left="0.7" right="0.7" top="0.75" bottom="0.75" header="0.3" footer="0.3"/>
  <pageSetup paperSize="267" orientation="portrait" horizontalDpi="4294967292"/>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enableFormatConditionsCalculation="0"/>
  <dimension ref="B113:U333"/>
  <sheetViews>
    <sheetView workbookViewId="0">
      <selection activeCell="M5" sqref="M5"/>
    </sheetView>
  </sheetViews>
  <sheetFormatPr baseColWidth="10" defaultColWidth="9.140625" defaultRowHeight="12.75" x14ac:dyDescent="0.2"/>
  <cols>
    <col min="13" max="13" width="20.140625" customWidth="1"/>
  </cols>
  <sheetData>
    <row r="113" spans="13:16" x14ac:dyDescent="0.2">
      <c r="N113" s="9" t="str">
        <f>'3. Systems-'!C40</f>
        <v>Ja</v>
      </c>
      <c r="O113" s="9" t="str">
        <f>'3. Systems-'!C41</f>
        <v>Nee</v>
      </c>
      <c r="P113" s="9" t="str">
        <f>'3. Systems-'!C42</f>
        <v>Gedeeltelijk</v>
      </c>
    </row>
    <row r="114" spans="13:16" x14ac:dyDescent="0.2">
      <c r="M114" s="29" t="str">
        <f>'3. Systems-'!B40</f>
        <v>Wordt er binnen HR een budgetrapportering gemaakt (jaar- en maandniveau) die periodiek wordt geanalyseerd en geëvalueerd op financiële en operationele indicatoren?</v>
      </c>
      <c r="N114" s="33">
        <f>'3. Systems-'!BD40</f>
        <v>1</v>
      </c>
      <c r="O114" s="33">
        <f>'3. Systems-'!BD41</f>
        <v>1</v>
      </c>
      <c r="P114" s="33">
        <f>'3. Systems-'!BD42</f>
        <v>1</v>
      </c>
    </row>
    <row r="115" spans="13:16" x14ac:dyDescent="0.2">
      <c r="M115" s="29" t="str">
        <f>'3. Systems-'!B43</f>
        <v>Bestaat er bij HR een actief systeem van visuele rapportering (scorecards, dashboards,..) gebaseerd op belangrijke resultaatsgebieden en prestatie-indicatoren?</v>
      </c>
      <c r="N115" s="33">
        <f>'3. Systems-'!BD43</f>
        <v>1</v>
      </c>
      <c r="O115" s="33">
        <f>'3. Systems-'!BD44</f>
        <v>1</v>
      </c>
      <c r="P115" s="33"/>
    </row>
    <row r="116" spans="13:16" x14ac:dyDescent="0.2">
      <c r="M116" s="29"/>
      <c r="N116" s="33"/>
      <c r="O116" s="33"/>
      <c r="P116" s="33"/>
    </row>
    <row r="117" spans="13:16" x14ac:dyDescent="0.2">
      <c r="M117" s="29"/>
      <c r="N117" s="33"/>
      <c r="O117" s="33"/>
      <c r="P117" s="9"/>
    </row>
    <row r="170" spans="13:13" x14ac:dyDescent="0.2">
      <c r="M170" s="19" t="s">
        <v>222</v>
      </c>
    </row>
    <row r="171" spans="13:13" x14ac:dyDescent="0.2">
      <c r="M171" s="19" t="s">
        <v>223</v>
      </c>
    </row>
    <row r="172" spans="13:13" x14ac:dyDescent="0.2">
      <c r="M172" s="19" t="s">
        <v>224</v>
      </c>
    </row>
    <row r="282" spans="13:21" x14ac:dyDescent="0.2">
      <c r="M282" s="47"/>
      <c r="N282" s="47" t="str">
        <f>F311</f>
        <v>Recruitment and Selection Management</v>
      </c>
      <c r="O282" s="47" t="str">
        <f t="shared" ref="O282:S282" si="0">G311</f>
        <v>Performance Management</v>
      </c>
      <c r="P282" s="47" t="str">
        <f t="shared" si="0"/>
        <v>Career- and Succession Management</v>
      </c>
      <c r="Q282" s="47" t="str">
        <f t="shared" si="0"/>
        <v>Learning Management</v>
      </c>
      <c r="R282" s="47" t="str">
        <f t="shared" si="0"/>
        <v>Reward Management</v>
      </c>
      <c r="S282" s="47" t="str">
        <f t="shared" si="0"/>
        <v>Workforce Planning</v>
      </c>
    </row>
    <row r="283" spans="13:21" x14ac:dyDescent="0.2">
      <c r="M283" t="str">
        <f>B319</f>
        <v>SAP</v>
      </c>
      <c r="N283">
        <f>F319</f>
        <v>1</v>
      </c>
      <c r="O283">
        <f t="shared" ref="O283:S283" si="1">G319</f>
        <v>1</v>
      </c>
      <c r="P283">
        <f t="shared" si="1"/>
        <v>1</v>
      </c>
      <c r="Q283">
        <f t="shared" si="1"/>
        <v>1</v>
      </c>
      <c r="R283">
        <f t="shared" si="1"/>
        <v>1</v>
      </c>
      <c r="S283">
        <f t="shared" si="1"/>
        <v>1</v>
      </c>
      <c r="T283">
        <f>SUM(N283:S283)</f>
        <v>6</v>
      </c>
      <c r="U283" s="22">
        <f>T283/$T$292</f>
        <v>0.1111111111111111</v>
      </c>
    </row>
    <row r="284" spans="13:21" x14ac:dyDescent="0.2">
      <c r="M284" t="str">
        <f>B312</f>
        <v>ADP</v>
      </c>
      <c r="N284">
        <f>F312</f>
        <v>1</v>
      </c>
      <c r="O284">
        <f t="shared" ref="O284:S284" si="2">G312</f>
        <v>1</v>
      </c>
      <c r="P284">
        <f t="shared" si="2"/>
        <v>1</v>
      </c>
      <c r="Q284">
        <f t="shared" si="2"/>
        <v>1</v>
      </c>
      <c r="R284">
        <f t="shared" si="2"/>
        <v>1</v>
      </c>
      <c r="S284">
        <f t="shared" si="2"/>
        <v>1</v>
      </c>
      <c r="T284">
        <f t="shared" ref="T284:T291" si="3">SUM(N284:S284)</f>
        <v>6</v>
      </c>
      <c r="U284" s="22">
        <f t="shared" ref="U284:U291" si="4">T284/$T$292</f>
        <v>0.1111111111111111</v>
      </c>
    </row>
    <row r="285" spans="13:21" x14ac:dyDescent="0.2">
      <c r="M285" t="str">
        <f>B321</f>
        <v>Stepstone</v>
      </c>
      <c r="N285">
        <f>F321</f>
        <v>1</v>
      </c>
      <c r="O285">
        <f t="shared" ref="O285:S285" si="5">G321</f>
        <v>1</v>
      </c>
      <c r="P285">
        <f t="shared" si="5"/>
        <v>1</v>
      </c>
      <c r="Q285">
        <f t="shared" si="5"/>
        <v>1</v>
      </c>
      <c r="R285">
        <f t="shared" si="5"/>
        <v>1</v>
      </c>
      <c r="S285">
        <f t="shared" si="5"/>
        <v>1</v>
      </c>
      <c r="T285">
        <f t="shared" si="3"/>
        <v>6</v>
      </c>
      <c r="U285" s="22">
        <f t="shared" si="4"/>
        <v>0.1111111111111111</v>
      </c>
    </row>
    <row r="286" spans="13:21" x14ac:dyDescent="0.2">
      <c r="M286" s="48" t="str">
        <f>B328</f>
        <v>Other</v>
      </c>
      <c r="N286" s="49">
        <v>1</v>
      </c>
      <c r="O286" s="49">
        <v>1</v>
      </c>
      <c r="P286" s="49">
        <v>0</v>
      </c>
      <c r="Q286" s="49">
        <v>2</v>
      </c>
      <c r="R286" s="49">
        <v>1</v>
      </c>
      <c r="S286" s="49">
        <v>1</v>
      </c>
      <c r="T286">
        <f t="shared" si="3"/>
        <v>6</v>
      </c>
      <c r="U286" s="22">
        <f t="shared" si="4"/>
        <v>0.1111111111111111</v>
      </c>
    </row>
    <row r="287" spans="13:21" x14ac:dyDescent="0.2">
      <c r="M287" s="48" t="str">
        <f>B323</f>
        <v>Contracted to external partner</v>
      </c>
      <c r="N287" s="47">
        <f t="shared" ref="N287:S291" si="6">F323</f>
        <v>1</v>
      </c>
      <c r="O287" s="47">
        <f t="shared" si="6"/>
        <v>1</v>
      </c>
      <c r="P287" s="47">
        <f t="shared" si="6"/>
        <v>1</v>
      </c>
      <c r="Q287" s="47">
        <f t="shared" si="6"/>
        <v>1</v>
      </c>
      <c r="R287" s="47">
        <f t="shared" si="6"/>
        <v>1</v>
      </c>
      <c r="S287" s="47">
        <f t="shared" si="6"/>
        <v>1</v>
      </c>
      <c r="T287">
        <f t="shared" si="3"/>
        <v>6</v>
      </c>
      <c r="U287" s="22">
        <f t="shared" si="4"/>
        <v>0.1111111111111111</v>
      </c>
    </row>
    <row r="288" spans="13:21" x14ac:dyDescent="0.2">
      <c r="M288" s="48" t="str">
        <f>B324</f>
        <v>Internally developed system</v>
      </c>
      <c r="N288" s="47">
        <f t="shared" si="6"/>
        <v>1</v>
      </c>
      <c r="O288" s="47">
        <f t="shared" si="6"/>
        <v>1</v>
      </c>
      <c r="P288" s="47">
        <f t="shared" si="6"/>
        <v>1</v>
      </c>
      <c r="Q288" s="47">
        <f t="shared" si="6"/>
        <v>1</v>
      </c>
      <c r="R288" s="47">
        <f t="shared" si="6"/>
        <v>1</v>
      </c>
      <c r="S288" s="47">
        <f t="shared" si="6"/>
        <v>1</v>
      </c>
      <c r="T288">
        <f t="shared" si="3"/>
        <v>6</v>
      </c>
      <c r="U288" s="22">
        <f t="shared" si="4"/>
        <v>0.1111111111111111</v>
      </c>
    </row>
    <row r="289" spans="13:21" x14ac:dyDescent="0.2">
      <c r="M289" s="48" t="str">
        <f>B325</f>
        <v>Spreadsheets (Excel or similar)</v>
      </c>
      <c r="N289" s="47">
        <f t="shared" si="6"/>
        <v>1</v>
      </c>
      <c r="O289" s="47">
        <f t="shared" si="6"/>
        <v>1</v>
      </c>
      <c r="P289" s="47">
        <f t="shared" si="6"/>
        <v>1</v>
      </c>
      <c r="Q289" s="47">
        <f t="shared" si="6"/>
        <v>1</v>
      </c>
      <c r="R289" s="47">
        <f t="shared" si="6"/>
        <v>1</v>
      </c>
      <c r="S289" s="47">
        <f t="shared" si="6"/>
        <v>1</v>
      </c>
      <c r="T289">
        <f t="shared" si="3"/>
        <v>6</v>
      </c>
      <c r="U289" s="22">
        <f t="shared" si="4"/>
        <v>0.1111111111111111</v>
      </c>
    </row>
    <row r="290" spans="13:21" x14ac:dyDescent="0.2">
      <c r="M290" s="48" t="str">
        <f>B326</f>
        <v>No IT-systems</v>
      </c>
      <c r="N290" s="47">
        <f t="shared" si="6"/>
        <v>1</v>
      </c>
      <c r="O290" s="47">
        <f t="shared" si="6"/>
        <v>1</v>
      </c>
      <c r="P290" s="47">
        <f t="shared" si="6"/>
        <v>1</v>
      </c>
      <c r="Q290" s="47">
        <f t="shared" si="6"/>
        <v>1</v>
      </c>
      <c r="R290" s="47">
        <f t="shared" si="6"/>
        <v>1</v>
      </c>
      <c r="S290" s="47">
        <f t="shared" si="6"/>
        <v>1</v>
      </c>
      <c r="T290">
        <f t="shared" si="3"/>
        <v>6</v>
      </c>
      <c r="U290" s="22">
        <f t="shared" si="4"/>
        <v>0.1111111111111111</v>
      </c>
    </row>
    <row r="291" spans="13:21" x14ac:dyDescent="0.2">
      <c r="M291" s="48" t="str">
        <f>B327</f>
        <v>Don't know</v>
      </c>
      <c r="N291" s="47">
        <f t="shared" si="6"/>
        <v>1</v>
      </c>
      <c r="O291" s="47">
        <f t="shared" si="6"/>
        <v>1</v>
      </c>
      <c r="P291" s="47">
        <f t="shared" si="6"/>
        <v>1</v>
      </c>
      <c r="Q291" s="47">
        <f t="shared" si="6"/>
        <v>1</v>
      </c>
      <c r="R291" s="47">
        <f t="shared" si="6"/>
        <v>1</v>
      </c>
      <c r="S291" s="47">
        <f t="shared" si="6"/>
        <v>1</v>
      </c>
      <c r="T291">
        <f t="shared" si="3"/>
        <v>6</v>
      </c>
      <c r="U291" s="22">
        <f t="shared" si="4"/>
        <v>0.1111111111111111</v>
      </c>
    </row>
    <row r="292" spans="13:21" x14ac:dyDescent="0.2">
      <c r="T292">
        <f>SUM(T283:T291)</f>
        <v>54</v>
      </c>
    </row>
    <row r="311" spans="2:13" ht="76.5" x14ac:dyDescent="0.2">
      <c r="B311" s="414" t="s">
        <v>241</v>
      </c>
      <c r="C311" s="414"/>
      <c r="D311" s="414"/>
      <c r="E311" s="414"/>
      <c r="F311" s="15" t="s">
        <v>230</v>
      </c>
      <c r="G311" s="15" t="s">
        <v>195</v>
      </c>
      <c r="H311" s="15" t="s">
        <v>231</v>
      </c>
      <c r="I311" s="15" t="s">
        <v>111</v>
      </c>
      <c r="J311" s="15" t="s">
        <v>112</v>
      </c>
      <c r="K311" s="15" t="s">
        <v>192</v>
      </c>
    </row>
    <row r="312" spans="2:13" x14ac:dyDescent="0.2">
      <c r="B312" s="8" t="s">
        <v>98</v>
      </c>
      <c r="C312" s="9"/>
      <c r="D312" s="9"/>
      <c r="E312" s="9"/>
      <c r="F312" s="9">
        <f>'3. Systems-'!BC97</f>
        <v>1</v>
      </c>
      <c r="G312" s="9">
        <f>'3. Systems-'!BC98</f>
        <v>1</v>
      </c>
      <c r="H312" s="9">
        <f>'3. Systems-'!BC99</f>
        <v>1</v>
      </c>
      <c r="I312" s="9">
        <f>'3. Systems-'!BC100</f>
        <v>1</v>
      </c>
      <c r="J312" s="9">
        <f>'3. Systems-'!BC101</f>
        <v>1</v>
      </c>
      <c r="K312" s="9">
        <f>'3. Systems-'!BC102</f>
        <v>1</v>
      </c>
      <c r="L312">
        <f>SUM(F312:K312)</f>
        <v>6</v>
      </c>
      <c r="M312" s="22" t="e">
        <f>L312/$L$333</f>
        <v>#REF!</v>
      </c>
    </row>
    <row r="313" spans="2:13" x14ac:dyDescent="0.2">
      <c r="B313" s="9" t="s">
        <v>102</v>
      </c>
      <c r="C313" s="9"/>
      <c r="D313" s="9"/>
      <c r="E313" s="9"/>
      <c r="F313" s="9">
        <f>'3. Systems-'!BC103</f>
        <v>1</v>
      </c>
      <c r="G313" s="9">
        <f>'3. Systems-'!BC104</f>
        <v>1</v>
      </c>
      <c r="H313" s="9">
        <f>'3. Systems-'!BC105</f>
        <v>1</v>
      </c>
      <c r="I313" s="9">
        <f>'3. Systems-'!BC106</f>
        <v>1</v>
      </c>
      <c r="J313" s="9">
        <f>'3. Systems-'!BC107</f>
        <v>1</v>
      </c>
      <c r="K313" s="9">
        <f>'3. Systems-'!BC108</f>
        <v>1</v>
      </c>
      <c r="L313">
        <f t="shared" ref="L313:L328" si="7">SUM(F313:K313)</f>
        <v>6</v>
      </c>
      <c r="M313" s="22" t="e">
        <f t="shared" ref="M313:M328" si="8">L313/$L$333</f>
        <v>#REF!</v>
      </c>
    </row>
    <row r="314" spans="2:13" x14ac:dyDescent="0.2">
      <c r="B314" s="9" t="s">
        <v>97</v>
      </c>
      <c r="C314" s="9"/>
      <c r="D314" s="9"/>
      <c r="E314" s="9"/>
      <c r="F314" s="9">
        <f>'3. Systems-'!BC109</f>
        <v>1</v>
      </c>
      <c r="G314" s="9">
        <f>'3. Systems-'!BC110</f>
        <v>1</v>
      </c>
      <c r="H314" s="9">
        <f>'3. Systems-'!BC111</f>
        <v>1</v>
      </c>
      <c r="I314" s="9">
        <f>'3. Systems-'!BC112</f>
        <v>1</v>
      </c>
      <c r="J314" s="9">
        <f>'3. Systems-'!BC113</f>
        <v>1</v>
      </c>
      <c r="K314" s="9">
        <f>'3. Systems-'!BC114</f>
        <v>1</v>
      </c>
      <c r="L314">
        <f t="shared" si="7"/>
        <v>6</v>
      </c>
      <c r="M314" s="22" t="e">
        <f t="shared" si="8"/>
        <v>#REF!</v>
      </c>
    </row>
    <row r="315" spans="2:13" x14ac:dyDescent="0.2">
      <c r="B315" s="9" t="s">
        <v>105</v>
      </c>
      <c r="C315" s="9"/>
      <c r="D315" s="9"/>
      <c r="E315" s="9"/>
      <c r="F315" s="9">
        <f>'3. Systems-'!BC115</f>
        <v>1</v>
      </c>
      <c r="G315" s="9">
        <f>'3. Systems-'!BC116</f>
        <v>1</v>
      </c>
      <c r="H315" s="9">
        <f>'3. Systems-'!BC117</f>
        <v>1</v>
      </c>
      <c r="I315" s="9">
        <f>'3. Systems-'!BC118</f>
        <v>1</v>
      </c>
      <c r="J315" s="9">
        <f>'3. Systems-'!BC119</f>
        <v>1</v>
      </c>
      <c r="K315" s="9">
        <f>'3. Systems-'!BC120</f>
        <v>1</v>
      </c>
      <c r="L315">
        <f t="shared" si="7"/>
        <v>6</v>
      </c>
      <c r="M315" s="22" t="e">
        <f t="shared" si="8"/>
        <v>#REF!</v>
      </c>
    </row>
    <row r="316" spans="2:13" x14ac:dyDescent="0.2">
      <c r="B316" s="9" t="s">
        <v>235</v>
      </c>
      <c r="C316" s="9"/>
      <c r="D316" s="9"/>
      <c r="E316" s="9"/>
      <c r="F316" s="9">
        <f>'3. Systems-'!BC121</f>
        <v>1</v>
      </c>
      <c r="G316" s="9">
        <f>'3. Systems-'!BC122</f>
        <v>1</v>
      </c>
      <c r="H316" s="9">
        <f>'3. Systems-'!BC123</f>
        <v>1</v>
      </c>
      <c r="I316" s="9">
        <f>'3. Systems-'!BC124</f>
        <v>1</v>
      </c>
      <c r="J316" s="9">
        <f>'3. Systems-'!BC125</f>
        <v>1</v>
      </c>
      <c r="K316" s="9">
        <f>'3. Systems-'!BC126</f>
        <v>1</v>
      </c>
      <c r="L316">
        <f t="shared" si="7"/>
        <v>6</v>
      </c>
      <c r="M316" s="22" t="e">
        <f t="shared" si="8"/>
        <v>#REF!</v>
      </c>
    </row>
    <row r="317" spans="2:13" x14ac:dyDescent="0.2">
      <c r="B317" s="9" t="s">
        <v>96</v>
      </c>
      <c r="C317" s="9"/>
      <c r="D317" s="9"/>
      <c r="E317" s="9"/>
      <c r="F317" s="9">
        <f>'3. Systems-'!BC127</f>
        <v>1</v>
      </c>
      <c r="G317" s="9">
        <f>'3. Systems-'!BC128</f>
        <v>1</v>
      </c>
      <c r="H317" s="9">
        <f>'3. Systems-'!BC129</f>
        <v>1</v>
      </c>
      <c r="I317" s="9">
        <f>'3. Systems-'!BC130</f>
        <v>1</v>
      </c>
      <c r="J317" s="9">
        <f>'3. Systems-'!BC131</f>
        <v>1</v>
      </c>
      <c r="K317" s="9">
        <f>'3. Systems-'!BC132</f>
        <v>1</v>
      </c>
      <c r="L317">
        <f t="shared" si="7"/>
        <v>6</v>
      </c>
      <c r="M317" s="22" t="e">
        <f t="shared" si="8"/>
        <v>#REF!</v>
      </c>
    </row>
    <row r="318" spans="2:13" x14ac:dyDescent="0.2">
      <c r="B318" s="9" t="s">
        <v>352</v>
      </c>
      <c r="C318" s="9"/>
      <c r="D318" s="9"/>
      <c r="E318" s="9"/>
      <c r="F318" s="9">
        <f>'3. Systems-'!BC133</f>
        <v>1</v>
      </c>
      <c r="G318" s="9">
        <f>'3. Systems-'!BC134</f>
        <v>1</v>
      </c>
      <c r="H318" s="9">
        <f>'3. Systems-'!BC135</f>
        <v>1</v>
      </c>
      <c r="I318" s="9">
        <f>'3. Systems-'!BC136</f>
        <v>1</v>
      </c>
      <c r="J318" s="9">
        <f>'3. Systems-'!BC137</f>
        <v>1</v>
      </c>
      <c r="K318" s="9">
        <f>'3. Systems-'!BC138</f>
        <v>1</v>
      </c>
      <c r="L318">
        <f t="shared" si="7"/>
        <v>6</v>
      </c>
      <c r="M318" s="22" t="e">
        <f t="shared" si="8"/>
        <v>#REF!</v>
      </c>
    </row>
    <row r="319" spans="2:13" x14ac:dyDescent="0.2">
      <c r="B319" s="8" t="s">
        <v>103</v>
      </c>
      <c r="C319" s="9"/>
      <c r="D319" s="9"/>
      <c r="E319" s="9"/>
      <c r="F319" s="9">
        <f>'3. Systems-'!BC139</f>
        <v>1</v>
      </c>
      <c r="G319" s="9">
        <f>'3. Systems-'!BC140</f>
        <v>1</v>
      </c>
      <c r="H319" s="9">
        <f>'3. Systems-'!BC141</f>
        <v>1</v>
      </c>
      <c r="I319" s="9">
        <f>'3. Systems-'!BC142</f>
        <v>1</v>
      </c>
      <c r="J319" s="9">
        <f>'3. Systems-'!BC143</f>
        <v>1</v>
      </c>
      <c r="K319" s="9">
        <f>'3. Systems-'!BC144</f>
        <v>1</v>
      </c>
      <c r="L319">
        <f t="shared" si="7"/>
        <v>6</v>
      </c>
      <c r="M319" s="22" t="e">
        <f t="shared" si="8"/>
        <v>#REF!</v>
      </c>
    </row>
    <row r="320" spans="2:13" x14ac:dyDescent="0.2">
      <c r="B320" s="9" t="s">
        <v>236</v>
      </c>
      <c r="C320" s="9"/>
      <c r="D320" s="9"/>
      <c r="E320" s="9"/>
      <c r="F320" s="9">
        <f>'3. Systems-'!BC145</f>
        <v>1</v>
      </c>
      <c r="G320" s="9">
        <f>'3. Systems-'!BC146</f>
        <v>1</v>
      </c>
      <c r="H320" s="9">
        <f>'3. Systems-'!BC147</f>
        <v>1</v>
      </c>
      <c r="I320" s="9">
        <f>'3. Systems-'!BC148</f>
        <v>1</v>
      </c>
      <c r="J320" s="9">
        <f>'3. Systems-'!BC149</f>
        <v>1</v>
      </c>
      <c r="K320" s="9">
        <f>'3. Systems-'!BC150</f>
        <v>1</v>
      </c>
      <c r="L320">
        <f t="shared" si="7"/>
        <v>6</v>
      </c>
      <c r="M320" s="22" t="e">
        <f t="shared" si="8"/>
        <v>#REF!</v>
      </c>
    </row>
    <row r="321" spans="2:13" x14ac:dyDescent="0.2">
      <c r="B321" s="8" t="s">
        <v>100</v>
      </c>
      <c r="C321" s="9"/>
      <c r="D321" s="9"/>
      <c r="E321" s="9"/>
      <c r="F321" s="9">
        <f>'3. Systems-'!BC151</f>
        <v>1</v>
      </c>
      <c r="G321" s="9">
        <f>'3. Systems-'!BC152</f>
        <v>1</v>
      </c>
      <c r="H321" s="9">
        <f>'3. Systems-'!BC153</f>
        <v>1</v>
      </c>
      <c r="I321" s="9">
        <f>'3. Systems-'!BC154</f>
        <v>1</v>
      </c>
      <c r="J321" s="9">
        <f>'3. Systems-'!BC155</f>
        <v>1</v>
      </c>
      <c r="K321" s="9">
        <f>'3. Systems-'!BC156</f>
        <v>1</v>
      </c>
      <c r="L321">
        <f t="shared" si="7"/>
        <v>6</v>
      </c>
      <c r="M321" s="22" t="e">
        <f t="shared" si="8"/>
        <v>#REF!</v>
      </c>
    </row>
    <row r="322" spans="2:13" x14ac:dyDescent="0.2">
      <c r="B322" s="9" t="s">
        <v>351</v>
      </c>
      <c r="C322" s="9"/>
      <c r="D322" s="9"/>
      <c r="E322" s="9"/>
      <c r="F322" s="9">
        <f>'3. Systems-'!BC157</f>
        <v>1</v>
      </c>
      <c r="G322" s="9">
        <f>'3. Systems-'!BC158</f>
        <v>1</v>
      </c>
      <c r="H322" s="9">
        <f>'3. Systems-'!BC159</f>
        <v>1</v>
      </c>
      <c r="I322" s="9">
        <f>'3. Systems-'!BC160</f>
        <v>1</v>
      </c>
      <c r="J322" s="9">
        <f>'3. Systems-'!BC161</f>
        <v>1</v>
      </c>
      <c r="K322" s="9">
        <f>'3. Systems-'!BC162</f>
        <v>1</v>
      </c>
      <c r="L322">
        <f t="shared" si="7"/>
        <v>6</v>
      </c>
      <c r="M322" s="22" t="e">
        <f t="shared" si="8"/>
        <v>#REF!</v>
      </c>
    </row>
    <row r="323" spans="2:13" x14ac:dyDescent="0.2">
      <c r="B323" s="8" t="s">
        <v>237</v>
      </c>
      <c r="C323" s="9"/>
      <c r="D323" s="9"/>
      <c r="E323" s="9"/>
      <c r="F323" s="9">
        <f>'3. Systems-'!BC163</f>
        <v>1</v>
      </c>
      <c r="G323" s="9">
        <f>'3. Systems-'!BC164</f>
        <v>1</v>
      </c>
      <c r="H323" s="9">
        <f>'3. Systems-'!BC165</f>
        <v>1</v>
      </c>
      <c r="I323" s="9">
        <f>'3. Systems-'!BC166</f>
        <v>1</v>
      </c>
      <c r="J323" s="9">
        <f>'3. Systems-'!BC167</f>
        <v>1</v>
      </c>
      <c r="K323" s="9">
        <f>'3. Systems-'!BC168</f>
        <v>1</v>
      </c>
      <c r="L323">
        <f t="shared" si="7"/>
        <v>6</v>
      </c>
      <c r="M323" s="22" t="e">
        <f t="shared" si="8"/>
        <v>#REF!</v>
      </c>
    </row>
    <row r="324" spans="2:13" x14ac:dyDescent="0.2">
      <c r="B324" s="8" t="s">
        <v>238</v>
      </c>
      <c r="C324" s="9"/>
      <c r="D324" s="9"/>
      <c r="E324" s="9"/>
      <c r="F324" s="9">
        <f>'3. Systems-'!BC169</f>
        <v>1</v>
      </c>
      <c r="G324" s="9">
        <f>'3. Systems-'!BC170</f>
        <v>1</v>
      </c>
      <c r="H324" s="9">
        <f>'3. Systems-'!BC171</f>
        <v>1</v>
      </c>
      <c r="I324" s="9">
        <f>'3. Systems-'!BC172</f>
        <v>1</v>
      </c>
      <c r="J324" s="9">
        <f>'3. Systems-'!BC173</f>
        <v>1</v>
      </c>
      <c r="K324" s="9">
        <f>'3. Systems-'!BC174</f>
        <v>1</v>
      </c>
      <c r="L324">
        <f t="shared" si="7"/>
        <v>6</v>
      </c>
      <c r="M324" s="22" t="e">
        <f t="shared" si="8"/>
        <v>#REF!</v>
      </c>
    </row>
    <row r="325" spans="2:13" x14ac:dyDescent="0.2">
      <c r="B325" s="8" t="s">
        <v>239</v>
      </c>
      <c r="C325" s="9"/>
      <c r="D325" s="9"/>
      <c r="E325" s="9"/>
      <c r="F325" s="9">
        <f>'3. Systems-'!BC175</f>
        <v>1</v>
      </c>
      <c r="G325" s="9">
        <f>'3. Systems-'!BC176</f>
        <v>1</v>
      </c>
      <c r="H325" s="9">
        <f>'3. Systems-'!BC177</f>
        <v>1</v>
      </c>
      <c r="I325" s="9">
        <f>'3. Systems-'!BC178</f>
        <v>1</v>
      </c>
      <c r="J325" s="9">
        <f>'3. Systems-'!BC179</f>
        <v>1</v>
      </c>
      <c r="K325" s="9">
        <f>'3. Systems-'!BC180</f>
        <v>1</v>
      </c>
      <c r="L325">
        <f t="shared" si="7"/>
        <v>6</v>
      </c>
      <c r="M325" s="22" t="e">
        <f t="shared" si="8"/>
        <v>#REF!</v>
      </c>
    </row>
    <row r="326" spans="2:13" x14ac:dyDescent="0.2">
      <c r="B326" s="8" t="s">
        <v>240</v>
      </c>
      <c r="C326" s="9"/>
      <c r="D326" s="9"/>
      <c r="E326" s="9"/>
      <c r="F326" s="9">
        <f>'3. Systems-'!BC181</f>
        <v>1</v>
      </c>
      <c r="G326" s="9">
        <f>'3. Systems-'!BC182</f>
        <v>1</v>
      </c>
      <c r="H326" s="9">
        <f>'3. Systems-'!BC183</f>
        <v>1</v>
      </c>
      <c r="I326" s="9">
        <f>'3. Systems-'!BC184</f>
        <v>1</v>
      </c>
      <c r="J326" s="9">
        <f>'3. Systems-'!BC185</f>
        <v>1</v>
      </c>
      <c r="K326" s="9">
        <f>'3. Systems-'!BC186</f>
        <v>1</v>
      </c>
      <c r="L326">
        <f t="shared" si="7"/>
        <v>6</v>
      </c>
      <c r="M326" s="22" t="e">
        <f t="shared" si="8"/>
        <v>#REF!</v>
      </c>
    </row>
    <row r="327" spans="2:13" x14ac:dyDescent="0.2">
      <c r="B327" s="8" t="s">
        <v>169</v>
      </c>
      <c r="C327" s="9"/>
      <c r="D327" s="9"/>
      <c r="E327" s="9"/>
      <c r="F327" s="9">
        <f>'3. Systems-'!BC187</f>
        <v>1</v>
      </c>
      <c r="G327" s="9">
        <f>'3. Systems-'!BC188</f>
        <v>1</v>
      </c>
      <c r="H327" s="9">
        <f>'3. Systems-'!BC189</f>
        <v>1</v>
      </c>
      <c r="I327" s="9">
        <f>'3. Systems-'!BC190</f>
        <v>1</v>
      </c>
      <c r="J327" s="9">
        <f>'3. Systems-'!BC191</f>
        <v>1</v>
      </c>
      <c r="K327" s="9">
        <f>'3. Systems-'!BC192</f>
        <v>1</v>
      </c>
      <c r="L327">
        <f t="shared" si="7"/>
        <v>6</v>
      </c>
      <c r="M327" s="22" t="e">
        <f t="shared" si="8"/>
        <v>#REF!</v>
      </c>
    </row>
    <row r="328" spans="2:13" x14ac:dyDescent="0.2">
      <c r="B328" s="8" t="s">
        <v>161</v>
      </c>
      <c r="C328" s="9"/>
      <c r="D328" s="9"/>
      <c r="E328" s="9"/>
      <c r="F328" s="9">
        <f>'3. Systems-'!BC193</f>
        <v>0</v>
      </c>
      <c r="G328" s="9" t="e">
        <f>'3. Systems-'!#REF!</f>
        <v>#REF!</v>
      </c>
      <c r="H328" s="9" t="e">
        <f>'3. Systems-'!#REF!</f>
        <v>#REF!</v>
      </c>
      <c r="I328" s="9" t="e">
        <f>'3. Systems-'!#REF!</f>
        <v>#REF!</v>
      </c>
      <c r="J328" s="9" t="e">
        <f>'3. Systems-'!#REF!</f>
        <v>#REF!</v>
      </c>
      <c r="K328" s="9" t="e">
        <f>'3. Systems-'!#REF!</f>
        <v>#REF!</v>
      </c>
      <c r="L328" t="e">
        <f t="shared" si="7"/>
        <v>#REF!</v>
      </c>
      <c r="M328" s="22" t="e">
        <f t="shared" si="8"/>
        <v>#REF!</v>
      </c>
    </row>
    <row r="329" spans="2:13" x14ac:dyDescent="0.2">
      <c r="F329" s="9" t="s">
        <v>232</v>
      </c>
      <c r="G329" s="9"/>
      <c r="I329" s="9"/>
    </row>
    <row r="330" spans="2:13" x14ac:dyDescent="0.2">
      <c r="F330" s="9" t="s">
        <v>233</v>
      </c>
    </row>
    <row r="331" spans="2:13" x14ac:dyDescent="0.2">
      <c r="F331" s="9" t="s">
        <v>234</v>
      </c>
    </row>
    <row r="333" spans="2:13" x14ac:dyDescent="0.2">
      <c r="F333">
        <f t="shared" ref="F333:K333" si="9">SUM(F312:F328)</f>
        <v>16</v>
      </c>
      <c r="G333" t="e">
        <f t="shared" si="9"/>
        <v>#REF!</v>
      </c>
      <c r="H333" t="e">
        <f t="shared" si="9"/>
        <v>#REF!</v>
      </c>
      <c r="I333" t="e">
        <f t="shared" si="9"/>
        <v>#REF!</v>
      </c>
      <c r="J333" t="e">
        <f t="shared" si="9"/>
        <v>#REF!</v>
      </c>
      <c r="K333" t="e">
        <f t="shared" si="9"/>
        <v>#REF!</v>
      </c>
      <c r="L333" t="e">
        <f t="shared" ref="L333" si="10">SUM(F333:K333)</f>
        <v>#REF!</v>
      </c>
    </row>
  </sheetData>
  <mergeCells count="1">
    <mergeCell ref="B311:E311"/>
  </mergeCells>
  <conditionalFormatting sqref="F312:K328">
    <cfRule type="colorScale" priority="1">
      <colorScale>
        <cfvo type="min"/>
        <cfvo type="max"/>
        <color rgb="FFFFEF9C"/>
        <color rgb="FF63BE7B"/>
      </colorScale>
    </cfRule>
  </conditionalFormatting>
  <pageMargins left="0.7" right="0.7" top="0.75" bottom="0.75" header="0.3" footer="0.3"/>
  <pageSetup paperSize="267" orientation="portrait" horizontalDpi="4294967292" verticalDpi="0"/>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enableFormatConditionsCalculation="0"/>
  <dimension ref="L2:V573"/>
  <sheetViews>
    <sheetView workbookViewId="0">
      <selection activeCell="M22" sqref="M22"/>
    </sheetView>
  </sheetViews>
  <sheetFormatPr baseColWidth="10" defaultColWidth="9.140625" defaultRowHeight="12.75" x14ac:dyDescent="0.2"/>
  <cols>
    <col min="13" max="13" width="27.28515625" customWidth="1"/>
  </cols>
  <sheetData>
    <row r="2" spans="13:18" x14ac:dyDescent="0.2">
      <c r="M2" s="9"/>
      <c r="N2" s="18" t="e">
        <f>'2. Processes-'!#REF!</f>
        <v>#REF!</v>
      </c>
      <c r="O2" s="18" t="e">
        <f>'2. Processes-'!#REF!</f>
        <v>#REF!</v>
      </c>
      <c r="P2" s="18" t="e">
        <f>'2. Processes-'!#REF!</f>
        <v>#REF!</v>
      </c>
      <c r="Q2" s="18" t="e">
        <f>'2. Processes-'!#REF!</f>
        <v>#REF!</v>
      </c>
      <c r="R2" s="9"/>
    </row>
    <row r="3" spans="13:18" x14ac:dyDescent="0.2">
      <c r="M3" s="9" t="e">
        <f>'2. Processes-'!#REF!</f>
        <v>#REF!</v>
      </c>
      <c r="N3" s="44">
        <f>'2. Processes-'!BD4</f>
        <v>1</v>
      </c>
      <c r="O3" s="44">
        <f>'2. Processes-'!BD5</f>
        <v>1</v>
      </c>
      <c r="P3" s="44">
        <f>'2. Processes-'!BD6</f>
        <v>1</v>
      </c>
      <c r="Q3" s="44">
        <f>'2. Processes-'!BD7</f>
        <v>1</v>
      </c>
      <c r="R3" s="9"/>
    </row>
    <row r="4" spans="13:18" x14ac:dyDescent="0.2">
      <c r="M4" s="9" t="e">
        <f>'2. Processes-'!#REF!</f>
        <v>#REF!</v>
      </c>
      <c r="N4" s="44">
        <f>'2. Processes-'!BD12</f>
        <v>1</v>
      </c>
      <c r="O4" s="44">
        <f>'2. Processes-'!BD13</f>
        <v>1</v>
      </c>
      <c r="P4" s="44">
        <f>'2. Processes-'!BD14</f>
        <v>1</v>
      </c>
      <c r="Q4" s="44">
        <f>'2. Processes-'!BD15</f>
        <v>1</v>
      </c>
      <c r="R4" s="9"/>
    </row>
    <row r="5" spans="13:18" x14ac:dyDescent="0.2">
      <c r="M5" s="9"/>
      <c r="N5" s="18"/>
      <c r="O5" s="18"/>
      <c r="P5" s="18"/>
      <c r="Q5" s="18"/>
      <c r="R5" s="9"/>
    </row>
    <row r="6" spans="13:18" x14ac:dyDescent="0.2">
      <c r="M6" s="9"/>
      <c r="N6" s="18"/>
      <c r="O6" s="18"/>
      <c r="P6" s="18"/>
      <c r="Q6" s="18"/>
      <c r="R6" s="9"/>
    </row>
    <row r="7" spans="13:18" x14ac:dyDescent="0.2">
      <c r="M7" s="9"/>
      <c r="N7" s="9"/>
      <c r="O7" s="9"/>
      <c r="P7" s="9"/>
      <c r="Q7" s="9"/>
      <c r="R7" s="9"/>
    </row>
    <row r="8" spans="13:18" x14ac:dyDescent="0.2">
      <c r="M8" s="9"/>
      <c r="N8" s="9"/>
      <c r="O8" s="9"/>
      <c r="P8" s="9"/>
      <c r="Q8" s="9"/>
      <c r="R8" s="9"/>
    </row>
    <row r="9" spans="13:18" x14ac:dyDescent="0.2">
      <c r="M9" s="9"/>
      <c r="N9" s="9"/>
      <c r="O9" s="9"/>
      <c r="P9" s="9"/>
      <c r="Q9" s="9"/>
      <c r="R9" s="9"/>
    </row>
    <row r="14" spans="13:18" x14ac:dyDescent="0.2">
      <c r="R14" s="9"/>
    </row>
    <row r="15" spans="13:18" x14ac:dyDescent="0.2">
      <c r="R15" s="9"/>
    </row>
    <row r="16" spans="13:18" x14ac:dyDescent="0.2">
      <c r="N16" s="9" t="e">
        <f>'2. Processes-'!#REF!</f>
        <v>#REF!</v>
      </c>
      <c r="O16" s="9" t="e">
        <f>'2. Processes-'!#REF!</f>
        <v>#REF!</v>
      </c>
      <c r="P16" s="9" t="e">
        <f>'2. Processes-'!#REF!</f>
        <v>#REF!</v>
      </c>
      <c r="Q16" s="9" t="e">
        <f>'2. Processes-'!#REF!</f>
        <v>#REF!</v>
      </c>
      <c r="R16" s="9"/>
    </row>
    <row r="17" spans="13:18" x14ac:dyDescent="0.2">
      <c r="M17" s="9" t="e">
        <f>'2. Processes-'!#REF!</f>
        <v>#REF!</v>
      </c>
      <c r="N17" s="33">
        <f>'2. Processes-'!BD2</f>
        <v>1</v>
      </c>
      <c r="O17" s="33">
        <f>'2. Processes-'!BD3</f>
        <v>1</v>
      </c>
      <c r="P17" s="9"/>
      <c r="Q17" s="9"/>
      <c r="R17" s="9"/>
    </row>
    <row r="18" spans="13:18" x14ac:dyDescent="0.2">
      <c r="M18" s="9" t="e">
        <f>'2. Processes-'!#REF!</f>
        <v>#REF!</v>
      </c>
      <c r="N18" s="33">
        <f>'2. Processes-'!BD8</f>
        <v>1</v>
      </c>
      <c r="O18" s="33">
        <f>'2. Processes-'!BD9</f>
        <v>1</v>
      </c>
      <c r="P18" s="33">
        <f>'2. Processes-'!BD10</f>
        <v>1</v>
      </c>
      <c r="Q18" s="33">
        <f>'2. Processes-'!BD11</f>
        <v>1</v>
      </c>
      <c r="R18" s="9"/>
    </row>
    <row r="19" spans="13:18" x14ac:dyDescent="0.2">
      <c r="M19" s="9"/>
      <c r="N19" s="9"/>
      <c r="O19" s="9"/>
      <c r="P19" s="9"/>
      <c r="Q19" s="9"/>
      <c r="R19" s="9"/>
    </row>
    <row r="141" spans="13:15" x14ac:dyDescent="0.2">
      <c r="N141" s="19" t="s">
        <v>260</v>
      </c>
      <c r="O141" s="19" t="s">
        <v>259</v>
      </c>
    </row>
    <row r="142" spans="13:15" x14ac:dyDescent="0.2">
      <c r="M142" s="19" t="s">
        <v>252</v>
      </c>
      <c r="N142" s="21">
        <f>'2. Processes-'!BD67</f>
        <v>1</v>
      </c>
      <c r="O142" s="21">
        <f>'2. Processes-'!BD72</f>
        <v>1</v>
      </c>
    </row>
    <row r="143" spans="13:15" x14ac:dyDescent="0.2">
      <c r="M143" s="19" t="s">
        <v>253</v>
      </c>
      <c r="N143" s="21">
        <f>'2. Processes-'!BD66</f>
        <v>1</v>
      </c>
      <c r="O143" s="21">
        <f>'2. Processes-'!BD71</f>
        <v>1</v>
      </c>
    </row>
    <row r="144" spans="13:15" x14ac:dyDescent="0.2">
      <c r="M144" s="19" t="s">
        <v>254</v>
      </c>
      <c r="N144" s="21">
        <f>'2. Processes-'!BD66</f>
        <v>1</v>
      </c>
      <c r="O144" s="21">
        <f>'2. Processes-'!BD70</f>
        <v>1</v>
      </c>
    </row>
    <row r="145" spans="13:15" x14ac:dyDescent="0.2">
      <c r="M145" s="19" t="s">
        <v>255</v>
      </c>
      <c r="N145" s="21">
        <f>'2. Processes-'!BD64</f>
        <v>1</v>
      </c>
      <c r="O145" s="21">
        <f>'2. Processes-'!BD69</f>
        <v>1</v>
      </c>
    </row>
    <row r="146" spans="13:15" x14ac:dyDescent="0.2">
      <c r="M146" s="19" t="s">
        <v>169</v>
      </c>
      <c r="N146" s="21">
        <f>'2. Processes-'!BD68</f>
        <v>1</v>
      </c>
      <c r="O146" s="21">
        <f>'2. Processes-'!BD73</f>
        <v>1</v>
      </c>
    </row>
    <row r="197" spans="14:22" x14ac:dyDescent="0.2">
      <c r="N197" t="e">
        <f>'2. Processes-'!#REF!</f>
        <v>#REF!</v>
      </c>
      <c r="O197" t="e">
        <f>'2. Processes-'!#REF!</f>
        <v>#REF!</v>
      </c>
      <c r="P197" t="e">
        <f>'2. Processes-'!#REF!</f>
        <v>#REF!</v>
      </c>
      <c r="Q197" t="e">
        <f>'2. Processes-'!#REF!</f>
        <v>#REF!</v>
      </c>
      <c r="R197" t="e">
        <f>'2. Processes-'!#REF!</f>
        <v>#REF!</v>
      </c>
      <c r="S197" t="e">
        <f>'2. Processes-'!#REF!</f>
        <v>#REF!</v>
      </c>
      <c r="T197" t="e">
        <f>'2. Processes-'!#REF!</f>
        <v>#REF!</v>
      </c>
      <c r="U197" t="e">
        <f>'2. Processes-'!#REF!</f>
        <v>#REF!</v>
      </c>
      <c r="V197" t="e">
        <f>'2. Processes-'!#REF!</f>
        <v>#REF!</v>
      </c>
    </row>
    <row r="198" spans="14:22" x14ac:dyDescent="0.2">
      <c r="N198" s="21">
        <f>'2. Processes-'!BD81</f>
        <v>1</v>
      </c>
      <c r="O198" s="21">
        <f>'2. Processes-'!BD82</f>
        <v>1</v>
      </c>
      <c r="P198" s="21">
        <f>'2. Processes-'!BD83</f>
        <v>1</v>
      </c>
      <c r="Q198" s="21">
        <f>'2. Processes-'!BD84</f>
        <v>1</v>
      </c>
      <c r="R198" s="21">
        <f>'2. Processes-'!BD85</f>
        <v>1</v>
      </c>
      <c r="S198" s="21">
        <f>'2. Processes-'!BD86</f>
        <v>1</v>
      </c>
      <c r="T198" s="21">
        <f>'2. Processes-'!BD87</f>
        <v>1</v>
      </c>
      <c r="U198" s="21">
        <f>'2. Processes-'!BD88</f>
        <v>1</v>
      </c>
      <c r="V198" s="21">
        <f>'2. Processes-'!BD89</f>
        <v>1</v>
      </c>
    </row>
    <row r="310" spans="13:18" x14ac:dyDescent="0.2">
      <c r="M310" s="9"/>
      <c r="N310" s="18" t="e">
        <f>'2. Processes-'!#REF!</f>
        <v>#REF!</v>
      </c>
      <c r="O310" s="18" t="e">
        <f>'2. Processes-'!#REF!</f>
        <v>#REF!</v>
      </c>
      <c r="P310" s="18" t="e">
        <f>'2. Processes-'!#REF!</f>
        <v>#REF!</v>
      </c>
      <c r="Q310" s="18" t="e">
        <f>'2. Processes-'!#REF!</f>
        <v>#REF!</v>
      </c>
      <c r="R310" s="9"/>
    </row>
    <row r="311" spans="13:18" x14ac:dyDescent="0.2">
      <c r="M311" s="9" t="e">
        <f>'2. Processes-'!#REF!</f>
        <v>#REF!</v>
      </c>
      <c r="N311" s="44">
        <f>'2. Processes-'!BD125</f>
        <v>1</v>
      </c>
      <c r="O311" s="44">
        <f>'2. Processes-'!BD126</f>
        <v>1</v>
      </c>
      <c r="P311" s="18"/>
      <c r="Q311" s="44">
        <f>'2. Processes-'!BD127</f>
        <v>1</v>
      </c>
      <c r="R311" s="9"/>
    </row>
    <row r="312" spans="13:18" x14ac:dyDescent="0.2">
      <c r="M312" s="9" t="e">
        <f>'2. Processes-'!#REF!</f>
        <v>#REF!</v>
      </c>
      <c r="N312" s="44">
        <f>'2. Processes-'!BD117</f>
        <v>1</v>
      </c>
      <c r="O312" s="44">
        <f>'2. Processes-'!BD118</f>
        <v>1</v>
      </c>
      <c r="P312" s="44">
        <f>'2. Processes-'!BD119</f>
        <v>1</v>
      </c>
      <c r="Q312" s="44">
        <f>'2. Processes-'!BD120</f>
        <v>1</v>
      </c>
      <c r="R312" s="9"/>
    </row>
    <row r="313" spans="13:18" x14ac:dyDescent="0.2">
      <c r="M313" s="9" t="e">
        <f>'2. Processes-'!#REF!</f>
        <v>#REF!</v>
      </c>
      <c r="N313" s="44">
        <f>'2. Processes-'!BD121</f>
        <v>1</v>
      </c>
      <c r="O313" s="44">
        <f>'2. Processes-'!BD122</f>
        <v>1</v>
      </c>
      <c r="P313" s="44">
        <f>'2. Processes-'!BD123</f>
        <v>1</v>
      </c>
      <c r="Q313" s="44">
        <f>'2. Processes-'!BD124</f>
        <v>1</v>
      </c>
      <c r="R313" s="9"/>
    </row>
    <row r="337" spans="13:17" x14ac:dyDescent="0.2">
      <c r="M337" s="9"/>
      <c r="N337" s="18" t="e">
        <f>'2. Processes-'!#REF!</f>
        <v>#REF!</v>
      </c>
      <c r="O337" s="18" t="e">
        <f>'2. Processes-'!#REF!</f>
        <v>#REF!</v>
      </c>
      <c r="P337" s="18" t="e">
        <f>'2. Processes-'!#REF!</f>
        <v>#REF!</v>
      </c>
      <c r="Q337" s="18" t="e">
        <f>'2. Processes-'!#REF!</f>
        <v>#REF!</v>
      </c>
    </row>
    <row r="338" spans="13:17" x14ac:dyDescent="0.2">
      <c r="M338" s="9" t="e">
        <f>'2. Processes-'!#REF!</f>
        <v>#REF!</v>
      </c>
      <c r="N338" s="44">
        <f>'2. Processes-'!BD128</f>
        <v>1</v>
      </c>
      <c r="O338" s="44">
        <f>'2. Processes-'!BD129</f>
        <v>1</v>
      </c>
      <c r="P338" s="18"/>
      <c r="Q338" s="44"/>
    </row>
    <row r="339" spans="13:17" x14ac:dyDescent="0.2">
      <c r="M339" s="9" t="e">
        <f>'2. Processes-'!#REF!</f>
        <v>#REF!</v>
      </c>
      <c r="N339" s="44">
        <f>'2. Processes-'!BD130</f>
        <v>1</v>
      </c>
      <c r="O339" s="44">
        <f>'2. Processes-'!BD131</f>
        <v>1</v>
      </c>
      <c r="P339" s="44">
        <f>'2. Processes-'!BD132</f>
        <v>1</v>
      </c>
      <c r="Q339" s="44"/>
    </row>
    <row r="340" spans="13:17" x14ac:dyDescent="0.2">
      <c r="M340" s="9" t="e">
        <f>'2. Processes-'!#REF!</f>
        <v>#REF!</v>
      </c>
      <c r="N340" s="44">
        <f>'2. Processes-'!BD143</f>
        <v>1</v>
      </c>
      <c r="O340" s="44">
        <f>'2. Processes-'!BD144</f>
        <v>1</v>
      </c>
      <c r="P340" s="44"/>
      <c r="Q340" s="44">
        <f>'2. Processes-'!BD145</f>
        <v>1</v>
      </c>
    </row>
    <row r="365" spans="12:16" x14ac:dyDescent="0.2">
      <c r="L365">
        <v>1</v>
      </c>
      <c r="M365" s="9"/>
      <c r="N365" s="18" t="e">
        <f>'2. Processes-'!#REF!</f>
        <v>#REF!</v>
      </c>
      <c r="O365" s="18" t="e">
        <f>'2. Processes-'!#REF!</f>
        <v>#REF!</v>
      </c>
      <c r="P365" s="18" t="e">
        <f>'2. Processes-'!#REF!</f>
        <v>#REF!</v>
      </c>
    </row>
    <row r="366" spans="12:16" x14ac:dyDescent="0.2">
      <c r="L366">
        <v>2</v>
      </c>
      <c r="M366" s="9" t="e">
        <f>'2. Processes-'!#REF!</f>
        <v>#REF!</v>
      </c>
      <c r="N366" s="44">
        <f>'2. Processes-'!BD146</f>
        <v>1</v>
      </c>
      <c r="O366" s="44">
        <f>'2. Processes-'!BD147</f>
        <v>1</v>
      </c>
      <c r="P366" s="18"/>
    </row>
    <row r="367" spans="12:16" x14ac:dyDescent="0.2">
      <c r="L367">
        <v>3</v>
      </c>
      <c r="M367" s="9" t="e">
        <f>'2. Processes-'!#REF!</f>
        <v>#REF!</v>
      </c>
      <c r="N367" s="44">
        <f>'2. Processes-'!BD148</f>
        <v>1</v>
      </c>
      <c r="O367" s="44">
        <f>'2. Processes-'!BD149</f>
        <v>1</v>
      </c>
      <c r="P367" s="44">
        <f>'2. Processes-'!BD150</f>
        <v>1</v>
      </c>
    </row>
    <row r="368" spans="12:16" x14ac:dyDescent="0.2">
      <c r="L368">
        <v>4</v>
      </c>
    </row>
    <row r="369" spans="12:12" x14ac:dyDescent="0.2">
      <c r="L369">
        <v>5</v>
      </c>
    </row>
    <row r="370" spans="12:12" x14ac:dyDescent="0.2">
      <c r="L370">
        <v>6</v>
      </c>
    </row>
    <row r="371" spans="12:12" x14ac:dyDescent="0.2">
      <c r="L371">
        <v>7</v>
      </c>
    </row>
    <row r="372" spans="12:12" x14ac:dyDescent="0.2">
      <c r="L372">
        <v>8</v>
      </c>
    </row>
    <row r="373" spans="12:12" x14ac:dyDescent="0.2">
      <c r="L373">
        <v>9</v>
      </c>
    </row>
    <row r="374" spans="12:12" x14ac:dyDescent="0.2">
      <c r="L374">
        <v>10</v>
      </c>
    </row>
    <row r="375" spans="12:12" x14ac:dyDescent="0.2">
      <c r="L375">
        <v>11</v>
      </c>
    </row>
    <row r="376" spans="12:12" x14ac:dyDescent="0.2">
      <c r="L376">
        <v>12</v>
      </c>
    </row>
    <row r="377" spans="12:12" x14ac:dyDescent="0.2">
      <c r="L377">
        <v>13</v>
      </c>
    </row>
    <row r="393" spans="14:16" x14ac:dyDescent="0.2">
      <c r="O393" s="19" t="s">
        <v>266</v>
      </c>
      <c r="P393" s="19" t="s">
        <v>267</v>
      </c>
    </row>
    <row r="394" spans="14:16" x14ac:dyDescent="0.2">
      <c r="N394" s="19" t="s">
        <v>227</v>
      </c>
      <c r="O394" s="21">
        <f>'2. Processes-'!BD133</f>
        <v>1</v>
      </c>
      <c r="P394" s="21">
        <f>'2. Processes-'!BD138</f>
        <v>1</v>
      </c>
    </row>
    <row r="395" spans="14:16" x14ac:dyDescent="0.2">
      <c r="N395" s="19" t="s">
        <v>228</v>
      </c>
      <c r="O395" s="21">
        <f>'2. Processes-'!BD134</f>
        <v>1</v>
      </c>
      <c r="P395" s="21">
        <f>'2. Processes-'!BD139</f>
        <v>1</v>
      </c>
    </row>
    <row r="396" spans="14:16" x14ac:dyDescent="0.2">
      <c r="N396" s="19" t="s">
        <v>242</v>
      </c>
      <c r="O396" s="21">
        <f>'2. Processes-'!BD135</f>
        <v>1</v>
      </c>
      <c r="P396" s="21">
        <f>'2. Processes-'!BD140</f>
        <v>1</v>
      </c>
    </row>
    <row r="397" spans="14:16" x14ac:dyDescent="0.2">
      <c r="N397" s="19" t="s">
        <v>229</v>
      </c>
      <c r="O397" s="21">
        <f>'2. Processes-'!BD136</f>
        <v>1</v>
      </c>
      <c r="P397" s="21">
        <f>'2. Processes-'!BD141</f>
        <v>1</v>
      </c>
    </row>
    <row r="398" spans="14:16" x14ac:dyDescent="0.2">
      <c r="N398" s="19" t="s">
        <v>169</v>
      </c>
      <c r="O398" s="21">
        <f>'2. Processes-'!BD137</f>
        <v>1</v>
      </c>
      <c r="P398" s="21">
        <f>'2. Processes-'!BD142</f>
        <v>1</v>
      </c>
    </row>
    <row r="449" spans="13:19" x14ac:dyDescent="0.2">
      <c r="M449" s="47"/>
      <c r="N449" s="47"/>
    </row>
    <row r="450" spans="13:19" x14ac:dyDescent="0.2">
      <c r="N450" s="19"/>
      <c r="O450" s="19"/>
    </row>
    <row r="451" spans="13:19" x14ac:dyDescent="0.2">
      <c r="M451" s="50"/>
      <c r="N451" s="50"/>
      <c r="O451" s="50"/>
      <c r="P451" s="50"/>
      <c r="Q451" s="50"/>
      <c r="R451" s="50"/>
      <c r="S451" s="50"/>
    </row>
    <row r="560" spans="13:17" x14ac:dyDescent="0.2">
      <c r="M560" s="47"/>
      <c r="N560" s="47"/>
      <c r="O560" s="47"/>
      <c r="P560" s="47"/>
      <c r="Q560" s="47"/>
    </row>
    <row r="561" spans="13:17" x14ac:dyDescent="0.2">
      <c r="M561" s="48"/>
      <c r="N561" s="47"/>
      <c r="O561" s="47"/>
      <c r="P561" s="47"/>
      <c r="Q561" s="47"/>
    </row>
    <row r="562" spans="13:17" x14ac:dyDescent="0.2">
      <c r="M562" s="48"/>
      <c r="N562" s="74"/>
      <c r="O562" s="74"/>
      <c r="P562" s="74"/>
      <c r="Q562" s="47"/>
    </row>
    <row r="563" spans="13:17" x14ac:dyDescent="0.2">
      <c r="M563" s="48"/>
      <c r="N563" s="74"/>
      <c r="O563" s="74"/>
      <c r="P563" s="74"/>
      <c r="Q563" s="47"/>
    </row>
    <row r="564" spans="13:17" x14ac:dyDescent="0.2">
      <c r="M564" s="48"/>
      <c r="N564" s="47"/>
      <c r="O564" s="47"/>
      <c r="P564" s="47"/>
      <c r="Q564" s="47"/>
    </row>
    <row r="565" spans="13:17" x14ac:dyDescent="0.2">
      <c r="M565" s="48"/>
      <c r="N565" s="47"/>
      <c r="O565" s="47"/>
      <c r="P565" s="47"/>
      <c r="Q565" s="47"/>
    </row>
    <row r="566" spans="13:17" x14ac:dyDescent="0.2">
      <c r="M566" s="48"/>
      <c r="N566" s="47"/>
      <c r="O566" s="47"/>
      <c r="P566" s="47"/>
      <c r="Q566" s="47"/>
    </row>
    <row r="567" spans="13:17" x14ac:dyDescent="0.2">
      <c r="M567" s="48"/>
      <c r="N567" s="47"/>
      <c r="O567" s="47"/>
      <c r="P567" s="47"/>
      <c r="Q567" s="47"/>
    </row>
    <row r="568" spans="13:17" x14ac:dyDescent="0.2">
      <c r="M568" s="48"/>
      <c r="N568" s="47"/>
      <c r="O568" s="47"/>
      <c r="P568" s="47"/>
      <c r="Q568" s="47"/>
    </row>
    <row r="569" spans="13:17" x14ac:dyDescent="0.2">
      <c r="M569" s="48"/>
      <c r="N569" s="47"/>
      <c r="O569" s="47"/>
      <c r="P569" s="47"/>
      <c r="Q569" s="47"/>
    </row>
    <row r="570" spans="13:17" x14ac:dyDescent="0.2">
      <c r="M570" s="48"/>
      <c r="N570" s="75"/>
      <c r="O570" s="75"/>
      <c r="P570" s="75"/>
      <c r="Q570" s="47"/>
    </row>
    <row r="571" spans="13:17" x14ac:dyDescent="0.2">
      <c r="M571" s="47"/>
      <c r="N571" s="47"/>
      <c r="O571" s="47"/>
      <c r="P571" s="47"/>
      <c r="Q571" s="47"/>
    </row>
    <row r="572" spans="13:17" x14ac:dyDescent="0.2">
      <c r="M572" s="47"/>
      <c r="N572" s="47"/>
      <c r="O572" s="47"/>
      <c r="P572" s="47"/>
      <c r="Q572" s="47"/>
    </row>
    <row r="573" spans="13:17" x14ac:dyDescent="0.2">
      <c r="M573" s="47"/>
      <c r="N573" s="47"/>
      <c r="O573" s="47"/>
      <c r="P573" s="47"/>
      <c r="Q573" s="47"/>
    </row>
  </sheetData>
  <pageMargins left="0.7" right="0.7" top="0.75" bottom="0.75" header="0.3" footer="0.3"/>
  <pageSetup paperSize="267" orientation="portrait" horizontalDpi="4294967292" verticalDpi="0"/>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enableFormatConditionsCalculation="0"/>
  <dimension ref="A57:AA454"/>
  <sheetViews>
    <sheetView workbookViewId="0">
      <selection activeCell="M372" sqref="M372"/>
    </sheetView>
  </sheetViews>
  <sheetFormatPr baseColWidth="10" defaultColWidth="9.140625" defaultRowHeight="12.75" x14ac:dyDescent="0.2"/>
  <cols>
    <col min="5" max="5" width="9.140625" customWidth="1"/>
    <col min="13" max="13" width="35.28515625" customWidth="1"/>
  </cols>
  <sheetData>
    <row r="57" spans="13:16" x14ac:dyDescent="0.2">
      <c r="N57" t="str">
        <f>'1. Key elements-'!C43</f>
        <v>Ja</v>
      </c>
      <c r="O57" t="str">
        <f>'1. Key elements-'!C44</f>
        <v>Nee</v>
      </c>
      <c r="P57" t="str">
        <f>'1. Key elements-'!C45</f>
        <v>Ik weet het niet</v>
      </c>
    </row>
    <row r="58" spans="13:16" x14ac:dyDescent="0.2">
      <c r="M58" s="19" t="str">
        <f>'1. Key elements-'!B41</f>
        <v>U weet hoe de verschillende functies samenhangen.</v>
      </c>
      <c r="N58" s="21">
        <f>'1. Key elements-'!BD41</f>
        <v>1</v>
      </c>
      <c r="O58" s="21">
        <f>'1. Key elements-'!BD42</f>
        <v>1</v>
      </c>
      <c r="P58" s="21"/>
    </row>
    <row r="59" spans="13:16" x14ac:dyDescent="0.2">
      <c r="M59" s="19" t="str">
        <f>'1. Key elements-'!B43</f>
        <v>Er bestaat een duidelijk schematisch overzicht van de organisatiestructuur op functieniveau.</v>
      </c>
      <c r="N59" s="21">
        <f>'1. Key elements-'!BD43</f>
        <v>1</v>
      </c>
      <c r="O59" s="21">
        <f>'1. Key elements-'!BD44</f>
        <v>1</v>
      </c>
      <c r="P59" s="21">
        <f>'1. Key elements-'!BD45</f>
        <v>1</v>
      </c>
    </row>
    <row r="60" spans="13:16" x14ac:dyDescent="0.2">
      <c r="M60" s="19" t="str">
        <f>'1. Key elements-'!B46</f>
        <v>De samenhang en de hiërarchie van alle functies is bepaald aan de hand van een objectieve, transparante en coherente methode.</v>
      </c>
      <c r="N60" s="21">
        <f>'1. Key elements-'!BD46</f>
        <v>1</v>
      </c>
      <c r="O60" s="21">
        <f>'1. Key elements-'!BD47</f>
        <v>1</v>
      </c>
      <c r="P60" s="21">
        <f>'1. Key elements-'!BD48</f>
        <v>1</v>
      </c>
    </row>
    <row r="142" spans="13:18" x14ac:dyDescent="0.2">
      <c r="N142" s="19" t="s">
        <v>299</v>
      </c>
      <c r="O142" s="19" t="s">
        <v>300</v>
      </c>
      <c r="P142" s="19" t="s">
        <v>115</v>
      </c>
      <c r="Q142" s="19" t="s">
        <v>114</v>
      </c>
      <c r="R142" s="19" t="s">
        <v>301</v>
      </c>
    </row>
    <row r="143" spans="13:18" x14ac:dyDescent="0.2">
      <c r="M143" s="19" t="s">
        <v>296</v>
      </c>
      <c r="N143" s="21">
        <f>'1. Key elements-'!BD73</f>
        <v>1</v>
      </c>
      <c r="O143" s="21">
        <f>'1. Key elements-'!BD76</f>
        <v>0</v>
      </c>
      <c r="P143" s="21">
        <f>'1. Key elements-'!BD79</f>
        <v>0</v>
      </c>
      <c r="Q143" s="21">
        <f>'1. Key elements-'!BD82</f>
        <v>1</v>
      </c>
      <c r="R143" s="21" t="e">
        <f>'1. Key elements-'!#REF!</f>
        <v>#REF!</v>
      </c>
    </row>
    <row r="144" spans="13:18" x14ac:dyDescent="0.2">
      <c r="M144" s="19" t="s">
        <v>297</v>
      </c>
      <c r="N144" s="21">
        <f>'1. Key elements-'!BD74</f>
        <v>1</v>
      </c>
      <c r="O144" s="21">
        <f>'1. Key elements-'!BD77</f>
        <v>0</v>
      </c>
      <c r="P144" s="21">
        <f>'1. Key elements-'!BD80</f>
        <v>1</v>
      </c>
      <c r="Q144" s="21">
        <f>'1. Key elements-'!BD83</f>
        <v>1</v>
      </c>
      <c r="R144" s="21" t="e">
        <f>'1. Key elements-'!#REF!</f>
        <v>#REF!</v>
      </c>
    </row>
    <row r="145" spans="13:18" x14ac:dyDescent="0.2">
      <c r="M145" s="19" t="s">
        <v>298</v>
      </c>
      <c r="N145" s="21">
        <f>'1. Key elements-'!BD75</f>
        <v>1</v>
      </c>
      <c r="O145" s="21">
        <f>'1. Key elements-'!BD78</f>
        <v>0</v>
      </c>
      <c r="P145" s="21">
        <f>'1. Key elements-'!BD81</f>
        <v>1</v>
      </c>
      <c r="Q145" s="21">
        <f>'1. Key elements-'!BD84</f>
        <v>1</v>
      </c>
      <c r="R145" s="21" t="e">
        <f>'1. Key elements-'!#REF!</f>
        <v>#REF!</v>
      </c>
    </row>
    <row r="199" spans="13:16" x14ac:dyDescent="0.2">
      <c r="N199" t="str">
        <f>'1. Key elements-'!C91</f>
        <v>Managers zijn bezig met hun 'learning quotient': ze zijn geïnteresseerd in, en begrijpen het belang van, hun vermogen om nieuwe zaken te leren.</v>
      </c>
      <c r="O199" t="str">
        <f>'1. Key elements-'!C93</f>
        <v>Alle medewerkers worden geselecteerd en gepromoveerd op basis van hun leervermogen en aanpassingsvermogen aan nieuwe situaties.</v>
      </c>
      <c r="P199" t="str">
        <f>'1. Key elements-'!C92</f>
        <v>Managers zijn bezig met het 'learning quotient' van zichzelf en van hun medewerkers.</v>
      </c>
    </row>
    <row r="200" spans="13:16" x14ac:dyDescent="0.2">
      <c r="M200" s="19">
        <f>'1. Key elements-'!B91</f>
        <v>0</v>
      </c>
      <c r="N200" s="21">
        <f>'1. Key elements-'!BD91</f>
        <v>1</v>
      </c>
      <c r="O200" s="21">
        <f>'1. Key elements-'!BD93</f>
        <v>1</v>
      </c>
      <c r="P200" s="21">
        <f>'1. Key elements-'!BD92</f>
        <v>1</v>
      </c>
    </row>
    <row r="201" spans="13:16" x14ac:dyDescent="0.2">
      <c r="M201" s="19">
        <f>'1. Key elements-'!B94</f>
        <v>0</v>
      </c>
      <c r="N201" s="21">
        <f>'1. Key elements-'!BD94</f>
        <v>1</v>
      </c>
      <c r="O201" s="21">
        <f>'1. Key elements-'!BD96</f>
        <v>1</v>
      </c>
      <c r="P201" s="21">
        <f>'1. Key elements-'!BD95</f>
        <v>1</v>
      </c>
    </row>
    <row r="202" spans="13:16" x14ac:dyDescent="0.2">
      <c r="M202" s="19">
        <f>'1. Key elements-'!B97</f>
        <v>0</v>
      </c>
      <c r="N202" s="21">
        <f>'1. Key elements-'!BD97</f>
        <v>1</v>
      </c>
      <c r="O202" s="21">
        <f>'1. Key elements-'!BD99</f>
        <v>1</v>
      </c>
      <c r="P202" s="21">
        <f>'1. Key elements-'!BD98</f>
        <v>1</v>
      </c>
    </row>
    <row r="224" spans="13:13" x14ac:dyDescent="0.2">
      <c r="M224" s="35"/>
    </row>
    <row r="225" spans="13:20" x14ac:dyDescent="0.2">
      <c r="M225" s="35"/>
    </row>
    <row r="226" spans="13:20" x14ac:dyDescent="0.2">
      <c r="M226" s="35"/>
      <c r="N226" s="19" t="s">
        <v>303</v>
      </c>
      <c r="O226" s="19" t="s">
        <v>169</v>
      </c>
      <c r="P226" s="23" t="s">
        <v>113</v>
      </c>
      <c r="Q226" s="19" t="s">
        <v>119</v>
      </c>
      <c r="R226" s="19" t="s">
        <v>120</v>
      </c>
      <c r="S226" s="23" t="s">
        <v>121</v>
      </c>
      <c r="T226" s="21">
        <v>1</v>
      </c>
    </row>
    <row r="227" spans="13:20" x14ac:dyDescent="0.2">
      <c r="M227" s="36" t="s">
        <v>114</v>
      </c>
      <c r="N227" s="21">
        <f>'1. Key elements-'!BD100</f>
        <v>1</v>
      </c>
      <c r="O227" s="21">
        <f>'1. Key elements-'!BD106</f>
        <v>1</v>
      </c>
      <c r="P227" s="21">
        <f>'1. Key elements-'!BD101</f>
        <v>1</v>
      </c>
      <c r="Q227" s="21">
        <f>'1. Key elements-'!BD102</f>
        <v>1</v>
      </c>
      <c r="R227" s="21">
        <f>'1. Key elements-'!BD103</f>
        <v>1</v>
      </c>
      <c r="S227" s="21">
        <f>'1. Key elements-'!BD104</f>
        <v>1</v>
      </c>
      <c r="T227" s="21">
        <f>'1. Key elements-'!BD105</f>
        <v>1</v>
      </c>
    </row>
    <row r="228" spans="13:20" x14ac:dyDescent="0.2">
      <c r="M228" s="36" t="s">
        <v>115</v>
      </c>
      <c r="N228" s="21">
        <f>'1. Key elements-'!BD107</f>
        <v>1</v>
      </c>
      <c r="O228" s="21">
        <f>'1. Key elements-'!BD113</f>
        <v>1</v>
      </c>
      <c r="P228" s="21">
        <f>'1. Key elements-'!BD108</f>
        <v>1</v>
      </c>
      <c r="Q228" s="21">
        <f>'1. Key elements-'!BD109</f>
        <v>1</v>
      </c>
      <c r="R228" s="21">
        <f>'1. Key elements-'!BD110</f>
        <v>1</v>
      </c>
      <c r="S228" s="21">
        <f>'1. Key elements-'!BD111</f>
        <v>1</v>
      </c>
      <c r="T228" s="21">
        <f>'1. Key elements-'!BD112</f>
        <v>1</v>
      </c>
    </row>
    <row r="229" spans="13:20" x14ac:dyDescent="0.2">
      <c r="M229" s="36" t="s">
        <v>116</v>
      </c>
      <c r="N229" s="21">
        <f>'1. Key elements-'!BD114</f>
        <v>1</v>
      </c>
      <c r="O229" s="21">
        <f>'1. Key elements-'!BD120</f>
        <v>1</v>
      </c>
      <c r="P229" s="21">
        <f>'1. Key elements-'!BD115</f>
        <v>1</v>
      </c>
      <c r="Q229" s="21">
        <f>'1. Key elements-'!BD116</f>
        <v>1</v>
      </c>
      <c r="R229" s="21">
        <f>'1. Key elements-'!BD117</f>
        <v>1</v>
      </c>
      <c r="S229" s="21">
        <f>'1. Key elements-'!BD118</f>
        <v>1</v>
      </c>
      <c r="T229" s="21">
        <f>'1. Key elements-'!BD119</f>
        <v>1</v>
      </c>
    </row>
    <row r="230" spans="13:20" x14ac:dyDescent="0.2">
      <c r="M230" s="36" t="s">
        <v>117</v>
      </c>
      <c r="N230" s="21">
        <f>'1. Key elements-'!BD121</f>
        <v>1</v>
      </c>
      <c r="O230" s="21">
        <f>'1. Key elements-'!BD127</f>
        <v>1</v>
      </c>
      <c r="P230" s="21">
        <f>'1. Key elements-'!BD122</f>
        <v>1</v>
      </c>
      <c r="Q230" s="21">
        <f>'1. Key elements-'!BD123</f>
        <v>1</v>
      </c>
      <c r="R230" s="21">
        <f>'1. Key elements-'!BD124</f>
        <v>1</v>
      </c>
      <c r="S230" s="21">
        <f>'1. Key elements-'!BD125</f>
        <v>1</v>
      </c>
      <c r="T230" s="21">
        <f>'1. Key elements-'!BD126</f>
        <v>1</v>
      </c>
    </row>
    <row r="231" spans="13:20" x14ac:dyDescent="0.2">
      <c r="M231" s="36" t="s">
        <v>118</v>
      </c>
      <c r="N231" s="21">
        <f>'1. Key elements-'!BD128</f>
        <v>1</v>
      </c>
      <c r="O231" s="21">
        <f>'1. Key elements-'!BD134</f>
        <v>1</v>
      </c>
      <c r="P231" s="21">
        <f>'1. Key elements-'!BD129</f>
        <v>1</v>
      </c>
      <c r="Q231" s="21">
        <f>'1. Key elements-'!BD130</f>
        <v>1</v>
      </c>
      <c r="R231" s="21">
        <f>'1. Key elements-'!BD131</f>
        <v>1</v>
      </c>
      <c r="S231" s="21">
        <f>'1. Key elements-'!BD132</f>
        <v>1</v>
      </c>
      <c r="T231" s="21">
        <f>'1. Key elements-'!BE133</f>
        <v>0.2</v>
      </c>
    </row>
    <row r="232" spans="13:20" x14ac:dyDescent="0.2">
      <c r="M232" s="36" t="s">
        <v>72</v>
      </c>
      <c r="N232" s="21">
        <f>'1. Key elements-'!BD135</f>
        <v>1</v>
      </c>
      <c r="O232" s="21">
        <f>'1. Key elements-'!BD141</f>
        <v>1</v>
      </c>
      <c r="P232" s="21">
        <f>'1. Key elements-'!BD136</f>
        <v>1</v>
      </c>
      <c r="Q232" s="21">
        <f>'1. Key elements-'!BD137</f>
        <v>1</v>
      </c>
      <c r="R232" s="21">
        <f>'1. Key elements-'!BD138</f>
        <v>1</v>
      </c>
      <c r="S232" s="21">
        <f>'1. Key elements-'!BD139</f>
        <v>1</v>
      </c>
      <c r="T232" s="21">
        <f>'1. Key elements-'!BD140</f>
        <v>1</v>
      </c>
    </row>
    <row r="233" spans="13:20" x14ac:dyDescent="0.2">
      <c r="M233" s="35"/>
    </row>
    <row r="256" spans="23:23" x14ac:dyDescent="0.2">
      <c r="W256" s="48"/>
    </row>
    <row r="257" spans="14:23" x14ac:dyDescent="0.2">
      <c r="N257" s="21"/>
      <c r="O257" s="21"/>
      <c r="P257" s="21"/>
      <c r="Q257" s="21"/>
      <c r="R257" s="21"/>
      <c r="S257" s="21"/>
      <c r="T257" s="21"/>
      <c r="U257" s="21"/>
      <c r="V257" s="21"/>
      <c r="W257" s="21"/>
    </row>
    <row r="339" spans="13:18" x14ac:dyDescent="0.2">
      <c r="M339" s="18"/>
      <c r="N339" s="18" t="s">
        <v>129</v>
      </c>
      <c r="O339" s="18" t="s">
        <v>130</v>
      </c>
      <c r="P339" s="18" t="s">
        <v>204</v>
      </c>
      <c r="Q339" s="18" t="s">
        <v>169</v>
      </c>
    </row>
    <row r="340" spans="13:18" x14ac:dyDescent="0.2">
      <c r="M340" s="18" t="s">
        <v>337</v>
      </c>
      <c r="N340" s="44">
        <f>'1. Key elements-'!BD171</f>
        <v>1</v>
      </c>
      <c r="O340" s="44">
        <f>'1. Key elements-'!BD172</f>
        <v>1</v>
      </c>
      <c r="P340" s="44">
        <f>'1. Key elements-'!BD173</f>
        <v>1</v>
      </c>
      <c r="Q340" s="44">
        <f>'1. Key elements-'!BD174</f>
        <v>1</v>
      </c>
    </row>
    <row r="341" spans="13:18" x14ac:dyDescent="0.2">
      <c r="M341" s="18" t="s">
        <v>338</v>
      </c>
      <c r="N341" s="44">
        <f>'1. Key elements-'!BD175</f>
        <v>1</v>
      </c>
      <c r="O341" s="44">
        <f>'1. Key elements-'!BD176</f>
        <v>1</v>
      </c>
      <c r="P341" s="44">
        <f>'1. Key elements-'!BD177</f>
        <v>1</v>
      </c>
      <c r="Q341" s="44">
        <f>'1. Key elements-'!BD178</f>
        <v>1</v>
      </c>
    </row>
    <row r="342" spans="13:18" x14ac:dyDescent="0.2">
      <c r="M342" s="18" t="s">
        <v>339</v>
      </c>
      <c r="N342" s="44">
        <f>'1. Key elements-'!BD179</f>
        <v>1</v>
      </c>
      <c r="O342" s="44">
        <f>'1. Key elements-'!BD180</f>
        <v>1</v>
      </c>
      <c r="P342" s="44">
        <f>'1. Key elements-'!BD181</f>
        <v>1</v>
      </c>
      <c r="Q342" s="44">
        <f>'1. Key elements-'!BD182</f>
        <v>1</v>
      </c>
    </row>
    <row r="343" spans="13:18" x14ac:dyDescent="0.2">
      <c r="N343" s="18"/>
      <c r="O343" s="18"/>
      <c r="P343" s="18"/>
      <c r="Q343" s="18"/>
      <c r="R343" s="18"/>
    </row>
    <row r="344" spans="13:18" x14ac:dyDescent="0.2">
      <c r="N344" s="18"/>
      <c r="O344" s="18"/>
      <c r="P344" s="18"/>
      <c r="Q344" s="18"/>
      <c r="R344" s="18"/>
    </row>
    <row r="368" spans="6:13" ht="42.75" customHeight="1" x14ac:dyDescent="0.2">
      <c r="F368" s="37" t="s">
        <v>285</v>
      </c>
      <c r="G368" s="37" t="s">
        <v>413</v>
      </c>
      <c r="H368" s="37" t="s">
        <v>414</v>
      </c>
      <c r="I368" s="37" t="s">
        <v>283</v>
      </c>
      <c r="J368" s="38" t="s">
        <v>122</v>
      </c>
      <c r="M368" s="72"/>
    </row>
    <row r="369" spans="1:27" x14ac:dyDescent="0.2">
      <c r="A369" s="419" t="s">
        <v>367</v>
      </c>
      <c r="B369" s="419"/>
      <c r="C369" s="419"/>
      <c r="D369" s="419"/>
      <c r="E369" s="419"/>
      <c r="F369" s="24">
        <f>'1. Key elements-'!BD189</f>
        <v>1</v>
      </c>
      <c r="G369" s="24">
        <f>'1. Key elements-'!BD190</f>
        <v>1</v>
      </c>
      <c r="H369" s="24">
        <f>'1. Key elements-'!BD191</f>
        <v>1</v>
      </c>
      <c r="I369" s="24">
        <f>'1. Key elements-'!BD192</f>
        <v>1</v>
      </c>
      <c r="J369" s="42">
        <f>AVERAGE(F369:I369)</f>
        <v>1</v>
      </c>
    </row>
    <row r="370" spans="1:27" x14ac:dyDescent="0.2">
      <c r="A370" s="419" t="s">
        <v>368</v>
      </c>
      <c r="B370" s="419"/>
      <c r="C370" s="419"/>
      <c r="D370" s="419"/>
      <c r="E370" s="419"/>
      <c r="F370" s="24">
        <f>'1. Key elements-'!BD193</f>
        <v>1</v>
      </c>
      <c r="G370" s="24">
        <f>'1. Key elements-'!BD194</f>
        <v>1</v>
      </c>
      <c r="H370" s="24">
        <f>'1. Key elements-'!BD195</f>
        <v>1</v>
      </c>
      <c r="I370" s="24">
        <f>'1. Key elements-'!BD196</f>
        <v>1</v>
      </c>
      <c r="J370" s="42">
        <f t="shared" ref="J370:J414" si="0">AVERAGE(F370:I370)</f>
        <v>1</v>
      </c>
    </row>
    <row r="371" spans="1:27" x14ac:dyDescent="0.2">
      <c r="A371" s="419" t="s">
        <v>369</v>
      </c>
      <c r="B371" s="419"/>
      <c r="C371" s="419"/>
      <c r="D371" s="419"/>
      <c r="E371" s="419"/>
      <c r="F371" s="24">
        <f>'1. Key elements-'!BD197</f>
        <v>1</v>
      </c>
      <c r="G371" s="24">
        <f>'1. Key elements-'!BD198</f>
        <v>1</v>
      </c>
      <c r="H371" s="24">
        <f>'1. Key elements-'!BD199</f>
        <v>1</v>
      </c>
      <c r="I371" s="24">
        <f>'1. Key elements-'!BD200</f>
        <v>1</v>
      </c>
      <c r="J371" s="42">
        <f t="shared" si="0"/>
        <v>1</v>
      </c>
    </row>
    <row r="372" spans="1:27" x14ac:dyDescent="0.2">
      <c r="A372" s="419" t="s">
        <v>370</v>
      </c>
      <c r="B372" s="419"/>
      <c r="C372" s="419"/>
      <c r="D372" s="419"/>
      <c r="E372" s="419"/>
      <c r="F372" s="24">
        <f>'1. Key elements-'!BD201</f>
        <v>1</v>
      </c>
      <c r="G372" s="24">
        <f>'1. Key elements-'!BD202</f>
        <v>1</v>
      </c>
      <c r="H372" s="24">
        <f>'1. Key elements-'!BD203</f>
        <v>1</v>
      </c>
      <c r="I372" s="24">
        <f>'1. Key elements-'!BD204</f>
        <v>1</v>
      </c>
      <c r="J372" s="42">
        <f t="shared" si="0"/>
        <v>1</v>
      </c>
    </row>
    <row r="373" spans="1:27" x14ac:dyDescent="0.2">
      <c r="A373" s="419" t="s">
        <v>371</v>
      </c>
      <c r="B373" s="419"/>
      <c r="C373" s="419"/>
      <c r="D373" s="419"/>
      <c r="E373" s="419"/>
      <c r="F373" s="24">
        <f>'1. Key elements-'!BD205</f>
        <v>1</v>
      </c>
      <c r="G373" s="24">
        <f>'1. Key elements-'!BD206</f>
        <v>1</v>
      </c>
      <c r="H373" s="24">
        <f>'1. Key elements-'!BD207</f>
        <v>1</v>
      </c>
      <c r="I373" s="24">
        <f>'1. Key elements-'!BD208</f>
        <v>1</v>
      </c>
      <c r="J373" s="42">
        <f t="shared" si="0"/>
        <v>1</v>
      </c>
    </row>
    <row r="374" spans="1:27" x14ac:dyDescent="0.2">
      <c r="A374" s="419" t="s">
        <v>372</v>
      </c>
      <c r="B374" s="419"/>
      <c r="C374" s="419"/>
      <c r="D374" s="419"/>
      <c r="E374" s="419"/>
      <c r="F374" s="24">
        <f>'1. Key elements-'!BD209</f>
        <v>1</v>
      </c>
      <c r="G374" s="24">
        <f>'1. Key elements-'!BD210</f>
        <v>1</v>
      </c>
      <c r="H374" s="24">
        <f>'1. Key elements-'!BD211</f>
        <v>1</v>
      </c>
      <c r="I374" s="24">
        <f>'1. Key elements-'!BD212</f>
        <v>1</v>
      </c>
      <c r="J374" s="42">
        <f t="shared" si="0"/>
        <v>1</v>
      </c>
    </row>
    <row r="375" spans="1:27" x14ac:dyDescent="0.2">
      <c r="A375" s="419" t="s">
        <v>373</v>
      </c>
      <c r="B375" s="419"/>
      <c r="C375" s="419"/>
      <c r="D375" s="419"/>
      <c r="E375" s="419"/>
      <c r="F375" s="24">
        <f>'1. Key elements-'!BD213</f>
        <v>1</v>
      </c>
      <c r="G375" s="24">
        <f>'1. Key elements-'!BD214</f>
        <v>1</v>
      </c>
      <c r="H375" s="24">
        <f>'1. Key elements-'!BD215</f>
        <v>1</v>
      </c>
      <c r="I375" s="24">
        <f>'1. Key elements-'!BD216</f>
        <v>1</v>
      </c>
      <c r="J375" s="42">
        <f t="shared" si="0"/>
        <v>1</v>
      </c>
    </row>
    <row r="376" spans="1:27" x14ac:dyDescent="0.2">
      <c r="A376" s="419" t="s">
        <v>374</v>
      </c>
      <c r="B376" s="419"/>
      <c r="C376" s="419"/>
      <c r="D376" s="419"/>
      <c r="E376" s="419"/>
      <c r="F376" s="24">
        <f>'1. Key elements-'!BD217</f>
        <v>1</v>
      </c>
      <c r="G376" s="24">
        <f>'1. Key elements-'!BD218</f>
        <v>1</v>
      </c>
      <c r="H376" s="24">
        <f>'1. Key elements-'!BD219</f>
        <v>1</v>
      </c>
      <c r="I376" s="24">
        <f>'1. Key elements-'!BD220</f>
        <v>1</v>
      </c>
      <c r="J376" s="42">
        <f t="shared" si="0"/>
        <v>1</v>
      </c>
    </row>
    <row r="377" spans="1:27" x14ac:dyDescent="0.2">
      <c r="A377" s="419" t="s">
        <v>375</v>
      </c>
      <c r="B377" s="419"/>
      <c r="C377" s="419"/>
      <c r="D377" s="419"/>
      <c r="E377" s="419"/>
      <c r="F377" s="24">
        <f>'1. Key elements-'!BD221</f>
        <v>1</v>
      </c>
      <c r="G377" s="24">
        <f>'1. Key elements-'!BD222</f>
        <v>1</v>
      </c>
      <c r="H377" s="24">
        <f>'1. Key elements-'!BD223</f>
        <v>1</v>
      </c>
      <c r="I377" s="24">
        <f>'1. Key elements-'!BD224</f>
        <v>1</v>
      </c>
      <c r="J377" s="42">
        <f t="shared" si="0"/>
        <v>1</v>
      </c>
    </row>
    <row r="378" spans="1:27" x14ac:dyDescent="0.2">
      <c r="A378" s="419" t="s">
        <v>376</v>
      </c>
      <c r="B378" s="419"/>
      <c r="C378" s="419"/>
      <c r="D378" s="419"/>
      <c r="E378" s="419"/>
      <c r="F378" s="24">
        <f>'1. Key elements-'!BD225</f>
        <v>1</v>
      </c>
      <c r="G378" s="24">
        <f>'1. Key elements-'!BD226</f>
        <v>1</v>
      </c>
      <c r="H378" s="24">
        <f>'1. Key elements-'!BD227</f>
        <v>1</v>
      </c>
      <c r="I378" s="24">
        <f>'1. Key elements-'!BD228</f>
        <v>1</v>
      </c>
      <c r="J378" s="42">
        <f t="shared" si="0"/>
        <v>1</v>
      </c>
    </row>
    <row r="379" spans="1:27" x14ac:dyDescent="0.2">
      <c r="A379" s="418" t="s">
        <v>377</v>
      </c>
      <c r="B379" s="418"/>
      <c r="C379" s="418"/>
      <c r="D379" s="418"/>
      <c r="E379" s="418"/>
      <c r="F379" s="24">
        <f>'1. Key elements-'!BD229</f>
        <v>1</v>
      </c>
      <c r="G379" s="24">
        <f>'1. Key elements-'!BD230</f>
        <v>1</v>
      </c>
      <c r="H379" s="24">
        <f>'1. Key elements-'!BD231</f>
        <v>1</v>
      </c>
      <c r="I379" s="24">
        <f>'1. Key elements-'!BD232</f>
        <v>1</v>
      </c>
      <c r="J379" s="42">
        <f t="shared" si="0"/>
        <v>1</v>
      </c>
    </row>
    <row r="380" spans="1:27" x14ac:dyDescent="0.2">
      <c r="A380" s="418" t="s">
        <v>378</v>
      </c>
      <c r="B380" s="418"/>
      <c r="C380" s="418"/>
      <c r="D380" s="418"/>
      <c r="E380" s="418"/>
      <c r="F380" s="24">
        <f>'1. Key elements-'!BD233</f>
        <v>1</v>
      </c>
      <c r="G380" s="24">
        <f>'1. Key elements-'!BD234</f>
        <v>1</v>
      </c>
      <c r="H380" s="24">
        <f>'1. Key elements-'!BD235</f>
        <v>1</v>
      </c>
      <c r="I380" s="24">
        <f>'1. Key elements-'!BD236</f>
        <v>1</v>
      </c>
      <c r="J380" s="42">
        <f t="shared" si="0"/>
        <v>1</v>
      </c>
      <c r="V380" s="39"/>
      <c r="W380" s="40"/>
      <c r="X380" s="40"/>
      <c r="Y380" s="40"/>
      <c r="Z380" s="40"/>
      <c r="AA380" s="41"/>
    </row>
    <row r="381" spans="1:27" x14ac:dyDescent="0.2">
      <c r="A381" s="418" t="s">
        <v>379</v>
      </c>
      <c r="B381" s="418"/>
      <c r="C381" s="418"/>
      <c r="D381" s="418"/>
      <c r="E381" s="418"/>
      <c r="F381" s="24">
        <f>'1. Key elements-'!BD237</f>
        <v>1</v>
      </c>
      <c r="G381" s="24">
        <f>'1. Key elements-'!BD238</f>
        <v>1</v>
      </c>
      <c r="H381" s="24">
        <f>'1. Key elements-'!BD239</f>
        <v>1</v>
      </c>
      <c r="I381" s="24">
        <f>'1. Key elements-'!BD240</f>
        <v>1</v>
      </c>
      <c r="J381" s="42">
        <f t="shared" si="0"/>
        <v>1</v>
      </c>
      <c r="V381" s="39"/>
      <c r="W381" s="40"/>
      <c r="X381" s="40"/>
      <c r="Y381" s="40"/>
      <c r="Z381" s="40"/>
      <c r="AA381" s="41"/>
    </row>
    <row r="382" spans="1:27" x14ac:dyDescent="0.2">
      <c r="A382" s="418" t="s">
        <v>380</v>
      </c>
      <c r="B382" s="418"/>
      <c r="C382" s="418"/>
      <c r="D382" s="418"/>
      <c r="E382" s="418"/>
      <c r="F382" s="24">
        <f>'1. Key elements-'!BD241</f>
        <v>1</v>
      </c>
      <c r="G382" s="24">
        <f>'1. Key elements-'!BD242</f>
        <v>1</v>
      </c>
      <c r="H382" s="24">
        <f>'1. Key elements-'!BD243</f>
        <v>1</v>
      </c>
      <c r="I382" s="24">
        <f>'1. Key elements-'!BD244</f>
        <v>1</v>
      </c>
      <c r="J382" s="42">
        <f t="shared" si="0"/>
        <v>1</v>
      </c>
      <c r="V382" s="39"/>
      <c r="W382" s="40"/>
      <c r="X382" s="40"/>
      <c r="Y382" s="40"/>
      <c r="Z382" s="40"/>
      <c r="AA382" s="41"/>
    </row>
    <row r="383" spans="1:27" x14ac:dyDescent="0.2">
      <c r="A383" s="418" t="s">
        <v>381</v>
      </c>
      <c r="B383" s="418"/>
      <c r="C383" s="418"/>
      <c r="D383" s="418"/>
      <c r="E383" s="418"/>
      <c r="F383" s="24">
        <f>'1. Key elements-'!BD245</f>
        <v>1</v>
      </c>
      <c r="G383" s="24">
        <f>'1. Key elements-'!BD246</f>
        <v>1</v>
      </c>
      <c r="H383" s="24">
        <f>'1. Key elements-'!BD247</f>
        <v>1</v>
      </c>
      <c r="I383" s="24">
        <f>'1. Key elements-'!BD248</f>
        <v>1</v>
      </c>
      <c r="J383" s="42">
        <f t="shared" si="0"/>
        <v>1</v>
      </c>
      <c r="V383" s="39"/>
      <c r="W383" s="40"/>
      <c r="X383" s="40"/>
      <c r="Y383" s="40"/>
      <c r="Z383" s="40"/>
      <c r="AA383" s="41"/>
    </row>
    <row r="384" spans="1:27" x14ac:dyDescent="0.2">
      <c r="A384" s="418" t="s">
        <v>382</v>
      </c>
      <c r="B384" s="418"/>
      <c r="C384" s="418"/>
      <c r="D384" s="418"/>
      <c r="E384" s="418"/>
      <c r="F384" s="24">
        <f>'1. Key elements-'!BD249</f>
        <v>1</v>
      </c>
      <c r="G384" s="24">
        <f>'1. Key elements-'!BD250</f>
        <v>1</v>
      </c>
      <c r="H384" s="24">
        <f>'1. Key elements-'!BD251</f>
        <v>1</v>
      </c>
      <c r="I384" s="24">
        <f>'1. Key elements-'!BD252</f>
        <v>1</v>
      </c>
      <c r="J384" s="42">
        <f t="shared" si="0"/>
        <v>1</v>
      </c>
      <c r="V384" s="39"/>
      <c r="W384" s="40"/>
      <c r="X384" s="40"/>
      <c r="Y384" s="40"/>
      <c r="Z384" s="40"/>
      <c r="AA384" s="41"/>
    </row>
    <row r="385" spans="1:27" x14ac:dyDescent="0.2">
      <c r="A385" s="418" t="s">
        <v>383</v>
      </c>
      <c r="B385" s="418"/>
      <c r="C385" s="418"/>
      <c r="D385" s="418"/>
      <c r="E385" s="418"/>
      <c r="F385" s="24">
        <f>'1. Key elements-'!BD253</f>
        <v>1</v>
      </c>
      <c r="G385" s="24">
        <f>'1. Key elements-'!BD254</f>
        <v>1</v>
      </c>
      <c r="H385" s="24">
        <f>'1. Key elements-'!BD255</f>
        <v>1</v>
      </c>
      <c r="I385" s="24">
        <f>'1. Key elements-'!BD256</f>
        <v>1</v>
      </c>
      <c r="J385" s="42">
        <f t="shared" si="0"/>
        <v>1</v>
      </c>
      <c r="V385" s="39"/>
      <c r="W385" s="40"/>
      <c r="X385" s="40"/>
      <c r="Y385" s="40"/>
      <c r="Z385" s="40"/>
      <c r="AA385" s="41"/>
    </row>
    <row r="386" spans="1:27" x14ac:dyDescent="0.2">
      <c r="A386" s="418" t="s">
        <v>384</v>
      </c>
      <c r="B386" s="418"/>
      <c r="C386" s="418"/>
      <c r="D386" s="418"/>
      <c r="E386" s="418"/>
      <c r="F386" s="24">
        <f>'1. Key elements-'!BD257</f>
        <v>1</v>
      </c>
      <c r="G386" s="24">
        <f>'1. Key elements-'!BD258</f>
        <v>1</v>
      </c>
      <c r="H386" s="24">
        <f>'1. Key elements-'!BD259</f>
        <v>1</v>
      </c>
      <c r="I386" s="24">
        <f>'1. Key elements-'!BD260</f>
        <v>1</v>
      </c>
      <c r="J386" s="42">
        <f t="shared" si="0"/>
        <v>1</v>
      </c>
      <c r="V386" s="39"/>
      <c r="W386" s="40"/>
      <c r="X386" s="40"/>
      <c r="Y386" s="40"/>
      <c r="Z386" s="40"/>
      <c r="AA386" s="41"/>
    </row>
    <row r="387" spans="1:27" x14ac:dyDescent="0.2">
      <c r="A387" s="418" t="s">
        <v>385</v>
      </c>
      <c r="B387" s="418"/>
      <c r="C387" s="418"/>
      <c r="D387" s="418"/>
      <c r="E387" s="418"/>
      <c r="F387" s="24">
        <f>'1. Key elements-'!BD261</f>
        <v>1</v>
      </c>
      <c r="G387" s="24">
        <f>'1. Key elements-'!BD262</f>
        <v>1</v>
      </c>
      <c r="H387" s="24">
        <f>'1. Key elements-'!BD263</f>
        <v>1</v>
      </c>
      <c r="I387" s="24">
        <f>'1. Key elements-'!BD264</f>
        <v>1</v>
      </c>
      <c r="J387" s="42">
        <f t="shared" si="0"/>
        <v>1</v>
      </c>
      <c r="V387" s="39"/>
      <c r="W387" s="40"/>
      <c r="X387" s="40"/>
      <c r="Y387" s="40"/>
      <c r="Z387" s="40"/>
      <c r="AA387" s="41"/>
    </row>
    <row r="388" spans="1:27" x14ac:dyDescent="0.2">
      <c r="A388" s="418" t="s">
        <v>386</v>
      </c>
      <c r="B388" s="418"/>
      <c r="C388" s="418"/>
      <c r="D388" s="418"/>
      <c r="E388" s="418"/>
      <c r="F388" s="24">
        <f>'1. Key elements-'!BD265</f>
        <v>1</v>
      </c>
      <c r="G388" s="24">
        <f>'1. Key elements-'!BD266</f>
        <v>1</v>
      </c>
      <c r="H388" s="24">
        <f>'1. Key elements-'!BD267</f>
        <v>1</v>
      </c>
      <c r="I388" s="24">
        <f>'1. Key elements-'!BD268</f>
        <v>1</v>
      </c>
      <c r="J388" s="42">
        <f t="shared" si="0"/>
        <v>1</v>
      </c>
      <c r="V388" s="39"/>
      <c r="W388" s="40"/>
      <c r="X388" s="40"/>
      <c r="Y388" s="40"/>
      <c r="Z388" s="40"/>
      <c r="AA388" s="41"/>
    </row>
    <row r="389" spans="1:27" x14ac:dyDescent="0.2">
      <c r="A389" s="418" t="s">
        <v>387</v>
      </c>
      <c r="B389" s="418"/>
      <c r="C389" s="418"/>
      <c r="D389" s="418"/>
      <c r="E389" s="418"/>
      <c r="F389" s="24">
        <f>'1. Key elements-'!BD269</f>
        <v>1</v>
      </c>
      <c r="G389" s="24">
        <f>'1. Key elements-'!BD270</f>
        <v>1</v>
      </c>
      <c r="H389" s="24">
        <f>'1. Key elements-'!BD271</f>
        <v>1</v>
      </c>
      <c r="I389" s="24">
        <f>'1. Key elements-'!BD272</f>
        <v>1</v>
      </c>
      <c r="J389" s="42">
        <f t="shared" si="0"/>
        <v>1</v>
      </c>
      <c r="V389" s="39"/>
      <c r="W389" s="40"/>
      <c r="X389" s="40"/>
      <c r="Y389" s="40"/>
      <c r="Z389" s="40"/>
      <c r="AA389" s="41"/>
    </row>
    <row r="390" spans="1:27" x14ac:dyDescent="0.2">
      <c r="A390" s="418" t="s">
        <v>388</v>
      </c>
      <c r="B390" s="418"/>
      <c r="C390" s="418"/>
      <c r="D390" s="418"/>
      <c r="E390" s="418"/>
      <c r="F390" s="24">
        <f>'1. Key elements-'!BD273</f>
        <v>1</v>
      </c>
      <c r="G390" s="24">
        <f>'1. Key elements-'!BD274</f>
        <v>1</v>
      </c>
      <c r="H390" s="24">
        <f>'1. Key elements-'!BD275</f>
        <v>1</v>
      </c>
      <c r="I390" s="24">
        <f>'1. Key elements-'!BD276</f>
        <v>1</v>
      </c>
      <c r="J390" s="42">
        <f t="shared" si="0"/>
        <v>1</v>
      </c>
      <c r="V390" s="39"/>
      <c r="W390" s="40"/>
      <c r="X390" s="40"/>
      <c r="Y390" s="40"/>
      <c r="Z390" s="40"/>
      <c r="AA390" s="41"/>
    </row>
    <row r="391" spans="1:27" x14ac:dyDescent="0.2">
      <c r="A391" s="418" t="s">
        <v>389</v>
      </c>
      <c r="B391" s="418"/>
      <c r="C391" s="418"/>
      <c r="D391" s="418"/>
      <c r="E391" s="418"/>
      <c r="F391" s="24">
        <f>'1. Key elements-'!BD277</f>
        <v>1</v>
      </c>
      <c r="G391" s="24">
        <f>'1. Key elements-'!BD278</f>
        <v>1</v>
      </c>
      <c r="H391" s="24">
        <f>'1. Key elements-'!BD279</f>
        <v>1</v>
      </c>
      <c r="I391" s="24">
        <f>'1. Key elements-'!BD280</f>
        <v>1</v>
      </c>
      <c r="J391" s="42">
        <f t="shared" si="0"/>
        <v>1</v>
      </c>
      <c r="V391" s="39"/>
      <c r="W391" s="40"/>
      <c r="X391" s="40"/>
      <c r="Y391" s="40"/>
      <c r="Z391" s="40"/>
      <c r="AA391" s="41"/>
    </row>
    <row r="392" spans="1:27" x14ac:dyDescent="0.2">
      <c r="A392" s="418" t="s">
        <v>390</v>
      </c>
      <c r="B392" s="418"/>
      <c r="C392" s="418"/>
      <c r="D392" s="418"/>
      <c r="E392" s="418"/>
      <c r="F392" s="24">
        <f>'1. Key elements-'!BD281</f>
        <v>1</v>
      </c>
      <c r="G392" s="24">
        <f>'1. Key elements-'!BD282</f>
        <v>1</v>
      </c>
      <c r="H392" s="24">
        <f>'1. Key elements-'!BD283</f>
        <v>1</v>
      </c>
      <c r="I392" s="24">
        <f>'1. Key elements-'!BD284</f>
        <v>1</v>
      </c>
      <c r="J392" s="42">
        <f t="shared" si="0"/>
        <v>1</v>
      </c>
      <c r="V392" s="39"/>
      <c r="W392" s="40"/>
      <c r="X392" s="40"/>
      <c r="Y392" s="40"/>
      <c r="Z392" s="40"/>
      <c r="AA392" s="41"/>
    </row>
    <row r="393" spans="1:27" x14ac:dyDescent="0.2">
      <c r="A393" s="418" t="s">
        <v>391</v>
      </c>
      <c r="B393" s="418"/>
      <c r="C393" s="418"/>
      <c r="D393" s="418"/>
      <c r="E393" s="418"/>
      <c r="F393" s="24">
        <f>'1. Key elements-'!BD285</f>
        <v>1</v>
      </c>
      <c r="G393" s="24">
        <f>'1. Key elements-'!BD286</f>
        <v>1</v>
      </c>
      <c r="H393" s="24">
        <f>'1. Key elements-'!BD287</f>
        <v>1</v>
      </c>
      <c r="I393" s="24">
        <f>'1. Key elements-'!BD288</f>
        <v>1</v>
      </c>
      <c r="J393" s="42">
        <f t="shared" si="0"/>
        <v>1</v>
      </c>
      <c r="V393" s="39"/>
      <c r="W393" s="40"/>
      <c r="X393" s="40"/>
      <c r="Y393" s="40"/>
      <c r="Z393" s="40"/>
      <c r="AA393" s="41"/>
    </row>
    <row r="394" spans="1:27" x14ac:dyDescent="0.2">
      <c r="A394" s="418" t="s">
        <v>392</v>
      </c>
      <c r="B394" s="418"/>
      <c r="C394" s="418"/>
      <c r="D394" s="418"/>
      <c r="E394" s="418"/>
      <c r="F394" s="24">
        <f>'1. Key elements-'!BD289</f>
        <v>1</v>
      </c>
      <c r="G394" s="24">
        <f>'1. Key elements-'!BD290</f>
        <v>1</v>
      </c>
      <c r="H394" s="24">
        <f>'1. Key elements-'!BD291</f>
        <v>1</v>
      </c>
      <c r="I394" s="24">
        <f>'1. Key elements-'!BD292</f>
        <v>1</v>
      </c>
      <c r="J394" s="42">
        <f t="shared" si="0"/>
        <v>1</v>
      </c>
      <c r="V394" s="39"/>
      <c r="W394" s="40"/>
      <c r="X394" s="40"/>
      <c r="Y394" s="40"/>
      <c r="Z394" s="40"/>
      <c r="AA394" s="41"/>
    </row>
    <row r="395" spans="1:27" x14ac:dyDescent="0.2">
      <c r="A395" s="418" t="s">
        <v>393</v>
      </c>
      <c r="B395" s="418"/>
      <c r="C395" s="418"/>
      <c r="D395" s="418"/>
      <c r="E395" s="418"/>
      <c r="F395" s="24">
        <f>'1. Key elements-'!BD293</f>
        <v>1</v>
      </c>
      <c r="G395" s="24">
        <f>'1. Key elements-'!BD294</f>
        <v>1</v>
      </c>
      <c r="H395" s="24">
        <f>'1. Key elements-'!BD295</f>
        <v>1</v>
      </c>
      <c r="I395" s="24">
        <f>'1. Key elements-'!BD296</f>
        <v>1</v>
      </c>
      <c r="J395" s="42">
        <f t="shared" si="0"/>
        <v>1</v>
      </c>
      <c r="V395" s="39"/>
      <c r="W395" s="40"/>
      <c r="X395" s="40"/>
      <c r="Y395" s="40"/>
      <c r="Z395" s="40"/>
      <c r="AA395" s="41"/>
    </row>
    <row r="396" spans="1:27" x14ac:dyDescent="0.2">
      <c r="A396" s="418" t="s">
        <v>394</v>
      </c>
      <c r="B396" s="418"/>
      <c r="C396" s="418"/>
      <c r="D396" s="418"/>
      <c r="E396" s="418"/>
      <c r="F396" s="24">
        <f>'1. Key elements-'!BD297</f>
        <v>1</v>
      </c>
      <c r="G396" s="24">
        <f>'1. Key elements-'!BD298</f>
        <v>1</v>
      </c>
      <c r="H396" s="24">
        <f>'1. Key elements-'!BD299</f>
        <v>1</v>
      </c>
      <c r="I396" s="24">
        <f>'1. Key elements-'!BD300</f>
        <v>1</v>
      </c>
      <c r="J396" s="42">
        <f t="shared" si="0"/>
        <v>1</v>
      </c>
      <c r="V396" s="39"/>
      <c r="W396" s="40"/>
      <c r="X396" s="40"/>
      <c r="Y396" s="40"/>
      <c r="Z396" s="40"/>
      <c r="AA396" s="41"/>
    </row>
    <row r="397" spans="1:27" x14ac:dyDescent="0.2">
      <c r="A397" s="418" t="s">
        <v>395</v>
      </c>
      <c r="B397" s="418"/>
      <c r="C397" s="418"/>
      <c r="D397" s="418"/>
      <c r="E397" s="418"/>
      <c r="F397" s="24">
        <f>'1. Key elements-'!BD301</f>
        <v>1</v>
      </c>
      <c r="G397" s="24">
        <f>'1. Key elements-'!BD302</f>
        <v>1</v>
      </c>
      <c r="H397" s="24">
        <f>'1. Key elements-'!BD303</f>
        <v>1</v>
      </c>
      <c r="I397" s="24">
        <f>'1. Key elements-'!BD304</f>
        <v>1</v>
      </c>
      <c r="J397" s="42">
        <f t="shared" si="0"/>
        <v>1</v>
      </c>
      <c r="V397" s="39"/>
      <c r="W397" s="40"/>
      <c r="X397" s="40"/>
      <c r="Y397" s="40"/>
      <c r="Z397" s="40"/>
      <c r="AA397" s="41"/>
    </row>
    <row r="398" spans="1:27" x14ac:dyDescent="0.2">
      <c r="A398" s="418" t="s">
        <v>396</v>
      </c>
      <c r="B398" s="418"/>
      <c r="C398" s="418"/>
      <c r="D398" s="418"/>
      <c r="E398" s="418"/>
      <c r="F398" s="24">
        <f>'1. Key elements-'!BD305</f>
        <v>1</v>
      </c>
      <c r="G398" s="24">
        <f>'1. Key elements-'!BD306</f>
        <v>1</v>
      </c>
      <c r="H398" s="24">
        <f>'1. Key elements-'!BD307</f>
        <v>1</v>
      </c>
      <c r="I398" s="24">
        <f>'1. Key elements-'!BD308</f>
        <v>1</v>
      </c>
      <c r="J398" s="42">
        <f t="shared" si="0"/>
        <v>1</v>
      </c>
      <c r="V398" s="39"/>
      <c r="W398" s="40"/>
      <c r="X398" s="40"/>
      <c r="Y398" s="40"/>
      <c r="Z398" s="40"/>
      <c r="AA398" s="41"/>
    </row>
    <row r="399" spans="1:27" x14ac:dyDescent="0.2">
      <c r="A399" s="418" t="s">
        <v>397</v>
      </c>
      <c r="B399" s="418"/>
      <c r="C399" s="418"/>
      <c r="D399" s="418"/>
      <c r="E399" s="418"/>
      <c r="F399" s="24">
        <f>'1. Key elements-'!BD309</f>
        <v>1</v>
      </c>
      <c r="G399" s="24">
        <f>'1. Key elements-'!BD310</f>
        <v>1</v>
      </c>
      <c r="H399" s="24">
        <f>'1. Key elements-'!BD311</f>
        <v>1</v>
      </c>
      <c r="I399" s="24">
        <f>'1. Key elements-'!BD312</f>
        <v>1</v>
      </c>
      <c r="J399" s="42">
        <f t="shared" si="0"/>
        <v>1</v>
      </c>
      <c r="V399" s="39"/>
      <c r="W399" s="40"/>
      <c r="X399" s="40"/>
      <c r="Y399" s="40"/>
      <c r="Z399" s="40"/>
      <c r="AA399" s="41"/>
    </row>
    <row r="400" spans="1:27" x14ac:dyDescent="0.2">
      <c r="A400" s="418" t="s">
        <v>398</v>
      </c>
      <c r="B400" s="418"/>
      <c r="C400" s="418"/>
      <c r="D400" s="418"/>
      <c r="E400" s="418"/>
      <c r="F400" s="24">
        <f>'1. Key elements-'!BD313</f>
        <v>1</v>
      </c>
      <c r="G400" s="24">
        <f>'1. Key elements-'!BD314</f>
        <v>1</v>
      </c>
      <c r="H400" s="24">
        <f>'1. Key elements-'!BD315</f>
        <v>1</v>
      </c>
      <c r="I400" s="24">
        <f>'1. Key elements-'!BD316</f>
        <v>1</v>
      </c>
      <c r="J400" s="42">
        <f t="shared" si="0"/>
        <v>1</v>
      </c>
      <c r="V400" s="39"/>
      <c r="W400" s="40"/>
      <c r="X400" s="40"/>
      <c r="Y400" s="40"/>
      <c r="Z400" s="40"/>
      <c r="AA400" s="41"/>
    </row>
    <row r="401" spans="1:27" x14ac:dyDescent="0.2">
      <c r="A401" s="418" t="s">
        <v>399</v>
      </c>
      <c r="B401" s="418"/>
      <c r="C401" s="418"/>
      <c r="D401" s="418"/>
      <c r="E401" s="418"/>
      <c r="F401" s="24">
        <f>'1. Key elements-'!BD317</f>
        <v>1</v>
      </c>
      <c r="G401" s="24">
        <f>'1. Key elements-'!BD318</f>
        <v>1</v>
      </c>
      <c r="H401" s="24">
        <f>'1. Key elements-'!BD319</f>
        <v>1</v>
      </c>
      <c r="I401" s="24">
        <f>'1. Key elements-'!BD320</f>
        <v>1</v>
      </c>
      <c r="J401" s="42">
        <f t="shared" si="0"/>
        <v>1</v>
      </c>
      <c r="V401" s="39"/>
      <c r="W401" s="40"/>
      <c r="X401" s="40"/>
      <c r="Y401" s="40"/>
      <c r="Z401" s="40"/>
      <c r="AA401" s="41"/>
    </row>
    <row r="402" spans="1:27" x14ac:dyDescent="0.2">
      <c r="A402" s="418" t="s">
        <v>400</v>
      </c>
      <c r="B402" s="418"/>
      <c r="C402" s="418"/>
      <c r="D402" s="418"/>
      <c r="E402" s="418"/>
      <c r="F402" s="24">
        <f>'1. Key elements-'!BD321</f>
        <v>1</v>
      </c>
      <c r="G402" s="24">
        <f>'1. Key elements-'!BD322</f>
        <v>1</v>
      </c>
      <c r="H402" s="24">
        <f>'1. Key elements-'!BD323</f>
        <v>1</v>
      </c>
      <c r="I402" s="24">
        <f>'1. Key elements-'!BD324</f>
        <v>1</v>
      </c>
      <c r="J402" s="42">
        <f t="shared" si="0"/>
        <v>1</v>
      </c>
      <c r="V402" s="39"/>
      <c r="W402" s="40"/>
      <c r="X402" s="40"/>
      <c r="Y402" s="40"/>
      <c r="Z402" s="40"/>
      <c r="AA402" s="41"/>
    </row>
    <row r="403" spans="1:27" x14ac:dyDescent="0.2">
      <c r="A403" s="418" t="s">
        <v>401</v>
      </c>
      <c r="B403" s="418"/>
      <c r="C403" s="418"/>
      <c r="D403" s="418"/>
      <c r="E403" s="418"/>
      <c r="F403" s="24">
        <f>'1. Key elements-'!BD325</f>
        <v>1</v>
      </c>
      <c r="G403" s="24">
        <f>'1. Key elements-'!BD326</f>
        <v>1</v>
      </c>
      <c r="H403" s="24">
        <f>'1. Key elements-'!BD327</f>
        <v>1</v>
      </c>
      <c r="I403" s="24">
        <f>'1. Key elements-'!BD328</f>
        <v>1</v>
      </c>
      <c r="J403" s="42">
        <f t="shared" si="0"/>
        <v>1</v>
      </c>
      <c r="V403" s="39"/>
      <c r="W403" s="40"/>
      <c r="X403" s="40"/>
      <c r="Y403" s="40"/>
      <c r="Z403" s="40"/>
      <c r="AA403" s="41"/>
    </row>
    <row r="404" spans="1:27" x14ac:dyDescent="0.2">
      <c r="A404" s="418" t="s">
        <v>402</v>
      </c>
      <c r="B404" s="418"/>
      <c r="C404" s="418"/>
      <c r="D404" s="418"/>
      <c r="E404" s="418"/>
      <c r="F404" s="24">
        <f>'1. Key elements-'!BD329</f>
        <v>1</v>
      </c>
      <c r="G404" s="24">
        <f>'1. Key elements-'!BD330</f>
        <v>1</v>
      </c>
      <c r="H404" s="24">
        <f>'1. Key elements-'!BD331</f>
        <v>1</v>
      </c>
      <c r="I404" s="24">
        <f>'1. Key elements-'!BD332</f>
        <v>1</v>
      </c>
      <c r="J404" s="42">
        <f t="shared" si="0"/>
        <v>1</v>
      </c>
      <c r="V404" s="39"/>
      <c r="W404" s="40"/>
      <c r="X404" s="40"/>
      <c r="Y404" s="40"/>
      <c r="Z404" s="40"/>
      <c r="AA404" s="41"/>
    </row>
    <row r="405" spans="1:27" x14ac:dyDescent="0.2">
      <c r="A405" s="418" t="s">
        <v>403</v>
      </c>
      <c r="B405" s="418"/>
      <c r="C405" s="418"/>
      <c r="D405" s="418"/>
      <c r="E405" s="418"/>
      <c r="F405" s="24">
        <f>'1. Key elements-'!BD333</f>
        <v>1</v>
      </c>
      <c r="G405" s="24">
        <f>'1. Key elements-'!BD334</f>
        <v>1</v>
      </c>
      <c r="H405" s="24">
        <f>'1. Key elements-'!BD335</f>
        <v>1</v>
      </c>
      <c r="I405" s="24">
        <f>'1. Key elements-'!BD336</f>
        <v>1</v>
      </c>
      <c r="J405" s="42">
        <f t="shared" si="0"/>
        <v>1</v>
      </c>
      <c r="V405" s="39"/>
      <c r="W405" s="40"/>
      <c r="X405" s="40"/>
      <c r="Y405" s="40"/>
      <c r="Z405" s="40"/>
      <c r="AA405" s="41"/>
    </row>
    <row r="406" spans="1:27" x14ac:dyDescent="0.2">
      <c r="A406" s="418" t="s">
        <v>404</v>
      </c>
      <c r="B406" s="418"/>
      <c r="C406" s="418"/>
      <c r="D406" s="418"/>
      <c r="E406" s="418"/>
      <c r="F406" s="24">
        <f>'1. Key elements-'!BD337</f>
        <v>1</v>
      </c>
      <c r="G406" s="24">
        <f>'1. Key elements-'!BD338</f>
        <v>1</v>
      </c>
      <c r="H406" s="24">
        <f>'1. Key elements-'!BD339</f>
        <v>1</v>
      </c>
      <c r="I406" s="24">
        <f>'1. Key elements-'!BD340</f>
        <v>1</v>
      </c>
      <c r="J406" s="42">
        <f t="shared" si="0"/>
        <v>1</v>
      </c>
      <c r="V406" s="39"/>
      <c r="W406" s="40"/>
      <c r="X406" s="40"/>
      <c r="Y406" s="40"/>
      <c r="Z406" s="40"/>
      <c r="AA406" s="41"/>
    </row>
    <row r="407" spans="1:27" x14ac:dyDescent="0.2">
      <c r="A407" s="418" t="s">
        <v>405</v>
      </c>
      <c r="B407" s="418"/>
      <c r="C407" s="418"/>
      <c r="D407" s="418"/>
      <c r="E407" s="418"/>
      <c r="F407" s="24">
        <f>'1. Key elements-'!BD341</f>
        <v>1</v>
      </c>
      <c r="G407" s="24">
        <f>'1. Key elements-'!BD342</f>
        <v>1</v>
      </c>
      <c r="H407" s="24">
        <f>'1. Key elements-'!BD343</f>
        <v>1</v>
      </c>
      <c r="I407" s="24">
        <f>'1. Key elements-'!BD344</f>
        <v>1</v>
      </c>
      <c r="J407" s="42">
        <f t="shared" si="0"/>
        <v>1</v>
      </c>
      <c r="V407" s="39"/>
      <c r="W407" s="40"/>
      <c r="X407" s="40"/>
      <c r="Y407" s="40"/>
      <c r="Z407" s="40"/>
      <c r="AA407" s="41"/>
    </row>
    <row r="408" spans="1:27" x14ac:dyDescent="0.2">
      <c r="A408" s="418" t="s">
        <v>406</v>
      </c>
      <c r="B408" s="418"/>
      <c r="C408" s="418"/>
      <c r="D408" s="418"/>
      <c r="E408" s="418"/>
      <c r="F408" s="24">
        <f>'1. Key elements-'!BD345</f>
        <v>1</v>
      </c>
      <c r="G408" s="24">
        <f>'1. Key elements-'!BD346</f>
        <v>1</v>
      </c>
      <c r="H408" s="24">
        <f>'1. Key elements-'!BD347</f>
        <v>1</v>
      </c>
      <c r="I408" s="24">
        <f>'1. Key elements-'!BD348</f>
        <v>1</v>
      </c>
      <c r="J408" s="42">
        <f t="shared" si="0"/>
        <v>1</v>
      </c>
      <c r="V408" s="39"/>
      <c r="W408" s="40"/>
      <c r="X408" s="40"/>
      <c r="Y408" s="40"/>
      <c r="Z408" s="40"/>
      <c r="AA408" s="41"/>
    </row>
    <row r="409" spans="1:27" x14ac:dyDescent="0.2">
      <c r="A409" s="418" t="s">
        <v>407</v>
      </c>
      <c r="B409" s="418"/>
      <c r="C409" s="418"/>
      <c r="D409" s="418"/>
      <c r="E409" s="418"/>
      <c r="F409" s="24">
        <f>'1. Key elements-'!BD349</f>
        <v>1</v>
      </c>
      <c r="G409" s="24">
        <f>'1. Key elements-'!BD350</f>
        <v>1</v>
      </c>
      <c r="H409" s="24">
        <f>'1. Key elements-'!BD351</f>
        <v>1</v>
      </c>
      <c r="I409" s="24">
        <f>'1. Key elements-'!BD352</f>
        <v>1</v>
      </c>
      <c r="J409" s="42">
        <f t="shared" si="0"/>
        <v>1</v>
      </c>
      <c r="V409" s="39"/>
      <c r="W409" s="40"/>
      <c r="X409" s="40"/>
      <c r="Y409" s="40"/>
      <c r="Z409" s="40"/>
      <c r="AA409" s="41"/>
    </row>
    <row r="410" spans="1:27" x14ac:dyDescent="0.2">
      <c r="A410" s="418" t="s">
        <v>408</v>
      </c>
      <c r="B410" s="418"/>
      <c r="C410" s="418"/>
      <c r="D410" s="418"/>
      <c r="E410" s="418"/>
      <c r="F410" s="24">
        <f>'1. Key elements-'!BD353</f>
        <v>1</v>
      </c>
      <c r="G410" s="24">
        <f>'1. Key elements-'!BD354</f>
        <v>1</v>
      </c>
      <c r="H410" s="24">
        <f>'1. Key elements-'!BD355</f>
        <v>1</v>
      </c>
      <c r="I410" s="24">
        <f>'1. Key elements-'!BD356</f>
        <v>1</v>
      </c>
      <c r="J410" s="42">
        <f t="shared" si="0"/>
        <v>1</v>
      </c>
    </row>
    <row r="411" spans="1:27" x14ac:dyDescent="0.2">
      <c r="A411" s="415" t="s">
        <v>409</v>
      </c>
      <c r="B411" s="416"/>
      <c r="C411" s="416"/>
      <c r="D411" s="416"/>
      <c r="E411" s="417"/>
      <c r="F411" s="24">
        <f>'1. Key elements-'!BD357</f>
        <v>1</v>
      </c>
      <c r="G411" s="24">
        <f>'1. Key elements-'!BD358</f>
        <v>1</v>
      </c>
      <c r="H411" s="24">
        <f>'1. Key elements-'!BD359</f>
        <v>1</v>
      </c>
      <c r="I411" s="24">
        <f>'1. Key elements-'!BD360</f>
        <v>1</v>
      </c>
      <c r="J411" s="42">
        <f t="shared" si="0"/>
        <v>1</v>
      </c>
    </row>
    <row r="412" spans="1:27" x14ac:dyDescent="0.2">
      <c r="A412" s="418" t="s">
        <v>410</v>
      </c>
      <c r="B412" s="418"/>
      <c r="C412" s="418"/>
      <c r="D412" s="418"/>
      <c r="E412" s="418"/>
      <c r="F412" s="24">
        <f>'1. Key elements-'!BD361</f>
        <v>1</v>
      </c>
      <c r="G412" s="24">
        <f>'1. Key elements-'!BD362</f>
        <v>1</v>
      </c>
      <c r="H412" s="24">
        <f>'1. Key elements-'!BD363</f>
        <v>1</v>
      </c>
      <c r="I412" s="24">
        <f>'1. Key elements-'!BD364</f>
        <v>1</v>
      </c>
      <c r="J412" s="42">
        <f t="shared" si="0"/>
        <v>1</v>
      </c>
    </row>
    <row r="413" spans="1:27" x14ac:dyDescent="0.2">
      <c r="A413" s="418" t="s">
        <v>411</v>
      </c>
      <c r="B413" s="418"/>
      <c r="C413" s="418"/>
      <c r="D413" s="418"/>
      <c r="E413" s="418"/>
      <c r="F413" s="24">
        <f>'1. Key elements-'!BD365</f>
        <v>1</v>
      </c>
      <c r="G413" s="24">
        <f>'1. Key elements-'!BD366</f>
        <v>1</v>
      </c>
      <c r="H413" s="24">
        <f>'1. Key elements-'!BD367</f>
        <v>1</v>
      </c>
      <c r="I413" s="24">
        <f>'1. Key elements-'!BD368</f>
        <v>1</v>
      </c>
      <c r="J413" s="42">
        <f t="shared" si="0"/>
        <v>1</v>
      </c>
    </row>
    <row r="414" spans="1:27" x14ac:dyDescent="0.2">
      <c r="A414" s="418" t="s">
        <v>412</v>
      </c>
      <c r="B414" s="418"/>
      <c r="C414" s="418"/>
      <c r="D414" s="418"/>
      <c r="E414" s="418"/>
      <c r="F414" s="24">
        <f>'1. Key elements-'!BD369</f>
        <v>1</v>
      </c>
      <c r="G414" s="24">
        <f>'1. Key elements-'!BD370</f>
        <v>1</v>
      </c>
      <c r="H414" s="24">
        <f>'1. Key elements-'!BD371</f>
        <v>1</v>
      </c>
      <c r="I414" s="24">
        <f>'1. Key elements-'!BD372</f>
        <v>1</v>
      </c>
      <c r="J414" s="42">
        <f t="shared" si="0"/>
        <v>1</v>
      </c>
    </row>
    <row r="415" spans="1:27" x14ac:dyDescent="0.2">
      <c r="A415" s="418" t="s">
        <v>206</v>
      </c>
      <c r="B415" s="418"/>
      <c r="C415" s="418"/>
      <c r="D415" s="418"/>
      <c r="E415" s="418"/>
      <c r="F415" s="24">
        <f>'1. Key elements-'!BD373</f>
        <v>1</v>
      </c>
      <c r="G415" s="24">
        <f>F415</f>
        <v>1</v>
      </c>
      <c r="H415" s="24">
        <f>F415</f>
        <v>1</v>
      </c>
      <c r="I415" s="24">
        <f>F415</f>
        <v>1</v>
      </c>
      <c r="J415" s="24">
        <f>F415</f>
        <v>1</v>
      </c>
    </row>
    <row r="421" spans="13:19" x14ac:dyDescent="0.2">
      <c r="M421" t="str">
        <f>'1. Key elements-'!C374</f>
        <v>Andere - Bedrijfsgebonden voordelen (Aan verminderd tarief bepaalde produkten aankopen,...) - Lager kader</v>
      </c>
      <c r="N421" t="str">
        <f>'1. Key elements-'!C375</f>
        <v>Andere - Bedrijfsgebonden voordelen (Aan verminderd tarief bepaalde produkten aankopen,...) - Middenkader</v>
      </c>
      <c r="O421" t="str">
        <f>'1. Key elements-'!C376</f>
        <v>Andere - Bedrijfsgebonden voordelen (Aan verminderd tarief bepaalde produkten aankopen,...) - Hoger kader</v>
      </c>
      <c r="P421" t="str">
        <f>'1. Key elements-'!C377</f>
        <v>Andere (Specificeer)</v>
      </c>
      <c r="Q421" t="str">
        <f>'1. Key elements-'!C378</f>
        <v>Minder dan eens per jaar</v>
      </c>
      <c r="R421" t="str">
        <f>'1. Key elements-'!C379</f>
        <v>Eens per jaar</v>
      </c>
      <c r="S421" s="19" t="str">
        <f>'1. Key elements-'!C380</f>
        <v>Meer dan eens per jaar</v>
      </c>
    </row>
    <row r="422" spans="13:19" x14ac:dyDescent="0.2">
      <c r="M422" s="22">
        <f>'1. Key elements-'!BD374</f>
        <v>1</v>
      </c>
      <c r="N422" s="22">
        <f>'1. Key elements-'!BD375</f>
        <v>1</v>
      </c>
      <c r="O422" s="22">
        <f>'1. Key elements-'!BD376</f>
        <v>1</v>
      </c>
      <c r="P422" s="22">
        <f>'1. Key elements-'!BD377</f>
        <v>0</v>
      </c>
      <c r="Q422" s="22">
        <f>'1. Key elements-'!BD378</f>
        <v>1</v>
      </c>
      <c r="R422" s="22">
        <f>'1. Key elements-'!BD379</f>
        <v>1</v>
      </c>
      <c r="S422" s="22">
        <f>'1. Key elements-'!BE380</f>
        <v>1</v>
      </c>
    </row>
    <row r="448" spans="13:17" x14ac:dyDescent="0.2">
      <c r="M448" s="47"/>
      <c r="N448" s="47" t="str">
        <f>'1. Key elements-'!C384</f>
        <v>Andere (specificeer)</v>
      </c>
      <c r="O448" s="47" t="str">
        <f>'1. Key elements-'!C386</f>
        <v>Nee</v>
      </c>
      <c r="P448" s="47" t="str">
        <f>'1. Key elements-'!C385</f>
        <v>Ja</v>
      </c>
      <c r="Q448" s="48" t="str">
        <f>'1. Key elements-'!C387</f>
        <v>Ik weet het niet</v>
      </c>
    </row>
    <row r="449" spans="13:18" x14ac:dyDescent="0.2">
      <c r="M449" s="48">
        <f>'1. Key elements-'!B381</f>
        <v>0</v>
      </c>
      <c r="N449" s="51">
        <f>'1. Key elements-'!BD381</f>
        <v>1</v>
      </c>
      <c r="O449" s="47"/>
      <c r="P449" s="51">
        <f>'1. Key elements-'!BD382</f>
        <v>1</v>
      </c>
      <c r="Q449" s="51">
        <f>'1. Key elements-'!BD383</f>
        <v>1</v>
      </c>
    </row>
    <row r="450" spans="13:18" x14ac:dyDescent="0.2">
      <c r="M450" s="48">
        <f>'1. Key elements-'!B384</f>
        <v>0</v>
      </c>
      <c r="N450" s="51">
        <f>'1. Key elements-'!BD384</f>
        <v>1</v>
      </c>
      <c r="O450" s="51">
        <f>'1. Key elements-'!BD386</f>
        <v>1</v>
      </c>
      <c r="P450" s="51">
        <f>'1. Key elements-'!BD385</f>
        <v>1</v>
      </c>
      <c r="Q450" s="51">
        <f>'1. Key elements-'!BD387</f>
        <v>1</v>
      </c>
    </row>
    <row r="451" spans="13:18" x14ac:dyDescent="0.2">
      <c r="M451" s="47"/>
      <c r="N451" s="47"/>
      <c r="O451" s="47"/>
      <c r="P451" s="47"/>
      <c r="Q451" s="47"/>
      <c r="R451" s="47"/>
    </row>
    <row r="452" spans="13:18" x14ac:dyDescent="0.2">
      <c r="M452" s="47"/>
      <c r="N452" s="47"/>
      <c r="O452" s="47"/>
      <c r="P452" s="47"/>
      <c r="Q452" s="47"/>
      <c r="R452" s="47"/>
    </row>
    <row r="453" spans="13:18" x14ac:dyDescent="0.2">
      <c r="M453" s="47"/>
      <c r="N453" s="47"/>
      <c r="O453" s="47"/>
      <c r="P453" s="47"/>
      <c r="Q453" s="47"/>
      <c r="R453" s="47"/>
    </row>
    <row r="454" spans="13:18" x14ac:dyDescent="0.2">
      <c r="M454" s="47"/>
      <c r="N454" s="47"/>
      <c r="O454" s="47"/>
      <c r="P454" s="47"/>
      <c r="Q454" s="47"/>
      <c r="R454" s="47"/>
    </row>
  </sheetData>
  <mergeCells count="47">
    <mergeCell ref="A374:E374"/>
    <mergeCell ref="A369:E369"/>
    <mergeCell ref="A370:E370"/>
    <mergeCell ref="A371:E371"/>
    <mergeCell ref="A372:E372"/>
    <mergeCell ref="A373:E373"/>
    <mergeCell ref="A386:E386"/>
    <mergeCell ref="A375:E375"/>
    <mergeCell ref="A376:E376"/>
    <mergeCell ref="A377:E377"/>
    <mergeCell ref="A378:E378"/>
    <mergeCell ref="A379:E379"/>
    <mergeCell ref="A380:E380"/>
    <mergeCell ref="A381:E381"/>
    <mergeCell ref="A382:E382"/>
    <mergeCell ref="A383:E383"/>
    <mergeCell ref="A384:E384"/>
    <mergeCell ref="A385:E385"/>
    <mergeCell ref="A398:E398"/>
    <mergeCell ref="A387:E387"/>
    <mergeCell ref="A388:E388"/>
    <mergeCell ref="A389:E389"/>
    <mergeCell ref="A390:E390"/>
    <mergeCell ref="A391:E391"/>
    <mergeCell ref="A392:E392"/>
    <mergeCell ref="A393:E393"/>
    <mergeCell ref="A394:E394"/>
    <mergeCell ref="A395:E395"/>
    <mergeCell ref="A396:E396"/>
    <mergeCell ref="A397:E397"/>
    <mergeCell ref="A410:E410"/>
    <mergeCell ref="A399:E399"/>
    <mergeCell ref="A400:E400"/>
    <mergeCell ref="A401:E401"/>
    <mergeCell ref="A402:E402"/>
    <mergeCell ref="A403:E403"/>
    <mergeCell ref="A404:E404"/>
    <mergeCell ref="A405:E405"/>
    <mergeCell ref="A406:E406"/>
    <mergeCell ref="A407:E407"/>
    <mergeCell ref="A408:E408"/>
    <mergeCell ref="A409:E409"/>
    <mergeCell ref="A411:E411"/>
    <mergeCell ref="A412:E412"/>
    <mergeCell ref="A413:E413"/>
    <mergeCell ref="A414:E414"/>
    <mergeCell ref="A415:E415"/>
  </mergeCells>
  <conditionalFormatting sqref="F369:J415">
    <cfRule type="colorScale" priority="2">
      <colorScale>
        <cfvo type="min"/>
        <cfvo type="max"/>
        <color rgb="FFFFEF9C"/>
        <color rgb="FF63BE7B"/>
      </colorScale>
    </cfRule>
  </conditionalFormatting>
  <conditionalFormatting sqref="W380:AA409">
    <cfRule type="colorScale" priority="1">
      <colorScale>
        <cfvo type="min"/>
        <cfvo type="max"/>
        <color rgb="FF63BE7B"/>
        <color rgb="FFFFEF9C"/>
      </colorScale>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enableFormatConditionsCalculation="0"/>
  <dimension ref="A1:B5"/>
  <sheetViews>
    <sheetView workbookViewId="0">
      <selection activeCell="D7" sqref="D7"/>
    </sheetView>
  </sheetViews>
  <sheetFormatPr baseColWidth="10" defaultColWidth="11.42578125" defaultRowHeight="12.75" x14ac:dyDescent="0.2"/>
  <cols>
    <col min="1" max="1" width="32.140625" bestFit="1" customWidth="1"/>
  </cols>
  <sheetData>
    <row r="1" spans="1:2" x14ac:dyDescent="0.2">
      <c r="A1" s="19" t="s">
        <v>364</v>
      </c>
    </row>
    <row r="4" spans="1:2" x14ac:dyDescent="0.2">
      <c r="A4" s="19" t="s">
        <v>365</v>
      </c>
      <c r="B4" s="22">
        <v>0.35</v>
      </c>
    </row>
    <row r="5" spans="1:2" x14ac:dyDescent="0.2">
      <c r="A5" s="19" t="s">
        <v>366</v>
      </c>
      <c r="B5" s="22">
        <v>0.65</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DZ41"/>
  <sheetViews>
    <sheetView showGridLines="0" topLeftCell="A7" zoomScale="50" zoomScaleNormal="50" zoomScalePageLayoutView="50" workbookViewId="0">
      <selection activeCell="BU3" sqref="BU3:CB8"/>
    </sheetView>
  </sheetViews>
  <sheetFormatPr baseColWidth="10" defaultColWidth="9.140625" defaultRowHeight="12.75" x14ac:dyDescent="0.2"/>
  <cols>
    <col min="1" max="131" width="2.7109375" style="168" customWidth="1"/>
    <col min="132" max="16384" width="9.140625" style="168"/>
  </cols>
  <sheetData>
    <row r="1" spans="7:130" ht="21" customHeight="1" x14ac:dyDescent="0.2"/>
    <row r="2" spans="7:130" ht="21" customHeight="1" thickBot="1" x14ac:dyDescent="0.25"/>
    <row r="3" spans="7:130" ht="21" customHeight="1" x14ac:dyDescent="0.2">
      <c r="BA3" s="393"/>
      <c r="BB3" s="394"/>
      <c r="BC3" s="394"/>
      <c r="BD3" s="394"/>
      <c r="BE3" s="394"/>
      <c r="BF3" s="394"/>
      <c r="BG3" s="394"/>
      <c r="BH3" s="395"/>
      <c r="BK3" s="393"/>
      <c r="BL3" s="394"/>
      <c r="BM3" s="394"/>
      <c r="BN3" s="394"/>
      <c r="BO3" s="394"/>
      <c r="BP3" s="394"/>
      <c r="BQ3" s="394"/>
      <c r="BR3" s="395"/>
      <c r="BU3" s="393">
        <f>ROUND('5. Strategic-'!BJ39*100,1)</f>
        <v>63.9</v>
      </c>
      <c r="BV3" s="394"/>
      <c r="BW3" s="394"/>
      <c r="BX3" s="394"/>
      <c r="BY3" s="394"/>
      <c r="BZ3" s="394"/>
      <c r="CA3" s="394"/>
      <c r="CB3" s="395"/>
    </row>
    <row r="4" spans="7:130"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7:130" ht="21" customHeight="1" x14ac:dyDescent="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7:130" ht="21" customHeight="1" x14ac:dyDescent="0.2">
      <c r="G6" s="429" t="s">
        <v>1570</v>
      </c>
      <c r="H6" s="429"/>
      <c r="I6" s="429"/>
      <c r="J6" s="429"/>
      <c r="K6" s="429"/>
      <c r="L6" s="429"/>
      <c r="M6" s="429"/>
      <c r="N6" s="429"/>
      <c r="O6" s="429"/>
      <c r="P6" s="429"/>
      <c r="Q6" s="429"/>
      <c r="R6" s="429"/>
      <c r="S6" s="429"/>
      <c r="T6" s="429"/>
      <c r="U6" s="429"/>
      <c r="V6" s="429"/>
      <c r="W6" s="429"/>
      <c r="X6" s="429"/>
      <c r="Y6" s="429"/>
      <c r="Z6" s="429"/>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7:130" ht="21" customHeight="1" x14ac:dyDescent="0.2">
      <c r="G7" s="429"/>
      <c r="H7" s="429"/>
      <c r="I7" s="429"/>
      <c r="J7" s="429"/>
      <c r="K7" s="429"/>
      <c r="L7" s="429"/>
      <c r="M7" s="429"/>
      <c r="N7" s="429"/>
      <c r="O7" s="429"/>
      <c r="P7" s="429"/>
      <c r="Q7" s="429"/>
      <c r="R7" s="429"/>
      <c r="S7" s="429"/>
      <c r="T7" s="429"/>
      <c r="U7" s="429"/>
      <c r="V7" s="429"/>
      <c r="W7" s="429"/>
      <c r="X7" s="429"/>
      <c r="Y7" s="429"/>
      <c r="Z7" s="429"/>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c r="DR7" s="424" t="s">
        <v>1571</v>
      </c>
      <c r="DS7" s="424"/>
      <c r="DT7" s="424"/>
      <c r="DU7" s="424"/>
      <c r="DV7" s="424"/>
      <c r="DW7" s="424"/>
      <c r="DX7" s="424"/>
      <c r="DY7" s="424"/>
      <c r="DZ7" s="424"/>
    </row>
    <row r="8" spans="7:130" ht="21" customHeight="1" thickBot="1" x14ac:dyDescent="0.25">
      <c r="G8" s="429"/>
      <c r="H8" s="429"/>
      <c r="I8" s="429"/>
      <c r="J8" s="429"/>
      <c r="K8" s="429"/>
      <c r="L8" s="429"/>
      <c r="M8" s="429"/>
      <c r="N8" s="429"/>
      <c r="O8" s="429"/>
      <c r="P8" s="429"/>
      <c r="Q8" s="429"/>
      <c r="R8" s="429"/>
      <c r="S8" s="429"/>
      <c r="T8" s="429"/>
      <c r="U8" s="429"/>
      <c r="V8" s="429"/>
      <c r="W8" s="429"/>
      <c r="X8" s="429"/>
      <c r="Y8" s="429"/>
      <c r="Z8" s="429"/>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R8" s="427"/>
      <c r="DS8" s="427"/>
      <c r="DT8" s="427"/>
      <c r="DU8" s="427"/>
      <c r="DV8" s="427"/>
      <c r="DW8" s="427"/>
      <c r="DX8" s="427"/>
      <c r="DY8" s="427"/>
      <c r="DZ8" s="427"/>
    </row>
    <row r="9" spans="7:130" ht="21" customHeight="1" x14ac:dyDescent="0.2">
      <c r="DR9" s="420">
        <f>'Cluster Recruitment'!F16</f>
        <v>43.389056292929176</v>
      </c>
      <c r="DS9" s="421"/>
      <c r="DT9" s="421"/>
      <c r="DU9" s="421"/>
      <c r="DV9" s="421"/>
      <c r="DW9" s="421"/>
      <c r="DX9" s="421"/>
      <c r="DY9" s="421"/>
      <c r="DZ9" s="422"/>
    </row>
    <row r="10" spans="7:130" ht="21" customHeight="1" thickBot="1" x14ac:dyDescent="0.25">
      <c r="DR10" s="423"/>
      <c r="DS10" s="424"/>
      <c r="DT10" s="424"/>
      <c r="DU10" s="424"/>
      <c r="DV10" s="424"/>
      <c r="DW10" s="424"/>
      <c r="DX10" s="424"/>
      <c r="DY10" s="424"/>
      <c r="DZ10" s="425"/>
    </row>
    <row r="11" spans="7:130" ht="21" customHeight="1" thickBot="1" x14ac:dyDescent="0.25">
      <c r="AL11" s="402">
        <f>ROUND('4. Organisation-'!BJ2*100,1)</f>
        <v>49.2</v>
      </c>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c r="BQ11" s="394"/>
      <c r="BR11" s="394"/>
      <c r="BS11" s="394"/>
      <c r="BT11" s="394"/>
      <c r="BU11" s="394"/>
      <c r="BV11" s="394"/>
      <c r="BW11" s="395"/>
      <c r="BZ11" s="393"/>
      <c r="CA11" s="394"/>
      <c r="CB11" s="394"/>
      <c r="CC11" s="394"/>
      <c r="CD11" s="394"/>
      <c r="CE11" s="394"/>
      <c r="CF11" s="394"/>
      <c r="CG11" s="395"/>
      <c r="CJ11" s="393">
        <f>ROUND('4. Organisation-'!BJ156*100,1)</f>
        <v>52.9</v>
      </c>
      <c r="CK11" s="394"/>
      <c r="CL11" s="394"/>
      <c r="CM11" s="394"/>
      <c r="CN11" s="394"/>
      <c r="CO11" s="394"/>
      <c r="CP11" s="394"/>
      <c r="CQ11" s="395"/>
      <c r="DR11" s="426"/>
      <c r="DS11" s="427"/>
      <c r="DT11" s="427"/>
      <c r="DU11" s="427"/>
      <c r="DV11" s="427"/>
      <c r="DW11" s="427"/>
      <c r="DX11" s="427"/>
      <c r="DY11" s="427"/>
      <c r="DZ11" s="428"/>
    </row>
    <row r="12" spans="7:130" ht="21" customHeight="1" x14ac:dyDescent="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7:130" ht="21" customHeight="1" x14ac:dyDescent="0.2">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7:130" ht="21" customHeight="1" x14ac:dyDescent="0.2">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7:130" ht="21" customHeight="1" x14ac:dyDescent="0.2">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7:130" ht="21" customHeight="1" thickBot="1" x14ac:dyDescent="0.2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9:110" ht="21" customHeight="1" x14ac:dyDescent="0.2"/>
    <row r="18" spans="9:110" ht="21" customHeight="1" thickBot="1" x14ac:dyDescent="0.25"/>
    <row r="19" spans="9:110" ht="21" customHeight="1" x14ac:dyDescent="0.2">
      <c r="W19" s="393">
        <f>ROUND('3. Systems-'!BJ2*100,1)</f>
        <v>45.8</v>
      </c>
      <c r="X19" s="394"/>
      <c r="Y19" s="394"/>
      <c r="Z19" s="394"/>
      <c r="AA19" s="394"/>
      <c r="AB19" s="394"/>
      <c r="AC19" s="394"/>
      <c r="AD19" s="395"/>
      <c r="AG19" s="393">
        <f>ROUND('3. Systems-'!BJ40*100,1)</f>
        <v>39.1</v>
      </c>
      <c r="AH19" s="394"/>
      <c r="AI19" s="394"/>
      <c r="AJ19" s="394"/>
      <c r="AK19" s="394"/>
      <c r="AL19" s="394"/>
      <c r="AM19" s="394"/>
      <c r="AN19" s="395"/>
      <c r="AQ19" s="393"/>
      <c r="AR19" s="394"/>
      <c r="AS19" s="394"/>
      <c r="AT19" s="394"/>
      <c r="AU19" s="394"/>
      <c r="AV19" s="394"/>
      <c r="AW19" s="394"/>
      <c r="AX19" s="395"/>
      <c r="BA19" s="393"/>
      <c r="BB19" s="394"/>
      <c r="BC19" s="394"/>
      <c r="BD19" s="394"/>
      <c r="BE19" s="394"/>
      <c r="BF19" s="394"/>
      <c r="BG19" s="394"/>
      <c r="BH19" s="395"/>
      <c r="BK19" s="393"/>
      <c r="BL19" s="394"/>
      <c r="BM19" s="394"/>
      <c r="BN19" s="394"/>
      <c r="BO19" s="394"/>
      <c r="BP19" s="394"/>
      <c r="BQ19" s="394"/>
      <c r="BR19" s="395"/>
      <c r="BU19" s="393">
        <f>ROUND('3. Systems-'!BJ97*100,1)</f>
        <v>15.9</v>
      </c>
      <c r="BV19" s="394"/>
      <c r="BW19" s="394"/>
      <c r="BX19" s="394"/>
      <c r="BY19" s="394"/>
      <c r="BZ19" s="394"/>
      <c r="CA19" s="394"/>
      <c r="CB19" s="395"/>
      <c r="CE19" s="393"/>
      <c r="CF19" s="394"/>
      <c r="CG19" s="394"/>
      <c r="CH19" s="394"/>
      <c r="CI19" s="394"/>
      <c r="CJ19" s="394"/>
      <c r="CK19" s="394"/>
      <c r="CL19" s="395"/>
      <c r="CO19" s="393"/>
      <c r="CP19" s="394"/>
      <c r="CQ19" s="394"/>
      <c r="CR19" s="394"/>
      <c r="CS19" s="394"/>
      <c r="CT19" s="394"/>
      <c r="CU19" s="394"/>
      <c r="CV19" s="395"/>
      <c r="CY19" s="393"/>
      <c r="CZ19" s="394"/>
      <c r="DA19" s="394"/>
      <c r="DB19" s="394"/>
      <c r="DC19" s="394"/>
      <c r="DD19" s="394"/>
      <c r="DE19" s="394"/>
      <c r="DF19" s="395"/>
    </row>
    <row r="20" spans="9:110" ht="21" customHeight="1" x14ac:dyDescent="0.2">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9:110" ht="21" customHeight="1" x14ac:dyDescent="0.5">
      <c r="I21" s="71"/>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9:110" ht="21" customHeight="1" x14ac:dyDescent="0.2">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9:110" ht="21" customHeight="1" x14ac:dyDescent="0.2">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9:110" ht="21" customHeight="1" thickBot="1" x14ac:dyDescent="0.2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9:110" ht="21" customHeight="1" x14ac:dyDescent="0.2"/>
    <row r="26" spans="9:110" ht="21" customHeight="1" thickBot="1" x14ac:dyDescent="0.25"/>
    <row r="27" spans="9:110" ht="21" customHeight="1" x14ac:dyDescent="0.2">
      <c r="W27" s="393">
        <f>ROUND('2. Processes-'!BJ2*100,1)</f>
        <v>41.6</v>
      </c>
      <c r="X27" s="394"/>
      <c r="Y27" s="394"/>
      <c r="Z27" s="394"/>
      <c r="AA27" s="394"/>
      <c r="AB27" s="394"/>
      <c r="AC27" s="394"/>
      <c r="AD27" s="395"/>
      <c r="AG27" s="393">
        <f>ROUND('2. Processes-'!BJ45*100,1)</f>
        <v>26.4</v>
      </c>
      <c r="AH27" s="394"/>
      <c r="AI27" s="394"/>
      <c r="AJ27" s="394"/>
      <c r="AK27" s="394"/>
      <c r="AL27" s="394"/>
      <c r="AM27" s="394"/>
      <c r="AN27" s="395"/>
      <c r="AQ27" s="393"/>
      <c r="AR27" s="394"/>
      <c r="AS27" s="394"/>
      <c r="AT27" s="394"/>
      <c r="AU27" s="394"/>
      <c r="AV27" s="394"/>
      <c r="AW27" s="394"/>
      <c r="AX27" s="395"/>
      <c r="BA27" s="393"/>
      <c r="BB27" s="394"/>
      <c r="BC27" s="394"/>
      <c r="BD27" s="394"/>
      <c r="BE27" s="394"/>
      <c r="BF27" s="394"/>
      <c r="BG27" s="394"/>
      <c r="BH27" s="395"/>
      <c r="BK27" s="393"/>
      <c r="BL27" s="394"/>
      <c r="BM27" s="394"/>
      <c r="BN27" s="394"/>
      <c r="BO27" s="394"/>
      <c r="BP27" s="394"/>
      <c r="BQ27" s="394"/>
      <c r="BR27" s="395"/>
      <c r="BU27" s="393"/>
      <c r="BV27" s="394"/>
      <c r="BW27" s="394"/>
      <c r="BX27" s="394"/>
      <c r="BY27" s="394"/>
      <c r="BZ27" s="394"/>
      <c r="CA27" s="394"/>
      <c r="CB27" s="395"/>
      <c r="CE27" s="393"/>
      <c r="CF27" s="394"/>
      <c r="CG27" s="394"/>
      <c r="CH27" s="394"/>
      <c r="CI27" s="394"/>
      <c r="CJ27" s="394"/>
      <c r="CK27" s="394"/>
      <c r="CL27" s="395"/>
      <c r="CO27" s="393"/>
      <c r="CP27" s="394"/>
      <c r="CQ27" s="394"/>
      <c r="CR27" s="394"/>
      <c r="CS27" s="394"/>
      <c r="CT27" s="394"/>
      <c r="CU27" s="394"/>
      <c r="CV27" s="395"/>
      <c r="CY27" s="402"/>
      <c r="CZ27" s="403"/>
      <c r="DA27" s="403"/>
      <c r="DB27" s="403"/>
      <c r="DC27" s="403"/>
      <c r="DD27" s="403"/>
      <c r="DE27" s="403"/>
      <c r="DF27" s="404"/>
    </row>
    <row r="28" spans="9: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9: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9: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9: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9: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f>ROUND('1. Key elements-'!BJ2*100,1)</f>
        <v>65.3</v>
      </c>
      <c r="D35" s="403"/>
      <c r="E35" s="403"/>
      <c r="F35" s="403"/>
      <c r="G35" s="403"/>
      <c r="H35" s="403"/>
      <c r="I35" s="403"/>
      <c r="J35" s="404"/>
      <c r="M35" s="393">
        <f>ROUND('1. Key elements-'!BJ25*100,1)</f>
        <v>33.700000000000003</v>
      </c>
      <c r="N35" s="394"/>
      <c r="O35" s="394"/>
      <c r="P35" s="394"/>
      <c r="Q35" s="394"/>
      <c r="R35" s="394"/>
      <c r="S35" s="394"/>
      <c r="T35" s="395"/>
      <c r="W35" s="430"/>
      <c r="X35" s="431"/>
      <c r="Y35" s="431"/>
      <c r="Z35" s="431"/>
      <c r="AA35" s="431"/>
      <c r="AB35" s="431"/>
      <c r="AC35" s="431"/>
      <c r="AD35" s="432"/>
      <c r="AG35" s="402"/>
      <c r="AH35" s="403"/>
      <c r="AI35" s="403"/>
      <c r="AJ35" s="403"/>
      <c r="AK35" s="403"/>
      <c r="AL35" s="403"/>
      <c r="AM35" s="403"/>
      <c r="AN35" s="404"/>
      <c r="AQ35" s="393">
        <f>ROUND('1. Key elements-'!BJ61*100,1)</f>
        <v>67</v>
      </c>
      <c r="AR35" s="394"/>
      <c r="AS35" s="394"/>
      <c r="AT35" s="394"/>
      <c r="AU35" s="394"/>
      <c r="AV35" s="394"/>
      <c r="AW35" s="394"/>
      <c r="AX35" s="395"/>
      <c r="BA35" s="402">
        <f>ROUND('1. Key elements-'!BJ90*100,1)</f>
        <v>20</v>
      </c>
      <c r="BB35" s="403"/>
      <c r="BC35" s="403"/>
      <c r="BD35" s="403"/>
      <c r="BE35" s="403"/>
      <c r="BF35" s="403"/>
      <c r="BG35" s="403"/>
      <c r="BH35" s="404"/>
      <c r="BK35" s="393"/>
      <c r="BL35" s="394"/>
      <c r="BM35" s="394"/>
      <c r="BN35" s="394"/>
      <c r="BO35" s="394"/>
      <c r="BP35" s="394"/>
      <c r="BQ35" s="394"/>
      <c r="BR35" s="395"/>
      <c r="BU35" s="402"/>
      <c r="BV35" s="403"/>
      <c r="BW35" s="403"/>
      <c r="BX35" s="403"/>
      <c r="BY35" s="403"/>
      <c r="BZ35" s="403"/>
      <c r="CA35" s="403"/>
      <c r="CB35" s="404"/>
      <c r="CE35" s="393"/>
      <c r="CF35" s="394"/>
      <c r="CG35" s="394"/>
      <c r="CH35" s="394"/>
      <c r="CI35" s="394"/>
      <c r="CJ35" s="394"/>
      <c r="CK35" s="394"/>
      <c r="CL35" s="395"/>
      <c r="CO35" s="402"/>
      <c r="CP35" s="403"/>
      <c r="CQ35" s="403"/>
      <c r="CR35" s="403"/>
      <c r="CS35" s="403"/>
      <c r="CT35" s="403"/>
      <c r="CU35" s="403"/>
      <c r="CV35" s="404"/>
      <c r="CY35" s="402">
        <f>ROUND('1. Key elements-'!BJ187*100,1)</f>
        <v>41</v>
      </c>
      <c r="CZ35" s="403"/>
      <c r="DA35" s="403"/>
      <c r="DB35" s="403"/>
      <c r="DC35" s="403"/>
      <c r="DD35" s="403"/>
      <c r="DE35" s="403"/>
      <c r="DF35" s="404"/>
      <c r="DI35" s="402"/>
      <c r="DJ35" s="403"/>
      <c r="DK35" s="403"/>
      <c r="DL35" s="403"/>
      <c r="DM35" s="403"/>
      <c r="DN35" s="403"/>
      <c r="DO35" s="403"/>
      <c r="DP35" s="404"/>
      <c r="DS35" s="402"/>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433"/>
      <c r="X36" s="434"/>
      <c r="Y36" s="434"/>
      <c r="Z36" s="434"/>
      <c r="AA36" s="434"/>
      <c r="AB36" s="434"/>
      <c r="AC36" s="434"/>
      <c r="AD36" s="435"/>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433"/>
      <c r="X37" s="434"/>
      <c r="Y37" s="434"/>
      <c r="Z37" s="434"/>
      <c r="AA37" s="434"/>
      <c r="AB37" s="434"/>
      <c r="AC37" s="434"/>
      <c r="AD37" s="435"/>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433"/>
      <c r="X38" s="434"/>
      <c r="Y38" s="434"/>
      <c r="Z38" s="434"/>
      <c r="AA38" s="434"/>
      <c r="AB38" s="434"/>
      <c r="AC38" s="434"/>
      <c r="AD38" s="435"/>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433"/>
      <c r="X39" s="434"/>
      <c r="Y39" s="434"/>
      <c r="Z39" s="434"/>
      <c r="AA39" s="434"/>
      <c r="AB39" s="434"/>
      <c r="AC39" s="434"/>
      <c r="AD39" s="435"/>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436"/>
      <c r="X40" s="437"/>
      <c r="Y40" s="437"/>
      <c r="Z40" s="437"/>
      <c r="AA40" s="437"/>
      <c r="AB40" s="437"/>
      <c r="AC40" s="437"/>
      <c r="AD40" s="438"/>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G6:Z8"/>
    <mergeCell ref="DR7:DZ8"/>
    <mergeCell ref="DR9:DZ11"/>
    <mergeCell ref="AL11:AS16"/>
    <mergeCell ref="AV11:BC16"/>
    <mergeCell ref="BF11:BM16"/>
    <mergeCell ref="BP11:BW16"/>
    <mergeCell ref="BZ11:CG16"/>
    <mergeCell ref="CJ11:CQ16"/>
  </mergeCells>
  <conditionalFormatting sqref="BU3:CB8 AL11:AS16 CJ11:CQ16 W19:AD24 AG19:AN24 BU19:CB24 W27:AD32 C35:J40 M35:T40 AQ35:AX40 BA35:BH40 CY35:DF40 AG27:AN32">
    <cfRule type="cellIs" dxfId="132" priority="5" operator="greaterThanOrEqual">
      <formula>65</formula>
    </cfRule>
    <cfRule type="cellIs" dxfId="131" priority="6" operator="between">
      <formula>35</formula>
      <formula>64.99</formula>
    </cfRule>
  </conditionalFormatting>
  <conditionalFormatting sqref="W19 AG19 BU19 W27 M35 AQ35 BA35 CY35 AL11 CJ11 BU3 C35 AG27">
    <cfRule type="cellIs" dxfId="130" priority="4" operator="lessThan">
      <formula>35</formula>
    </cfRule>
  </conditionalFormatting>
  <conditionalFormatting sqref="DR9:DZ11">
    <cfRule type="cellIs" dxfId="129" priority="1" operator="between">
      <formula>64.99</formula>
      <formula>100.1</formula>
    </cfRule>
    <cfRule type="cellIs" dxfId="128" priority="2" operator="between">
      <formula>34.99</formula>
      <formula>64.99</formula>
    </cfRule>
    <cfRule type="cellIs" dxfId="127" priority="3" operator="between">
      <formula>0</formula>
      <formula>34.99</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B1:F16"/>
  <sheetViews>
    <sheetView workbookViewId="0">
      <selection activeCell="G22" sqref="G22"/>
    </sheetView>
  </sheetViews>
  <sheetFormatPr baseColWidth="10" defaultColWidth="8.7109375" defaultRowHeight="12.75" x14ac:dyDescent="0.2"/>
  <cols>
    <col min="1" max="1" width="8.7109375" style="175"/>
    <col min="2" max="2" width="37.42578125" style="175" customWidth="1"/>
    <col min="3" max="16384" width="8.7109375" style="175"/>
  </cols>
  <sheetData>
    <row r="1" spans="2:6" ht="13.5" thickBot="1" x14ac:dyDescent="0.25"/>
    <row r="2" spans="2:6" ht="13.5" thickBot="1" x14ac:dyDescent="0.25">
      <c r="B2" s="439" t="s">
        <v>1572</v>
      </c>
      <c r="C2" s="440"/>
      <c r="D2" s="441"/>
      <c r="E2" s="441"/>
      <c r="F2" s="442"/>
    </row>
    <row r="3" spans="2:6" x14ac:dyDescent="0.2">
      <c r="B3" s="194" t="s">
        <v>1573</v>
      </c>
      <c r="C3" s="195">
        <f>'1. Key elements-'!BJ2</f>
        <v>0.65333333333333332</v>
      </c>
      <c r="D3" s="110">
        <v>1</v>
      </c>
      <c r="E3" s="110">
        <f t="shared" ref="E3:E15" si="0">D3*C3</f>
        <v>0.65333333333333332</v>
      </c>
      <c r="F3" s="110"/>
    </row>
    <row r="4" spans="2:6" x14ac:dyDescent="0.2">
      <c r="B4" s="196" t="s">
        <v>1574</v>
      </c>
      <c r="C4" s="197">
        <f>'1. Key elements-'!BJ25</f>
        <v>0.33666666666666661</v>
      </c>
      <c r="D4" s="110">
        <v>1</v>
      </c>
      <c r="E4" s="110">
        <f t="shared" si="0"/>
        <v>0.33666666666666661</v>
      </c>
      <c r="F4" s="110"/>
    </row>
    <row r="5" spans="2:6" x14ac:dyDescent="0.2">
      <c r="B5" s="196" t="s">
        <v>1575</v>
      </c>
      <c r="C5" s="197">
        <f>'1. Key elements-'!BJ61</f>
        <v>0.66999999999999993</v>
      </c>
      <c r="D5" s="110">
        <v>1</v>
      </c>
      <c r="E5" s="110">
        <f t="shared" si="0"/>
        <v>0.66999999999999993</v>
      </c>
      <c r="F5" s="110"/>
    </row>
    <row r="6" spans="2:6" x14ac:dyDescent="0.2">
      <c r="B6" s="196" t="s">
        <v>1576</v>
      </c>
      <c r="C6" s="197">
        <f>'1. Key elements-'!BJ90</f>
        <v>0.2</v>
      </c>
      <c r="D6" s="110">
        <v>0.25</v>
      </c>
      <c r="E6" s="110">
        <f t="shared" si="0"/>
        <v>0.05</v>
      </c>
      <c r="F6" s="110"/>
    </row>
    <row r="7" spans="2:6" x14ac:dyDescent="0.2">
      <c r="B7" s="196" t="s">
        <v>1577</v>
      </c>
      <c r="C7" s="197">
        <f>'1. Key elements-'!BJ187</f>
        <v>0.40976190476190477</v>
      </c>
      <c r="D7" s="110">
        <v>0.5</v>
      </c>
      <c r="E7" s="110">
        <f t="shared" si="0"/>
        <v>0.20488095238095239</v>
      </c>
      <c r="F7" s="110"/>
    </row>
    <row r="8" spans="2:6" x14ac:dyDescent="0.2">
      <c r="B8" s="196" t="s">
        <v>1578</v>
      </c>
      <c r="C8" s="197">
        <f>'2. Processes-'!BJ2</f>
        <v>0.41626315789473683</v>
      </c>
      <c r="D8" s="110">
        <v>2</v>
      </c>
      <c r="E8" s="110">
        <f t="shared" si="0"/>
        <v>0.83252631578947367</v>
      </c>
      <c r="F8" s="110"/>
    </row>
    <row r="9" spans="2:6" x14ac:dyDescent="0.2">
      <c r="B9" s="196" t="s">
        <v>1579</v>
      </c>
      <c r="C9" s="197">
        <f>'2. Processes-'!BJ45</f>
        <v>0.26448809523809524</v>
      </c>
      <c r="D9" s="110">
        <v>2</v>
      </c>
      <c r="E9" s="110">
        <f t="shared" si="0"/>
        <v>0.52897619047619049</v>
      </c>
      <c r="F9" s="110"/>
    </row>
    <row r="10" spans="2:6" x14ac:dyDescent="0.2">
      <c r="B10" s="196" t="s">
        <v>1580</v>
      </c>
      <c r="C10" s="197">
        <f>'3. Systems-'!BJ2</f>
        <v>0.45801282051282055</v>
      </c>
      <c r="D10" s="110">
        <v>1</v>
      </c>
      <c r="E10" s="110">
        <f t="shared" si="0"/>
        <v>0.45801282051282055</v>
      </c>
      <c r="F10" s="110"/>
    </row>
    <row r="11" spans="2:6" x14ac:dyDescent="0.2">
      <c r="B11" s="196" t="s">
        <v>1581</v>
      </c>
      <c r="C11" s="197">
        <f>'3. Systems-'!BJ40</f>
        <v>0.39121212121212123</v>
      </c>
      <c r="D11" s="110">
        <v>0.5</v>
      </c>
      <c r="E11" s="110">
        <f t="shared" si="0"/>
        <v>0.19560606060606062</v>
      </c>
      <c r="F11" s="110"/>
    </row>
    <row r="12" spans="2:6" x14ac:dyDescent="0.2">
      <c r="B12" s="196" t="s">
        <v>1582</v>
      </c>
      <c r="C12" s="197">
        <f>'3. Systems-'!BJ97</f>
        <v>0.15892857142857145</v>
      </c>
      <c r="D12" s="110">
        <v>1</v>
      </c>
      <c r="E12" s="110">
        <f t="shared" si="0"/>
        <v>0.15892857142857145</v>
      </c>
      <c r="F12" s="110"/>
    </row>
    <row r="13" spans="2:6" x14ac:dyDescent="0.2">
      <c r="B13" s="196" t="s">
        <v>1583</v>
      </c>
      <c r="C13" s="197">
        <f>'4. Organisation-'!BJ2</f>
        <v>0.49166666666666664</v>
      </c>
      <c r="D13" s="110">
        <v>1</v>
      </c>
      <c r="E13" s="110">
        <f t="shared" si="0"/>
        <v>0.49166666666666664</v>
      </c>
      <c r="F13" s="110"/>
    </row>
    <row r="14" spans="2:6" x14ac:dyDescent="0.2">
      <c r="B14" s="196" t="s">
        <v>192</v>
      </c>
      <c r="C14" s="197">
        <f>'4. Organisation-'!BJ156</f>
        <v>0.52916666666666656</v>
      </c>
      <c r="D14" s="110">
        <v>1</v>
      </c>
      <c r="E14" s="110">
        <f t="shared" si="0"/>
        <v>0.52916666666666656</v>
      </c>
      <c r="F14" s="110"/>
    </row>
    <row r="15" spans="2:6" ht="13.5" thickBot="1" x14ac:dyDescent="0.25">
      <c r="B15" s="198" t="s">
        <v>1584</v>
      </c>
      <c r="C15" s="199">
        <f>'5. Strategic-'!BJ39</f>
        <v>0.63928571428571423</v>
      </c>
      <c r="D15" s="200">
        <v>1</v>
      </c>
      <c r="E15" s="200">
        <f t="shared" si="0"/>
        <v>0.63928571428571423</v>
      </c>
      <c r="F15" s="200"/>
    </row>
    <row r="16" spans="2:6" ht="13.5" thickBot="1" x14ac:dyDescent="0.25">
      <c r="B16" s="201"/>
      <c r="C16" s="202"/>
      <c r="D16" s="202">
        <f>SUM(D3:D15)</f>
        <v>13.25</v>
      </c>
      <c r="E16" s="203">
        <f>SUM(E3:E15)</f>
        <v>5.7490499588131163</v>
      </c>
      <c r="F16" s="204">
        <f>(E16/D16)*100</f>
        <v>43.389056292929176</v>
      </c>
    </row>
  </sheetData>
  <mergeCells count="1">
    <mergeCell ref="B2:F2"/>
  </mergeCells>
  <conditionalFormatting sqref="C3:C15">
    <cfRule type="cellIs" dxfId="126" priority="4" operator="between">
      <formula>35%</formula>
      <formula>65%</formula>
    </cfRule>
    <cfRule type="cellIs" dxfId="125" priority="5" operator="between">
      <formula>0%</formula>
      <formula>35%</formula>
    </cfRule>
    <cfRule type="cellIs" dxfId="124" priority="6" operator="greaterThan">
      <formula>65%</formula>
    </cfRule>
  </conditionalFormatting>
  <conditionalFormatting sqref="F16">
    <cfRule type="cellIs" dxfId="123" priority="1" operator="between">
      <formula>65</formula>
      <formula>100</formula>
    </cfRule>
    <cfRule type="cellIs" dxfId="122" priority="2" operator="between">
      <formula>35</formula>
      <formula>65</formula>
    </cfRule>
    <cfRule type="cellIs" dxfId="121" priority="3" operator="between">
      <formula>0</formula>
      <formula>35</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EE41"/>
  <sheetViews>
    <sheetView showGridLines="0" topLeftCell="A10" zoomScale="50" zoomScaleNormal="50" zoomScalePageLayoutView="50" workbookViewId="0">
      <selection activeCell="BA19" sqref="BA19:BH24"/>
    </sheetView>
  </sheetViews>
  <sheetFormatPr baseColWidth="10" defaultColWidth="9.140625" defaultRowHeight="12.75" x14ac:dyDescent="0.2"/>
  <cols>
    <col min="1" max="131" width="2.7109375" style="168" customWidth="1"/>
    <col min="132" max="16384" width="9.140625" style="168"/>
  </cols>
  <sheetData>
    <row r="1" spans="7:135" ht="21" customHeight="1" x14ac:dyDescent="0.2"/>
    <row r="2" spans="7:135" ht="21" customHeight="1" thickBot="1" x14ac:dyDescent="0.25"/>
    <row r="3" spans="7:135" ht="21" customHeight="1" x14ac:dyDescent="0.2">
      <c r="BA3" s="393"/>
      <c r="BB3" s="394"/>
      <c r="BC3" s="394"/>
      <c r="BD3" s="394"/>
      <c r="BE3" s="394"/>
      <c r="BF3" s="394"/>
      <c r="BG3" s="394"/>
      <c r="BH3" s="395"/>
      <c r="BK3" s="393"/>
      <c r="BL3" s="394"/>
      <c r="BM3" s="394"/>
      <c r="BN3" s="394"/>
      <c r="BO3" s="394"/>
      <c r="BP3" s="394"/>
      <c r="BQ3" s="394"/>
      <c r="BR3" s="395"/>
      <c r="BU3" s="393">
        <f>ROUND('5. Strategic-'!BJ39*100,1)</f>
        <v>63.9</v>
      </c>
      <c r="BV3" s="394"/>
      <c r="BW3" s="394"/>
      <c r="BX3" s="394"/>
      <c r="BY3" s="394"/>
      <c r="BZ3" s="394"/>
      <c r="CA3" s="394"/>
      <c r="CB3" s="395"/>
    </row>
    <row r="4" spans="7:135"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7:135" ht="21" customHeight="1" x14ac:dyDescent="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7:135" ht="21" customHeight="1" x14ac:dyDescent="0.2">
      <c r="G6" s="39"/>
      <c r="H6" s="205"/>
      <c r="I6" s="443" t="s">
        <v>1585</v>
      </c>
      <c r="J6" s="443"/>
      <c r="K6" s="443"/>
      <c r="L6" s="443"/>
      <c r="M6" s="443"/>
      <c r="N6" s="443"/>
      <c r="O6" s="443"/>
      <c r="P6" s="443"/>
      <c r="Q6" s="443"/>
      <c r="R6" s="443"/>
      <c r="S6" s="443"/>
      <c r="T6" s="443"/>
      <c r="U6" s="443"/>
      <c r="V6" s="443"/>
      <c r="W6" s="443"/>
      <c r="X6" s="443"/>
      <c r="Y6" s="443"/>
      <c r="Z6" s="443"/>
      <c r="AA6" s="443"/>
      <c r="AB6" s="443"/>
      <c r="AC6" s="443"/>
      <c r="AD6" s="443"/>
      <c r="AE6" s="443"/>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7:135" ht="21" customHeight="1" x14ac:dyDescent="0.2">
      <c r="G7" s="39"/>
      <c r="H7" s="205"/>
      <c r="I7" s="443"/>
      <c r="J7" s="443"/>
      <c r="K7" s="443"/>
      <c r="L7" s="443"/>
      <c r="M7" s="443"/>
      <c r="N7" s="443"/>
      <c r="O7" s="443"/>
      <c r="P7" s="443"/>
      <c r="Q7" s="443"/>
      <c r="R7" s="443"/>
      <c r="S7" s="443"/>
      <c r="T7" s="443"/>
      <c r="U7" s="443"/>
      <c r="V7" s="443"/>
      <c r="W7" s="443"/>
      <c r="X7" s="443"/>
      <c r="Y7" s="443"/>
      <c r="Z7" s="443"/>
      <c r="AA7" s="443"/>
      <c r="AB7" s="443"/>
      <c r="AC7" s="443"/>
      <c r="AD7" s="443"/>
      <c r="AE7" s="443"/>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c r="DW7" s="424" t="s">
        <v>1571</v>
      </c>
      <c r="DX7" s="424"/>
      <c r="DY7" s="424"/>
      <c r="DZ7" s="424"/>
      <c r="EA7" s="424"/>
      <c r="EB7" s="424"/>
      <c r="EC7" s="424"/>
      <c r="ED7" s="424"/>
      <c r="EE7" s="424"/>
    </row>
    <row r="8" spans="7:135" ht="21" customHeight="1" thickBot="1" x14ac:dyDescent="0.25">
      <c r="G8" s="39"/>
      <c r="H8" s="205"/>
      <c r="I8" s="205"/>
      <c r="J8" s="205"/>
      <c r="K8" s="205"/>
      <c r="L8" s="205"/>
      <c r="M8" s="205"/>
      <c r="N8" s="205"/>
      <c r="O8" s="205"/>
      <c r="P8" s="205"/>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W8" s="427"/>
      <c r="DX8" s="427"/>
      <c r="DY8" s="427"/>
      <c r="DZ8" s="427"/>
      <c r="EA8" s="427"/>
      <c r="EB8" s="427"/>
      <c r="EC8" s="427"/>
      <c r="ED8" s="427"/>
      <c r="EE8" s="427"/>
    </row>
    <row r="9" spans="7:135" ht="21" customHeight="1" x14ac:dyDescent="0.2">
      <c r="G9" s="39"/>
      <c r="H9" s="205"/>
      <c r="I9" s="205"/>
      <c r="J9" s="205"/>
      <c r="K9" s="205"/>
      <c r="L9" s="205"/>
      <c r="M9" s="205"/>
      <c r="N9" s="205"/>
      <c r="O9" s="205"/>
      <c r="P9" s="205"/>
      <c r="DW9" s="420">
        <f>'Cluster Career Mobility'!F24</f>
        <v>43.111311329053272</v>
      </c>
      <c r="DX9" s="421"/>
      <c r="DY9" s="421"/>
      <c r="DZ9" s="421"/>
      <c r="EA9" s="421"/>
      <c r="EB9" s="421"/>
      <c r="EC9" s="421"/>
      <c r="ED9" s="421"/>
      <c r="EE9" s="422"/>
    </row>
    <row r="10" spans="7:135" ht="21" customHeight="1" thickBot="1" x14ac:dyDescent="0.25">
      <c r="G10" s="39"/>
      <c r="H10" s="205"/>
      <c r="I10" s="205"/>
      <c r="J10" s="205"/>
      <c r="K10" s="205"/>
      <c r="L10" s="205"/>
      <c r="M10" s="205"/>
      <c r="N10" s="205"/>
      <c r="O10" s="205"/>
      <c r="P10" s="205"/>
      <c r="DW10" s="423"/>
      <c r="DX10" s="424"/>
      <c r="DY10" s="424"/>
      <c r="DZ10" s="424"/>
      <c r="EA10" s="424"/>
      <c r="EB10" s="424"/>
      <c r="EC10" s="424"/>
      <c r="ED10" s="424"/>
      <c r="EE10" s="425"/>
    </row>
    <row r="11" spans="7:135" ht="21" customHeight="1" thickBot="1" x14ac:dyDescent="0.25">
      <c r="G11" s="39"/>
      <c r="H11" s="205"/>
      <c r="I11" s="205"/>
      <c r="J11" s="205"/>
      <c r="K11" s="205"/>
      <c r="L11" s="205"/>
      <c r="M11" s="205"/>
      <c r="N11" s="205"/>
      <c r="O11" s="205"/>
      <c r="P11" s="205"/>
      <c r="AL11" s="402"/>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f>ROUND('4. Organisation-'!BJ45*100,1)</f>
        <v>56.2</v>
      </c>
      <c r="BQ11" s="394"/>
      <c r="BR11" s="394"/>
      <c r="BS11" s="394"/>
      <c r="BT11" s="394"/>
      <c r="BU11" s="394"/>
      <c r="BV11" s="394"/>
      <c r="BW11" s="395"/>
      <c r="BZ11" s="393"/>
      <c r="CA11" s="394"/>
      <c r="CB11" s="394"/>
      <c r="CC11" s="394"/>
      <c r="CD11" s="394"/>
      <c r="CE11" s="394"/>
      <c r="CF11" s="394"/>
      <c r="CG11" s="395"/>
      <c r="CJ11" s="393">
        <f>ROUND('4. Organisation-'!BJ156*100,1)</f>
        <v>52.9</v>
      </c>
      <c r="CK11" s="394"/>
      <c r="CL11" s="394"/>
      <c r="CM11" s="394"/>
      <c r="CN11" s="394"/>
      <c r="CO11" s="394"/>
      <c r="CP11" s="394"/>
      <c r="CQ11" s="395"/>
      <c r="DW11" s="426"/>
      <c r="DX11" s="427"/>
      <c r="DY11" s="427"/>
      <c r="DZ11" s="427"/>
      <c r="EA11" s="427"/>
      <c r="EB11" s="427"/>
      <c r="EC11" s="427"/>
      <c r="ED11" s="427"/>
      <c r="EE11" s="428"/>
    </row>
    <row r="12" spans="7:135" ht="21" customHeight="1" x14ac:dyDescent="0.5">
      <c r="G12" s="39"/>
      <c r="H12" s="205"/>
      <c r="I12" s="205"/>
      <c r="J12" s="205"/>
      <c r="K12" s="205"/>
      <c r="L12" s="205"/>
      <c r="M12" s="205"/>
      <c r="N12" s="205"/>
      <c r="O12" s="205"/>
      <c r="P12" s="2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7:135" ht="21" customHeight="1" x14ac:dyDescent="0.2">
      <c r="G13" s="39"/>
      <c r="H13" s="205"/>
      <c r="I13" s="205"/>
      <c r="J13" s="205"/>
      <c r="K13" s="205"/>
      <c r="L13" s="205"/>
      <c r="M13" s="205"/>
      <c r="N13" s="205"/>
      <c r="O13" s="205"/>
      <c r="P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7:135" ht="21" customHeight="1" x14ac:dyDescent="0.2">
      <c r="G14" s="206"/>
      <c r="H14" s="205"/>
      <c r="I14" s="205"/>
      <c r="J14" s="205"/>
      <c r="K14" s="205"/>
      <c r="L14" s="205"/>
      <c r="M14" s="205"/>
      <c r="N14" s="205"/>
      <c r="O14" s="205"/>
      <c r="P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7:135" ht="21" customHeight="1" x14ac:dyDescent="0.2">
      <c r="G15" s="39"/>
      <c r="H15" s="205"/>
      <c r="I15" s="205"/>
      <c r="J15" s="205"/>
      <c r="K15" s="205"/>
      <c r="L15" s="205"/>
      <c r="M15" s="205"/>
      <c r="N15" s="205"/>
      <c r="O15" s="205"/>
      <c r="P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7:135" ht="21" customHeight="1" thickBot="1" x14ac:dyDescent="0.25">
      <c r="G16" s="39"/>
      <c r="H16" s="205"/>
      <c r="I16" s="205"/>
      <c r="J16" s="205"/>
      <c r="K16" s="205"/>
      <c r="L16" s="205"/>
      <c r="M16" s="205"/>
      <c r="N16" s="205"/>
      <c r="O16" s="205"/>
      <c r="P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7:110" ht="21" customHeight="1" x14ac:dyDescent="0.2">
      <c r="G17" s="39"/>
      <c r="H17" s="205"/>
      <c r="I17" s="205"/>
      <c r="J17" s="205"/>
      <c r="K17" s="205"/>
      <c r="L17" s="205"/>
      <c r="M17" s="205"/>
      <c r="N17" s="205"/>
      <c r="O17" s="205"/>
      <c r="P17" s="205"/>
    </row>
    <row r="18" spans="7:110" ht="21" customHeight="1" thickBot="1" x14ac:dyDescent="0.25">
      <c r="G18" s="39"/>
      <c r="H18" s="205"/>
      <c r="I18" s="205"/>
      <c r="J18" s="205"/>
      <c r="K18" s="205"/>
      <c r="L18" s="205"/>
      <c r="M18" s="205"/>
      <c r="N18" s="205"/>
      <c r="O18" s="205"/>
      <c r="P18" s="205"/>
    </row>
    <row r="19" spans="7:110" ht="21" customHeight="1" x14ac:dyDescent="0.2">
      <c r="G19" s="39"/>
      <c r="H19" s="205"/>
      <c r="I19" s="205"/>
      <c r="J19" s="205"/>
      <c r="K19" s="205"/>
      <c r="L19" s="205"/>
      <c r="M19" s="205"/>
      <c r="N19" s="205"/>
      <c r="O19" s="205"/>
      <c r="P19" s="205"/>
      <c r="W19" s="393"/>
      <c r="X19" s="394"/>
      <c r="Y19" s="394"/>
      <c r="Z19" s="394"/>
      <c r="AA19" s="394"/>
      <c r="AB19" s="394"/>
      <c r="AC19" s="394"/>
      <c r="AD19" s="395"/>
      <c r="AG19" s="393"/>
      <c r="AH19" s="394"/>
      <c r="AI19" s="394"/>
      <c r="AJ19" s="394"/>
      <c r="AK19" s="394"/>
      <c r="AL19" s="394"/>
      <c r="AM19" s="394"/>
      <c r="AN19" s="395"/>
      <c r="AQ19" s="393"/>
      <c r="AR19" s="394"/>
      <c r="AS19" s="394"/>
      <c r="AT19" s="394"/>
      <c r="AU19" s="394"/>
      <c r="AV19" s="394"/>
      <c r="AW19" s="394"/>
      <c r="AX19" s="395"/>
      <c r="BA19" s="402">
        <f>ROUND('Cluster Career Mobility'!C18*100,1)</f>
        <v>100</v>
      </c>
      <c r="BB19" s="403"/>
      <c r="BC19" s="403"/>
      <c r="BD19" s="403"/>
      <c r="BE19" s="403"/>
      <c r="BF19" s="403"/>
      <c r="BG19" s="403"/>
      <c r="BH19" s="404"/>
      <c r="BK19" s="393">
        <f>ROUND('3. Systems-'!BJ90*100,1)</f>
        <v>44.8</v>
      </c>
      <c r="BL19" s="394"/>
      <c r="BM19" s="394"/>
      <c r="BN19" s="394"/>
      <c r="BO19" s="394"/>
      <c r="BP19" s="394"/>
      <c r="BQ19" s="394"/>
      <c r="BR19" s="395"/>
      <c r="BU19" s="393">
        <f>ROUND('3. Systems-'!BJ97*100,1)</f>
        <v>15.9</v>
      </c>
      <c r="BV19" s="394"/>
      <c r="BW19" s="394"/>
      <c r="BX19" s="394"/>
      <c r="BY19" s="394"/>
      <c r="BZ19" s="394"/>
      <c r="CA19" s="394"/>
      <c r="CB19" s="395"/>
      <c r="CE19" s="393">
        <f>ROUND('3. Systems-'!BJ98*100,1)</f>
        <v>15.9</v>
      </c>
      <c r="CF19" s="394"/>
      <c r="CG19" s="394"/>
      <c r="CH19" s="394"/>
      <c r="CI19" s="394"/>
      <c r="CJ19" s="394"/>
      <c r="CK19" s="394"/>
      <c r="CL19" s="395"/>
      <c r="CO19" s="393">
        <f>ROUND('3. Systems-'!BJ99*100,1)</f>
        <v>15.9</v>
      </c>
      <c r="CP19" s="394"/>
      <c r="CQ19" s="394"/>
      <c r="CR19" s="394"/>
      <c r="CS19" s="394"/>
      <c r="CT19" s="394"/>
      <c r="CU19" s="394"/>
      <c r="CV19" s="395"/>
      <c r="CY19" s="393"/>
      <c r="CZ19" s="394"/>
      <c r="DA19" s="394"/>
      <c r="DB19" s="394"/>
      <c r="DC19" s="394"/>
      <c r="DD19" s="394"/>
      <c r="DE19" s="394"/>
      <c r="DF19" s="395"/>
    </row>
    <row r="20" spans="7:110" ht="21" customHeight="1" x14ac:dyDescent="0.2">
      <c r="G20" s="39"/>
      <c r="H20" s="205"/>
      <c r="I20" s="205"/>
      <c r="J20" s="205"/>
      <c r="K20" s="205"/>
      <c r="L20" s="205"/>
      <c r="M20" s="205"/>
      <c r="N20" s="205"/>
      <c r="O20" s="205"/>
      <c r="P20" s="205"/>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405"/>
      <c r="BB20" s="406"/>
      <c r="BC20" s="406"/>
      <c r="BD20" s="406"/>
      <c r="BE20" s="406"/>
      <c r="BF20" s="406"/>
      <c r="BG20" s="406"/>
      <c r="BH20" s="407"/>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7:110" ht="21" customHeight="1" x14ac:dyDescent="0.5">
      <c r="G21" s="206"/>
      <c r="H21" s="205"/>
      <c r="I21" s="207"/>
      <c r="J21" s="205"/>
      <c r="K21" s="205"/>
      <c r="L21" s="205"/>
      <c r="M21" s="205"/>
      <c r="N21" s="205"/>
      <c r="O21" s="205"/>
      <c r="P21" s="205"/>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405"/>
      <c r="BB21" s="406"/>
      <c r="BC21" s="406"/>
      <c r="BD21" s="406"/>
      <c r="BE21" s="406"/>
      <c r="BF21" s="406"/>
      <c r="BG21" s="406"/>
      <c r="BH21" s="407"/>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7:110" ht="21" customHeight="1" x14ac:dyDescent="0.2">
      <c r="G22" s="39"/>
      <c r="H22" s="205"/>
      <c r="I22" s="205"/>
      <c r="J22" s="205"/>
      <c r="K22" s="205"/>
      <c r="L22" s="205"/>
      <c r="M22" s="205"/>
      <c r="N22" s="205"/>
      <c r="O22" s="205"/>
      <c r="P22" s="205"/>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405"/>
      <c r="BB22" s="406"/>
      <c r="BC22" s="406"/>
      <c r="BD22" s="406"/>
      <c r="BE22" s="406"/>
      <c r="BF22" s="406"/>
      <c r="BG22" s="406"/>
      <c r="BH22" s="407"/>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7:110" ht="21" customHeight="1" x14ac:dyDescent="0.2">
      <c r="G23" s="39"/>
      <c r="H23" s="205"/>
      <c r="I23" s="205"/>
      <c r="J23" s="205"/>
      <c r="K23" s="205"/>
      <c r="L23" s="205"/>
      <c r="M23" s="205"/>
      <c r="N23" s="205"/>
      <c r="O23" s="205"/>
      <c r="P23" s="205"/>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405"/>
      <c r="BB23" s="406"/>
      <c r="BC23" s="406"/>
      <c r="BD23" s="406"/>
      <c r="BE23" s="406"/>
      <c r="BF23" s="406"/>
      <c r="BG23" s="406"/>
      <c r="BH23" s="407"/>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7:110" ht="21" customHeight="1" thickBot="1" x14ac:dyDescent="0.25">
      <c r="G24" s="39"/>
      <c r="H24" s="205"/>
      <c r="I24" s="205"/>
      <c r="J24" s="205"/>
      <c r="K24" s="205"/>
      <c r="L24" s="205"/>
      <c r="M24" s="205"/>
      <c r="N24" s="205"/>
      <c r="O24" s="205"/>
      <c r="P24" s="20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408"/>
      <c r="BB24" s="409"/>
      <c r="BC24" s="409"/>
      <c r="BD24" s="409"/>
      <c r="BE24" s="409"/>
      <c r="BF24" s="409"/>
      <c r="BG24" s="409"/>
      <c r="BH24" s="410"/>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7:110" ht="21" customHeight="1" x14ac:dyDescent="0.2">
      <c r="G25" s="39"/>
      <c r="H25" s="205"/>
      <c r="I25" s="205"/>
      <c r="J25" s="205"/>
      <c r="K25" s="205"/>
      <c r="L25" s="205"/>
      <c r="M25" s="205"/>
      <c r="N25" s="205"/>
      <c r="O25" s="205"/>
      <c r="P25" s="205"/>
    </row>
    <row r="26" spans="7:110" ht="21" customHeight="1" thickBot="1" x14ac:dyDescent="0.25">
      <c r="G26" s="39"/>
      <c r="H26" s="205"/>
      <c r="I26" s="205"/>
      <c r="J26" s="205"/>
      <c r="K26" s="205"/>
      <c r="L26" s="205"/>
      <c r="M26" s="205"/>
      <c r="N26" s="205"/>
      <c r="O26" s="205"/>
      <c r="P26" s="205"/>
    </row>
    <row r="27" spans="7:110" ht="21" customHeight="1" x14ac:dyDescent="0.2">
      <c r="W27" s="402">
        <f>ROUND('Cluster Career Mobility'!C11*100,1)</f>
        <v>45</v>
      </c>
      <c r="X27" s="403"/>
      <c r="Y27" s="403"/>
      <c r="Z27" s="403"/>
      <c r="AA27" s="403"/>
      <c r="AB27" s="403"/>
      <c r="AC27" s="403"/>
      <c r="AD27" s="404"/>
      <c r="AG27" s="393">
        <f>ROUND('2. Processes-'!BJ45*100,1)</f>
        <v>26.4</v>
      </c>
      <c r="AH27" s="394"/>
      <c r="AI27" s="394"/>
      <c r="AJ27" s="394"/>
      <c r="AK27" s="394"/>
      <c r="AL27" s="394"/>
      <c r="AM27" s="394"/>
      <c r="AN27" s="395"/>
      <c r="AQ27" s="393">
        <f>ROUND('2. Processes-'!BJ81*100,1)</f>
        <v>28.6</v>
      </c>
      <c r="AR27" s="394"/>
      <c r="AS27" s="394"/>
      <c r="AT27" s="394"/>
      <c r="AU27" s="394"/>
      <c r="AV27" s="394"/>
      <c r="AW27" s="394"/>
      <c r="AX27" s="395"/>
      <c r="BA27" s="393">
        <f>ROUND('2. Processes-'!BJ118*100,1)</f>
        <v>34.5</v>
      </c>
      <c r="BB27" s="394"/>
      <c r="BC27" s="394"/>
      <c r="BD27" s="394"/>
      <c r="BE27" s="394"/>
      <c r="BF27" s="394"/>
      <c r="BG27" s="394"/>
      <c r="BH27" s="395"/>
      <c r="BK27" s="393"/>
      <c r="BL27" s="394"/>
      <c r="BM27" s="394"/>
      <c r="BN27" s="394"/>
      <c r="BO27" s="394"/>
      <c r="BP27" s="394"/>
      <c r="BQ27" s="394"/>
      <c r="BR27" s="395"/>
      <c r="BU27" s="393">
        <f>ROUND('2. Processes-'!BJ147*100,1)</f>
        <v>41.7</v>
      </c>
      <c r="BV27" s="394"/>
      <c r="BW27" s="394"/>
      <c r="BX27" s="394"/>
      <c r="BY27" s="394"/>
      <c r="BZ27" s="394"/>
      <c r="CA27" s="394"/>
      <c r="CB27" s="395"/>
      <c r="CE27" s="393">
        <f>ROUND('2. Processes-'!BJ152*100,1)</f>
        <v>35.799999999999997</v>
      </c>
      <c r="CF27" s="394"/>
      <c r="CG27" s="394"/>
      <c r="CH27" s="394"/>
      <c r="CI27" s="394"/>
      <c r="CJ27" s="394"/>
      <c r="CK27" s="394"/>
      <c r="CL27" s="395"/>
      <c r="CO27" s="393"/>
      <c r="CP27" s="394"/>
      <c r="CQ27" s="394"/>
      <c r="CR27" s="394"/>
      <c r="CS27" s="394"/>
      <c r="CT27" s="394"/>
      <c r="CU27" s="394"/>
      <c r="CV27" s="395"/>
      <c r="CY27" s="402">
        <f>ROUND('2. Processes-'!BJ193*100,1)</f>
        <v>36.299999999999997</v>
      </c>
      <c r="CZ27" s="403"/>
      <c r="DA27" s="403"/>
      <c r="DB27" s="403"/>
      <c r="DC27" s="403"/>
      <c r="DD27" s="403"/>
      <c r="DE27" s="403"/>
      <c r="DF27" s="404"/>
    </row>
    <row r="28" spans="7:110" ht="21" customHeight="1" x14ac:dyDescent="0.2">
      <c r="W28" s="405"/>
      <c r="X28" s="406"/>
      <c r="Y28" s="406"/>
      <c r="Z28" s="406"/>
      <c r="AA28" s="406"/>
      <c r="AB28" s="406"/>
      <c r="AC28" s="406"/>
      <c r="AD28" s="407"/>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7:110" ht="21" customHeight="1" x14ac:dyDescent="0.5">
      <c r="I29" s="71"/>
      <c r="W29" s="405"/>
      <c r="X29" s="406"/>
      <c r="Y29" s="406"/>
      <c r="Z29" s="406"/>
      <c r="AA29" s="406"/>
      <c r="AB29" s="406"/>
      <c r="AC29" s="406"/>
      <c r="AD29" s="407"/>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7:110" ht="21" customHeight="1" x14ac:dyDescent="0.2">
      <c r="W30" s="405"/>
      <c r="X30" s="406"/>
      <c r="Y30" s="406"/>
      <c r="Z30" s="406"/>
      <c r="AA30" s="406"/>
      <c r="AB30" s="406"/>
      <c r="AC30" s="406"/>
      <c r="AD30" s="407"/>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7:110" ht="21" customHeight="1" x14ac:dyDescent="0.2">
      <c r="W31" s="405"/>
      <c r="X31" s="406"/>
      <c r="Y31" s="406"/>
      <c r="Z31" s="406"/>
      <c r="AA31" s="406"/>
      <c r="AB31" s="406"/>
      <c r="AC31" s="406"/>
      <c r="AD31" s="407"/>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7:110" ht="21" customHeight="1" thickBot="1" x14ac:dyDescent="0.25">
      <c r="W32" s="408"/>
      <c r="X32" s="409"/>
      <c r="Y32" s="409"/>
      <c r="Z32" s="409"/>
      <c r="AA32" s="409"/>
      <c r="AB32" s="409"/>
      <c r="AC32" s="409"/>
      <c r="AD32" s="410"/>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c r="D35" s="403"/>
      <c r="E35" s="403"/>
      <c r="F35" s="403"/>
      <c r="G35" s="403"/>
      <c r="H35" s="403"/>
      <c r="I35" s="403"/>
      <c r="J35" s="404"/>
      <c r="M35" s="393"/>
      <c r="N35" s="394"/>
      <c r="O35" s="394"/>
      <c r="P35" s="394"/>
      <c r="Q35" s="394"/>
      <c r="R35" s="394"/>
      <c r="S35" s="394"/>
      <c r="T35" s="395"/>
      <c r="W35" s="393">
        <f>ROUND('1. Key elements-'!BJ41*100,1)</f>
        <v>36.700000000000003</v>
      </c>
      <c r="X35" s="394"/>
      <c r="Y35" s="394"/>
      <c r="Z35" s="394"/>
      <c r="AA35" s="394"/>
      <c r="AB35" s="394"/>
      <c r="AC35" s="394"/>
      <c r="AD35" s="395"/>
      <c r="AG35" s="402">
        <f>ROUND('1. Key elements-'!BJ49*100,1)</f>
        <v>34.299999999999997</v>
      </c>
      <c r="AH35" s="403"/>
      <c r="AI35" s="403"/>
      <c r="AJ35" s="403"/>
      <c r="AK35" s="403"/>
      <c r="AL35" s="403"/>
      <c r="AM35" s="403"/>
      <c r="AN35" s="404"/>
      <c r="AQ35" s="393">
        <f>ROUND('1. Key elements-'!BJ61*100,1)</f>
        <v>67</v>
      </c>
      <c r="AR35" s="394"/>
      <c r="AS35" s="394"/>
      <c r="AT35" s="394"/>
      <c r="AU35" s="394"/>
      <c r="AV35" s="394"/>
      <c r="AW35" s="394"/>
      <c r="AX35" s="395"/>
      <c r="BA35" s="402">
        <f>ROUND('1. Key elements-'!BJ90*100,1)</f>
        <v>20</v>
      </c>
      <c r="BB35" s="403"/>
      <c r="BC35" s="403"/>
      <c r="BD35" s="403"/>
      <c r="BE35" s="403"/>
      <c r="BF35" s="403"/>
      <c r="BG35" s="403"/>
      <c r="BH35" s="404"/>
      <c r="BK35" s="393">
        <f>ROUND('1. Key elements-'!BJ95*100,1)</f>
        <v>46.9</v>
      </c>
      <c r="BL35" s="394"/>
      <c r="BM35" s="394"/>
      <c r="BN35" s="394"/>
      <c r="BO35" s="394"/>
      <c r="BP35" s="394"/>
      <c r="BQ35" s="394"/>
      <c r="BR35" s="395"/>
      <c r="BU35" s="402">
        <f>ROUND('1. Key elements-'!BJ104*100,1)</f>
        <v>40.5</v>
      </c>
      <c r="BV35" s="403"/>
      <c r="BW35" s="403"/>
      <c r="BX35" s="403"/>
      <c r="BY35" s="403"/>
      <c r="BZ35" s="403"/>
      <c r="CA35" s="403"/>
      <c r="CB35" s="404"/>
      <c r="CE35" s="393"/>
      <c r="CF35" s="394"/>
      <c r="CG35" s="394"/>
      <c r="CH35" s="394"/>
      <c r="CI35" s="394"/>
      <c r="CJ35" s="394"/>
      <c r="CK35" s="394"/>
      <c r="CL35" s="395"/>
      <c r="CO35" s="402">
        <f>ROUND('1. Key elements-'!BJ175*100,1)</f>
        <v>35</v>
      </c>
      <c r="CP35" s="403"/>
      <c r="CQ35" s="403"/>
      <c r="CR35" s="403"/>
      <c r="CS35" s="403"/>
      <c r="CT35" s="403"/>
      <c r="CU35" s="403"/>
      <c r="CV35" s="404"/>
      <c r="CY35" s="402"/>
      <c r="CZ35" s="403"/>
      <c r="DA35" s="403"/>
      <c r="DB35" s="403"/>
      <c r="DC35" s="403"/>
      <c r="DD35" s="403"/>
      <c r="DE35" s="403"/>
      <c r="DF35" s="404"/>
      <c r="DI35" s="402"/>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I6:AE7"/>
    <mergeCell ref="DW7:EE8"/>
    <mergeCell ref="DW9:EE11"/>
    <mergeCell ref="AL11:AS16"/>
    <mergeCell ref="AV11:BC16"/>
    <mergeCell ref="BF11:BM16"/>
    <mergeCell ref="BP11:BW16"/>
    <mergeCell ref="BZ11:CG16"/>
    <mergeCell ref="CJ11:CQ16"/>
  </mergeCells>
  <conditionalFormatting sqref="BU3:CB8 BP11:BW16 CJ11:CQ16 BA19:BH24 BK19:BR24 CO19:CV24 CY27:DF32 CE27:CL32 BU27:CB32 BA27:BH32 W27:AD32 W35:AD40 AG35:AN40 AQ35:AX40 BA35:BH40 BK35:BR40 BU35:CB40 CO35:CV40 DS35:DZ40 AG27:AN32 AQ27:AX32">
    <cfRule type="cellIs" dxfId="120" priority="11" operator="greaterThanOrEqual">
      <formula>65</formula>
    </cfRule>
    <cfRule type="cellIs" dxfId="119" priority="12" operator="between">
      <formula>35</formula>
      <formula>64.99</formula>
    </cfRule>
  </conditionalFormatting>
  <conditionalFormatting sqref="BA19 BK19 CO19 CY27 CE27 BU27 BA27 W27 W35 AG35 AQ35 BA35 BK35 BU35 CO35 DS35 BP11 CJ11 BU3 AG27 AQ27">
    <cfRule type="cellIs" dxfId="118" priority="10" operator="lessThan">
      <formula>35</formula>
    </cfRule>
  </conditionalFormatting>
  <conditionalFormatting sqref="DW9:EE11">
    <cfRule type="cellIs" dxfId="117" priority="7" operator="between">
      <formula>64.99</formula>
      <formula>100.1</formula>
    </cfRule>
    <cfRule type="cellIs" dxfId="116" priority="8" operator="between">
      <formula>34.99</formula>
      <formula>64.99</formula>
    </cfRule>
    <cfRule type="cellIs" dxfId="115" priority="9" operator="between">
      <formula>0</formula>
      <formula>34.99</formula>
    </cfRule>
  </conditionalFormatting>
  <conditionalFormatting sqref="CE19">
    <cfRule type="cellIs" dxfId="114" priority="1" operator="lessThan">
      <formula>35</formula>
    </cfRule>
  </conditionalFormatting>
  <conditionalFormatting sqref="BU19:CB24">
    <cfRule type="cellIs" dxfId="113" priority="5" operator="greaterThanOrEqual">
      <formula>65</formula>
    </cfRule>
    <cfRule type="cellIs" dxfId="112" priority="6" operator="between">
      <formula>35</formula>
      <formula>64.99</formula>
    </cfRule>
  </conditionalFormatting>
  <conditionalFormatting sqref="BU19">
    <cfRule type="cellIs" dxfId="111" priority="4" operator="lessThan">
      <formula>35</formula>
    </cfRule>
  </conditionalFormatting>
  <conditionalFormatting sqref="CE19:CL24">
    <cfRule type="cellIs" dxfId="110" priority="2" operator="greaterThanOrEqual">
      <formula>65</formula>
    </cfRule>
    <cfRule type="cellIs" dxfId="109" priority="3" operator="between">
      <formula>35</formula>
      <formula>64.99</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B1:F24"/>
  <sheetViews>
    <sheetView workbookViewId="0">
      <selection activeCell="B18" sqref="B18"/>
    </sheetView>
  </sheetViews>
  <sheetFormatPr baseColWidth="10" defaultColWidth="8.7109375" defaultRowHeight="12.75" x14ac:dyDescent="0.2"/>
  <cols>
    <col min="1" max="1" width="8.7109375" style="175"/>
    <col min="2" max="2" width="58.7109375" style="175" customWidth="1"/>
    <col min="3" max="16384" width="8.7109375" style="175"/>
  </cols>
  <sheetData>
    <row r="1" spans="2:6" ht="13.5" thickBot="1" x14ac:dyDescent="0.25"/>
    <row r="2" spans="2:6" ht="13.5" thickBot="1" x14ac:dyDescent="0.25">
      <c r="B2" s="439" t="s">
        <v>1586</v>
      </c>
      <c r="C2" s="440"/>
      <c r="D2" s="440"/>
      <c r="E2" s="440"/>
      <c r="F2" s="444"/>
    </row>
    <row r="3" spans="2:6" x14ac:dyDescent="0.2">
      <c r="B3" s="208" t="s">
        <v>1587</v>
      </c>
      <c r="C3" s="209">
        <f>'1. Key elements-'!BJ41</f>
        <v>0.3666666666666667</v>
      </c>
      <c r="D3" s="210">
        <v>1</v>
      </c>
      <c r="E3" s="210">
        <f t="shared" ref="E3:E23" si="0">D3*C3</f>
        <v>0.3666666666666667</v>
      </c>
      <c r="F3" s="210"/>
    </row>
    <row r="4" spans="2:6" x14ac:dyDescent="0.2">
      <c r="B4" s="211" t="s">
        <v>1588</v>
      </c>
      <c r="C4" s="212">
        <f>'1. Key elements-'!BJ49</f>
        <v>0.34333333333333327</v>
      </c>
      <c r="D4" s="110">
        <v>2</v>
      </c>
      <c r="E4" s="110">
        <f t="shared" si="0"/>
        <v>0.68666666666666654</v>
      </c>
      <c r="F4" s="110"/>
    </row>
    <row r="5" spans="2:6" x14ac:dyDescent="0.2">
      <c r="B5" s="211" t="s">
        <v>1589</v>
      </c>
      <c r="C5" s="212">
        <f>'1. Key elements-'!BJ61</f>
        <v>0.66999999999999993</v>
      </c>
      <c r="D5" s="110">
        <v>0.5</v>
      </c>
      <c r="E5" s="110">
        <f t="shared" si="0"/>
        <v>0.33499999999999996</v>
      </c>
      <c r="F5" s="110"/>
    </row>
    <row r="6" spans="2:6" x14ac:dyDescent="0.2">
      <c r="B6" s="211" t="s">
        <v>1576</v>
      </c>
      <c r="C6" s="212">
        <f>'1. Key elements-'!BJ90</f>
        <v>0.2</v>
      </c>
      <c r="D6" s="110">
        <v>0.25</v>
      </c>
      <c r="E6" s="110">
        <f t="shared" si="0"/>
        <v>0.05</v>
      </c>
      <c r="F6" s="110"/>
    </row>
    <row r="7" spans="2:6" x14ac:dyDescent="0.2">
      <c r="B7" s="211" t="s">
        <v>1590</v>
      </c>
      <c r="C7" s="212">
        <f>'1. Key elements-'!BJ95</f>
        <v>0.46933333333333327</v>
      </c>
      <c r="D7" s="110">
        <v>1</v>
      </c>
      <c r="E7" s="110">
        <f t="shared" si="0"/>
        <v>0.46933333333333327</v>
      </c>
      <c r="F7" s="110"/>
    </row>
    <row r="8" spans="2:6" x14ac:dyDescent="0.2">
      <c r="B8" s="211" t="s">
        <v>1591</v>
      </c>
      <c r="C8" s="212">
        <f>'1. Key elements-'!BJ104</f>
        <v>0.40499999999999997</v>
      </c>
      <c r="D8" s="110">
        <v>1</v>
      </c>
      <c r="E8" s="110">
        <f t="shared" si="0"/>
        <v>0.40499999999999997</v>
      </c>
      <c r="F8" s="110"/>
    </row>
    <row r="9" spans="2:6" x14ac:dyDescent="0.2">
      <c r="B9" s="211" t="s">
        <v>1592</v>
      </c>
      <c r="C9" s="212">
        <f>'1. Key elements-'!BJ175</f>
        <v>0.35000000000000003</v>
      </c>
      <c r="D9" s="110">
        <v>1.5</v>
      </c>
      <c r="E9" s="110">
        <f t="shared" si="0"/>
        <v>0.52500000000000002</v>
      </c>
      <c r="F9" s="110"/>
    </row>
    <row r="10" spans="2:6" x14ac:dyDescent="0.2">
      <c r="B10" s="211" t="s">
        <v>1593</v>
      </c>
      <c r="C10" s="212">
        <f>'1. Key elements-'!BJ418</f>
        <v>0.22222222222222221</v>
      </c>
      <c r="D10" s="110">
        <v>2</v>
      </c>
      <c r="E10" s="110">
        <f t="shared" si="0"/>
        <v>0.44444444444444442</v>
      </c>
      <c r="F10" s="110"/>
    </row>
    <row r="11" spans="2:6" x14ac:dyDescent="0.2">
      <c r="B11" s="213" t="s">
        <v>1594</v>
      </c>
      <c r="C11" s="212">
        <f>'2. Processes-'!BG4</f>
        <v>0.45</v>
      </c>
      <c r="D11" s="110">
        <v>2</v>
      </c>
      <c r="E11" s="110">
        <f t="shared" si="0"/>
        <v>0.9</v>
      </c>
      <c r="F11" s="110"/>
    </row>
    <row r="12" spans="2:6" x14ac:dyDescent="0.2">
      <c r="B12" s="211" t="s">
        <v>1595</v>
      </c>
      <c r="C12" s="212">
        <f>'2. Processes-'!BJ45</f>
        <v>0.26448809523809524</v>
      </c>
      <c r="D12" s="110">
        <v>0.5</v>
      </c>
      <c r="E12" s="110">
        <f t="shared" si="0"/>
        <v>0.13224404761904762</v>
      </c>
      <c r="F12" s="110"/>
    </row>
    <row r="13" spans="2:6" x14ac:dyDescent="0.2">
      <c r="B13" s="211" t="s">
        <v>1596</v>
      </c>
      <c r="C13" s="212">
        <f>'2. Processes-'!BJ81</f>
        <v>0.28579059829059827</v>
      </c>
      <c r="D13" s="110">
        <v>1</v>
      </c>
      <c r="E13" s="110">
        <f t="shared" si="0"/>
        <v>0.28579059829059827</v>
      </c>
      <c r="F13" s="110"/>
    </row>
    <row r="14" spans="2:6" x14ac:dyDescent="0.2">
      <c r="B14" s="211" t="s">
        <v>1597</v>
      </c>
      <c r="C14" s="212">
        <f>'2. Processes-'!BJ118</f>
        <v>0.34499999999999997</v>
      </c>
      <c r="D14" s="110">
        <v>1</v>
      </c>
      <c r="E14" s="110">
        <f t="shared" si="0"/>
        <v>0.34499999999999997</v>
      </c>
      <c r="F14" s="110"/>
    </row>
    <row r="15" spans="2:6" x14ac:dyDescent="0.2">
      <c r="B15" s="211" t="s">
        <v>1598</v>
      </c>
      <c r="C15" s="212">
        <f>'2. Processes-'!BJ147</f>
        <v>0.41666666666666663</v>
      </c>
      <c r="D15" s="110">
        <v>1</v>
      </c>
      <c r="E15" s="110">
        <f t="shared" si="0"/>
        <v>0.41666666666666663</v>
      </c>
      <c r="F15" s="110"/>
    </row>
    <row r="16" spans="2:6" x14ac:dyDescent="0.2">
      <c r="B16" s="211" t="s">
        <v>1599</v>
      </c>
      <c r="C16" s="212">
        <f>'2. Processes-'!BJ152</f>
        <v>0.35809523809523813</v>
      </c>
      <c r="D16" s="110">
        <v>1</v>
      </c>
      <c r="E16" s="110">
        <f t="shared" si="0"/>
        <v>0.35809523809523813</v>
      </c>
      <c r="F16" s="110"/>
    </row>
    <row r="17" spans="2:6" x14ac:dyDescent="0.2">
      <c r="B17" s="211" t="s">
        <v>1600</v>
      </c>
      <c r="C17" s="212">
        <f>'2. Processes-'!BJ193</f>
        <v>0.36333333333333334</v>
      </c>
      <c r="D17" s="110">
        <v>1.5</v>
      </c>
      <c r="E17" s="110">
        <f t="shared" si="0"/>
        <v>0.54500000000000004</v>
      </c>
      <c r="F17" s="110"/>
    </row>
    <row r="18" spans="2:6" x14ac:dyDescent="0.2">
      <c r="B18" s="213" t="s">
        <v>1601</v>
      </c>
      <c r="C18" s="212">
        <f>'3. Systems-'!BD87</f>
        <v>1</v>
      </c>
      <c r="D18" s="110">
        <v>1.5</v>
      </c>
      <c r="E18" s="110">
        <f t="shared" si="0"/>
        <v>1.5</v>
      </c>
      <c r="F18" s="110"/>
    </row>
    <row r="19" spans="2:6" x14ac:dyDescent="0.2">
      <c r="B19" s="211" t="s">
        <v>1602</v>
      </c>
      <c r="C19" s="212">
        <f>'3. Systems-'!BJ90</f>
        <v>0.44833333333333331</v>
      </c>
      <c r="D19" s="110">
        <v>1</v>
      </c>
      <c r="E19" s="110">
        <f t="shared" si="0"/>
        <v>0.44833333333333331</v>
      </c>
      <c r="F19" s="110"/>
    </row>
    <row r="20" spans="2:6" x14ac:dyDescent="0.2">
      <c r="B20" s="211" t="s">
        <v>1603</v>
      </c>
      <c r="C20" s="212">
        <f>'3. Systems-'!BJ99</f>
        <v>0.15892857142857145</v>
      </c>
      <c r="D20" s="110">
        <v>0.5</v>
      </c>
      <c r="E20" s="110">
        <f t="shared" si="0"/>
        <v>7.9464285714285723E-2</v>
      </c>
      <c r="F20" s="110"/>
    </row>
    <row r="21" spans="2:6" x14ac:dyDescent="0.2">
      <c r="B21" s="211" t="s">
        <v>1604</v>
      </c>
      <c r="C21" s="212">
        <f>'4. Organisation-'!BJ45</f>
        <v>0.56222222222222229</v>
      </c>
      <c r="D21" s="110">
        <v>1</v>
      </c>
      <c r="E21" s="110">
        <f t="shared" si="0"/>
        <v>0.56222222222222229</v>
      </c>
      <c r="F21" s="110"/>
    </row>
    <row r="22" spans="2:6" x14ac:dyDescent="0.2">
      <c r="B22" s="211" t="s">
        <v>192</v>
      </c>
      <c r="C22" s="212">
        <f>'4. Organisation-'!BJ156</f>
        <v>0.52916666666666656</v>
      </c>
      <c r="D22" s="110">
        <v>1</v>
      </c>
      <c r="E22" s="110">
        <f t="shared" si="0"/>
        <v>0.52916666666666656</v>
      </c>
      <c r="F22" s="110"/>
    </row>
    <row r="23" spans="2:6" x14ac:dyDescent="0.2">
      <c r="B23" s="211" t="s">
        <v>1584</v>
      </c>
      <c r="C23" s="212">
        <f>'5. Strategic-'!BJ39</f>
        <v>0.63928571428571423</v>
      </c>
      <c r="D23" s="110">
        <v>1</v>
      </c>
      <c r="E23" s="110">
        <f t="shared" si="0"/>
        <v>0.63928571428571423</v>
      </c>
      <c r="F23" s="110"/>
    </row>
    <row r="24" spans="2:6" x14ac:dyDescent="0.2">
      <c r="B24" s="110"/>
      <c r="C24" s="110"/>
      <c r="D24" s="110">
        <f>SUM(D3:D23)</f>
        <v>23.25</v>
      </c>
      <c r="E24" s="110">
        <f>SUM(E3:E23)</f>
        <v>10.023379884004886</v>
      </c>
      <c r="F24" s="214">
        <f>(E24/D24)*100</f>
        <v>43.111311329053272</v>
      </c>
    </row>
  </sheetData>
  <mergeCells count="1">
    <mergeCell ref="B2:F2"/>
  </mergeCells>
  <conditionalFormatting sqref="C3:C4 C6:C23">
    <cfRule type="cellIs" dxfId="108" priority="7" operator="between">
      <formula>35%</formula>
      <formula>65%</formula>
    </cfRule>
    <cfRule type="cellIs" dxfId="107" priority="8" operator="between">
      <formula>0%</formula>
      <formula>35%</formula>
    </cfRule>
    <cfRule type="cellIs" dxfId="106" priority="9" operator="greaterThan">
      <formula>65%</formula>
    </cfRule>
  </conditionalFormatting>
  <conditionalFormatting sqref="F24">
    <cfRule type="cellIs" dxfId="105" priority="4" operator="between">
      <formula>65</formula>
      <formula>100</formula>
    </cfRule>
    <cfRule type="cellIs" dxfId="104" priority="5" operator="between">
      <formula>35</formula>
      <formula>65</formula>
    </cfRule>
    <cfRule type="cellIs" dxfId="103" priority="6" operator="between">
      <formula>0</formula>
      <formula>35</formula>
    </cfRule>
  </conditionalFormatting>
  <conditionalFormatting sqref="C5">
    <cfRule type="cellIs" dxfId="102" priority="1" operator="between">
      <formula>35%</formula>
      <formula>65%</formula>
    </cfRule>
    <cfRule type="cellIs" dxfId="101" priority="2" operator="between">
      <formula>0%</formula>
      <formula>35%</formula>
    </cfRule>
    <cfRule type="cellIs" dxfId="100" priority="3" operator="greaterThan">
      <formula>65%</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EC41"/>
  <sheetViews>
    <sheetView showGridLines="0" zoomScale="50" zoomScaleNormal="50" zoomScalePageLayoutView="50" workbookViewId="0">
      <selection activeCell="R19" sqref="R19"/>
    </sheetView>
  </sheetViews>
  <sheetFormatPr baseColWidth="10" defaultColWidth="9.140625" defaultRowHeight="12.75" x14ac:dyDescent="0.2"/>
  <cols>
    <col min="1" max="131" width="2.7109375" style="168" customWidth="1"/>
    <col min="132" max="16384" width="9.140625" style="168"/>
  </cols>
  <sheetData>
    <row r="1" spans="8:133" ht="21" customHeight="1" x14ac:dyDescent="0.2"/>
    <row r="2" spans="8:133" ht="21" customHeight="1" thickBot="1" x14ac:dyDescent="0.25"/>
    <row r="3" spans="8:133" ht="21" customHeight="1" x14ac:dyDescent="0.2">
      <c r="BA3" s="393">
        <f>ROUND('5. Strategic-'!BJ2*100,1)</f>
        <v>50</v>
      </c>
      <c r="BB3" s="394"/>
      <c r="BC3" s="394"/>
      <c r="BD3" s="394"/>
      <c r="BE3" s="394"/>
      <c r="BF3" s="394"/>
      <c r="BG3" s="394"/>
      <c r="BH3" s="395"/>
      <c r="BK3" s="393">
        <v>35.4</v>
      </c>
      <c r="BL3" s="394"/>
      <c r="BM3" s="394"/>
      <c r="BN3" s="394"/>
      <c r="BO3" s="394"/>
      <c r="BP3" s="394"/>
      <c r="BQ3" s="394"/>
      <c r="BR3" s="395"/>
      <c r="BU3" s="393">
        <f>ROUND('5. Strategic-'!BJ39*100,1)</f>
        <v>63.9</v>
      </c>
      <c r="BV3" s="394"/>
      <c r="BW3" s="394"/>
      <c r="BX3" s="394"/>
      <c r="BY3" s="394"/>
      <c r="BZ3" s="394"/>
      <c r="CA3" s="394"/>
      <c r="CB3" s="395"/>
    </row>
    <row r="4" spans="8:133"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8:133" ht="21" customHeight="1" x14ac:dyDescent="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8:133" ht="21" customHeight="1" x14ac:dyDescent="0.2">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8:133" ht="21" customHeight="1" x14ac:dyDescent="0.2">
      <c r="H7" s="39"/>
      <c r="I7" s="205"/>
      <c r="J7" s="443" t="s">
        <v>1605</v>
      </c>
      <c r="K7" s="443"/>
      <c r="L7" s="443"/>
      <c r="M7" s="443"/>
      <c r="N7" s="443"/>
      <c r="O7" s="443"/>
      <c r="P7" s="443"/>
      <c r="Q7" s="443"/>
      <c r="R7" s="443"/>
      <c r="S7" s="443"/>
      <c r="T7" s="443"/>
      <c r="U7" s="443"/>
      <c r="V7" s="443"/>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row>
    <row r="8" spans="8:133" ht="21" customHeight="1" thickBot="1" x14ac:dyDescent="0.25">
      <c r="H8" s="39"/>
      <c r="I8" s="205"/>
      <c r="J8" s="443"/>
      <c r="K8" s="443"/>
      <c r="L8" s="443"/>
      <c r="M8" s="443"/>
      <c r="N8" s="443"/>
      <c r="O8" s="443"/>
      <c r="P8" s="443"/>
      <c r="Q8" s="443"/>
      <c r="R8" s="443"/>
      <c r="S8" s="443"/>
      <c r="T8" s="443"/>
      <c r="U8" s="443"/>
      <c r="V8" s="443"/>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U8" s="424" t="s">
        <v>1571</v>
      </c>
      <c r="DV8" s="424"/>
      <c r="DW8" s="424"/>
      <c r="DX8" s="424"/>
      <c r="DY8" s="424"/>
      <c r="DZ8" s="424"/>
      <c r="EA8" s="424"/>
      <c r="EB8" s="424"/>
      <c r="EC8" s="424"/>
    </row>
    <row r="9" spans="8:133" ht="21" customHeight="1" thickBot="1" x14ac:dyDescent="0.25">
      <c r="H9" s="39"/>
      <c r="I9" s="205"/>
      <c r="J9" s="443"/>
      <c r="K9" s="443"/>
      <c r="L9" s="443"/>
      <c r="M9" s="443"/>
      <c r="N9" s="443"/>
      <c r="O9" s="443"/>
      <c r="P9" s="443"/>
      <c r="Q9" s="443"/>
      <c r="R9" s="443"/>
      <c r="S9" s="443"/>
      <c r="T9" s="443"/>
      <c r="U9" s="443"/>
      <c r="V9" s="443"/>
      <c r="DU9" s="427"/>
      <c r="DV9" s="427"/>
      <c r="DW9" s="427"/>
      <c r="DX9" s="427"/>
      <c r="DY9" s="427"/>
      <c r="DZ9" s="427"/>
      <c r="EA9" s="427"/>
      <c r="EB9" s="427"/>
      <c r="EC9" s="427"/>
    </row>
    <row r="10" spans="8:133" ht="21" customHeight="1" thickBot="1" x14ac:dyDescent="0.25">
      <c r="H10" s="39"/>
      <c r="I10" s="205"/>
      <c r="J10" s="443"/>
      <c r="K10" s="443"/>
      <c r="L10" s="443"/>
      <c r="M10" s="443"/>
      <c r="N10" s="443"/>
      <c r="O10" s="443"/>
      <c r="P10" s="443"/>
      <c r="Q10" s="443"/>
      <c r="R10" s="443"/>
      <c r="S10" s="443"/>
      <c r="T10" s="443"/>
      <c r="U10" s="443"/>
      <c r="V10" s="443"/>
      <c r="DU10" s="420">
        <f>'Cluster S. Workforce Planning '!G17</f>
        <v>53.722845804988658</v>
      </c>
      <c r="DV10" s="421"/>
      <c r="DW10" s="421"/>
      <c r="DX10" s="421"/>
      <c r="DY10" s="421"/>
      <c r="DZ10" s="421"/>
      <c r="EA10" s="421"/>
      <c r="EB10" s="421"/>
      <c r="EC10" s="422"/>
    </row>
    <row r="11" spans="8:133" ht="21" customHeight="1" x14ac:dyDescent="0.2">
      <c r="H11" s="39"/>
      <c r="I11" s="205"/>
      <c r="J11" s="205"/>
      <c r="K11" s="205"/>
      <c r="L11" s="205"/>
      <c r="M11" s="205"/>
      <c r="N11" s="205"/>
      <c r="O11" s="205"/>
      <c r="P11" s="205"/>
      <c r="Q11" s="205"/>
      <c r="AL11" s="402"/>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f>ROUND('4. Organisation-'!BJ45*100,1)</f>
        <v>56.2</v>
      </c>
      <c r="BQ11" s="394"/>
      <c r="BR11" s="394"/>
      <c r="BS11" s="394"/>
      <c r="BT11" s="394"/>
      <c r="BU11" s="394"/>
      <c r="BV11" s="394"/>
      <c r="BW11" s="395"/>
      <c r="BZ11" s="393"/>
      <c r="CA11" s="394"/>
      <c r="CB11" s="394"/>
      <c r="CC11" s="394"/>
      <c r="CD11" s="394"/>
      <c r="CE11" s="394"/>
      <c r="CF11" s="394"/>
      <c r="CG11" s="395"/>
      <c r="CJ11" s="393">
        <f>ROUND('4. Organisation-'!BJ156*100,1)</f>
        <v>52.9</v>
      </c>
      <c r="CK11" s="394"/>
      <c r="CL11" s="394"/>
      <c r="CM11" s="394"/>
      <c r="CN11" s="394"/>
      <c r="CO11" s="394"/>
      <c r="CP11" s="394"/>
      <c r="CQ11" s="395"/>
      <c r="DU11" s="423"/>
      <c r="DV11" s="424"/>
      <c r="DW11" s="424"/>
      <c r="DX11" s="424"/>
      <c r="DY11" s="424"/>
      <c r="DZ11" s="424"/>
      <c r="EA11" s="424"/>
      <c r="EB11" s="424"/>
      <c r="EC11" s="425"/>
    </row>
    <row r="12" spans="8:133" ht="21" customHeight="1" thickBot="1" x14ac:dyDescent="0.55000000000000004">
      <c r="H12" s="39"/>
      <c r="I12" s="205"/>
      <c r="J12" s="205"/>
      <c r="K12" s="205"/>
      <c r="L12" s="205"/>
      <c r="M12" s="205"/>
      <c r="N12" s="205"/>
      <c r="O12" s="205"/>
      <c r="P12" s="205"/>
      <c r="Q12" s="2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c r="DU12" s="426"/>
      <c r="DV12" s="427"/>
      <c r="DW12" s="427"/>
      <c r="DX12" s="427"/>
      <c r="DY12" s="427"/>
      <c r="DZ12" s="427"/>
      <c r="EA12" s="427"/>
      <c r="EB12" s="427"/>
      <c r="EC12" s="428"/>
    </row>
    <row r="13" spans="8:133" ht="21" customHeight="1" x14ac:dyDescent="0.2">
      <c r="H13" s="39"/>
      <c r="I13" s="205"/>
      <c r="J13" s="205"/>
      <c r="K13" s="205"/>
      <c r="L13" s="205"/>
      <c r="M13" s="205"/>
      <c r="N13" s="205"/>
      <c r="O13" s="205"/>
      <c r="P13" s="205"/>
      <c r="Q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8:133" ht="21" customHeight="1" x14ac:dyDescent="0.2">
      <c r="H14" s="39"/>
      <c r="I14" s="205"/>
      <c r="J14" s="205"/>
      <c r="K14" s="205"/>
      <c r="L14" s="205"/>
      <c r="M14" s="205"/>
      <c r="N14" s="205"/>
      <c r="O14" s="205"/>
      <c r="P14" s="205"/>
      <c r="Q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8:133" ht="21" customHeight="1" x14ac:dyDescent="0.2">
      <c r="H15" s="215"/>
      <c r="I15" s="205"/>
      <c r="J15" s="205"/>
      <c r="K15" s="205"/>
      <c r="L15" s="205"/>
      <c r="M15" s="205"/>
      <c r="N15" s="205"/>
      <c r="O15" s="205"/>
      <c r="P15" s="205"/>
      <c r="Q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8:133" ht="21" customHeight="1" thickBot="1" x14ac:dyDescent="0.25">
      <c r="H16" s="205"/>
      <c r="I16" s="205"/>
      <c r="J16" s="205"/>
      <c r="K16" s="205"/>
      <c r="L16" s="205"/>
      <c r="M16" s="205"/>
      <c r="N16" s="205"/>
      <c r="O16" s="205"/>
      <c r="P16" s="205"/>
      <c r="Q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9:110" ht="21" customHeight="1" x14ac:dyDescent="0.2"/>
    <row r="18" spans="9:110" ht="21" customHeight="1" thickBot="1" x14ac:dyDescent="0.25"/>
    <row r="19" spans="9:110" ht="21" customHeight="1" x14ac:dyDescent="0.2">
      <c r="W19" s="393">
        <f>ROUND('3. Systems-'!BJ2*100,1)</f>
        <v>45.8</v>
      </c>
      <c r="X19" s="394"/>
      <c r="Y19" s="394"/>
      <c r="Z19" s="394"/>
      <c r="AA19" s="394"/>
      <c r="AB19" s="394"/>
      <c r="AC19" s="394"/>
      <c r="AD19" s="395"/>
      <c r="AG19" s="393">
        <f>ROUND('3. Systems-'!BJ40*100,1)</f>
        <v>39.1</v>
      </c>
      <c r="AH19" s="394"/>
      <c r="AI19" s="394"/>
      <c r="AJ19" s="394"/>
      <c r="AK19" s="394"/>
      <c r="AL19" s="394"/>
      <c r="AM19" s="394"/>
      <c r="AN19" s="395"/>
      <c r="AQ19" s="393"/>
      <c r="AR19" s="394"/>
      <c r="AS19" s="394"/>
      <c r="AT19" s="394"/>
      <c r="AU19" s="394"/>
      <c r="AV19" s="394"/>
      <c r="AW19" s="394"/>
      <c r="AX19" s="395"/>
      <c r="BA19" s="402">
        <f>ROUND('Cluster S. Workforce Planning '!D11*100,1)</f>
        <v>100</v>
      </c>
      <c r="BB19" s="403"/>
      <c r="BC19" s="403"/>
      <c r="BD19" s="403"/>
      <c r="BE19" s="403"/>
      <c r="BF19" s="403"/>
      <c r="BG19" s="403"/>
      <c r="BH19" s="404"/>
      <c r="BK19" s="393"/>
      <c r="BL19" s="394"/>
      <c r="BM19" s="394"/>
      <c r="BN19" s="394"/>
      <c r="BO19" s="394"/>
      <c r="BP19" s="394"/>
      <c r="BQ19" s="394"/>
      <c r="BR19" s="395"/>
      <c r="BU19" s="393"/>
      <c r="BV19" s="394"/>
      <c r="BW19" s="394"/>
      <c r="BX19" s="394"/>
      <c r="BY19" s="394"/>
      <c r="BZ19" s="394"/>
      <c r="CA19" s="394"/>
      <c r="CB19" s="395"/>
      <c r="CE19" s="393"/>
      <c r="CF19" s="394"/>
      <c r="CG19" s="394"/>
      <c r="CH19" s="394"/>
      <c r="CI19" s="394"/>
      <c r="CJ19" s="394"/>
      <c r="CK19" s="394"/>
      <c r="CL19" s="395"/>
      <c r="CO19" s="393"/>
      <c r="CP19" s="394"/>
      <c r="CQ19" s="394"/>
      <c r="CR19" s="394"/>
      <c r="CS19" s="394"/>
      <c r="CT19" s="394"/>
      <c r="CU19" s="394"/>
      <c r="CV19" s="395"/>
      <c r="CY19" s="393"/>
      <c r="CZ19" s="394"/>
      <c r="DA19" s="394"/>
      <c r="DB19" s="394"/>
      <c r="DC19" s="394"/>
      <c r="DD19" s="394"/>
      <c r="DE19" s="394"/>
      <c r="DF19" s="395"/>
    </row>
    <row r="20" spans="9:110" ht="21" customHeight="1" x14ac:dyDescent="0.2">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405"/>
      <c r="BB20" s="406"/>
      <c r="BC20" s="406"/>
      <c r="BD20" s="406"/>
      <c r="BE20" s="406"/>
      <c r="BF20" s="406"/>
      <c r="BG20" s="406"/>
      <c r="BH20" s="407"/>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9:110" ht="21" customHeight="1" x14ac:dyDescent="0.5">
      <c r="I21" s="71"/>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405"/>
      <c r="BB21" s="406"/>
      <c r="BC21" s="406"/>
      <c r="BD21" s="406"/>
      <c r="BE21" s="406"/>
      <c r="BF21" s="406"/>
      <c r="BG21" s="406"/>
      <c r="BH21" s="407"/>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9:110" ht="21" customHeight="1" x14ac:dyDescent="0.2">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405"/>
      <c r="BB22" s="406"/>
      <c r="BC22" s="406"/>
      <c r="BD22" s="406"/>
      <c r="BE22" s="406"/>
      <c r="BF22" s="406"/>
      <c r="BG22" s="406"/>
      <c r="BH22" s="407"/>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9:110" ht="21" customHeight="1" x14ac:dyDescent="0.2">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405"/>
      <c r="BB23" s="406"/>
      <c r="BC23" s="406"/>
      <c r="BD23" s="406"/>
      <c r="BE23" s="406"/>
      <c r="BF23" s="406"/>
      <c r="BG23" s="406"/>
      <c r="BH23" s="407"/>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9:110" ht="21" customHeight="1" thickBot="1" x14ac:dyDescent="0.2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408"/>
      <c r="BB24" s="409"/>
      <c r="BC24" s="409"/>
      <c r="BD24" s="409"/>
      <c r="BE24" s="409"/>
      <c r="BF24" s="409"/>
      <c r="BG24" s="409"/>
      <c r="BH24" s="410"/>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9:110" ht="21" customHeight="1" x14ac:dyDescent="0.2"/>
    <row r="26" spans="9:110" ht="21" customHeight="1" thickBot="1" x14ac:dyDescent="0.25"/>
    <row r="27" spans="9:110" ht="21" customHeight="1" x14ac:dyDescent="0.2">
      <c r="W27" s="393">
        <f>ROUND('2. Processes-'!BJ2*100,1)</f>
        <v>41.6</v>
      </c>
      <c r="X27" s="394"/>
      <c r="Y27" s="394"/>
      <c r="Z27" s="394"/>
      <c r="AA27" s="394"/>
      <c r="AB27" s="394"/>
      <c r="AC27" s="394"/>
      <c r="AD27" s="395"/>
      <c r="AG27" s="393"/>
      <c r="AH27" s="394"/>
      <c r="AI27" s="394"/>
      <c r="AJ27" s="394"/>
      <c r="AK27" s="394"/>
      <c r="AL27" s="394"/>
      <c r="AM27" s="394"/>
      <c r="AN27" s="395"/>
      <c r="AQ27" s="393"/>
      <c r="AR27" s="394"/>
      <c r="AS27" s="394"/>
      <c r="AT27" s="394"/>
      <c r="AU27" s="394"/>
      <c r="AV27" s="394"/>
      <c r="AW27" s="394"/>
      <c r="AX27" s="395"/>
      <c r="BA27" s="393"/>
      <c r="BB27" s="394"/>
      <c r="BC27" s="394"/>
      <c r="BD27" s="394"/>
      <c r="BE27" s="394"/>
      <c r="BF27" s="394"/>
      <c r="BG27" s="394"/>
      <c r="BH27" s="395"/>
      <c r="BK27" s="393"/>
      <c r="BL27" s="394"/>
      <c r="BM27" s="394"/>
      <c r="BN27" s="394"/>
      <c r="BO27" s="394"/>
      <c r="BP27" s="394"/>
      <c r="BQ27" s="394"/>
      <c r="BR27" s="395"/>
      <c r="BU27" s="393"/>
      <c r="BV27" s="394"/>
      <c r="BW27" s="394"/>
      <c r="BX27" s="394"/>
      <c r="BY27" s="394"/>
      <c r="BZ27" s="394"/>
      <c r="CA27" s="394"/>
      <c r="CB27" s="395"/>
      <c r="CE27" s="393"/>
      <c r="CF27" s="394"/>
      <c r="CG27" s="394"/>
      <c r="CH27" s="394"/>
      <c r="CI27" s="394"/>
      <c r="CJ27" s="394"/>
      <c r="CK27" s="394"/>
      <c r="CL27" s="395"/>
      <c r="CO27" s="393"/>
      <c r="CP27" s="394"/>
      <c r="CQ27" s="394"/>
      <c r="CR27" s="394"/>
      <c r="CS27" s="394"/>
      <c r="CT27" s="394"/>
      <c r="CU27" s="394"/>
      <c r="CV27" s="395"/>
      <c r="CY27" s="402">
        <f>ROUND('2. Processes-'!BJ193*100,1)</f>
        <v>36.299999999999997</v>
      </c>
      <c r="CZ27" s="403"/>
      <c r="DA27" s="403"/>
      <c r="DB27" s="403"/>
      <c r="DC27" s="403"/>
      <c r="DD27" s="403"/>
      <c r="DE27" s="403"/>
      <c r="DF27" s="404"/>
    </row>
    <row r="28" spans="9: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9: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9: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9: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9: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f>ROUND('1. Key elements-'!BJ2*100,1)</f>
        <v>65.3</v>
      </c>
      <c r="D35" s="403"/>
      <c r="E35" s="403"/>
      <c r="F35" s="403"/>
      <c r="G35" s="403"/>
      <c r="H35" s="403"/>
      <c r="I35" s="403"/>
      <c r="J35" s="404"/>
      <c r="M35" s="402">
        <f>ROUND('1. Key elements-'!BJ25*100,1)</f>
        <v>33.700000000000003</v>
      </c>
      <c r="N35" s="403"/>
      <c r="O35" s="403"/>
      <c r="P35" s="403"/>
      <c r="Q35" s="403"/>
      <c r="R35" s="403"/>
      <c r="S35" s="403"/>
      <c r="T35" s="404"/>
      <c r="W35" s="393"/>
      <c r="X35" s="394"/>
      <c r="Y35" s="394"/>
      <c r="Z35" s="394"/>
      <c r="AA35" s="394"/>
      <c r="AB35" s="394"/>
      <c r="AC35" s="394"/>
      <c r="AD35" s="395"/>
      <c r="AG35" s="402"/>
      <c r="AH35" s="403"/>
      <c r="AI35" s="403"/>
      <c r="AJ35" s="403"/>
      <c r="AK35" s="403"/>
      <c r="AL35" s="403"/>
      <c r="AM35" s="403"/>
      <c r="AN35" s="404"/>
      <c r="AQ35" s="393"/>
      <c r="AR35" s="394"/>
      <c r="AS35" s="394"/>
      <c r="AT35" s="394"/>
      <c r="AU35" s="394"/>
      <c r="AV35" s="394"/>
      <c r="AW35" s="394"/>
      <c r="AX35" s="395"/>
      <c r="BA35" s="402"/>
      <c r="BB35" s="403"/>
      <c r="BC35" s="403"/>
      <c r="BD35" s="403"/>
      <c r="BE35" s="403"/>
      <c r="BF35" s="403"/>
      <c r="BG35" s="403"/>
      <c r="BH35" s="404"/>
      <c r="BK35" s="393"/>
      <c r="BL35" s="394"/>
      <c r="BM35" s="394"/>
      <c r="BN35" s="394"/>
      <c r="BO35" s="394"/>
      <c r="BP35" s="394"/>
      <c r="BQ35" s="394"/>
      <c r="BR35" s="395"/>
      <c r="BU35" s="402"/>
      <c r="BV35" s="403"/>
      <c r="BW35" s="403"/>
      <c r="BX35" s="403"/>
      <c r="BY35" s="403"/>
      <c r="BZ35" s="403"/>
      <c r="CA35" s="403"/>
      <c r="CB35" s="404"/>
      <c r="CE35" s="393"/>
      <c r="CF35" s="394"/>
      <c r="CG35" s="394"/>
      <c r="CH35" s="394"/>
      <c r="CI35" s="394"/>
      <c r="CJ35" s="394"/>
      <c r="CK35" s="394"/>
      <c r="CL35" s="395"/>
      <c r="CO35" s="402"/>
      <c r="CP35" s="403"/>
      <c r="CQ35" s="403"/>
      <c r="CR35" s="403"/>
      <c r="CS35" s="403"/>
      <c r="CT35" s="403"/>
      <c r="CU35" s="403"/>
      <c r="CV35" s="404"/>
      <c r="CY35" s="402"/>
      <c r="CZ35" s="403"/>
      <c r="DA35" s="403"/>
      <c r="DB35" s="403"/>
      <c r="DC35" s="403"/>
      <c r="DD35" s="403"/>
      <c r="DE35" s="403"/>
      <c r="DF35" s="404"/>
      <c r="DI35" s="402"/>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405"/>
      <c r="N36" s="406"/>
      <c r="O36" s="406"/>
      <c r="P36" s="406"/>
      <c r="Q36" s="406"/>
      <c r="R36" s="406"/>
      <c r="S36" s="406"/>
      <c r="T36" s="407"/>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405"/>
      <c r="N37" s="406"/>
      <c r="O37" s="406"/>
      <c r="P37" s="406"/>
      <c r="Q37" s="406"/>
      <c r="R37" s="406"/>
      <c r="S37" s="406"/>
      <c r="T37" s="407"/>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405"/>
      <c r="N38" s="406"/>
      <c r="O38" s="406"/>
      <c r="P38" s="406"/>
      <c r="Q38" s="406"/>
      <c r="R38" s="406"/>
      <c r="S38" s="406"/>
      <c r="T38" s="407"/>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405"/>
      <c r="N39" s="406"/>
      <c r="O39" s="406"/>
      <c r="P39" s="406"/>
      <c r="Q39" s="406"/>
      <c r="R39" s="406"/>
      <c r="S39" s="406"/>
      <c r="T39" s="407"/>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408"/>
      <c r="N40" s="409"/>
      <c r="O40" s="409"/>
      <c r="P40" s="409"/>
      <c r="Q40" s="409"/>
      <c r="R40" s="409"/>
      <c r="S40" s="409"/>
      <c r="T40" s="410"/>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J7:V10"/>
    <mergeCell ref="DU8:EC9"/>
    <mergeCell ref="DU10:EC12"/>
    <mergeCell ref="AL11:AS16"/>
    <mergeCell ref="AV11:BC16"/>
    <mergeCell ref="BF11:BM16"/>
    <mergeCell ref="BP11:BW16"/>
    <mergeCell ref="BZ11:CG16"/>
    <mergeCell ref="CJ11:CQ16"/>
  </mergeCells>
  <conditionalFormatting sqref="BA3:BH8 BK3:BR8 BU3:CB8 BP11:BW16 CJ11:CQ16 BA19:BH24 CY27:DF32 C35:J40 M35:T40 DS35:DZ40">
    <cfRule type="cellIs" dxfId="99" priority="14" operator="greaterThanOrEqual">
      <formula>65</formula>
    </cfRule>
    <cfRule type="cellIs" dxfId="98" priority="15" operator="between">
      <formula>35</formula>
      <formula>64.99</formula>
    </cfRule>
  </conditionalFormatting>
  <conditionalFormatting sqref="BA19 CY27 M35 DS35 BP11 CJ11 BU3 BK3 BA3 C35">
    <cfRule type="cellIs" dxfId="97" priority="13" operator="lessThan">
      <formula>35</formula>
    </cfRule>
  </conditionalFormatting>
  <conditionalFormatting sqref="DU10:EC12">
    <cfRule type="cellIs" dxfId="96" priority="10" operator="between">
      <formula>64.99</formula>
      <formula>100.1</formula>
    </cfRule>
    <cfRule type="cellIs" dxfId="95" priority="11" operator="between">
      <formula>34.99</formula>
      <formula>64.99</formula>
    </cfRule>
    <cfRule type="cellIs" dxfId="94" priority="12" operator="between">
      <formula>0</formula>
      <formula>34.99</formula>
    </cfRule>
  </conditionalFormatting>
  <conditionalFormatting sqref="W27:AD32">
    <cfRule type="cellIs" dxfId="93" priority="8" operator="greaterThanOrEqual">
      <formula>65</formula>
    </cfRule>
    <cfRule type="cellIs" dxfId="92" priority="9" operator="between">
      <formula>35</formula>
      <formula>64.99</formula>
    </cfRule>
  </conditionalFormatting>
  <conditionalFormatting sqref="W27">
    <cfRule type="cellIs" dxfId="91" priority="7" operator="lessThan">
      <formula>35</formula>
    </cfRule>
  </conditionalFormatting>
  <conditionalFormatting sqref="W19:AD24">
    <cfRule type="cellIs" dxfId="90" priority="5" operator="greaterThanOrEqual">
      <formula>65</formula>
    </cfRule>
    <cfRule type="cellIs" dxfId="89" priority="6" operator="between">
      <formula>35</formula>
      <formula>64.99</formula>
    </cfRule>
  </conditionalFormatting>
  <conditionalFormatting sqref="W19">
    <cfRule type="cellIs" dxfId="88" priority="4" operator="lessThan">
      <formula>35</formula>
    </cfRule>
  </conditionalFormatting>
  <conditionalFormatting sqref="AG19:AN24">
    <cfRule type="cellIs" dxfId="87" priority="2" operator="greaterThanOrEqual">
      <formula>65</formula>
    </cfRule>
    <cfRule type="cellIs" dxfId="86" priority="3" operator="between">
      <formula>35</formula>
      <formula>64.99</formula>
    </cfRule>
  </conditionalFormatting>
  <conditionalFormatting sqref="AG19">
    <cfRule type="cellIs" dxfId="85" priority="1" operator="lessThan">
      <formula>35</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C2:G17"/>
  <sheetViews>
    <sheetView workbookViewId="0">
      <selection activeCell="R19" sqref="R19"/>
    </sheetView>
  </sheetViews>
  <sheetFormatPr baseColWidth="10" defaultColWidth="8.7109375" defaultRowHeight="12.75" x14ac:dyDescent="0.2"/>
  <cols>
    <col min="1" max="2" width="8.7109375" style="175"/>
    <col min="3" max="3" width="59.7109375" style="175" customWidth="1"/>
    <col min="4" max="4" width="11.7109375" style="175" customWidth="1"/>
    <col min="5" max="16384" width="8.7109375" style="175"/>
  </cols>
  <sheetData>
    <row r="2" spans="3:7" ht="13.5" thickBot="1" x14ac:dyDescent="0.25"/>
    <row r="3" spans="3:7" ht="13.5" thickBot="1" x14ac:dyDescent="0.25">
      <c r="C3" s="439" t="s">
        <v>1606</v>
      </c>
      <c r="D3" s="440"/>
      <c r="E3" s="440"/>
      <c r="F3" s="440"/>
      <c r="G3" s="444"/>
    </row>
    <row r="4" spans="3:7" x14ac:dyDescent="0.2">
      <c r="C4" s="208" t="s">
        <v>1573</v>
      </c>
      <c r="D4" s="209">
        <f>'1. Key elements-'!BJ2</f>
        <v>0.65333333333333332</v>
      </c>
      <c r="E4" s="210">
        <v>0.5</v>
      </c>
      <c r="F4" s="210">
        <f t="shared" ref="F4:F16" si="0">E4*D4</f>
        <v>0.32666666666666666</v>
      </c>
      <c r="G4" s="210"/>
    </row>
    <row r="5" spans="3:7" x14ac:dyDescent="0.2">
      <c r="C5" s="211" t="s">
        <v>1574</v>
      </c>
      <c r="D5" s="212">
        <f>'1. Key elements-'!BJ25</f>
        <v>0.33666666666666661</v>
      </c>
      <c r="E5" s="110">
        <v>1</v>
      </c>
      <c r="F5" s="110">
        <f t="shared" si="0"/>
        <v>0.33666666666666661</v>
      </c>
      <c r="G5" s="110"/>
    </row>
    <row r="6" spans="3:7" x14ac:dyDescent="0.2">
      <c r="C6" s="211" t="s">
        <v>1607</v>
      </c>
      <c r="D6" s="212">
        <f>'1. Key elements-'!BJ418</f>
        <v>0.22222222222222221</v>
      </c>
      <c r="E6" s="110">
        <v>1</v>
      </c>
      <c r="F6" s="110">
        <f t="shared" si="0"/>
        <v>0.22222222222222221</v>
      </c>
      <c r="G6" s="110"/>
    </row>
    <row r="7" spans="3:7" x14ac:dyDescent="0.2">
      <c r="C7" s="211" t="s">
        <v>296</v>
      </c>
      <c r="D7" s="212">
        <v>0.73</v>
      </c>
      <c r="E7" s="110">
        <v>1</v>
      </c>
      <c r="F7" s="110">
        <f t="shared" si="0"/>
        <v>0.73</v>
      </c>
      <c r="G7" s="110"/>
    </row>
    <row r="8" spans="3:7" x14ac:dyDescent="0.2">
      <c r="C8" s="211" t="s">
        <v>1608</v>
      </c>
      <c r="D8" s="212">
        <f>'2. Processes-'!BJ193</f>
        <v>0.36333333333333334</v>
      </c>
      <c r="E8" s="110">
        <v>1</v>
      </c>
      <c r="F8" s="110">
        <f t="shared" si="0"/>
        <v>0.36333333333333334</v>
      </c>
      <c r="G8" s="110"/>
    </row>
    <row r="9" spans="3:7" x14ac:dyDescent="0.2">
      <c r="C9" s="211" t="s">
        <v>1609</v>
      </c>
      <c r="D9" s="212">
        <v>0.56999999999999995</v>
      </c>
      <c r="E9" s="110">
        <v>1</v>
      </c>
      <c r="F9" s="110">
        <f t="shared" si="0"/>
        <v>0.56999999999999995</v>
      </c>
      <c r="G9" s="110"/>
    </row>
    <row r="10" spans="3:7" x14ac:dyDescent="0.2">
      <c r="C10" s="211" t="s">
        <v>1581</v>
      </c>
      <c r="D10" s="212">
        <v>0.72</v>
      </c>
      <c r="E10" s="110">
        <v>1</v>
      </c>
      <c r="F10" s="110">
        <f t="shared" si="0"/>
        <v>0.72</v>
      </c>
      <c r="G10" s="110"/>
    </row>
    <row r="11" spans="3:7" x14ac:dyDescent="0.2">
      <c r="C11" s="213" t="s">
        <v>1610</v>
      </c>
      <c r="D11" s="212">
        <f>'3. Systems-'!BD87</f>
        <v>1</v>
      </c>
      <c r="E11" s="110">
        <v>1</v>
      </c>
      <c r="F11" s="110">
        <f t="shared" si="0"/>
        <v>1</v>
      </c>
      <c r="G11" s="110"/>
    </row>
    <row r="12" spans="3:7" x14ac:dyDescent="0.2">
      <c r="C12" s="211" t="s">
        <v>1604</v>
      </c>
      <c r="D12" s="212">
        <f>'4. Organisation-'!BJ45</f>
        <v>0.56222222222222229</v>
      </c>
      <c r="E12" s="110">
        <v>1.5</v>
      </c>
      <c r="F12" s="110">
        <f t="shared" si="0"/>
        <v>0.84333333333333349</v>
      </c>
      <c r="G12" s="110"/>
    </row>
    <row r="13" spans="3:7" x14ac:dyDescent="0.2">
      <c r="C13" s="211" t="s">
        <v>1611</v>
      </c>
      <c r="D13" s="212">
        <f>'4. Organisation-'!BJ156</f>
        <v>0.52916666666666656</v>
      </c>
      <c r="E13" s="110">
        <v>2</v>
      </c>
      <c r="F13" s="110">
        <f t="shared" si="0"/>
        <v>1.0583333333333331</v>
      </c>
      <c r="G13" s="110"/>
    </row>
    <row r="14" spans="3:7" x14ac:dyDescent="0.2">
      <c r="C14" s="211" t="s">
        <v>1612</v>
      </c>
      <c r="D14" s="212">
        <f>'5. Strategic-'!BJ2</f>
        <v>0.5</v>
      </c>
      <c r="E14" s="110">
        <v>1</v>
      </c>
      <c r="F14" s="110">
        <f t="shared" si="0"/>
        <v>0.5</v>
      </c>
      <c r="G14" s="110"/>
    </row>
    <row r="15" spans="3:7" x14ac:dyDescent="0.2">
      <c r="C15" s="211" t="s">
        <v>1613</v>
      </c>
      <c r="D15" s="212">
        <v>0.35399999999999998</v>
      </c>
      <c r="E15" s="110">
        <v>1.5</v>
      </c>
      <c r="F15" s="110">
        <f t="shared" si="0"/>
        <v>0.53099999999999992</v>
      </c>
      <c r="G15" s="110"/>
    </row>
    <row r="16" spans="3:7" x14ac:dyDescent="0.2">
      <c r="C16" s="216" t="s">
        <v>1584</v>
      </c>
      <c r="D16" s="212">
        <f>'5. Strategic-'!BJ39</f>
        <v>0.63928571428571423</v>
      </c>
      <c r="E16" s="211">
        <v>0.5</v>
      </c>
      <c r="F16" s="110">
        <f t="shared" si="0"/>
        <v>0.31964285714285712</v>
      </c>
      <c r="G16" s="110"/>
    </row>
    <row r="17" spans="3:7" x14ac:dyDescent="0.2">
      <c r="C17" s="110"/>
      <c r="D17" s="110"/>
      <c r="E17" s="110">
        <f>SUM(E4:E16)</f>
        <v>14</v>
      </c>
      <c r="F17" s="110">
        <f>SUM(F4:F16)</f>
        <v>7.5211984126984124</v>
      </c>
      <c r="G17" s="214">
        <f>(F17/E17)*100</f>
        <v>53.722845804988658</v>
      </c>
    </row>
  </sheetData>
  <mergeCells count="1">
    <mergeCell ref="C3:G3"/>
  </mergeCells>
  <conditionalFormatting sqref="D4:D5 D8:D16">
    <cfRule type="cellIs" dxfId="84" priority="7" operator="between">
      <formula>35%</formula>
      <formula>65%</formula>
    </cfRule>
    <cfRule type="cellIs" dxfId="83" priority="8" operator="between">
      <formula>0%</formula>
      <formula>35%</formula>
    </cfRule>
    <cfRule type="cellIs" dxfId="82" priority="9" operator="greaterThan">
      <formula>65%</formula>
    </cfRule>
  </conditionalFormatting>
  <conditionalFormatting sqref="G17">
    <cfRule type="cellIs" dxfId="81" priority="4" operator="between">
      <formula>65</formula>
      <formula>100</formula>
    </cfRule>
    <cfRule type="cellIs" dxfId="80" priority="5" operator="between">
      <formula>35</formula>
      <formula>65</formula>
    </cfRule>
    <cfRule type="cellIs" dxfId="79" priority="6" operator="between">
      <formula>0</formula>
      <formula>35</formula>
    </cfRule>
  </conditionalFormatting>
  <conditionalFormatting sqref="D6:D7">
    <cfRule type="cellIs" dxfId="78" priority="1" operator="between">
      <formula>35%</formula>
      <formula>65%</formula>
    </cfRule>
    <cfRule type="cellIs" dxfId="77" priority="2" operator="between">
      <formula>0%</formula>
      <formula>35%</formula>
    </cfRule>
    <cfRule type="cellIs" dxfId="76" priority="3" operator="greaterThan">
      <formula>65%</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EB41"/>
  <sheetViews>
    <sheetView showGridLines="0" topLeftCell="A5" zoomScale="50" zoomScaleNormal="50" zoomScalePageLayoutView="50" workbookViewId="0">
      <selection activeCell="BA19" sqref="BA19:BH24"/>
    </sheetView>
  </sheetViews>
  <sheetFormatPr baseColWidth="10" defaultColWidth="9.140625" defaultRowHeight="12.75" x14ac:dyDescent="0.2"/>
  <cols>
    <col min="1" max="131" width="2.7109375" style="168" customWidth="1"/>
    <col min="132" max="16384" width="9.140625" style="168"/>
  </cols>
  <sheetData>
    <row r="1" spans="3:132" ht="21" customHeight="1" x14ac:dyDescent="0.2"/>
    <row r="2" spans="3:132" ht="21" customHeight="1" thickBot="1" x14ac:dyDescent="0.25"/>
    <row r="3" spans="3:132" ht="21" customHeight="1" x14ac:dyDescent="0.2">
      <c r="BA3" s="393">
        <f>ROUND('5. Strategic-'!BJ2*100,1)</f>
        <v>50</v>
      </c>
      <c r="BB3" s="394"/>
      <c r="BC3" s="394"/>
      <c r="BD3" s="394"/>
      <c r="BE3" s="394"/>
      <c r="BF3" s="394"/>
      <c r="BG3" s="394"/>
      <c r="BH3" s="395"/>
      <c r="BK3" s="393">
        <v>35.4</v>
      </c>
      <c r="BL3" s="394"/>
      <c r="BM3" s="394"/>
      <c r="BN3" s="394"/>
      <c r="BO3" s="394"/>
      <c r="BP3" s="394"/>
      <c r="BQ3" s="394"/>
      <c r="BR3" s="395"/>
      <c r="BU3" s="393">
        <f>ROUND('5. Strategic-'!BJ39*100,1)</f>
        <v>63.9</v>
      </c>
      <c r="BV3" s="394"/>
      <c r="BW3" s="394"/>
      <c r="BX3" s="394"/>
      <c r="BY3" s="394"/>
      <c r="BZ3" s="394"/>
      <c r="CA3" s="394"/>
      <c r="CB3" s="395"/>
    </row>
    <row r="4" spans="3:132" ht="21" customHeight="1" x14ac:dyDescent="0.2">
      <c r="C4" s="205"/>
      <c r="D4" s="205"/>
      <c r="E4" s="39"/>
      <c r="F4" s="205"/>
      <c r="G4" s="205"/>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3:132" ht="21" customHeight="1" x14ac:dyDescent="0.5">
      <c r="C5" s="205"/>
      <c r="D5" s="205"/>
      <c r="E5" s="39"/>
      <c r="F5" s="205"/>
      <c r="G5" s="2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3:132" ht="21" customHeight="1" x14ac:dyDescent="0.2">
      <c r="C6" s="205"/>
      <c r="D6" s="205"/>
      <c r="E6" s="39"/>
      <c r="F6" s="205"/>
      <c r="G6" s="205"/>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3:132" ht="21" customHeight="1" x14ac:dyDescent="0.2">
      <c r="C7" s="205"/>
      <c r="D7" s="205"/>
      <c r="E7" s="39"/>
      <c r="F7" s="205"/>
      <c r="G7" s="205"/>
      <c r="J7" s="429" t="s">
        <v>1614</v>
      </c>
      <c r="K7" s="429"/>
      <c r="L7" s="429"/>
      <c r="M7" s="429"/>
      <c r="N7" s="429"/>
      <c r="O7" s="429"/>
      <c r="P7" s="429"/>
      <c r="Q7" s="429"/>
      <c r="R7" s="429"/>
      <c r="S7" s="429"/>
      <c r="T7" s="429"/>
      <c r="U7" s="429"/>
      <c r="V7" s="429"/>
      <c r="W7" s="429"/>
      <c r="X7" s="429"/>
      <c r="Y7" s="429"/>
      <c r="Z7" s="429"/>
      <c r="AA7" s="429"/>
      <c r="AB7" s="429"/>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row>
    <row r="8" spans="3:132" ht="21" customHeight="1" thickBot="1" x14ac:dyDescent="0.25">
      <c r="C8" s="205"/>
      <c r="D8" s="205"/>
      <c r="E8" s="39"/>
      <c r="F8" s="205"/>
      <c r="G8" s="205"/>
      <c r="J8" s="429"/>
      <c r="K8" s="429"/>
      <c r="L8" s="429"/>
      <c r="M8" s="429"/>
      <c r="N8" s="429"/>
      <c r="O8" s="429"/>
      <c r="P8" s="429"/>
      <c r="Q8" s="429"/>
      <c r="R8" s="429"/>
      <c r="S8" s="429"/>
      <c r="T8" s="429"/>
      <c r="U8" s="429"/>
      <c r="V8" s="429"/>
      <c r="W8" s="429"/>
      <c r="X8" s="429"/>
      <c r="Y8" s="429"/>
      <c r="Z8" s="429"/>
      <c r="AA8" s="429"/>
      <c r="AB8" s="429"/>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T8" s="424" t="s">
        <v>1571</v>
      </c>
      <c r="DU8" s="424"/>
      <c r="DV8" s="424"/>
      <c r="DW8" s="424"/>
      <c r="DX8" s="424"/>
      <c r="DY8" s="424"/>
      <c r="DZ8" s="424"/>
      <c r="EA8" s="424"/>
      <c r="EB8" s="424"/>
    </row>
    <row r="9" spans="3:132" ht="21" customHeight="1" thickBot="1" x14ac:dyDescent="0.25">
      <c r="C9" s="205"/>
      <c r="D9" s="205"/>
      <c r="E9" s="39"/>
      <c r="F9" s="205"/>
      <c r="G9" s="205"/>
      <c r="J9" s="429"/>
      <c r="K9" s="429"/>
      <c r="L9" s="429"/>
      <c r="M9" s="429"/>
      <c r="N9" s="429"/>
      <c r="O9" s="429"/>
      <c r="P9" s="429"/>
      <c r="Q9" s="429"/>
      <c r="R9" s="429"/>
      <c r="S9" s="429"/>
      <c r="T9" s="429"/>
      <c r="U9" s="429"/>
      <c r="V9" s="429"/>
      <c r="W9" s="429"/>
      <c r="X9" s="429"/>
      <c r="Y9" s="429"/>
      <c r="Z9" s="429"/>
      <c r="AA9" s="429"/>
      <c r="AB9" s="429"/>
      <c r="DT9" s="427"/>
      <c r="DU9" s="427"/>
      <c r="DV9" s="427"/>
      <c r="DW9" s="427"/>
      <c r="DX9" s="427"/>
      <c r="DY9" s="427"/>
      <c r="DZ9" s="427"/>
      <c r="EA9" s="427"/>
      <c r="EB9" s="427"/>
    </row>
    <row r="10" spans="3:132" ht="21" customHeight="1" thickBot="1" x14ac:dyDescent="0.25">
      <c r="C10" s="205"/>
      <c r="D10" s="205"/>
      <c r="E10" s="39"/>
      <c r="F10" s="205"/>
      <c r="G10" s="205"/>
      <c r="J10" s="429"/>
      <c r="K10" s="429"/>
      <c r="L10" s="429"/>
      <c r="M10" s="429"/>
      <c r="N10" s="429"/>
      <c r="O10" s="429"/>
      <c r="P10" s="429"/>
      <c r="Q10" s="429"/>
      <c r="R10" s="429"/>
      <c r="S10" s="429"/>
      <c r="T10" s="429"/>
      <c r="U10" s="429"/>
      <c r="V10" s="429"/>
      <c r="W10" s="429"/>
      <c r="X10" s="429"/>
      <c r="Y10" s="429"/>
      <c r="Z10" s="429"/>
      <c r="AA10" s="429"/>
      <c r="AB10" s="429"/>
      <c r="DT10" s="420">
        <f>'Succession Management Cluster'!G26</f>
        <v>43.523392140739077</v>
      </c>
      <c r="DU10" s="421"/>
      <c r="DV10" s="421"/>
      <c r="DW10" s="421"/>
      <c r="DX10" s="421"/>
      <c r="DY10" s="421"/>
      <c r="DZ10" s="421"/>
      <c r="EA10" s="421"/>
      <c r="EB10" s="422"/>
    </row>
    <row r="11" spans="3:132" ht="21" customHeight="1" x14ac:dyDescent="0.2">
      <c r="C11" s="205"/>
      <c r="D11" s="205"/>
      <c r="E11" s="39"/>
      <c r="F11" s="205"/>
      <c r="G11" s="205"/>
      <c r="AL11" s="402"/>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f>ROUND('4. Organisation-'!BJ45*100,1)</f>
        <v>56.2</v>
      </c>
      <c r="BQ11" s="394"/>
      <c r="BR11" s="394"/>
      <c r="BS11" s="394"/>
      <c r="BT11" s="394"/>
      <c r="BU11" s="394"/>
      <c r="BV11" s="394"/>
      <c r="BW11" s="395"/>
      <c r="BZ11" s="393"/>
      <c r="CA11" s="394"/>
      <c r="CB11" s="394"/>
      <c r="CC11" s="394"/>
      <c r="CD11" s="394"/>
      <c r="CE11" s="394"/>
      <c r="CF11" s="394"/>
      <c r="CG11" s="395"/>
      <c r="CJ11" s="393">
        <f>ROUND('4. Organisation-'!BJ156*100,1)</f>
        <v>52.9</v>
      </c>
      <c r="CK11" s="394"/>
      <c r="CL11" s="394"/>
      <c r="CM11" s="394"/>
      <c r="CN11" s="394"/>
      <c r="CO11" s="394"/>
      <c r="CP11" s="394"/>
      <c r="CQ11" s="395"/>
      <c r="DT11" s="423"/>
      <c r="DU11" s="424"/>
      <c r="DV11" s="424"/>
      <c r="DW11" s="424"/>
      <c r="DX11" s="424"/>
      <c r="DY11" s="424"/>
      <c r="DZ11" s="424"/>
      <c r="EA11" s="424"/>
      <c r="EB11" s="425"/>
    </row>
    <row r="12" spans="3:132" ht="21" customHeight="1" thickBot="1" x14ac:dyDescent="0.55000000000000004">
      <c r="C12" s="205"/>
      <c r="D12" s="205"/>
      <c r="E12" s="39"/>
      <c r="F12" s="205"/>
      <c r="G12" s="2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c r="DT12" s="426"/>
      <c r="DU12" s="427"/>
      <c r="DV12" s="427"/>
      <c r="DW12" s="427"/>
      <c r="DX12" s="427"/>
      <c r="DY12" s="427"/>
      <c r="DZ12" s="427"/>
      <c r="EA12" s="427"/>
      <c r="EB12" s="428"/>
    </row>
    <row r="13" spans="3:132" ht="21" customHeight="1" x14ac:dyDescent="0.2">
      <c r="C13" s="205"/>
      <c r="D13" s="205"/>
      <c r="E13" s="39"/>
      <c r="F13" s="205"/>
      <c r="G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3:132" ht="21" customHeight="1" x14ac:dyDescent="0.2">
      <c r="C14" s="205"/>
      <c r="D14" s="205"/>
      <c r="E14" s="39"/>
      <c r="F14" s="205"/>
      <c r="G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3:132" ht="21" customHeight="1" x14ac:dyDescent="0.2">
      <c r="C15" s="205"/>
      <c r="D15" s="205"/>
      <c r="E15" s="39"/>
      <c r="F15" s="205"/>
      <c r="G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3:132" ht="21" customHeight="1" thickBot="1" x14ac:dyDescent="0.25">
      <c r="C16" s="205"/>
      <c r="D16" s="205"/>
      <c r="E16" s="39"/>
      <c r="F16" s="205"/>
      <c r="G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3:110" ht="21" customHeight="1" x14ac:dyDescent="0.2">
      <c r="C17" s="205"/>
      <c r="D17" s="205"/>
      <c r="E17" s="39"/>
      <c r="F17" s="205"/>
      <c r="G17" s="205"/>
    </row>
    <row r="18" spans="3:110" ht="21" customHeight="1" thickBot="1" x14ac:dyDescent="0.25">
      <c r="C18" s="205"/>
      <c r="D18" s="205"/>
      <c r="E18" s="206"/>
      <c r="F18" s="205"/>
      <c r="G18" s="205"/>
    </row>
    <row r="19" spans="3:110" ht="21" customHeight="1" x14ac:dyDescent="0.2">
      <c r="C19" s="205"/>
      <c r="D19" s="205"/>
      <c r="E19" s="39"/>
      <c r="F19" s="205"/>
      <c r="G19" s="205"/>
      <c r="W19" s="393"/>
      <c r="X19" s="394"/>
      <c r="Y19" s="394"/>
      <c r="Z19" s="394"/>
      <c r="AA19" s="394"/>
      <c r="AB19" s="394"/>
      <c r="AC19" s="394"/>
      <c r="AD19" s="395"/>
      <c r="AG19" s="393"/>
      <c r="AH19" s="394"/>
      <c r="AI19" s="394"/>
      <c r="AJ19" s="394"/>
      <c r="AK19" s="394"/>
      <c r="AL19" s="394"/>
      <c r="AM19" s="394"/>
      <c r="AN19" s="395"/>
      <c r="AQ19" s="393"/>
      <c r="AR19" s="394"/>
      <c r="AS19" s="394"/>
      <c r="AT19" s="394"/>
      <c r="AU19" s="394"/>
      <c r="AV19" s="394"/>
      <c r="AW19" s="394"/>
      <c r="AX19" s="395"/>
      <c r="BA19" s="393">
        <f>ROUND('3. Systems-'!BJ76*100,1)</f>
        <v>24.2</v>
      </c>
      <c r="BB19" s="394"/>
      <c r="BC19" s="394"/>
      <c r="BD19" s="394"/>
      <c r="BE19" s="394"/>
      <c r="BF19" s="394"/>
      <c r="BG19" s="394"/>
      <c r="BH19" s="395"/>
      <c r="BK19" s="393"/>
      <c r="BL19" s="394"/>
      <c r="BM19" s="394"/>
      <c r="BN19" s="394"/>
      <c r="BO19" s="394"/>
      <c r="BP19" s="394"/>
      <c r="BQ19" s="394"/>
      <c r="BR19" s="395"/>
      <c r="BU19" s="393"/>
      <c r="BV19" s="394"/>
      <c r="BW19" s="394"/>
      <c r="BX19" s="394"/>
      <c r="BY19" s="394"/>
      <c r="BZ19" s="394"/>
      <c r="CA19" s="394"/>
      <c r="CB19" s="395"/>
      <c r="CE19" s="393">
        <f>ROUND('3. Systems-'!BJ98*100,1)</f>
        <v>15.9</v>
      </c>
      <c r="CF19" s="394"/>
      <c r="CG19" s="394"/>
      <c r="CH19" s="394"/>
      <c r="CI19" s="394"/>
      <c r="CJ19" s="394"/>
      <c r="CK19" s="394"/>
      <c r="CL19" s="395"/>
      <c r="CO19" s="393">
        <f>ROUND('3. Systems-'!BJ99*100,1)</f>
        <v>15.9</v>
      </c>
      <c r="CP19" s="394"/>
      <c r="CQ19" s="394"/>
      <c r="CR19" s="394"/>
      <c r="CS19" s="394"/>
      <c r="CT19" s="394"/>
      <c r="CU19" s="394"/>
      <c r="CV19" s="395"/>
      <c r="CY19" s="393">
        <f>ROUND('3. Systems-'!BJ100*100,1)</f>
        <v>15.9</v>
      </c>
      <c r="CZ19" s="394"/>
      <c r="DA19" s="394"/>
      <c r="DB19" s="394"/>
      <c r="DC19" s="394"/>
      <c r="DD19" s="394"/>
      <c r="DE19" s="394"/>
      <c r="DF19" s="395"/>
    </row>
    <row r="20" spans="3:110" ht="21" customHeight="1" x14ac:dyDescent="0.2">
      <c r="C20" s="205"/>
      <c r="D20" s="205"/>
      <c r="E20" s="39"/>
      <c r="F20" s="205"/>
      <c r="G20" s="205"/>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3:110" ht="21" customHeight="1" x14ac:dyDescent="0.5">
      <c r="C21" s="205"/>
      <c r="D21" s="205"/>
      <c r="E21" s="39"/>
      <c r="F21" s="205"/>
      <c r="G21" s="205"/>
      <c r="I21" s="71"/>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3:110" ht="21" customHeight="1" x14ac:dyDescent="0.2">
      <c r="C22" s="205"/>
      <c r="D22" s="205"/>
      <c r="E22" s="39"/>
      <c r="F22" s="205"/>
      <c r="G22" s="205"/>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3:110" ht="21" customHeight="1" x14ac:dyDescent="0.2">
      <c r="C23" s="205"/>
      <c r="D23" s="205"/>
      <c r="E23" s="39"/>
      <c r="F23" s="205"/>
      <c r="G23" s="205"/>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3:110" ht="21" customHeight="1" thickBot="1" x14ac:dyDescent="0.25">
      <c r="C24" s="205"/>
      <c r="D24" s="205"/>
      <c r="E24" s="39"/>
      <c r="F24" s="205"/>
      <c r="G24" s="20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3:110" ht="21" customHeight="1" x14ac:dyDescent="0.2">
      <c r="C25" s="205"/>
      <c r="D25" s="205"/>
      <c r="E25" s="39"/>
      <c r="F25" s="205"/>
      <c r="G25" s="205"/>
    </row>
    <row r="26" spans="3:110" ht="21" customHeight="1" thickBot="1" x14ac:dyDescent="0.25">
      <c r="C26" s="205"/>
      <c r="D26" s="205"/>
      <c r="E26" s="39"/>
      <c r="F26" s="205"/>
      <c r="G26" s="205"/>
    </row>
    <row r="27" spans="3:110" ht="21" customHeight="1" x14ac:dyDescent="0.2">
      <c r="C27" s="205"/>
      <c r="D27" s="205"/>
      <c r="E27" s="205"/>
      <c r="F27" s="205"/>
      <c r="G27" s="205"/>
      <c r="W27" s="393"/>
      <c r="X27" s="394"/>
      <c r="Y27" s="394"/>
      <c r="Z27" s="394"/>
      <c r="AA27" s="394"/>
      <c r="AB27" s="394"/>
      <c r="AC27" s="394"/>
      <c r="AD27" s="395"/>
      <c r="AG27" s="393"/>
      <c r="AH27" s="394"/>
      <c r="AI27" s="394"/>
      <c r="AJ27" s="394"/>
      <c r="AK27" s="394"/>
      <c r="AL27" s="394"/>
      <c r="AM27" s="394"/>
      <c r="AN27" s="395"/>
      <c r="AQ27" s="393">
        <f>ROUND('2. Processes-'!BJ81*100,1)</f>
        <v>28.6</v>
      </c>
      <c r="AR27" s="394"/>
      <c r="AS27" s="394"/>
      <c r="AT27" s="394"/>
      <c r="AU27" s="394"/>
      <c r="AV27" s="394"/>
      <c r="AW27" s="394"/>
      <c r="AX27" s="395"/>
      <c r="BA27" s="393">
        <f>ROUND('2. Processes-'!BJ118*100,1)</f>
        <v>34.5</v>
      </c>
      <c r="BB27" s="394"/>
      <c r="BC27" s="394"/>
      <c r="BD27" s="394"/>
      <c r="BE27" s="394"/>
      <c r="BF27" s="394"/>
      <c r="BG27" s="394"/>
      <c r="BH27" s="395"/>
      <c r="BK27" s="393"/>
      <c r="BL27" s="394"/>
      <c r="BM27" s="394"/>
      <c r="BN27" s="394"/>
      <c r="BO27" s="394"/>
      <c r="BP27" s="394"/>
      <c r="BQ27" s="394"/>
      <c r="BR27" s="395"/>
      <c r="BU27" s="393">
        <f>ROUND('2. Processes-'!BJ147*100,1)</f>
        <v>41.7</v>
      </c>
      <c r="BV27" s="394"/>
      <c r="BW27" s="394"/>
      <c r="BX27" s="394"/>
      <c r="BY27" s="394"/>
      <c r="BZ27" s="394"/>
      <c r="CA27" s="394"/>
      <c r="CB27" s="395"/>
      <c r="CE27" s="393">
        <f>ROUND('2. Processes-'!BJ152*100,1)</f>
        <v>35.799999999999997</v>
      </c>
      <c r="CF27" s="394"/>
      <c r="CG27" s="394"/>
      <c r="CH27" s="394"/>
      <c r="CI27" s="394"/>
      <c r="CJ27" s="394"/>
      <c r="CK27" s="394"/>
      <c r="CL27" s="395"/>
      <c r="CO27" s="393"/>
      <c r="CP27" s="394"/>
      <c r="CQ27" s="394"/>
      <c r="CR27" s="394"/>
      <c r="CS27" s="394"/>
      <c r="CT27" s="394"/>
      <c r="CU27" s="394"/>
      <c r="CV27" s="395"/>
      <c r="CY27" s="402">
        <f>ROUND('2. Processes-'!BJ193*100,1)</f>
        <v>36.299999999999997</v>
      </c>
      <c r="CZ27" s="403"/>
      <c r="DA27" s="403"/>
      <c r="DB27" s="403"/>
      <c r="DC27" s="403"/>
      <c r="DD27" s="403"/>
      <c r="DE27" s="403"/>
      <c r="DF27" s="404"/>
    </row>
    <row r="28" spans="3: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3: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3: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3: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3: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f>ROUND('1. Key elements-'!BJ2*100,1)</f>
        <v>65.3</v>
      </c>
      <c r="D35" s="403"/>
      <c r="E35" s="403"/>
      <c r="F35" s="403"/>
      <c r="G35" s="403"/>
      <c r="H35" s="403"/>
      <c r="I35" s="403"/>
      <c r="J35" s="404"/>
      <c r="M35" s="393">
        <f>ROUND('1. Key elements-'!BJ25*100,1)</f>
        <v>33.700000000000003</v>
      </c>
      <c r="N35" s="394"/>
      <c r="O35" s="394"/>
      <c r="P35" s="394"/>
      <c r="Q35" s="394"/>
      <c r="R35" s="394"/>
      <c r="S35" s="394"/>
      <c r="T35" s="395"/>
      <c r="W35" s="393">
        <f>ROUND('1. Key elements-'!BJ41*100,1)</f>
        <v>36.700000000000003</v>
      </c>
      <c r="X35" s="394"/>
      <c r="Y35" s="394"/>
      <c r="Z35" s="394"/>
      <c r="AA35" s="394"/>
      <c r="AB35" s="394"/>
      <c r="AC35" s="394"/>
      <c r="AD35" s="395"/>
      <c r="AG35" s="402">
        <f>ROUND('1. Key elements-'!BJ49*100,1)</f>
        <v>34.299999999999997</v>
      </c>
      <c r="AH35" s="403"/>
      <c r="AI35" s="403"/>
      <c r="AJ35" s="403"/>
      <c r="AK35" s="403"/>
      <c r="AL35" s="403"/>
      <c r="AM35" s="403"/>
      <c r="AN35" s="404"/>
      <c r="AQ35" s="393"/>
      <c r="AR35" s="394"/>
      <c r="AS35" s="394"/>
      <c r="AT35" s="394"/>
      <c r="AU35" s="394"/>
      <c r="AV35" s="394"/>
      <c r="AW35" s="394"/>
      <c r="AX35" s="395"/>
      <c r="BA35" s="402">
        <f>ROUND('1. Key elements-'!BJ90*100,1)</f>
        <v>20</v>
      </c>
      <c r="BB35" s="403"/>
      <c r="BC35" s="403"/>
      <c r="BD35" s="403"/>
      <c r="BE35" s="403"/>
      <c r="BF35" s="403"/>
      <c r="BG35" s="403"/>
      <c r="BH35" s="404"/>
      <c r="BK35" s="393">
        <f>ROUND('1. Key elements-'!BJ95*100,1)</f>
        <v>46.9</v>
      </c>
      <c r="BL35" s="394"/>
      <c r="BM35" s="394"/>
      <c r="BN35" s="394"/>
      <c r="BO35" s="394"/>
      <c r="BP35" s="394"/>
      <c r="BQ35" s="394"/>
      <c r="BR35" s="395"/>
      <c r="BU35" s="402">
        <f>ROUND('1. Key elements-'!BJ104*100,1)</f>
        <v>40.5</v>
      </c>
      <c r="BV35" s="403"/>
      <c r="BW35" s="403"/>
      <c r="BX35" s="403"/>
      <c r="BY35" s="403"/>
      <c r="BZ35" s="403"/>
      <c r="CA35" s="403"/>
      <c r="CB35" s="404"/>
      <c r="CE35" s="393"/>
      <c r="CF35" s="394"/>
      <c r="CG35" s="394"/>
      <c r="CH35" s="394"/>
      <c r="CI35" s="394"/>
      <c r="CJ35" s="394"/>
      <c r="CK35" s="394"/>
      <c r="CL35" s="395"/>
      <c r="CO35" s="402">
        <f>ROUND('1. Key elements-'!BJ175*100,1)</f>
        <v>35</v>
      </c>
      <c r="CP35" s="403"/>
      <c r="CQ35" s="403"/>
      <c r="CR35" s="403"/>
      <c r="CS35" s="403"/>
      <c r="CT35" s="403"/>
      <c r="CU35" s="403"/>
      <c r="CV35" s="404"/>
      <c r="CY35" s="402"/>
      <c r="CZ35" s="403"/>
      <c r="DA35" s="403"/>
      <c r="DB35" s="403"/>
      <c r="DC35" s="403"/>
      <c r="DD35" s="403"/>
      <c r="DE35" s="403"/>
      <c r="DF35" s="404"/>
      <c r="DI35" s="402"/>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J7:AB10"/>
    <mergeCell ref="DT8:EB9"/>
    <mergeCell ref="DT10:EB12"/>
    <mergeCell ref="AL11:AS16"/>
    <mergeCell ref="AV11:BC16"/>
    <mergeCell ref="BF11:BM16"/>
    <mergeCell ref="BP11:BW16"/>
    <mergeCell ref="BZ11:CG16"/>
    <mergeCell ref="CJ11:CQ16"/>
  </mergeCells>
  <conditionalFormatting sqref="BA3:BH8 BK3:BR8 BU3:CB8 BP11:BW16 CJ11:CQ16 BA19:BH24 CE19:CL24 CO19:CV24 CY19:DF24 CY27:DF32 CE27:CL32 BU27:CB32 BA27:BH32 C35:J40 M35:T40 W35:AD40 AG35:AN40 BA35:BH40 BK35:BR40 BU35:CB40 CO35:CV40 DS35:DZ40 AQ27:AX32">
    <cfRule type="cellIs" dxfId="75" priority="5" operator="greaterThanOrEqual">
      <formula>65</formula>
    </cfRule>
    <cfRule type="cellIs" dxfId="74" priority="6" operator="between">
      <formula>35</formula>
      <formula>64.99</formula>
    </cfRule>
  </conditionalFormatting>
  <conditionalFormatting sqref="BA19 CE19 CO19 CY19 CY27 CE27 BU27 BA27 M35 W35 AG35 BA35 BK35 BU35 CO35 DS35 BP11 CJ11 BU3 BK3 BA3 C35 AQ27">
    <cfRule type="cellIs" dxfId="73" priority="4" operator="lessThan">
      <formula>35</formula>
    </cfRule>
  </conditionalFormatting>
  <conditionalFormatting sqref="DT10:EB12">
    <cfRule type="cellIs" dxfId="72" priority="1" operator="between">
      <formula>64.99</formula>
      <formula>100.1</formula>
    </cfRule>
    <cfRule type="cellIs" dxfId="71" priority="2" operator="between">
      <formula>34.99</formula>
      <formula>64.99</formula>
    </cfRule>
    <cfRule type="cellIs" dxfId="70" priority="3" operator="between">
      <formula>0</formula>
      <formula>34.99</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C1:G26"/>
  <sheetViews>
    <sheetView workbookViewId="0">
      <selection activeCell="R19" sqref="R19"/>
    </sheetView>
  </sheetViews>
  <sheetFormatPr baseColWidth="10" defaultColWidth="8.7109375" defaultRowHeight="12.75" x14ac:dyDescent="0.2"/>
  <cols>
    <col min="1" max="2" width="8.7109375" style="175"/>
    <col min="3" max="3" width="56.140625" style="175" customWidth="1"/>
    <col min="4" max="4" width="27.140625" style="175" customWidth="1"/>
    <col min="5" max="16384" width="8.7109375" style="175"/>
  </cols>
  <sheetData>
    <row r="1" spans="3:7" ht="13.5" thickBot="1" x14ac:dyDescent="0.25"/>
    <row r="2" spans="3:7" ht="13.5" thickBot="1" x14ac:dyDescent="0.25">
      <c r="C2" s="439" t="s">
        <v>1615</v>
      </c>
      <c r="D2" s="440"/>
      <c r="E2" s="441"/>
      <c r="F2" s="441"/>
      <c r="G2" s="442"/>
    </row>
    <row r="3" spans="3:7" x14ac:dyDescent="0.2">
      <c r="C3" s="217" t="s">
        <v>1573</v>
      </c>
      <c r="D3" s="195">
        <f>'1. Key elements-'!BJ2</f>
        <v>0.65333333333333332</v>
      </c>
      <c r="E3" s="110">
        <v>1</v>
      </c>
      <c r="F3" s="110">
        <f t="shared" ref="F3:F25" si="0">E3*D3</f>
        <v>0.65333333333333332</v>
      </c>
      <c r="G3" s="110"/>
    </row>
    <row r="4" spans="3:7" x14ac:dyDescent="0.2">
      <c r="C4" s="218" t="s">
        <v>1574</v>
      </c>
      <c r="D4" s="197">
        <f>'1. Key elements-'!BJ25</f>
        <v>0.33666666666666661</v>
      </c>
      <c r="E4" s="110">
        <v>0.5</v>
      </c>
      <c r="F4" s="110">
        <f t="shared" si="0"/>
        <v>0.16833333333333331</v>
      </c>
      <c r="G4" s="110"/>
    </row>
    <row r="5" spans="3:7" x14ac:dyDescent="0.2">
      <c r="C5" s="218" t="s">
        <v>1587</v>
      </c>
      <c r="D5" s="197">
        <f>'1. Key elements-'!BJ41</f>
        <v>0.3666666666666667</v>
      </c>
      <c r="E5" s="110">
        <v>1</v>
      </c>
      <c r="F5" s="110">
        <f t="shared" si="0"/>
        <v>0.3666666666666667</v>
      </c>
      <c r="G5" s="110"/>
    </row>
    <row r="6" spans="3:7" x14ac:dyDescent="0.2">
      <c r="C6" s="218" t="s">
        <v>1588</v>
      </c>
      <c r="D6" s="197">
        <f>'1. Key elements-'!BJ49</f>
        <v>0.34333333333333327</v>
      </c>
      <c r="E6" s="110">
        <v>1</v>
      </c>
      <c r="F6" s="110">
        <f t="shared" si="0"/>
        <v>0.34333333333333327</v>
      </c>
      <c r="G6" s="110"/>
    </row>
    <row r="7" spans="3:7" x14ac:dyDescent="0.2">
      <c r="C7" s="218" t="s">
        <v>1576</v>
      </c>
      <c r="D7" s="197">
        <f>'1. Key elements-'!BJ90</f>
        <v>0.2</v>
      </c>
      <c r="E7" s="110">
        <v>0.5</v>
      </c>
      <c r="F7" s="110">
        <f t="shared" si="0"/>
        <v>0.1</v>
      </c>
      <c r="G7" s="110"/>
    </row>
    <row r="8" spans="3:7" x14ac:dyDescent="0.2">
      <c r="C8" s="218" t="s">
        <v>1590</v>
      </c>
      <c r="D8" s="197">
        <f>'1. Key elements-'!BJ95</f>
        <v>0.46933333333333327</v>
      </c>
      <c r="E8" s="110">
        <v>1</v>
      </c>
      <c r="F8" s="110">
        <f t="shared" si="0"/>
        <v>0.46933333333333327</v>
      </c>
      <c r="G8" s="110"/>
    </row>
    <row r="9" spans="3:7" x14ac:dyDescent="0.2">
      <c r="C9" s="218" t="s">
        <v>1616</v>
      </c>
      <c r="D9" s="197">
        <f>'1. Key elements-'!BJ104</f>
        <v>0.40499999999999997</v>
      </c>
      <c r="E9" s="110">
        <v>1</v>
      </c>
      <c r="F9" s="110">
        <f t="shared" si="0"/>
        <v>0.40499999999999997</v>
      </c>
      <c r="G9" s="110"/>
    </row>
    <row r="10" spans="3:7" x14ac:dyDescent="0.2">
      <c r="C10" s="218" t="s">
        <v>1592</v>
      </c>
      <c r="D10" s="197">
        <f>'1. Key elements-'!BJ175</f>
        <v>0.35000000000000003</v>
      </c>
      <c r="E10" s="110">
        <v>1</v>
      </c>
      <c r="F10" s="110">
        <f t="shared" si="0"/>
        <v>0.35000000000000003</v>
      </c>
      <c r="G10" s="110"/>
    </row>
    <row r="11" spans="3:7" x14ac:dyDescent="0.2">
      <c r="C11" s="218" t="s">
        <v>1617</v>
      </c>
      <c r="D11" s="197">
        <f>'1. Key elements-'!BJ418</f>
        <v>0.22222222222222221</v>
      </c>
      <c r="E11" s="110">
        <v>1.5</v>
      </c>
      <c r="F11" s="110">
        <f t="shared" si="0"/>
        <v>0.33333333333333331</v>
      </c>
      <c r="G11" s="110"/>
    </row>
    <row r="12" spans="3:7" x14ac:dyDescent="0.2">
      <c r="C12" s="218" t="s">
        <v>1618</v>
      </c>
      <c r="D12" s="197">
        <f>'2. Processes-'!BJ81</f>
        <v>0.28579059829059827</v>
      </c>
      <c r="E12" s="110">
        <v>1</v>
      </c>
      <c r="F12" s="110">
        <f t="shared" si="0"/>
        <v>0.28579059829059827</v>
      </c>
      <c r="G12" s="110"/>
    </row>
    <row r="13" spans="3:7" x14ac:dyDescent="0.2">
      <c r="C13" s="218" t="s">
        <v>1597</v>
      </c>
      <c r="D13" s="197">
        <f>'2. Processes-'!BJ118</f>
        <v>0.34499999999999997</v>
      </c>
      <c r="E13" s="110">
        <v>1</v>
      </c>
      <c r="F13" s="110">
        <f t="shared" si="0"/>
        <v>0.34499999999999997</v>
      </c>
      <c r="G13" s="110"/>
    </row>
    <row r="14" spans="3:7" x14ac:dyDescent="0.2">
      <c r="C14" s="218" t="s">
        <v>1598</v>
      </c>
      <c r="D14" s="197">
        <f>'2. Processes-'!BJ147</f>
        <v>0.41666666666666663</v>
      </c>
      <c r="E14" s="110">
        <v>1.5</v>
      </c>
      <c r="F14" s="110">
        <f t="shared" si="0"/>
        <v>0.625</v>
      </c>
      <c r="G14" s="110"/>
    </row>
    <row r="15" spans="3:7" x14ac:dyDescent="0.2">
      <c r="C15" s="211" t="s">
        <v>1619</v>
      </c>
      <c r="D15" s="212">
        <f>'2. Processes-'!BJ152</f>
        <v>0.35809523809523813</v>
      </c>
      <c r="E15" s="110">
        <v>1</v>
      </c>
      <c r="F15" s="110">
        <f t="shared" si="0"/>
        <v>0.35809523809523813</v>
      </c>
      <c r="G15" s="110"/>
    </row>
    <row r="16" spans="3:7" x14ac:dyDescent="0.2">
      <c r="C16" s="211" t="s">
        <v>1608</v>
      </c>
      <c r="D16" s="212">
        <f>'2. Processes-'!BJ193</f>
        <v>0.36333333333333334</v>
      </c>
      <c r="E16" s="110">
        <v>2</v>
      </c>
      <c r="F16" s="110">
        <f t="shared" si="0"/>
        <v>0.72666666666666668</v>
      </c>
      <c r="G16" s="110"/>
    </row>
    <row r="17" spans="3:7" x14ac:dyDescent="0.2">
      <c r="C17" s="213" t="s">
        <v>1610</v>
      </c>
      <c r="D17" s="212">
        <f>'3. Systems-'!BD87</f>
        <v>1</v>
      </c>
      <c r="E17" s="110">
        <v>1.5</v>
      </c>
      <c r="F17" s="110">
        <f t="shared" si="0"/>
        <v>1.5</v>
      </c>
      <c r="G17" s="110"/>
    </row>
    <row r="18" spans="3:7" x14ac:dyDescent="0.2">
      <c r="C18" s="211" t="s">
        <v>1620</v>
      </c>
      <c r="D18" s="212">
        <f>'3. Systems-'!BJ98</f>
        <v>0.15892857142857145</v>
      </c>
      <c r="E18" s="110">
        <v>0.5</v>
      </c>
      <c r="F18" s="110">
        <f t="shared" si="0"/>
        <v>7.9464285714285723E-2</v>
      </c>
      <c r="G18" s="110"/>
    </row>
    <row r="19" spans="3:7" x14ac:dyDescent="0.2">
      <c r="C19" s="211" t="s">
        <v>1603</v>
      </c>
      <c r="D19" s="212">
        <f>'3. Systems-'!BJ99</f>
        <v>0.15892857142857145</v>
      </c>
      <c r="E19" s="110">
        <v>0.5</v>
      </c>
      <c r="F19" s="110">
        <f t="shared" si="0"/>
        <v>7.9464285714285723E-2</v>
      </c>
      <c r="G19" s="110"/>
    </row>
    <row r="20" spans="3:7" x14ac:dyDescent="0.2">
      <c r="C20" s="211" t="s">
        <v>1621</v>
      </c>
      <c r="D20" s="212">
        <f>'3. Systems-'!BJ99</f>
        <v>0.15892857142857145</v>
      </c>
      <c r="E20" s="110">
        <v>0.5</v>
      </c>
      <c r="F20" s="110">
        <f t="shared" si="0"/>
        <v>7.9464285714285723E-2</v>
      </c>
      <c r="G20" s="110"/>
    </row>
    <row r="21" spans="3:7" x14ac:dyDescent="0.2">
      <c r="C21" s="211" t="s">
        <v>1622</v>
      </c>
      <c r="D21" s="212">
        <f>'4. Organisation-'!BJ45</f>
        <v>0.56222222222222229</v>
      </c>
      <c r="E21" s="110">
        <v>1.5</v>
      </c>
      <c r="F21" s="110">
        <f t="shared" si="0"/>
        <v>0.84333333333333349</v>
      </c>
      <c r="G21" s="110"/>
    </row>
    <row r="22" spans="3:7" x14ac:dyDescent="0.2">
      <c r="C22" s="211" t="s">
        <v>192</v>
      </c>
      <c r="D22" s="212">
        <f>'4. Organisation-'!BJ156</f>
        <v>0.52916666666666656</v>
      </c>
      <c r="E22" s="110">
        <v>2</v>
      </c>
      <c r="F22" s="110">
        <f t="shared" si="0"/>
        <v>1.0583333333333331</v>
      </c>
      <c r="G22" s="110"/>
    </row>
    <row r="23" spans="3:7" x14ac:dyDescent="0.2">
      <c r="C23" s="211" t="s">
        <v>1612</v>
      </c>
      <c r="D23" s="212">
        <f>'5. Strategic-'!BJ2</f>
        <v>0.5</v>
      </c>
      <c r="E23" s="110">
        <v>1</v>
      </c>
      <c r="F23" s="110">
        <f t="shared" si="0"/>
        <v>0.5</v>
      </c>
      <c r="G23" s="110"/>
    </row>
    <row r="24" spans="3:7" x14ac:dyDescent="0.2">
      <c r="C24" s="211" t="s">
        <v>1613</v>
      </c>
      <c r="D24" s="212">
        <v>0.35399999999999998</v>
      </c>
      <c r="E24" s="110">
        <v>1</v>
      </c>
      <c r="F24" s="110">
        <f t="shared" si="0"/>
        <v>0.35399999999999998</v>
      </c>
      <c r="G24" s="110"/>
    </row>
    <row r="25" spans="3:7" x14ac:dyDescent="0.2">
      <c r="C25" s="211" t="s">
        <v>1584</v>
      </c>
      <c r="D25" s="212">
        <f>'5. Strategic-'!BJ39</f>
        <v>0.63928571428571423</v>
      </c>
      <c r="E25" s="110">
        <v>1</v>
      </c>
      <c r="F25" s="110">
        <f t="shared" si="0"/>
        <v>0.63928571428571423</v>
      </c>
      <c r="G25" s="110"/>
    </row>
    <row r="26" spans="3:7" ht="13.5" thickBot="1" x14ac:dyDescent="0.25">
      <c r="C26" s="219"/>
      <c r="D26" s="220"/>
      <c r="E26" s="220">
        <f>SUM(E3:E25)</f>
        <v>24.5</v>
      </c>
      <c r="F26" s="221">
        <f>SUM(F3:F25)</f>
        <v>10.663231074481073</v>
      </c>
      <c r="G26" s="222">
        <f>(F26/E26)*100</f>
        <v>43.523392140739077</v>
      </c>
    </row>
  </sheetData>
  <mergeCells count="1">
    <mergeCell ref="C2:G2"/>
  </mergeCells>
  <conditionalFormatting sqref="G26">
    <cfRule type="cellIs" dxfId="69" priority="1" operator="between">
      <formula>65</formula>
      <formula>100</formula>
    </cfRule>
    <cfRule type="cellIs" dxfId="68" priority="2" operator="between">
      <formula>35</formula>
      <formula>65</formula>
    </cfRule>
    <cfRule type="cellIs" dxfId="67" priority="3" operator="between">
      <formula>0</formula>
      <formula>35</formula>
    </cfRule>
  </conditionalFormatting>
  <conditionalFormatting sqref="D3:D25">
    <cfRule type="cellIs" dxfId="66" priority="4" operator="between">
      <formula>35%</formula>
      <formula>65%</formula>
    </cfRule>
    <cfRule type="cellIs" dxfId="65" priority="5" operator="between">
      <formula>0%</formula>
      <formula>35%</formula>
    </cfRule>
    <cfRule type="cellIs" dxfId="64" priority="6" operator="greaterThan">
      <formula>65%</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ED41"/>
  <sheetViews>
    <sheetView showGridLines="0" topLeftCell="A4" zoomScale="50" zoomScaleNormal="50" zoomScalePageLayoutView="50" workbookViewId="0">
      <selection activeCell="BA19" sqref="BA19:BH24"/>
    </sheetView>
  </sheetViews>
  <sheetFormatPr baseColWidth="10" defaultColWidth="9.140625" defaultRowHeight="12.75" x14ac:dyDescent="0.2"/>
  <cols>
    <col min="1" max="131" width="2.7109375" style="168" customWidth="1"/>
    <col min="132" max="16384" width="9.140625" style="168"/>
  </cols>
  <sheetData>
    <row r="1" spans="6:134" ht="21" customHeight="1" x14ac:dyDescent="0.2"/>
    <row r="2" spans="6:134" ht="21" customHeight="1" thickBot="1" x14ac:dyDescent="0.25"/>
    <row r="3" spans="6:134" ht="21" customHeight="1" x14ac:dyDescent="0.2">
      <c r="BA3" s="393">
        <f>ROUND('5. Strategic-'!BJ2*100,1)</f>
        <v>50</v>
      </c>
      <c r="BB3" s="394"/>
      <c r="BC3" s="394"/>
      <c r="BD3" s="394"/>
      <c r="BE3" s="394"/>
      <c r="BF3" s="394"/>
      <c r="BG3" s="394"/>
      <c r="BH3" s="395"/>
      <c r="BK3" s="393">
        <v>35.4</v>
      </c>
      <c r="BL3" s="394"/>
      <c r="BM3" s="394"/>
      <c r="BN3" s="394"/>
      <c r="BO3" s="394"/>
      <c r="BP3" s="394"/>
      <c r="BQ3" s="394"/>
      <c r="BR3" s="395"/>
      <c r="BU3" s="393">
        <f>ROUND('5. Strategic-'!BJ39*100,1)</f>
        <v>63.9</v>
      </c>
      <c r="BV3" s="394"/>
      <c r="BW3" s="394"/>
      <c r="BX3" s="394"/>
      <c r="BY3" s="394"/>
      <c r="BZ3" s="394"/>
      <c r="CA3" s="394"/>
      <c r="CB3" s="395"/>
    </row>
    <row r="4" spans="6:134"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6:134" ht="21" customHeight="1" x14ac:dyDescent="0.5">
      <c r="F5" s="39"/>
      <c r="G5" s="205"/>
      <c r="H5" s="2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6:134" ht="21" customHeight="1" x14ac:dyDescent="0.2">
      <c r="F6" s="39"/>
      <c r="G6" s="205"/>
      <c r="H6" s="205"/>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c r="DV6" s="424" t="s">
        <v>1571</v>
      </c>
      <c r="DW6" s="424"/>
      <c r="DX6" s="424"/>
      <c r="DY6" s="424"/>
      <c r="DZ6" s="424"/>
      <c r="EA6" s="424"/>
      <c r="EB6" s="424"/>
      <c r="EC6" s="424"/>
      <c r="ED6" s="424"/>
    </row>
    <row r="7" spans="6:134" ht="21" customHeight="1" thickBot="1" x14ac:dyDescent="0.25">
      <c r="F7" s="39"/>
      <c r="G7" s="205"/>
      <c r="H7" s="205"/>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c r="DV7" s="427"/>
      <c r="DW7" s="427"/>
      <c r="DX7" s="427"/>
      <c r="DY7" s="427"/>
      <c r="DZ7" s="427"/>
      <c r="EA7" s="427"/>
      <c r="EB7" s="427"/>
      <c r="EC7" s="427"/>
      <c r="ED7" s="427"/>
    </row>
    <row r="8" spans="6:134" ht="21" customHeight="1" thickBot="1" x14ac:dyDescent="0.25">
      <c r="F8" s="39"/>
      <c r="G8" s="205"/>
      <c r="H8" s="205"/>
      <c r="I8" s="429" t="s">
        <v>1623</v>
      </c>
      <c r="J8" s="445"/>
      <c r="K8" s="445"/>
      <c r="L8" s="445"/>
      <c r="M8" s="445"/>
      <c r="N8" s="445"/>
      <c r="O8" s="445"/>
      <c r="P8" s="445"/>
      <c r="Q8" s="445"/>
      <c r="R8" s="445"/>
      <c r="S8" s="445"/>
      <c r="T8" s="445"/>
      <c r="U8" s="445"/>
      <c r="V8" s="445"/>
      <c r="W8" s="445"/>
      <c r="X8" s="445"/>
      <c r="Y8" s="445"/>
      <c r="Z8" s="445"/>
      <c r="AA8" s="445"/>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V8" s="420">
        <f>'Retention Management Cluster'!G27</f>
        <v>38.539232472953401</v>
      </c>
      <c r="DW8" s="421"/>
      <c r="DX8" s="421"/>
      <c r="DY8" s="421"/>
      <c r="DZ8" s="421"/>
      <c r="EA8" s="421"/>
      <c r="EB8" s="421"/>
      <c r="EC8" s="421"/>
      <c r="ED8" s="422"/>
    </row>
    <row r="9" spans="6:134" ht="21" customHeight="1" x14ac:dyDescent="0.2">
      <c r="F9" s="39"/>
      <c r="G9" s="205"/>
      <c r="H9" s="205"/>
      <c r="I9" s="445"/>
      <c r="J9" s="445"/>
      <c r="K9" s="445"/>
      <c r="L9" s="445"/>
      <c r="M9" s="445"/>
      <c r="N9" s="445"/>
      <c r="O9" s="445"/>
      <c r="P9" s="445"/>
      <c r="Q9" s="445"/>
      <c r="R9" s="445"/>
      <c r="S9" s="445"/>
      <c r="T9" s="445"/>
      <c r="U9" s="445"/>
      <c r="V9" s="445"/>
      <c r="W9" s="445"/>
      <c r="X9" s="445"/>
      <c r="Y9" s="445"/>
      <c r="Z9" s="445"/>
      <c r="AA9" s="445"/>
      <c r="DV9" s="423"/>
      <c r="DW9" s="424"/>
      <c r="DX9" s="424"/>
      <c r="DY9" s="424"/>
      <c r="DZ9" s="424"/>
      <c r="EA9" s="424"/>
      <c r="EB9" s="424"/>
      <c r="EC9" s="424"/>
      <c r="ED9" s="425"/>
    </row>
    <row r="10" spans="6:134" ht="21" customHeight="1" thickBot="1" x14ac:dyDescent="0.25">
      <c r="F10" s="39"/>
      <c r="G10" s="205"/>
      <c r="H10" s="205"/>
      <c r="I10" s="445"/>
      <c r="J10" s="445"/>
      <c r="K10" s="445"/>
      <c r="L10" s="445"/>
      <c r="M10" s="445"/>
      <c r="N10" s="445"/>
      <c r="O10" s="445"/>
      <c r="P10" s="445"/>
      <c r="Q10" s="445"/>
      <c r="R10" s="445"/>
      <c r="S10" s="445"/>
      <c r="T10" s="445"/>
      <c r="U10" s="445"/>
      <c r="V10" s="445"/>
      <c r="W10" s="445"/>
      <c r="X10" s="445"/>
      <c r="Y10" s="445"/>
      <c r="Z10" s="445"/>
      <c r="AA10" s="445"/>
      <c r="DV10" s="426"/>
      <c r="DW10" s="427"/>
      <c r="DX10" s="427"/>
      <c r="DY10" s="427"/>
      <c r="DZ10" s="427"/>
      <c r="EA10" s="427"/>
      <c r="EB10" s="427"/>
      <c r="EC10" s="427"/>
      <c r="ED10" s="428"/>
    </row>
    <row r="11" spans="6:134" ht="21" customHeight="1" x14ac:dyDescent="0.2">
      <c r="F11" s="39"/>
      <c r="G11" s="205"/>
      <c r="H11" s="205"/>
      <c r="I11" s="445"/>
      <c r="J11" s="445"/>
      <c r="K11" s="445"/>
      <c r="L11" s="445"/>
      <c r="M11" s="445"/>
      <c r="N11" s="445"/>
      <c r="O11" s="445"/>
      <c r="P11" s="445"/>
      <c r="Q11" s="445"/>
      <c r="R11" s="445"/>
      <c r="S11" s="445"/>
      <c r="T11" s="445"/>
      <c r="U11" s="445"/>
      <c r="V11" s="445"/>
      <c r="W11" s="445"/>
      <c r="X11" s="445"/>
      <c r="Y11" s="445"/>
      <c r="Z11" s="445"/>
      <c r="AA11" s="445"/>
      <c r="AL11" s="402">
        <f>ROUND('4. Organisation-'!BJ2*100,1)</f>
        <v>49.2</v>
      </c>
      <c r="AM11" s="403"/>
      <c r="AN11" s="403"/>
      <c r="AO11" s="403"/>
      <c r="AP11" s="403"/>
      <c r="AQ11" s="403"/>
      <c r="AR11" s="403"/>
      <c r="AS11" s="404"/>
      <c r="AV11" s="393">
        <v>30</v>
      </c>
      <c r="AW11" s="394"/>
      <c r="AX11" s="394"/>
      <c r="AY11" s="394"/>
      <c r="AZ11" s="394"/>
      <c r="BA11" s="394"/>
      <c r="BB11" s="394"/>
      <c r="BC11" s="395"/>
      <c r="BF11" s="393">
        <v>22.8</v>
      </c>
      <c r="BG11" s="394"/>
      <c r="BH11" s="394"/>
      <c r="BI11" s="394"/>
      <c r="BJ11" s="394"/>
      <c r="BK11" s="394"/>
      <c r="BL11" s="394"/>
      <c r="BM11" s="395"/>
      <c r="BP11" s="393"/>
      <c r="BQ11" s="394"/>
      <c r="BR11" s="394"/>
      <c r="BS11" s="394"/>
      <c r="BT11" s="394"/>
      <c r="BU11" s="394"/>
      <c r="BV11" s="394"/>
      <c r="BW11" s="395"/>
      <c r="BZ11" s="393">
        <v>19.100000000000001</v>
      </c>
      <c r="CA11" s="394"/>
      <c r="CB11" s="394"/>
      <c r="CC11" s="394"/>
      <c r="CD11" s="394"/>
      <c r="CE11" s="394"/>
      <c r="CF11" s="394"/>
      <c r="CG11" s="395"/>
      <c r="CJ11" s="393"/>
      <c r="CK11" s="394"/>
      <c r="CL11" s="394"/>
      <c r="CM11" s="394"/>
      <c r="CN11" s="394"/>
      <c r="CO11" s="394"/>
      <c r="CP11" s="394"/>
      <c r="CQ11" s="395"/>
    </row>
    <row r="12" spans="6:134" ht="21" customHeight="1" x14ac:dyDescent="0.5">
      <c r="F12" s="39"/>
      <c r="G12" s="205"/>
      <c r="H12" s="2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6:134" ht="21" customHeight="1" x14ac:dyDescent="0.2">
      <c r="F13" s="39"/>
      <c r="G13" s="205"/>
      <c r="H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6:134" ht="21" customHeight="1" x14ac:dyDescent="0.2">
      <c r="F14" s="39"/>
      <c r="G14" s="205"/>
      <c r="H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6:134" ht="21" customHeight="1" x14ac:dyDescent="0.2">
      <c r="F15" s="39"/>
      <c r="G15" s="205"/>
      <c r="H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6:134" ht="21" customHeight="1" thickBot="1" x14ac:dyDescent="0.25">
      <c r="F16" s="39"/>
      <c r="G16" s="205"/>
      <c r="H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6:110" ht="21" customHeight="1" x14ac:dyDescent="0.2">
      <c r="F17" s="39"/>
      <c r="G17" s="205"/>
      <c r="H17" s="205"/>
    </row>
    <row r="18" spans="6:110" ht="21" customHeight="1" thickBot="1" x14ac:dyDescent="0.25">
      <c r="F18" s="206"/>
      <c r="G18" s="205"/>
      <c r="H18" s="205"/>
    </row>
    <row r="19" spans="6:110" ht="21" customHeight="1" x14ac:dyDescent="0.2">
      <c r="F19" s="39"/>
      <c r="G19" s="205"/>
      <c r="H19" s="205"/>
      <c r="W19" s="393"/>
      <c r="X19" s="394"/>
      <c r="Y19" s="394"/>
      <c r="Z19" s="394"/>
      <c r="AA19" s="394"/>
      <c r="AB19" s="394"/>
      <c r="AC19" s="394"/>
      <c r="AD19" s="395"/>
      <c r="AG19" s="393"/>
      <c r="AH19" s="394"/>
      <c r="AI19" s="394"/>
      <c r="AJ19" s="394"/>
      <c r="AK19" s="394"/>
      <c r="AL19" s="394"/>
      <c r="AM19" s="394"/>
      <c r="AN19" s="395"/>
      <c r="AQ19" s="393"/>
      <c r="AR19" s="394"/>
      <c r="AS19" s="394"/>
      <c r="AT19" s="394"/>
      <c r="AU19" s="394"/>
      <c r="AV19" s="394"/>
      <c r="AW19" s="394"/>
      <c r="AX19" s="395"/>
      <c r="BA19" s="393">
        <f>ROUND('Retention Management Cluster'!D17*100,1)</f>
        <v>100</v>
      </c>
      <c r="BB19" s="394"/>
      <c r="BC19" s="394"/>
      <c r="BD19" s="394"/>
      <c r="BE19" s="394"/>
      <c r="BF19" s="394"/>
      <c r="BG19" s="394"/>
      <c r="BH19" s="395"/>
      <c r="BK19" s="393"/>
      <c r="BL19" s="394"/>
      <c r="BM19" s="394"/>
      <c r="BN19" s="394"/>
      <c r="BO19" s="394"/>
      <c r="BP19" s="394"/>
      <c r="BQ19" s="394"/>
      <c r="BR19" s="395"/>
      <c r="BU19" s="393"/>
      <c r="BV19" s="394"/>
      <c r="BW19" s="394"/>
      <c r="BX19" s="394"/>
      <c r="BY19" s="394"/>
      <c r="BZ19" s="394"/>
      <c r="CA19" s="394"/>
      <c r="CB19" s="395"/>
      <c r="CE19" s="393"/>
      <c r="CF19" s="394"/>
      <c r="CG19" s="394"/>
      <c r="CH19" s="394"/>
      <c r="CI19" s="394"/>
      <c r="CJ19" s="394"/>
      <c r="CK19" s="394"/>
      <c r="CL19" s="395"/>
      <c r="CO19" s="393">
        <f>ROUND('3. Systems-'!BJ99*100,1)</f>
        <v>15.9</v>
      </c>
      <c r="CP19" s="394"/>
      <c r="CQ19" s="394"/>
      <c r="CR19" s="394"/>
      <c r="CS19" s="394"/>
      <c r="CT19" s="394"/>
      <c r="CU19" s="394"/>
      <c r="CV19" s="395"/>
      <c r="CY19" s="393">
        <f>ROUND('3. Systems-'!BJ100*100,1)</f>
        <v>15.9</v>
      </c>
      <c r="CZ19" s="394"/>
      <c r="DA19" s="394"/>
      <c r="DB19" s="394"/>
      <c r="DC19" s="394"/>
      <c r="DD19" s="394"/>
      <c r="DE19" s="394"/>
      <c r="DF19" s="395"/>
    </row>
    <row r="20" spans="6:110" ht="21" customHeight="1" x14ac:dyDescent="0.2">
      <c r="F20" s="39"/>
      <c r="G20" s="205"/>
      <c r="H20" s="205"/>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6:110" ht="21" customHeight="1" x14ac:dyDescent="0.5">
      <c r="F21" s="39"/>
      <c r="G21" s="205"/>
      <c r="H21" s="205"/>
      <c r="I21" s="71"/>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6:110" ht="21" customHeight="1" x14ac:dyDescent="0.2">
      <c r="F22" s="39"/>
      <c r="G22" s="205"/>
      <c r="H22" s="205"/>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6:110" ht="21" customHeight="1" x14ac:dyDescent="0.2">
      <c r="F23" s="39"/>
      <c r="G23" s="205"/>
      <c r="H23" s="205"/>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6:110" ht="21" customHeight="1" thickBot="1" x14ac:dyDescent="0.25">
      <c r="F24" s="39"/>
      <c r="G24" s="205"/>
      <c r="H24" s="20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6:110" ht="21" customHeight="1" x14ac:dyDescent="0.2">
      <c r="F25" s="39"/>
      <c r="G25" s="205"/>
      <c r="H25" s="205"/>
    </row>
    <row r="26" spans="6:110" ht="21" customHeight="1" thickBot="1" x14ac:dyDescent="0.25">
      <c r="F26" s="39"/>
      <c r="G26" s="205"/>
      <c r="H26" s="205"/>
    </row>
    <row r="27" spans="6:110" ht="21" customHeight="1" x14ac:dyDescent="0.2">
      <c r="F27" s="39"/>
      <c r="G27" s="205"/>
      <c r="H27" s="205"/>
      <c r="W27" s="393"/>
      <c r="X27" s="394"/>
      <c r="Y27" s="394"/>
      <c r="Z27" s="394"/>
      <c r="AA27" s="394"/>
      <c r="AB27" s="394"/>
      <c r="AC27" s="394"/>
      <c r="AD27" s="395"/>
      <c r="AG27" s="393"/>
      <c r="AH27" s="394"/>
      <c r="AI27" s="394"/>
      <c r="AJ27" s="394"/>
      <c r="AK27" s="394"/>
      <c r="AL27" s="394"/>
      <c r="AM27" s="394"/>
      <c r="AN27" s="395"/>
      <c r="AQ27" s="393">
        <f>ROUND('2. Processes-'!BJ81*100,1)</f>
        <v>28.6</v>
      </c>
      <c r="AR27" s="394"/>
      <c r="AS27" s="394"/>
      <c r="AT27" s="394"/>
      <c r="AU27" s="394"/>
      <c r="AV27" s="394"/>
      <c r="AW27" s="394"/>
      <c r="AX27" s="395"/>
      <c r="BA27" s="393">
        <f>ROUND('2. Processes-'!BJ118*100,1)</f>
        <v>34.5</v>
      </c>
      <c r="BB27" s="394"/>
      <c r="BC27" s="394"/>
      <c r="BD27" s="394"/>
      <c r="BE27" s="394"/>
      <c r="BF27" s="394"/>
      <c r="BG27" s="394"/>
      <c r="BH27" s="395"/>
      <c r="BK27" s="393">
        <f>ROUND('2. Processes-'!BJ129*100,1)</f>
        <v>41.2</v>
      </c>
      <c r="BL27" s="394"/>
      <c r="BM27" s="394"/>
      <c r="BN27" s="394"/>
      <c r="BO27" s="394"/>
      <c r="BP27" s="394"/>
      <c r="BQ27" s="394"/>
      <c r="BR27" s="395"/>
      <c r="BU27" s="393">
        <f>ROUND('2. Processes-'!BJ147*100,1)</f>
        <v>41.7</v>
      </c>
      <c r="BV27" s="394"/>
      <c r="BW27" s="394"/>
      <c r="BX27" s="394"/>
      <c r="BY27" s="394"/>
      <c r="BZ27" s="394"/>
      <c r="CA27" s="394"/>
      <c r="CB27" s="395"/>
      <c r="CE27" s="393">
        <f>ROUND('2. Processes-'!BJ152*100,1)</f>
        <v>35.799999999999997</v>
      </c>
      <c r="CF27" s="394"/>
      <c r="CG27" s="394"/>
      <c r="CH27" s="394"/>
      <c r="CI27" s="394"/>
      <c r="CJ27" s="394"/>
      <c r="CK27" s="394"/>
      <c r="CL27" s="395"/>
      <c r="CO27" s="393">
        <v>24</v>
      </c>
      <c r="CP27" s="394"/>
      <c r="CQ27" s="394"/>
      <c r="CR27" s="394"/>
      <c r="CS27" s="394"/>
      <c r="CT27" s="394"/>
      <c r="CU27" s="394"/>
      <c r="CV27" s="395"/>
      <c r="CY27" s="402">
        <f>ROUND('2. Processes-'!BJ193*100,1)</f>
        <v>36.299999999999997</v>
      </c>
      <c r="CZ27" s="403"/>
      <c r="DA27" s="403"/>
      <c r="DB27" s="403"/>
      <c r="DC27" s="403"/>
      <c r="DD27" s="403"/>
      <c r="DE27" s="403"/>
      <c r="DF27" s="404"/>
    </row>
    <row r="28" spans="6: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6: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6: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6: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6: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c r="D35" s="403"/>
      <c r="E35" s="403"/>
      <c r="F35" s="403"/>
      <c r="G35" s="403"/>
      <c r="H35" s="403"/>
      <c r="I35" s="403"/>
      <c r="J35" s="404"/>
      <c r="M35" s="393"/>
      <c r="N35" s="394"/>
      <c r="O35" s="394"/>
      <c r="P35" s="394"/>
      <c r="Q35" s="394"/>
      <c r="R35" s="394"/>
      <c r="S35" s="394"/>
      <c r="T35" s="395"/>
      <c r="W35" s="393">
        <f>ROUND('1. Key elements-'!BJ41*100,1)</f>
        <v>36.700000000000003</v>
      </c>
      <c r="X35" s="394"/>
      <c r="Y35" s="394"/>
      <c r="Z35" s="394"/>
      <c r="AA35" s="394"/>
      <c r="AB35" s="394"/>
      <c r="AC35" s="394"/>
      <c r="AD35" s="395"/>
      <c r="AG35" s="402">
        <f>ROUND('1. Key elements-'!BJ49*100,1)</f>
        <v>34.299999999999997</v>
      </c>
      <c r="AH35" s="403"/>
      <c r="AI35" s="403"/>
      <c r="AJ35" s="403"/>
      <c r="AK35" s="403"/>
      <c r="AL35" s="403"/>
      <c r="AM35" s="403"/>
      <c r="AN35" s="404"/>
      <c r="AQ35" s="393"/>
      <c r="AR35" s="394"/>
      <c r="AS35" s="394"/>
      <c r="AT35" s="394"/>
      <c r="AU35" s="394"/>
      <c r="AV35" s="394"/>
      <c r="AW35" s="394"/>
      <c r="AX35" s="395"/>
      <c r="BA35" s="402"/>
      <c r="BB35" s="403"/>
      <c r="BC35" s="403"/>
      <c r="BD35" s="403"/>
      <c r="BE35" s="403"/>
      <c r="BF35" s="403"/>
      <c r="BG35" s="403"/>
      <c r="BH35" s="404"/>
      <c r="BK35" s="393">
        <f>ROUND('1. Key elements-'!BJ95*100,1)</f>
        <v>46.9</v>
      </c>
      <c r="BL35" s="394"/>
      <c r="BM35" s="394"/>
      <c r="BN35" s="394"/>
      <c r="BO35" s="394"/>
      <c r="BP35" s="394"/>
      <c r="BQ35" s="394"/>
      <c r="BR35" s="395"/>
      <c r="BU35" s="402">
        <f>ROUND('1. Key elements-'!BJ104*100,1)</f>
        <v>40.5</v>
      </c>
      <c r="BV35" s="403"/>
      <c r="BW35" s="403"/>
      <c r="BX35" s="403"/>
      <c r="BY35" s="403"/>
      <c r="BZ35" s="403"/>
      <c r="CA35" s="403"/>
      <c r="CB35" s="404"/>
      <c r="CE35" s="393"/>
      <c r="CF35" s="394"/>
      <c r="CG35" s="394"/>
      <c r="CH35" s="394"/>
      <c r="CI35" s="394"/>
      <c r="CJ35" s="394"/>
      <c r="CK35" s="394"/>
      <c r="CL35" s="395"/>
      <c r="CO35" s="402">
        <f>ROUND('1. Key elements-'!BJ175*100,1)</f>
        <v>35</v>
      </c>
      <c r="CP35" s="403"/>
      <c r="CQ35" s="403"/>
      <c r="CR35" s="403"/>
      <c r="CS35" s="403"/>
      <c r="CT35" s="403"/>
      <c r="CU35" s="403"/>
      <c r="CV35" s="404"/>
      <c r="CY35" s="402">
        <f>ROUND('1. Key elements-'!BJ187*100,1)</f>
        <v>41</v>
      </c>
      <c r="CZ35" s="403"/>
      <c r="DA35" s="403"/>
      <c r="DB35" s="403"/>
      <c r="DC35" s="403"/>
      <c r="DD35" s="403"/>
      <c r="DE35" s="403"/>
      <c r="DF35" s="404"/>
      <c r="DI35" s="402"/>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DV6:ED7"/>
    <mergeCell ref="I8:AA11"/>
    <mergeCell ref="DV8:ED10"/>
    <mergeCell ref="AL11:AS16"/>
    <mergeCell ref="AV11:BC16"/>
    <mergeCell ref="BF11:BM16"/>
    <mergeCell ref="BP11:BW16"/>
    <mergeCell ref="BZ11:CG16"/>
    <mergeCell ref="CJ11:CQ16"/>
  </mergeCells>
  <conditionalFormatting sqref="BA3:BH8 BK3:BR8 BU3:CB8 AL11:AS16 AV11:BC16 BF11:BM16 BZ11:CG16 BA19:BH24 CO19:CV24 CY19:DF24 CY27:DF32 CO27:CV32 CE27:CL32 BU27:CB32 BK27:BR32 BA27:BH32 W35:AD40 AG35:AN40 BK35:BR40 BU35:CB40 CO35:CV40 CY35:DF40 DS35:DZ40 AQ27:AX32">
    <cfRule type="cellIs" dxfId="63" priority="5" operator="greaterThanOrEqual">
      <formula>65</formula>
    </cfRule>
    <cfRule type="cellIs" dxfId="62" priority="6" operator="between">
      <formula>35</formula>
      <formula>64.99</formula>
    </cfRule>
  </conditionalFormatting>
  <conditionalFormatting sqref="BA19 CO19 CY19 CY27 CO27 CE27 BU27 BK27 BA27 W35 AG35 BK35 BU35 CO35 CY35 DS35 AL11 AV11 BF11 BZ11 BU3 BK3 BA3 AQ27">
    <cfRule type="cellIs" dxfId="61" priority="4" operator="lessThan">
      <formula>35</formula>
    </cfRule>
  </conditionalFormatting>
  <conditionalFormatting sqref="DV8:ED10">
    <cfRule type="cellIs" dxfId="60" priority="1" operator="between">
      <formula>64.99</formula>
      <formula>100.1</formula>
    </cfRule>
    <cfRule type="cellIs" dxfId="59" priority="2" operator="between">
      <formula>34.99</formula>
      <formula>64.99</formula>
    </cfRule>
    <cfRule type="cellIs" dxfId="58" priority="3" operator="between">
      <formula>0</formula>
      <formula>34.99</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C1:H27"/>
  <sheetViews>
    <sheetView workbookViewId="0">
      <selection activeCell="D17" sqref="D17"/>
    </sheetView>
  </sheetViews>
  <sheetFormatPr baseColWidth="10" defaultColWidth="8.7109375" defaultRowHeight="12.75" x14ac:dyDescent="0.2"/>
  <cols>
    <col min="1" max="2" width="8.7109375" style="175"/>
    <col min="3" max="3" width="57.42578125" style="175" customWidth="1"/>
    <col min="4" max="16384" width="8.7109375" style="175"/>
  </cols>
  <sheetData>
    <row r="1" spans="3:8" ht="13.5" thickBot="1" x14ac:dyDescent="0.25"/>
    <row r="2" spans="3:8" ht="13.5" thickBot="1" x14ac:dyDescent="0.25">
      <c r="C2" s="439" t="s">
        <v>1624</v>
      </c>
      <c r="D2" s="440"/>
      <c r="E2" s="441"/>
      <c r="F2" s="441"/>
      <c r="G2" s="442"/>
    </row>
    <row r="3" spans="3:8" x14ac:dyDescent="0.2">
      <c r="C3" s="218" t="s">
        <v>1587</v>
      </c>
      <c r="D3" s="197">
        <f>'1. Key elements-'!BJ41</f>
        <v>0.3666666666666667</v>
      </c>
      <c r="E3" s="110">
        <v>0.5</v>
      </c>
      <c r="F3" s="110">
        <f t="shared" ref="F3:F26" si="0">E3*D3</f>
        <v>0.18333333333333335</v>
      </c>
      <c r="G3" s="110"/>
    </row>
    <row r="4" spans="3:8" x14ac:dyDescent="0.2">
      <c r="C4" s="218" t="s">
        <v>1588</v>
      </c>
      <c r="D4" s="197">
        <f>'1. Key elements-'!BJ49</f>
        <v>0.34333333333333327</v>
      </c>
      <c r="E4" s="110">
        <v>1</v>
      </c>
      <c r="F4" s="110">
        <f t="shared" si="0"/>
        <v>0.34333333333333327</v>
      </c>
      <c r="G4" s="110"/>
    </row>
    <row r="5" spans="3:8" x14ac:dyDescent="0.2">
      <c r="C5" s="218" t="s">
        <v>1590</v>
      </c>
      <c r="D5" s="197">
        <f>'1. Key elements-'!BJ95</f>
        <v>0.46933333333333327</v>
      </c>
      <c r="E5" s="110">
        <v>1</v>
      </c>
      <c r="F5" s="110">
        <f t="shared" si="0"/>
        <v>0.46933333333333327</v>
      </c>
      <c r="G5" s="110"/>
    </row>
    <row r="6" spans="3:8" x14ac:dyDescent="0.2">
      <c r="C6" s="218" t="s">
        <v>1616</v>
      </c>
      <c r="D6" s="197">
        <f>'1. Key elements-'!BJ104</f>
        <v>0.40499999999999997</v>
      </c>
      <c r="E6" s="110">
        <v>1</v>
      </c>
      <c r="F6" s="110">
        <f t="shared" si="0"/>
        <v>0.40499999999999997</v>
      </c>
      <c r="G6" s="110"/>
    </row>
    <row r="7" spans="3:8" x14ac:dyDescent="0.2">
      <c r="C7" s="218" t="s">
        <v>1592</v>
      </c>
      <c r="D7" s="197">
        <f>'1. Key elements-'!BJ175</f>
        <v>0.35000000000000003</v>
      </c>
      <c r="E7" s="110">
        <v>1</v>
      </c>
      <c r="F7" s="110">
        <f t="shared" si="0"/>
        <v>0.35000000000000003</v>
      </c>
      <c r="G7" s="110"/>
    </row>
    <row r="8" spans="3:8" x14ac:dyDescent="0.2">
      <c r="C8" s="218" t="s">
        <v>1577</v>
      </c>
      <c r="D8" s="197">
        <f>'1. Key elements-'!BJ187</f>
        <v>0.40976190476190477</v>
      </c>
      <c r="E8" s="110">
        <v>1</v>
      </c>
      <c r="F8" s="110">
        <f t="shared" si="0"/>
        <v>0.40976190476190477</v>
      </c>
      <c r="G8" s="110"/>
      <c r="H8" s="175" t="s">
        <v>1625</v>
      </c>
    </row>
    <row r="9" spans="3:8" x14ac:dyDescent="0.2">
      <c r="C9" s="218" t="s">
        <v>1617</v>
      </c>
      <c r="D9" s="197">
        <f>'1. Key elements-'!BJ418</f>
        <v>0.22222222222222221</v>
      </c>
      <c r="E9" s="110">
        <v>0.5</v>
      </c>
      <c r="F9" s="110">
        <f t="shared" si="0"/>
        <v>0.1111111111111111</v>
      </c>
      <c r="G9" s="110"/>
    </row>
    <row r="10" spans="3:8" x14ac:dyDescent="0.2">
      <c r="C10" s="218" t="s">
        <v>1618</v>
      </c>
      <c r="D10" s="197">
        <f>'2. Processes-'!BJ81</f>
        <v>0.28579059829059827</v>
      </c>
      <c r="E10" s="110">
        <v>0.5</v>
      </c>
      <c r="F10" s="110">
        <f t="shared" si="0"/>
        <v>0.14289529914529914</v>
      </c>
      <c r="G10" s="110"/>
    </row>
    <row r="11" spans="3:8" x14ac:dyDescent="0.2">
      <c r="C11" s="218" t="s">
        <v>1597</v>
      </c>
      <c r="D11" s="197">
        <f>'2. Processes-'!BJ118</f>
        <v>0.34499999999999997</v>
      </c>
      <c r="E11" s="110">
        <v>1</v>
      </c>
      <c r="F11" s="110">
        <f t="shared" si="0"/>
        <v>0.34499999999999997</v>
      </c>
      <c r="G11" s="110"/>
    </row>
    <row r="12" spans="3:8" x14ac:dyDescent="0.2">
      <c r="C12" s="218" t="s">
        <v>1626</v>
      </c>
      <c r="D12" s="197">
        <f>'2. Processes-'!BJ129</f>
        <v>0.41200000000000003</v>
      </c>
      <c r="E12" s="110">
        <v>1</v>
      </c>
      <c r="F12" s="110">
        <f t="shared" si="0"/>
        <v>0.41200000000000003</v>
      </c>
      <c r="G12" s="110"/>
    </row>
    <row r="13" spans="3:8" x14ac:dyDescent="0.2">
      <c r="C13" s="218" t="s">
        <v>1598</v>
      </c>
      <c r="D13" s="197">
        <f>'2. Processes-'!BJ147</f>
        <v>0.41666666666666663</v>
      </c>
      <c r="E13" s="110">
        <v>1</v>
      </c>
      <c r="F13" s="110">
        <f t="shared" si="0"/>
        <v>0.41666666666666663</v>
      </c>
      <c r="G13" s="110"/>
    </row>
    <row r="14" spans="3:8" x14ac:dyDescent="0.2">
      <c r="C14" s="211" t="s">
        <v>1619</v>
      </c>
      <c r="D14" s="212">
        <f>'2. Processes-'!BJ152</f>
        <v>0.35809523809523813</v>
      </c>
      <c r="E14" s="110">
        <v>1</v>
      </c>
      <c r="F14" s="110">
        <f t="shared" si="0"/>
        <v>0.35809523809523813</v>
      </c>
      <c r="G14" s="110"/>
    </row>
    <row r="15" spans="3:8" x14ac:dyDescent="0.2">
      <c r="C15" s="211" t="s">
        <v>1627</v>
      </c>
      <c r="D15" s="212">
        <f>'2. Processes-'!BJ175</f>
        <v>0.33749999999999997</v>
      </c>
      <c r="E15" s="110">
        <v>1</v>
      </c>
      <c r="F15" s="110">
        <f t="shared" si="0"/>
        <v>0.33749999999999997</v>
      </c>
      <c r="G15" s="110"/>
    </row>
    <row r="16" spans="3:8" x14ac:dyDescent="0.2">
      <c r="C16" s="211" t="s">
        <v>1608</v>
      </c>
      <c r="D16" s="212">
        <f>'2. Processes-'!BJ193</f>
        <v>0.36333333333333334</v>
      </c>
      <c r="E16" s="110">
        <v>0.5</v>
      </c>
      <c r="F16" s="110">
        <f t="shared" si="0"/>
        <v>0.18166666666666667</v>
      </c>
      <c r="G16" s="110"/>
    </row>
    <row r="17" spans="3:8" x14ac:dyDescent="0.2">
      <c r="C17" s="213" t="s">
        <v>1628</v>
      </c>
      <c r="D17" s="212">
        <f>'3. Systems-'!BD86</f>
        <v>1</v>
      </c>
      <c r="E17" s="110">
        <v>1.5</v>
      </c>
      <c r="F17" s="110">
        <f t="shared" si="0"/>
        <v>1.5</v>
      </c>
      <c r="G17" s="110"/>
    </row>
    <row r="18" spans="3:8" x14ac:dyDescent="0.2">
      <c r="C18" s="211" t="s">
        <v>1603</v>
      </c>
      <c r="D18" s="212">
        <f>'3. Systems-'!BJ99</f>
        <v>0.15892857142857145</v>
      </c>
      <c r="E18" s="110">
        <v>0.5</v>
      </c>
      <c r="F18" s="110">
        <f t="shared" si="0"/>
        <v>7.9464285714285723E-2</v>
      </c>
      <c r="G18" s="110"/>
    </row>
    <row r="19" spans="3:8" x14ac:dyDescent="0.2">
      <c r="C19" s="211" t="s">
        <v>1621</v>
      </c>
      <c r="D19" s="212">
        <f>'3. Systems-'!BJ99</f>
        <v>0.15892857142857145</v>
      </c>
      <c r="E19" s="110">
        <v>0.5</v>
      </c>
      <c r="F19" s="110">
        <f t="shared" si="0"/>
        <v>7.9464285714285723E-2</v>
      </c>
      <c r="G19" s="110"/>
    </row>
    <row r="20" spans="3:8" x14ac:dyDescent="0.2">
      <c r="C20" s="211" t="s">
        <v>1583</v>
      </c>
      <c r="D20" s="212">
        <f>'4. Organisation-'!BJ2</f>
        <v>0.49166666666666664</v>
      </c>
      <c r="E20" s="110">
        <v>1</v>
      </c>
      <c r="F20" s="110">
        <f t="shared" si="0"/>
        <v>0.49166666666666664</v>
      </c>
      <c r="G20" s="110"/>
    </row>
    <row r="21" spans="3:8" x14ac:dyDescent="0.2">
      <c r="C21" s="211" t="s">
        <v>1629</v>
      </c>
      <c r="D21" s="212">
        <v>0.14000000000000001</v>
      </c>
      <c r="E21" s="110">
        <v>1</v>
      </c>
      <c r="F21" s="110">
        <f t="shared" si="0"/>
        <v>0.14000000000000001</v>
      </c>
      <c r="G21" s="110"/>
      <c r="H21" s="175" t="s">
        <v>1630</v>
      </c>
    </row>
    <row r="22" spans="3:8" x14ac:dyDescent="0.2">
      <c r="C22" s="211" t="s">
        <v>1631</v>
      </c>
      <c r="D22" s="212">
        <v>0.19</v>
      </c>
      <c r="E22" s="110">
        <v>1.5</v>
      </c>
      <c r="F22" s="110">
        <f t="shared" si="0"/>
        <v>0.28500000000000003</v>
      </c>
      <c r="G22" s="110"/>
      <c r="H22" s="175" t="s">
        <v>1630</v>
      </c>
    </row>
    <row r="23" spans="3:8" x14ac:dyDescent="0.2">
      <c r="C23" s="211" t="s">
        <v>191</v>
      </c>
      <c r="D23" s="212">
        <v>0.22</v>
      </c>
      <c r="E23" s="110">
        <v>2</v>
      </c>
      <c r="F23" s="110">
        <f t="shared" si="0"/>
        <v>0.44</v>
      </c>
      <c r="G23" s="110"/>
      <c r="H23" s="175" t="s">
        <v>1630</v>
      </c>
    </row>
    <row r="24" spans="3:8" x14ac:dyDescent="0.2">
      <c r="C24" s="211" t="s">
        <v>1612</v>
      </c>
      <c r="D24" s="212">
        <v>0.62</v>
      </c>
      <c r="E24" s="110">
        <v>0.5</v>
      </c>
      <c r="F24" s="110">
        <f t="shared" si="0"/>
        <v>0.31</v>
      </c>
      <c r="G24" s="110"/>
      <c r="H24" s="175" t="s">
        <v>1625</v>
      </c>
    </row>
    <row r="25" spans="3:8" x14ac:dyDescent="0.2">
      <c r="C25" s="211" t="s">
        <v>1613</v>
      </c>
      <c r="D25" s="212">
        <v>0.35</v>
      </c>
      <c r="E25" s="110">
        <v>0.5</v>
      </c>
      <c r="F25" s="110">
        <f t="shared" si="0"/>
        <v>0.17499999999999999</v>
      </c>
      <c r="G25" s="110"/>
      <c r="H25" s="175" t="s">
        <v>1625</v>
      </c>
    </row>
    <row r="26" spans="3:8" x14ac:dyDescent="0.2">
      <c r="C26" s="211" t="s">
        <v>1584</v>
      </c>
      <c r="D26" s="212">
        <f>'5. Strategic-'!BJ39</f>
        <v>0.63928571428571423</v>
      </c>
      <c r="E26" s="110">
        <v>0.5</v>
      </c>
      <c r="F26" s="110">
        <f t="shared" si="0"/>
        <v>0.31964285714285712</v>
      </c>
      <c r="G26" s="110"/>
    </row>
    <row r="27" spans="3:8" ht="13.5" thickBot="1" x14ac:dyDescent="0.25">
      <c r="C27" s="219"/>
      <c r="D27" s="220"/>
      <c r="E27" s="220">
        <f>SUM(E3:E26)</f>
        <v>21.5</v>
      </c>
      <c r="F27" s="221">
        <f>SUM(F3:F26)</f>
        <v>8.2859349816849814</v>
      </c>
      <c r="G27" s="222">
        <f>F27/E27*100</f>
        <v>38.539232472953401</v>
      </c>
    </row>
  </sheetData>
  <mergeCells count="1">
    <mergeCell ref="C2:G2"/>
  </mergeCells>
  <conditionalFormatting sqref="G27">
    <cfRule type="cellIs" dxfId="57" priority="1" operator="between">
      <formula>65</formula>
      <formula>100</formula>
    </cfRule>
    <cfRule type="cellIs" dxfId="56" priority="2" operator="between">
      <formula>35</formula>
      <formula>65</formula>
    </cfRule>
    <cfRule type="cellIs" dxfId="55" priority="3" operator="between">
      <formula>0</formula>
      <formula>35</formula>
    </cfRule>
  </conditionalFormatting>
  <conditionalFormatting sqref="D3:D26">
    <cfRule type="cellIs" dxfId="54" priority="4" operator="between">
      <formula>35%</formula>
      <formula>65%</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EC41"/>
  <sheetViews>
    <sheetView showGridLines="0" topLeftCell="A7" zoomScale="50" zoomScaleNormal="50" zoomScalePageLayoutView="50" workbookViewId="0">
      <selection activeCell="R19" sqref="R19"/>
    </sheetView>
  </sheetViews>
  <sheetFormatPr baseColWidth="10" defaultColWidth="9.140625" defaultRowHeight="12.75" x14ac:dyDescent="0.2"/>
  <cols>
    <col min="1" max="131" width="2.7109375" style="168" customWidth="1"/>
    <col min="132" max="16384" width="9.140625" style="168"/>
  </cols>
  <sheetData>
    <row r="1" spans="3:133" ht="21" customHeight="1" x14ac:dyDescent="0.2"/>
    <row r="2" spans="3:133" ht="21" customHeight="1" thickBot="1" x14ac:dyDescent="0.25"/>
    <row r="3" spans="3:133" ht="21" customHeight="1" x14ac:dyDescent="0.2">
      <c r="BA3" s="393"/>
      <c r="BB3" s="394"/>
      <c r="BC3" s="394"/>
      <c r="BD3" s="394"/>
      <c r="BE3" s="394"/>
      <c r="BF3" s="394"/>
      <c r="BG3" s="394"/>
      <c r="BH3" s="395"/>
      <c r="BK3" s="393"/>
      <c r="BL3" s="394"/>
      <c r="BM3" s="394"/>
      <c r="BN3" s="394"/>
      <c r="BO3" s="394"/>
      <c r="BP3" s="394"/>
      <c r="BQ3" s="394"/>
      <c r="BR3" s="395"/>
      <c r="BU3" s="393">
        <f>ROUND('5. Strategic-'!BJ39*100,1)</f>
        <v>63.9</v>
      </c>
      <c r="BV3" s="394"/>
      <c r="BW3" s="394"/>
      <c r="BX3" s="394"/>
      <c r="BY3" s="394"/>
      <c r="BZ3" s="394"/>
      <c r="CA3" s="394"/>
      <c r="CB3" s="395"/>
    </row>
    <row r="4" spans="3:133"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3:133" ht="21" customHeight="1" x14ac:dyDescent="0.5">
      <c r="C5" s="205"/>
      <c r="D5" s="205"/>
      <c r="E5" s="205"/>
      <c r="F5" s="205"/>
      <c r="G5" s="205"/>
      <c r="H5" s="2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3:133" ht="21" customHeight="1" x14ac:dyDescent="0.2">
      <c r="C6" s="205"/>
      <c r="D6" s="205"/>
      <c r="E6" s="205"/>
      <c r="F6" s="205"/>
      <c r="G6" s="205"/>
      <c r="H6" s="205"/>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3:133" ht="21" customHeight="1" x14ac:dyDescent="0.2">
      <c r="C7" s="205"/>
      <c r="D7" s="205"/>
      <c r="E7" s="205"/>
      <c r="F7" s="39"/>
      <c r="G7" s="205"/>
      <c r="H7" s="205"/>
      <c r="J7" s="429" t="s">
        <v>1632</v>
      </c>
      <c r="K7" s="429"/>
      <c r="L7" s="429"/>
      <c r="M7" s="429"/>
      <c r="N7" s="429"/>
      <c r="O7" s="429"/>
      <c r="P7" s="429"/>
      <c r="Q7" s="429"/>
      <c r="R7" s="429"/>
      <c r="S7" s="429"/>
      <c r="T7" s="429"/>
      <c r="U7" s="429"/>
      <c r="V7" s="429"/>
      <c r="W7" s="429"/>
      <c r="X7" s="429"/>
      <c r="Y7" s="429"/>
      <c r="Z7" s="429"/>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c r="DU7" s="424" t="s">
        <v>1571</v>
      </c>
      <c r="DV7" s="424"/>
      <c r="DW7" s="424"/>
      <c r="DX7" s="424"/>
      <c r="DY7" s="424"/>
      <c r="DZ7" s="424"/>
      <c r="EA7" s="424"/>
      <c r="EB7" s="424"/>
      <c r="EC7" s="424"/>
    </row>
    <row r="8" spans="3:133" ht="21" customHeight="1" thickBot="1" x14ac:dyDescent="0.25">
      <c r="C8" s="205"/>
      <c r="D8" s="205"/>
      <c r="E8" s="205"/>
      <c r="F8" s="39"/>
      <c r="G8" s="205"/>
      <c r="H8" s="205"/>
      <c r="J8" s="429"/>
      <c r="K8" s="429"/>
      <c r="L8" s="429"/>
      <c r="M8" s="429"/>
      <c r="N8" s="429"/>
      <c r="O8" s="429"/>
      <c r="P8" s="429"/>
      <c r="Q8" s="429"/>
      <c r="R8" s="429"/>
      <c r="S8" s="429"/>
      <c r="T8" s="429"/>
      <c r="U8" s="429"/>
      <c r="V8" s="429"/>
      <c r="W8" s="429"/>
      <c r="X8" s="429"/>
      <c r="Y8" s="429"/>
      <c r="Z8" s="429"/>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U8" s="427"/>
      <c r="DV8" s="427"/>
      <c r="DW8" s="427"/>
      <c r="DX8" s="427"/>
      <c r="DY8" s="427"/>
      <c r="DZ8" s="427"/>
      <c r="EA8" s="427"/>
      <c r="EB8" s="427"/>
      <c r="EC8" s="427"/>
    </row>
    <row r="9" spans="3:133" ht="21" customHeight="1" x14ac:dyDescent="0.2">
      <c r="C9" s="205"/>
      <c r="D9" s="205"/>
      <c r="E9" s="205"/>
      <c r="F9" s="39"/>
      <c r="G9" s="205"/>
      <c r="H9" s="205"/>
      <c r="J9" s="429"/>
      <c r="K9" s="429"/>
      <c r="L9" s="429"/>
      <c r="M9" s="429"/>
      <c r="N9" s="429"/>
      <c r="O9" s="429"/>
      <c r="P9" s="429"/>
      <c r="Q9" s="429"/>
      <c r="R9" s="429"/>
      <c r="S9" s="429"/>
      <c r="T9" s="429"/>
      <c r="U9" s="429"/>
      <c r="V9" s="429"/>
      <c r="W9" s="429"/>
      <c r="X9" s="429"/>
      <c r="Y9" s="429"/>
      <c r="Z9" s="429"/>
      <c r="DU9" s="420">
        <f>'Performance Mgmt Cluster'!G16</f>
        <v>44.987184574684576</v>
      </c>
      <c r="DV9" s="421"/>
      <c r="DW9" s="421"/>
      <c r="DX9" s="421"/>
      <c r="DY9" s="421"/>
      <c r="DZ9" s="421"/>
      <c r="EA9" s="421"/>
      <c r="EB9" s="421"/>
      <c r="EC9" s="422"/>
    </row>
    <row r="10" spans="3:133" ht="21" customHeight="1" thickBot="1" x14ac:dyDescent="0.25">
      <c r="C10" s="205"/>
      <c r="D10" s="205"/>
      <c r="E10" s="205"/>
      <c r="F10" s="39"/>
      <c r="G10" s="205"/>
      <c r="H10" s="205"/>
      <c r="J10" s="429"/>
      <c r="K10" s="429"/>
      <c r="L10" s="429"/>
      <c r="M10" s="429"/>
      <c r="N10" s="429"/>
      <c r="O10" s="429"/>
      <c r="P10" s="429"/>
      <c r="Q10" s="429"/>
      <c r="R10" s="429"/>
      <c r="S10" s="429"/>
      <c r="T10" s="429"/>
      <c r="U10" s="429"/>
      <c r="V10" s="429"/>
      <c r="W10" s="429"/>
      <c r="X10" s="429"/>
      <c r="Y10" s="429"/>
      <c r="Z10" s="429"/>
      <c r="DU10" s="423"/>
      <c r="DV10" s="424"/>
      <c r="DW10" s="424"/>
      <c r="DX10" s="424"/>
      <c r="DY10" s="424"/>
      <c r="DZ10" s="424"/>
      <c r="EA10" s="424"/>
      <c r="EB10" s="424"/>
      <c r="EC10" s="425"/>
    </row>
    <row r="11" spans="3:133" ht="21" customHeight="1" thickBot="1" x14ac:dyDescent="0.25">
      <c r="C11" s="205"/>
      <c r="D11" s="205"/>
      <c r="E11" s="205"/>
      <c r="F11" s="39"/>
      <c r="G11" s="205"/>
      <c r="H11" s="205"/>
      <c r="AL11" s="402"/>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c r="BQ11" s="394"/>
      <c r="BR11" s="394"/>
      <c r="BS11" s="394"/>
      <c r="BT11" s="394"/>
      <c r="BU11" s="394"/>
      <c r="BV11" s="394"/>
      <c r="BW11" s="395"/>
      <c r="BZ11" s="393"/>
      <c r="CA11" s="394"/>
      <c r="CB11" s="394"/>
      <c r="CC11" s="394"/>
      <c r="CD11" s="394"/>
      <c r="CE11" s="394"/>
      <c r="CF11" s="394"/>
      <c r="CG11" s="395"/>
      <c r="CJ11" s="393"/>
      <c r="CK11" s="394"/>
      <c r="CL11" s="394"/>
      <c r="CM11" s="394"/>
      <c r="CN11" s="394"/>
      <c r="CO11" s="394"/>
      <c r="CP11" s="394"/>
      <c r="CQ11" s="395"/>
      <c r="DU11" s="426"/>
      <c r="DV11" s="427"/>
      <c r="DW11" s="427"/>
      <c r="DX11" s="427"/>
      <c r="DY11" s="427"/>
      <c r="DZ11" s="427"/>
      <c r="EA11" s="427"/>
      <c r="EB11" s="427"/>
      <c r="EC11" s="428"/>
    </row>
    <row r="12" spans="3:133" ht="21" customHeight="1" x14ac:dyDescent="0.5">
      <c r="C12" s="205"/>
      <c r="D12" s="205"/>
      <c r="E12" s="205"/>
      <c r="F12" s="39"/>
      <c r="G12" s="205"/>
      <c r="H12" s="2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3:133" ht="21" customHeight="1" x14ac:dyDescent="0.2">
      <c r="C13" s="205"/>
      <c r="D13" s="205"/>
      <c r="E13" s="205"/>
      <c r="F13" s="39"/>
      <c r="G13" s="205"/>
      <c r="H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3:133" ht="21" customHeight="1" x14ac:dyDescent="0.2">
      <c r="C14" s="205"/>
      <c r="D14" s="205"/>
      <c r="E14" s="205"/>
      <c r="F14" s="39"/>
      <c r="G14" s="205"/>
      <c r="H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3:133" ht="21" customHeight="1" x14ac:dyDescent="0.2">
      <c r="C15" s="205"/>
      <c r="D15" s="205"/>
      <c r="E15" s="205"/>
      <c r="F15" s="206"/>
      <c r="G15" s="205"/>
      <c r="H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3:133" ht="21" customHeight="1" thickBot="1" x14ac:dyDescent="0.25">
      <c r="C16" s="205"/>
      <c r="D16" s="205"/>
      <c r="E16" s="205"/>
      <c r="F16" s="39"/>
      <c r="G16" s="205"/>
      <c r="H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3:110" ht="21" customHeight="1" x14ac:dyDescent="0.2">
      <c r="C17" s="205"/>
      <c r="D17" s="205"/>
      <c r="E17" s="205"/>
      <c r="F17" s="39"/>
      <c r="G17" s="205"/>
      <c r="H17" s="205"/>
    </row>
    <row r="18" spans="3:110" ht="21" customHeight="1" thickBot="1" x14ac:dyDescent="0.25">
      <c r="C18" s="205"/>
      <c r="D18" s="205"/>
      <c r="E18" s="205"/>
      <c r="F18" s="39"/>
      <c r="G18" s="205"/>
      <c r="H18" s="205"/>
    </row>
    <row r="19" spans="3:110" ht="21" customHeight="1" x14ac:dyDescent="0.2">
      <c r="C19" s="205"/>
      <c r="D19" s="205"/>
      <c r="E19" s="205"/>
      <c r="F19" s="205"/>
      <c r="G19" s="205"/>
      <c r="H19" s="205"/>
      <c r="W19" s="393"/>
      <c r="X19" s="394"/>
      <c r="Y19" s="394"/>
      <c r="Z19" s="394"/>
      <c r="AA19" s="394"/>
      <c r="AB19" s="394"/>
      <c r="AC19" s="394"/>
      <c r="AD19" s="395"/>
      <c r="AG19" s="393"/>
      <c r="AH19" s="394"/>
      <c r="AI19" s="394"/>
      <c r="AJ19" s="394"/>
      <c r="AK19" s="394"/>
      <c r="AL19" s="394"/>
      <c r="AM19" s="394"/>
      <c r="AN19" s="395"/>
      <c r="AQ19" s="393"/>
      <c r="AR19" s="394"/>
      <c r="AS19" s="394"/>
      <c r="AT19" s="394"/>
      <c r="AU19" s="394"/>
      <c r="AV19" s="394"/>
      <c r="AW19" s="394"/>
      <c r="AX19" s="395"/>
      <c r="BA19" s="393">
        <f>ROUND('Performance Mgmt Cluster'!D12*100,1)</f>
        <v>100</v>
      </c>
      <c r="BB19" s="394"/>
      <c r="BC19" s="394"/>
      <c r="BD19" s="394"/>
      <c r="BE19" s="394"/>
      <c r="BF19" s="394"/>
      <c r="BG19" s="394"/>
      <c r="BH19" s="395"/>
      <c r="BK19" s="393"/>
      <c r="BL19" s="394"/>
      <c r="BM19" s="394"/>
      <c r="BN19" s="394"/>
      <c r="BO19" s="394"/>
      <c r="BP19" s="394"/>
      <c r="BQ19" s="394"/>
      <c r="BR19" s="395"/>
      <c r="BU19" s="393"/>
      <c r="BV19" s="394"/>
      <c r="BW19" s="394"/>
      <c r="BX19" s="394"/>
      <c r="BY19" s="394"/>
      <c r="BZ19" s="394"/>
      <c r="CA19" s="394"/>
      <c r="CB19" s="395"/>
      <c r="CE19" s="393">
        <f>ROUND('3. Systems-'!BJ98*100,1)</f>
        <v>15.9</v>
      </c>
      <c r="CF19" s="394"/>
      <c r="CG19" s="394"/>
      <c r="CH19" s="394"/>
      <c r="CI19" s="394"/>
      <c r="CJ19" s="394"/>
      <c r="CK19" s="394"/>
      <c r="CL19" s="395"/>
      <c r="CO19" s="393">
        <f>ROUND('3. Systems-'!BJ99*100,1)</f>
        <v>15.9</v>
      </c>
      <c r="CP19" s="394"/>
      <c r="CQ19" s="394"/>
      <c r="CR19" s="394"/>
      <c r="CS19" s="394"/>
      <c r="CT19" s="394"/>
      <c r="CU19" s="394"/>
      <c r="CV19" s="395"/>
      <c r="CY19" s="393"/>
      <c r="CZ19" s="394"/>
      <c r="DA19" s="394"/>
      <c r="DB19" s="394"/>
      <c r="DC19" s="394"/>
      <c r="DD19" s="394"/>
      <c r="DE19" s="394"/>
      <c r="DF19" s="395"/>
    </row>
    <row r="20" spans="3:110" ht="21" customHeight="1" x14ac:dyDescent="0.2">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3:110" ht="21" customHeight="1" x14ac:dyDescent="0.5">
      <c r="I21" s="71"/>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3:110" ht="21" customHeight="1" x14ac:dyDescent="0.2">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3:110" ht="21" customHeight="1" x14ac:dyDescent="0.2">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3:110" ht="21" customHeight="1" thickBot="1" x14ac:dyDescent="0.2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3:110" ht="21" customHeight="1" x14ac:dyDescent="0.2"/>
    <row r="26" spans="3:110" ht="21" customHeight="1" thickBot="1" x14ac:dyDescent="0.25"/>
    <row r="27" spans="3:110" ht="21" customHeight="1" x14ac:dyDescent="0.2">
      <c r="W27" s="393"/>
      <c r="X27" s="394"/>
      <c r="Y27" s="394"/>
      <c r="Z27" s="394"/>
      <c r="AA27" s="394"/>
      <c r="AB27" s="394"/>
      <c r="AC27" s="394"/>
      <c r="AD27" s="395"/>
      <c r="AG27" s="393"/>
      <c r="AH27" s="394"/>
      <c r="AI27" s="394"/>
      <c r="AJ27" s="394"/>
      <c r="AK27" s="394"/>
      <c r="AL27" s="394"/>
      <c r="AM27" s="394"/>
      <c r="AN27" s="395"/>
      <c r="AQ27" s="393">
        <f>ROUND('2. Processes-'!BJ81*100,1)</f>
        <v>28.6</v>
      </c>
      <c r="AR27" s="394"/>
      <c r="AS27" s="394"/>
      <c r="AT27" s="394"/>
      <c r="AU27" s="394"/>
      <c r="AV27" s="394"/>
      <c r="AW27" s="394"/>
      <c r="AX27" s="395"/>
      <c r="BA27" s="393">
        <f>ROUND('2. Processes-'!BJ118*100,1)</f>
        <v>34.5</v>
      </c>
      <c r="BB27" s="394"/>
      <c r="BC27" s="394"/>
      <c r="BD27" s="394"/>
      <c r="BE27" s="394"/>
      <c r="BF27" s="394"/>
      <c r="BG27" s="394"/>
      <c r="BH27" s="395"/>
      <c r="BK27" s="393">
        <f>ROUND('2. Processes-'!BJ129*100,1)</f>
        <v>41.2</v>
      </c>
      <c r="BL27" s="394"/>
      <c r="BM27" s="394"/>
      <c r="BN27" s="394"/>
      <c r="BO27" s="394"/>
      <c r="BP27" s="394"/>
      <c r="BQ27" s="394"/>
      <c r="BR27" s="395"/>
      <c r="BU27" s="393">
        <f>ROUND('2. Processes-'!BJ147*100,1)</f>
        <v>41.7</v>
      </c>
      <c r="BV27" s="394"/>
      <c r="BW27" s="394"/>
      <c r="BX27" s="394"/>
      <c r="BY27" s="394"/>
      <c r="BZ27" s="394"/>
      <c r="CA27" s="394"/>
      <c r="CB27" s="395"/>
      <c r="CE27" s="393"/>
      <c r="CF27" s="394"/>
      <c r="CG27" s="394"/>
      <c r="CH27" s="394"/>
      <c r="CI27" s="394"/>
      <c r="CJ27" s="394"/>
      <c r="CK27" s="394"/>
      <c r="CL27" s="395"/>
      <c r="CO27" s="393"/>
      <c r="CP27" s="394"/>
      <c r="CQ27" s="394"/>
      <c r="CR27" s="394"/>
      <c r="CS27" s="394"/>
      <c r="CT27" s="394"/>
      <c r="CU27" s="394"/>
      <c r="CV27" s="395"/>
      <c r="CY27" s="402"/>
      <c r="CZ27" s="403"/>
      <c r="DA27" s="403"/>
      <c r="DB27" s="403"/>
      <c r="DC27" s="403"/>
      <c r="DD27" s="403"/>
      <c r="DE27" s="403"/>
      <c r="DF27" s="404"/>
    </row>
    <row r="28" spans="3: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3: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3: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3: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3: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f>ROUND('1. Key elements-'!BJ2*100,1)</f>
        <v>65.3</v>
      </c>
      <c r="D35" s="403"/>
      <c r="E35" s="403"/>
      <c r="F35" s="403"/>
      <c r="G35" s="403"/>
      <c r="H35" s="403"/>
      <c r="I35" s="403"/>
      <c r="J35" s="404"/>
      <c r="M35" s="393">
        <f>ROUND('1. Key elements-'!BJ25*100,1)</f>
        <v>33.700000000000003</v>
      </c>
      <c r="N35" s="394"/>
      <c r="O35" s="394"/>
      <c r="P35" s="394"/>
      <c r="Q35" s="394"/>
      <c r="R35" s="394"/>
      <c r="S35" s="394"/>
      <c r="T35" s="395"/>
      <c r="W35" s="393"/>
      <c r="X35" s="394"/>
      <c r="Y35" s="394"/>
      <c r="Z35" s="394"/>
      <c r="AA35" s="394"/>
      <c r="AB35" s="394"/>
      <c r="AC35" s="394"/>
      <c r="AD35" s="395"/>
      <c r="AG35" s="402"/>
      <c r="AH35" s="403"/>
      <c r="AI35" s="403"/>
      <c r="AJ35" s="403"/>
      <c r="AK35" s="403"/>
      <c r="AL35" s="403"/>
      <c r="AM35" s="403"/>
      <c r="AN35" s="404"/>
      <c r="AQ35" s="393"/>
      <c r="AR35" s="394"/>
      <c r="AS35" s="394"/>
      <c r="AT35" s="394"/>
      <c r="AU35" s="394"/>
      <c r="AV35" s="394"/>
      <c r="AW35" s="394"/>
      <c r="AX35" s="395"/>
      <c r="BA35" s="402"/>
      <c r="BB35" s="403"/>
      <c r="BC35" s="403"/>
      <c r="BD35" s="403"/>
      <c r="BE35" s="403"/>
      <c r="BF35" s="403"/>
      <c r="BG35" s="403"/>
      <c r="BH35" s="404"/>
      <c r="BK35" s="393">
        <f>ROUND('1. Key elements-'!BJ95*100,1)</f>
        <v>46.9</v>
      </c>
      <c r="BL35" s="394"/>
      <c r="BM35" s="394"/>
      <c r="BN35" s="394"/>
      <c r="BO35" s="394"/>
      <c r="BP35" s="394"/>
      <c r="BQ35" s="394"/>
      <c r="BR35" s="395"/>
      <c r="BU35" s="402">
        <f>ROUND('1. Key elements-'!BJ104*100,1)</f>
        <v>40.5</v>
      </c>
      <c r="BV35" s="403"/>
      <c r="BW35" s="403"/>
      <c r="BX35" s="403"/>
      <c r="BY35" s="403"/>
      <c r="BZ35" s="403"/>
      <c r="CA35" s="403"/>
      <c r="CB35" s="404"/>
      <c r="CE35" s="393"/>
      <c r="CF35" s="394"/>
      <c r="CG35" s="394"/>
      <c r="CH35" s="394"/>
      <c r="CI35" s="394"/>
      <c r="CJ35" s="394"/>
      <c r="CK35" s="394"/>
      <c r="CL35" s="395"/>
      <c r="CO35" s="402"/>
      <c r="CP35" s="403"/>
      <c r="CQ35" s="403"/>
      <c r="CR35" s="403"/>
      <c r="CS35" s="403"/>
      <c r="CT35" s="403"/>
      <c r="CU35" s="403"/>
      <c r="CV35" s="404"/>
      <c r="CY35" s="402"/>
      <c r="CZ35" s="403"/>
      <c r="DA35" s="403"/>
      <c r="DB35" s="403"/>
      <c r="DC35" s="403"/>
      <c r="DD35" s="403"/>
      <c r="DE35" s="403"/>
      <c r="DF35" s="404"/>
      <c r="DI35" s="402"/>
      <c r="DJ35" s="403"/>
      <c r="DK35" s="403"/>
      <c r="DL35" s="403"/>
      <c r="DM35" s="403"/>
      <c r="DN35" s="403"/>
      <c r="DO35" s="403"/>
      <c r="DP35" s="404"/>
      <c r="DS35" s="402"/>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J7:Z10"/>
    <mergeCell ref="DU7:EC8"/>
    <mergeCell ref="DU9:EC11"/>
    <mergeCell ref="AL11:AS16"/>
    <mergeCell ref="AV11:BC16"/>
    <mergeCell ref="BF11:BM16"/>
    <mergeCell ref="BP11:BW16"/>
    <mergeCell ref="BZ11:CG16"/>
    <mergeCell ref="CJ11:CQ16"/>
  </mergeCells>
  <conditionalFormatting sqref="BU3:CB8 BA19:BH24 CE19:CL24 CO19:CV24 BU27:CB32 BK27:BR32 BA27:BH32 C35:J40 M35:T40 BK35:BR40 BU35:CB40 AQ27:AX32">
    <cfRule type="cellIs" dxfId="53" priority="5" operator="greaterThanOrEqual">
      <formula>65</formula>
    </cfRule>
    <cfRule type="cellIs" dxfId="52" priority="6" operator="between">
      <formula>35</formula>
      <formula>64.99</formula>
    </cfRule>
  </conditionalFormatting>
  <conditionalFormatting sqref="BA19 CE19 CO19 BU27 BK27 BA27 M35 BK35 BU35 BU3 C35 AQ27">
    <cfRule type="cellIs" dxfId="51" priority="4" operator="lessThan">
      <formula>35</formula>
    </cfRule>
  </conditionalFormatting>
  <conditionalFormatting sqref="DU9:EC11">
    <cfRule type="cellIs" dxfId="50" priority="1" operator="between">
      <formula>64.99</formula>
      <formula>100.1</formula>
    </cfRule>
    <cfRule type="cellIs" dxfId="49" priority="2" operator="between">
      <formula>34.99</formula>
      <formula>64.99</formula>
    </cfRule>
    <cfRule type="cellIs" dxfId="48" priority="3" operator="between">
      <formula>0</formula>
      <formula>34.99</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C2:G16"/>
  <sheetViews>
    <sheetView workbookViewId="0">
      <selection activeCell="R19" sqref="R19"/>
    </sheetView>
  </sheetViews>
  <sheetFormatPr baseColWidth="10" defaultColWidth="8.7109375" defaultRowHeight="12.75" x14ac:dyDescent="0.2"/>
  <cols>
    <col min="1" max="2" width="8.7109375" style="175"/>
    <col min="3" max="3" width="48.28515625" style="175" customWidth="1"/>
    <col min="4" max="16384" width="8.7109375" style="175"/>
  </cols>
  <sheetData>
    <row r="2" spans="3:7" ht="13.5" thickBot="1" x14ac:dyDescent="0.25"/>
    <row r="3" spans="3:7" ht="13.5" thickBot="1" x14ac:dyDescent="0.25">
      <c r="C3" s="446" t="s">
        <v>1633</v>
      </c>
      <c r="D3" s="447"/>
      <c r="E3" s="448"/>
      <c r="F3" s="448"/>
      <c r="G3" s="449"/>
    </row>
    <row r="4" spans="3:7" x14ac:dyDescent="0.2">
      <c r="C4" s="217" t="s">
        <v>1573</v>
      </c>
      <c r="D4" s="195">
        <f>'1. Key elements-'!BJ2</f>
        <v>0.65333333333333332</v>
      </c>
      <c r="E4" s="110">
        <v>1</v>
      </c>
      <c r="F4" s="110">
        <f t="shared" ref="F4:F15" si="0">E4*D4</f>
        <v>0.65333333333333332</v>
      </c>
      <c r="G4" s="110"/>
    </row>
    <row r="5" spans="3:7" x14ac:dyDescent="0.2">
      <c r="C5" s="218" t="s">
        <v>1574</v>
      </c>
      <c r="D5" s="197">
        <f>'1. Key elements-'!BJ25</f>
        <v>0.33666666666666661</v>
      </c>
      <c r="E5" s="110">
        <v>1</v>
      </c>
      <c r="F5" s="110">
        <f t="shared" si="0"/>
        <v>0.33666666666666661</v>
      </c>
      <c r="G5" s="110"/>
    </row>
    <row r="6" spans="3:7" x14ac:dyDescent="0.2">
      <c r="C6" s="218" t="s">
        <v>1590</v>
      </c>
      <c r="D6" s="197">
        <f>'1. Key elements-'!BJ95</f>
        <v>0.46933333333333327</v>
      </c>
      <c r="E6" s="110">
        <v>1</v>
      </c>
      <c r="F6" s="110">
        <f t="shared" si="0"/>
        <v>0.46933333333333327</v>
      </c>
      <c r="G6" s="110"/>
    </row>
    <row r="7" spans="3:7" x14ac:dyDescent="0.2">
      <c r="C7" s="218" t="s">
        <v>1616</v>
      </c>
      <c r="D7" s="197">
        <f>'1. Key elements-'!BJ104</f>
        <v>0.40499999999999997</v>
      </c>
      <c r="E7" s="110">
        <v>2</v>
      </c>
      <c r="F7" s="110">
        <f t="shared" si="0"/>
        <v>0.80999999999999994</v>
      </c>
      <c r="G7" s="110"/>
    </row>
    <row r="8" spans="3:7" x14ac:dyDescent="0.2">
      <c r="C8" s="218" t="s">
        <v>1618</v>
      </c>
      <c r="D8" s="197">
        <f>'2. Processes-'!BJ81</f>
        <v>0.28579059829059827</v>
      </c>
      <c r="E8" s="110">
        <v>2</v>
      </c>
      <c r="F8" s="110">
        <f t="shared" si="0"/>
        <v>0.57158119658119655</v>
      </c>
      <c r="G8" s="110"/>
    </row>
    <row r="9" spans="3:7" x14ac:dyDescent="0.2">
      <c r="C9" s="218" t="s">
        <v>1597</v>
      </c>
      <c r="D9" s="197">
        <f>'2. Processes-'!BJ118</f>
        <v>0.34499999999999997</v>
      </c>
      <c r="E9" s="110">
        <v>1</v>
      </c>
      <c r="F9" s="110">
        <f t="shared" si="0"/>
        <v>0.34499999999999997</v>
      </c>
      <c r="G9" s="110"/>
    </row>
    <row r="10" spans="3:7" x14ac:dyDescent="0.2">
      <c r="C10" s="218" t="s">
        <v>1634</v>
      </c>
      <c r="D10" s="197">
        <f>'2. Processes-'!BJ129</f>
        <v>0.41200000000000003</v>
      </c>
      <c r="E10" s="110">
        <v>0.5</v>
      </c>
      <c r="F10" s="110">
        <f t="shared" si="0"/>
        <v>0.20600000000000002</v>
      </c>
      <c r="G10" s="110"/>
    </row>
    <row r="11" spans="3:7" x14ac:dyDescent="0.2">
      <c r="C11" s="218" t="s">
        <v>1635</v>
      </c>
      <c r="D11" s="197">
        <f>'2. Processes-'!BJ147</f>
        <v>0.41666666666666663</v>
      </c>
      <c r="E11" s="110">
        <v>0.5</v>
      </c>
      <c r="F11" s="110">
        <f t="shared" si="0"/>
        <v>0.20833333333333331</v>
      </c>
      <c r="G11" s="110"/>
    </row>
    <row r="12" spans="3:7" x14ac:dyDescent="0.2">
      <c r="C12" s="223" t="s">
        <v>1636</v>
      </c>
      <c r="D12" s="197">
        <f>'3. Systems-'!BD82</f>
        <v>1</v>
      </c>
      <c r="E12" s="110">
        <v>1</v>
      </c>
      <c r="F12" s="110">
        <f t="shared" si="0"/>
        <v>1</v>
      </c>
      <c r="G12" s="110"/>
    </row>
    <row r="13" spans="3:7" x14ac:dyDescent="0.2">
      <c r="C13" s="218" t="s">
        <v>1620</v>
      </c>
      <c r="D13" s="197">
        <f>'3. Systems-'!BJ98</f>
        <v>0.15892857142857145</v>
      </c>
      <c r="E13" s="110">
        <v>0.5</v>
      </c>
      <c r="F13" s="110">
        <f t="shared" si="0"/>
        <v>7.9464285714285723E-2</v>
      </c>
      <c r="G13" s="110"/>
    </row>
    <row r="14" spans="3:7" x14ac:dyDescent="0.2">
      <c r="C14" s="218" t="s">
        <v>1637</v>
      </c>
      <c r="D14" s="197">
        <f>'3. Systems-'!BJ99</f>
        <v>0.15892857142857145</v>
      </c>
      <c r="E14" s="110">
        <v>0.5</v>
      </c>
      <c r="F14" s="110">
        <f t="shared" si="0"/>
        <v>7.9464285714285723E-2</v>
      </c>
      <c r="G14" s="110"/>
    </row>
    <row r="15" spans="3:7" x14ac:dyDescent="0.2">
      <c r="C15" s="218" t="s">
        <v>1584</v>
      </c>
      <c r="D15" s="197">
        <f>'5. Strategic-'!BJ39</f>
        <v>0.63928571428571423</v>
      </c>
      <c r="E15" s="110">
        <v>1</v>
      </c>
      <c r="F15" s="110">
        <f t="shared" si="0"/>
        <v>0.63928571428571423</v>
      </c>
      <c r="G15" s="110"/>
    </row>
    <row r="16" spans="3:7" ht="13.5" thickBot="1" x14ac:dyDescent="0.25">
      <c r="C16" s="219"/>
      <c r="D16" s="220"/>
      <c r="E16" s="220">
        <f>SUM(E4:E15)</f>
        <v>12</v>
      </c>
      <c r="F16" s="221">
        <f>SUM(F4:F15)</f>
        <v>5.3984621489621487</v>
      </c>
      <c r="G16" s="222">
        <f>(F16/E16)*100</f>
        <v>44.987184574684576</v>
      </c>
    </row>
  </sheetData>
  <mergeCells count="1">
    <mergeCell ref="C3:G3"/>
  </mergeCells>
  <conditionalFormatting sqref="G16">
    <cfRule type="cellIs" dxfId="47" priority="1" operator="between">
      <formula>65</formula>
      <formula>100</formula>
    </cfRule>
    <cfRule type="cellIs" dxfId="46" priority="2" operator="between">
      <formula>35</formula>
      <formula>65</formula>
    </cfRule>
    <cfRule type="cellIs" dxfId="45" priority="3" operator="between">
      <formula>0</formula>
      <formula>35</formula>
    </cfRule>
  </conditionalFormatting>
  <conditionalFormatting sqref="D4:D15">
    <cfRule type="cellIs" dxfId="44" priority="4" operator="between">
      <formula>35%</formula>
      <formula>65%</formula>
    </cfRule>
    <cfRule type="cellIs" dxfId="43" priority="5" operator="between">
      <formula>0%</formula>
      <formula>35%</formula>
    </cfRule>
    <cfRule type="cellIs" dxfId="42" priority="6" operator="greaterThan">
      <formula>65%</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C1:DZ41"/>
  <sheetViews>
    <sheetView showGridLines="0" topLeftCell="A5" zoomScale="50" zoomScaleNormal="50" zoomScalePageLayoutView="50" workbookViewId="0">
      <selection activeCell="R19" sqref="R19"/>
    </sheetView>
  </sheetViews>
  <sheetFormatPr baseColWidth="10" defaultColWidth="9.140625" defaultRowHeight="12.75" x14ac:dyDescent="0.2"/>
  <cols>
    <col min="1" max="131" width="2.7109375" style="168" customWidth="1"/>
    <col min="132" max="16384" width="9.140625" style="168"/>
  </cols>
  <sheetData>
    <row r="1" spans="4:128" ht="21" customHeight="1" x14ac:dyDescent="0.2"/>
    <row r="2" spans="4:128" ht="21" customHeight="1" thickBot="1" x14ac:dyDescent="0.25"/>
    <row r="3" spans="4:128" ht="21" customHeight="1" x14ac:dyDescent="0.2">
      <c r="BA3" s="393"/>
      <c r="BB3" s="394"/>
      <c r="BC3" s="394"/>
      <c r="BD3" s="394"/>
      <c r="BE3" s="394"/>
      <c r="BF3" s="394"/>
      <c r="BG3" s="394"/>
      <c r="BH3" s="395"/>
      <c r="BK3" s="393"/>
      <c r="BL3" s="394"/>
      <c r="BM3" s="394"/>
      <c r="BN3" s="394"/>
      <c r="BO3" s="394"/>
      <c r="BP3" s="394"/>
      <c r="BQ3" s="394"/>
      <c r="BR3" s="395"/>
      <c r="BU3" s="393">
        <f>ROUND('5. Strategic-'!BJ39*100,1)</f>
        <v>63.9</v>
      </c>
      <c r="BV3" s="394"/>
      <c r="BW3" s="394"/>
      <c r="BX3" s="394"/>
      <c r="BY3" s="394"/>
      <c r="BZ3" s="394"/>
      <c r="CA3" s="394"/>
      <c r="CB3" s="395"/>
    </row>
    <row r="4" spans="4:128"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4:128" ht="21" customHeight="1" x14ac:dyDescent="0.5">
      <c r="D5" s="39"/>
      <c r="E5" s="205"/>
      <c r="F5" s="205"/>
      <c r="G5" s="205"/>
      <c r="H5" s="205"/>
      <c r="I5" s="205"/>
      <c r="J5" s="205"/>
      <c r="K5" s="205"/>
      <c r="L5" s="205"/>
      <c r="M5" s="205"/>
      <c r="N5" s="205"/>
      <c r="O5" s="205"/>
      <c r="P5" s="205"/>
      <c r="Q5" s="205"/>
      <c r="R5" s="2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4:128" ht="21" customHeight="1" x14ac:dyDescent="0.2">
      <c r="D6" s="39"/>
      <c r="E6" s="205"/>
      <c r="F6" s="205"/>
      <c r="G6" s="205"/>
      <c r="H6" s="205"/>
      <c r="I6" s="205"/>
      <c r="J6" s="205"/>
      <c r="K6" s="205"/>
      <c r="L6" s="205"/>
      <c r="M6" s="205"/>
      <c r="N6" s="205"/>
      <c r="O6" s="205"/>
      <c r="P6" s="205"/>
      <c r="Q6" s="205"/>
      <c r="R6" s="205"/>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4:128" ht="21" customHeight="1" x14ac:dyDescent="0.2">
      <c r="D7" s="39"/>
      <c r="E7" s="205"/>
      <c r="F7" s="205"/>
      <c r="G7" s="205"/>
      <c r="H7" s="205"/>
      <c r="I7" s="205"/>
      <c r="J7" s="443" t="s">
        <v>1638</v>
      </c>
      <c r="K7" s="443"/>
      <c r="L7" s="443"/>
      <c r="M7" s="443"/>
      <c r="N7" s="443"/>
      <c r="O7" s="443"/>
      <c r="P7" s="443"/>
      <c r="Q7" s="443"/>
      <c r="R7" s="443"/>
      <c r="S7" s="443"/>
      <c r="T7" s="443"/>
      <c r="U7" s="443"/>
      <c r="V7" s="443"/>
      <c r="W7" s="443"/>
      <c r="X7" s="443"/>
      <c r="Y7" s="443"/>
      <c r="Z7" s="443"/>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c r="DP7" s="424" t="s">
        <v>1571</v>
      </c>
      <c r="DQ7" s="424"/>
      <c r="DR7" s="424"/>
      <c r="DS7" s="424"/>
      <c r="DT7" s="424"/>
      <c r="DU7" s="424"/>
      <c r="DV7" s="424"/>
      <c r="DW7" s="424"/>
      <c r="DX7" s="424"/>
    </row>
    <row r="8" spans="4:128" ht="21" customHeight="1" thickBot="1" x14ac:dyDescent="0.25">
      <c r="D8" s="39"/>
      <c r="E8" s="205"/>
      <c r="F8" s="205"/>
      <c r="G8" s="205"/>
      <c r="H8" s="205"/>
      <c r="I8" s="205"/>
      <c r="J8" s="443"/>
      <c r="K8" s="443"/>
      <c r="L8" s="443"/>
      <c r="M8" s="443"/>
      <c r="N8" s="443"/>
      <c r="O8" s="443"/>
      <c r="P8" s="443"/>
      <c r="Q8" s="443"/>
      <c r="R8" s="443"/>
      <c r="S8" s="443"/>
      <c r="T8" s="443"/>
      <c r="U8" s="443"/>
      <c r="V8" s="443"/>
      <c r="W8" s="443"/>
      <c r="X8" s="443"/>
      <c r="Y8" s="443"/>
      <c r="Z8" s="443"/>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P8" s="427"/>
      <c r="DQ8" s="427"/>
      <c r="DR8" s="427"/>
      <c r="DS8" s="427"/>
      <c r="DT8" s="427"/>
      <c r="DU8" s="427"/>
      <c r="DV8" s="427"/>
      <c r="DW8" s="427"/>
      <c r="DX8" s="427"/>
    </row>
    <row r="9" spans="4:128" ht="21" customHeight="1" x14ac:dyDescent="0.2">
      <c r="D9" s="39"/>
      <c r="E9" s="205"/>
      <c r="F9" s="205"/>
      <c r="G9" s="205"/>
      <c r="H9" s="205"/>
      <c r="I9" s="205"/>
      <c r="J9" s="443"/>
      <c r="K9" s="443"/>
      <c r="L9" s="443"/>
      <c r="M9" s="443"/>
      <c r="N9" s="443"/>
      <c r="O9" s="443"/>
      <c r="P9" s="443"/>
      <c r="Q9" s="443"/>
      <c r="R9" s="443"/>
      <c r="S9" s="443"/>
      <c r="T9" s="443"/>
      <c r="U9" s="443"/>
      <c r="V9" s="443"/>
      <c r="W9" s="443"/>
      <c r="X9" s="443"/>
      <c r="Y9" s="443"/>
      <c r="Z9" s="443"/>
      <c r="DP9" s="420">
        <f>'Training &amp; Development Cluster'!G24</f>
        <v>43.50113130597002</v>
      </c>
      <c r="DQ9" s="421"/>
      <c r="DR9" s="421"/>
      <c r="DS9" s="421"/>
      <c r="DT9" s="421"/>
      <c r="DU9" s="421"/>
      <c r="DV9" s="421"/>
      <c r="DW9" s="421"/>
      <c r="DX9" s="422"/>
    </row>
    <row r="10" spans="4:128" ht="21" customHeight="1" thickBot="1" x14ac:dyDescent="0.25">
      <c r="D10" s="39"/>
      <c r="E10" s="205"/>
      <c r="F10" s="205"/>
      <c r="G10" s="205"/>
      <c r="H10" s="205"/>
      <c r="I10" s="205"/>
      <c r="J10" s="443"/>
      <c r="K10" s="443"/>
      <c r="L10" s="443"/>
      <c r="M10" s="443"/>
      <c r="N10" s="443"/>
      <c r="O10" s="443"/>
      <c r="P10" s="443"/>
      <c r="Q10" s="443"/>
      <c r="R10" s="443"/>
      <c r="S10" s="443"/>
      <c r="T10" s="443"/>
      <c r="U10" s="443"/>
      <c r="V10" s="443"/>
      <c r="W10" s="443"/>
      <c r="X10" s="443"/>
      <c r="Y10" s="443"/>
      <c r="Z10" s="443"/>
      <c r="DP10" s="423"/>
      <c r="DQ10" s="424"/>
      <c r="DR10" s="424"/>
      <c r="DS10" s="424"/>
      <c r="DT10" s="424"/>
      <c r="DU10" s="424"/>
      <c r="DV10" s="424"/>
      <c r="DW10" s="424"/>
      <c r="DX10" s="425"/>
    </row>
    <row r="11" spans="4:128" ht="21" customHeight="1" thickBot="1" x14ac:dyDescent="0.25">
      <c r="D11" s="39"/>
      <c r="E11" s="205"/>
      <c r="F11" s="205"/>
      <c r="G11" s="205"/>
      <c r="H11" s="205"/>
      <c r="I11" s="205"/>
      <c r="J11" s="205"/>
      <c r="K11" s="205"/>
      <c r="L11" s="205"/>
      <c r="M11" s="205"/>
      <c r="N11" s="205"/>
      <c r="O11" s="205"/>
      <c r="P11" s="205"/>
      <c r="Q11" s="205"/>
      <c r="R11" s="205"/>
      <c r="AL11" s="402"/>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f>ROUND('4. Organisation-'!BJ45*100,1)</f>
        <v>56.2</v>
      </c>
      <c r="BQ11" s="394"/>
      <c r="BR11" s="394"/>
      <c r="BS11" s="394"/>
      <c r="BT11" s="394"/>
      <c r="BU11" s="394"/>
      <c r="BV11" s="394"/>
      <c r="BW11" s="395"/>
      <c r="BZ11" s="393"/>
      <c r="CA11" s="394"/>
      <c r="CB11" s="394"/>
      <c r="CC11" s="394"/>
      <c r="CD11" s="394"/>
      <c r="CE11" s="394"/>
      <c r="CF11" s="394"/>
      <c r="CG11" s="395"/>
      <c r="CJ11" s="393">
        <f>ROUND('4. Organisation-'!BJ156*100,1)</f>
        <v>52.9</v>
      </c>
      <c r="CK11" s="394"/>
      <c r="CL11" s="394"/>
      <c r="CM11" s="394"/>
      <c r="CN11" s="394"/>
      <c r="CO11" s="394"/>
      <c r="CP11" s="394"/>
      <c r="CQ11" s="395"/>
      <c r="DP11" s="426"/>
      <c r="DQ11" s="427"/>
      <c r="DR11" s="427"/>
      <c r="DS11" s="427"/>
      <c r="DT11" s="427"/>
      <c r="DU11" s="427"/>
      <c r="DV11" s="427"/>
      <c r="DW11" s="427"/>
      <c r="DX11" s="428"/>
    </row>
    <row r="12" spans="4:128" ht="21" customHeight="1" x14ac:dyDescent="0.5">
      <c r="D12" s="39"/>
      <c r="E12" s="205"/>
      <c r="F12" s="205"/>
      <c r="G12" s="205"/>
      <c r="H12" s="205"/>
      <c r="I12" s="205"/>
      <c r="J12" s="205"/>
      <c r="K12" s="205"/>
      <c r="L12" s="205"/>
      <c r="M12" s="205"/>
      <c r="N12" s="205"/>
      <c r="O12" s="205"/>
      <c r="P12" s="205"/>
      <c r="Q12" s="205"/>
      <c r="R12" s="205"/>
      <c r="Z12" s="71"/>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4:128" ht="21" customHeight="1" x14ac:dyDescent="0.2">
      <c r="D13" s="39"/>
      <c r="E13" s="205"/>
      <c r="F13" s="205"/>
      <c r="G13" s="205"/>
      <c r="H13" s="205"/>
      <c r="I13" s="205"/>
      <c r="J13" s="205"/>
      <c r="K13" s="205"/>
      <c r="L13" s="205"/>
      <c r="M13" s="205"/>
      <c r="N13" s="205"/>
      <c r="O13" s="205"/>
      <c r="P13" s="205"/>
      <c r="Q13" s="205"/>
      <c r="R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4:128" ht="21" customHeight="1" x14ac:dyDescent="0.2">
      <c r="D14" s="39"/>
      <c r="E14" s="205"/>
      <c r="F14" s="205"/>
      <c r="G14" s="205"/>
      <c r="H14" s="205"/>
      <c r="I14" s="205"/>
      <c r="J14" s="205"/>
      <c r="K14" s="205"/>
      <c r="L14" s="205"/>
      <c r="M14" s="205"/>
      <c r="N14" s="205"/>
      <c r="O14" s="205"/>
      <c r="P14" s="205"/>
      <c r="Q14" s="205"/>
      <c r="R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4:128" ht="21" customHeight="1" x14ac:dyDescent="0.2">
      <c r="D15" s="39"/>
      <c r="E15" s="205"/>
      <c r="F15" s="205"/>
      <c r="G15" s="205"/>
      <c r="H15" s="205"/>
      <c r="I15" s="205"/>
      <c r="J15" s="205"/>
      <c r="K15" s="205"/>
      <c r="L15" s="205"/>
      <c r="M15" s="205"/>
      <c r="N15" s="205"/>
      <c r="O15" s="205"/>
      <c r="P15" s="205"/>
      <c r="Q15" s="205"/>
      <c r="R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4:128" ht="21" customHeight="1" thickBot="1" x14ac:dyDescent="0.25">
      <c r="D16" s="39"/>
      <c r="E16" s="205"/>
      <c r="F16" s="205"/>
      <c r="G16" s="205"/>
      <c r="H16" s="205"/>
      <c r="I16" s="205"/>
      <c r="J16" s="205"/>
      <c r="K16" s="205"/>
      <c r="L16" s="205"/>
      <c r="M16" s="205"/>
      <c r="N16" s="205"/>
      <c r="O16" s="205"/>
      <c r="P16" s="205"/>
      <c r="Q16" s="205"/>
      <c r="R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4:110" ht="21" customHeight="1" x14ac:dyDescent="0.2">
      <c r="D17" s="39"/>
      <c r="E17" s="205"/>
      <c r="F17" s="205"/>
      <c r="G17" s="205"/>
      <c r="H17" s="205"/>
      <c r="I17" s="205"/>
      <c r="J17" s="205"/>
      <c r="K17" s="205"/>
      <c r="L17" s="205"/>
      <c r="M17" s="205"/>
      <c r="N17" s="205"/>
      <c r="O17" s="205"/>
      <c r="P17" s="205"/>
      <c r="Q17" s="205"/>
      <c r="R17" s="205"/>
    </row>
    <row r="18" spans="4:110" ht="21" customHeight="1" thickBot="1" x14ac:dyDescent="0.25">
      <c r="D18" s="39"/>
      <c r="E18" s="205"/>
      <c r="F18" s="205"/>
      <c r="G18" s="205"/>
      <c r="H18" s="205"/>
      <c r="I18" s="205"/>
      <c r="J18" s="205"/>
      <c r="K18" s="205"/>
      <c r="L18" s="205"/>
      <c r="M18" s="205"/>
      <c r="N18" s="205"/>
      <c r="O18" s="205"/>
      <c r="P18" s="205"/>
      <c r="Q18" s="205"/>
      <c r="R18" s="205"/>
    </row>
    <row r="19" spans="4:110" ht="21" customHeight="1" x14ac:dyDescent="0.2">
      <c r="D19" s="206"/>
      <c r="E19" s="205"/>
      <c r="F19" s="205"/>
      <c r="G19" s="205"/>
      <c r="H19" s="205"/>
      <c r="I19" s="205"/>
      <c r="J19" s="205"/>
      <c r="K19" s="205"/>
      <c r="L19" s="205"/>
      <c r="M19" s="205"/>
      <c r="N19" s="205"/>
      <c r="O19" s="205"/>
      <c r="P19" s="205"/>
      <c r="Q19" s="205"/>
      <c r="R19" s="205"/>
      <c r="W19" s="393"/>
      <c r="X19" s="394"/>
      <c r="Y19" s="394"/>
      <c r="Z19" s="394"/>
      <c r="AA19" s="394"/>
      <c r="AB19" s="394"/>
      <c r="AC19" s="394"/>
      <c r="AD19" s="395"/>
      <c r="AG19" s="393"/>
      <c r="AH19" s="394"/>
      <c r="AI19" s="394"/>
      <c r="AJ19" s="394"/>
      <c r="AK19" s="394"/>
      <c r="AL19" s="394"/>
      <c r="AM19" s="394"/>
      <c r="AN19" s="395"/>
      <c r="AQ19" s="393"/>
      <c r="AR19" s="394"/>
      <c r="AS19" s="394"/>
      <c r="AT19" s="394"/>
      <c r="AU19" s="394"/>
      <c r="AV19" s="394"/>
      <c r="AW19" s="394"/>
      <c r="AX19" s="395"/>
      <c r="BA19" s="393">
        <f>ROUND('Training &amp; Development Cluster'!D18*100,1)</f>
        <v>100</v>
      </c>
      <c r="BB19" s="394"/>
      <c r="BC19" s="394"/>
      <c r="BD19" s="394"/>
      <c r="BE19" s="394"/>
      <c r="BF19" s="394"/>
      <c r="BG19" s="394"/>
      <c r="BH19" s="395"/>
      <c r="BK19" s="393"/>
      <c r="BL19" s="394"/>
      <c r="BM19" s="394"/>
      <c r="BN19" s="394"/>
      <c r="BO19" s="394"/>
      <c r="BP19" s="394"/>
      <c r="BQ19" s="394"/>
      <c r="BR19" s="395"/>
      <c r="BU19" s="393"/>
      <c r="BV19" s="394"/>
      <c r="BW19" s="394"/>
      <c r="BX19" s="394"/>
      <c r="BY19" s="394"/>
      <c r="BZ19" s="394"/>
      <c r="CA19" s="394"/>
      <c r="CB19" s="395"/>
      <c r="CE19" s="393"/>
      <c r="CF19" s="394"/>
      <c r="CG19" s="394"/>
      <c r="CH19" s="394"/>
      <c r="CI19" s="394"/>
      <c r="CJ19" s="394"/>
      <c r="CK19" s="394"/>
      <c r="CL19" s="395"/>
      <c r="CO19" s="393">
        <f>ROUND('3. Systems-'!BJ99*100,1)</f>
        <v>15.9</v>
      </c>
      <c r="CP19" s="394"/>
      <c r="CQ19" s="394"/>
      <c r="CR19" s="394"/>
      <c r="CS19" s="394"/>
      <c r="CT19" s="394"/>
      <c r="CU19" s="394"/>
      <c r="CV19" s="395"/>
      <c r="CY19" s="393">
        <f>ROUND('3. Systems-'!BJ100*100,1)</f>
        <v>15.9</v>
      </c>
      <c r="CZ19" s="394"/>
      <c r="DA19" s="394"/>
      <c r="DB19" s="394"/>
      <c r="DC19" s="394"/>
      <c r="DD19" s="394"/>
      <c r="DE19" s="394"/>
      <c r="DF19" s="395"/>
    </row>
    <row r="20" spans="4:110" ht="21" customHeight="1" x14ac:dyDescent="0.2">
      <c r="D20" s="39"/>
      <c r="E20" s="205"/>
      <c r="F20" s="205"/>
      <c r="G20" s="205"/>
      <c r="H20" s="205"/>
      <c r="I20" s="205"/>
      <c r="J20" s="205"/>
      <c r="K20" s="205"/>
      <c r="L20" s="205"/>
      <c r="M20" s="205"/>
      <c r="N20" s="205"/>
      <c r="O20" s="205"/>
      <c r="P20" s="205"/>
      <c r="Q20" s="205"/>
      <c r="R20" s="205"/>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4:110" ht="21" customHeight="1" x14ac:dyDescent="0.5">
      <c r="D21" s="39"/>
      <c r="E21" s="205"/>
      <c r="F21" s="205"/>
      <c r="G21" s="205"/>
      <c r="H21" s="205"/>
      <c r="I21" s="207"/>
      <c r="J21" s="205"/>
      <c r="K21" s="205"/>
      <c r="L21" s="205"/>
      <c r="M21" s="205"/>
      <c r="N21" s="205"/>
      <c r="O21" s="205"/>
      <c r="P21" s="205"/>
      <c r="Q21" s="205"/>
      <c r="R21" s="205"/>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4:110" ht="21" customHeight="1" x14ac:dyDescent="0.2">
      <c r="D22" s="39"/>
      <c r="E22" s="205"/>
      <c r="F22" s="205"/>
      <c r="G22" s="205"/>
      <c r="H22" s="205"/>
      <c r="I22" s="205"/>
      <c r="J22" s="205"/>
      <c r="K22" s="205"/>
      <c r="L22" s="205"/>
      <c r="M22" s="205"/>
      <c r="N22" s="205"/>
      <c r="O22" s="205"/>
      <c r="P22" s="205"/>
      <c r="Q22" s="205"/>
      <c r="R22" s="205"/>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4:110" ht="21" customHeight="1" x14ac:dyDescent="0.2">
      <c r="D23" s="39"/>
      <c r="E23" s="205"/>
      <c r="F23" s="205"/>
      <c r="G23" s="205"/>
      <c r="H23" s="205"/>
      <c r="I23" s="205"/>
      <c r="J23" s="205"/>
      <c r="K23" s="205"/>
      <c r="L23" s="205"/>
      <c r="M23" s="205"/>
      <c r="N23" s="205"/>
      <c r="O23" s="205"/>
      <c r="P23" s="205"/>
      <c r="Q23" s="205"/>
      <c r="R23" s="205"/>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4:110" ht="21" customHeight="1" thickBot="1" x14ac:dyDescent="0.25">
      <c r="D24" s="39"/>
      <c r="E24" s="205"/>
      <c r="F24" s="205"/>
      <c r="G24" s="205"/>
      <c r="H24" s="205"/>
      <c r="I24" s="205"/>
      <c r="J24" s="205"/>
      <c r="K24" s="205"/>
      <c r="L24" s="205"/>
      <c r="M24" s="205"/>
      <c r="N24" s="205"/>
      <c r="O24" s="205"/>
      <c r="P24" s="205"/>
      <c r="Q24" s="205"/>
      <c r="R24" s="20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4:110" ht="21" customHeight="1" x14ac:dyDescent="0.2"/>
    <row r="26" spans="4:110" ht="21" customHeight="1" thickBot="1" x14ac:dyDescent="0.25"/>
    <row r="27" spans="4:110" ht="21" customHeight="1" x14ac:dyDescent="0.2">
      <c r="W27" s="393"/>
      <c r="X27" s="394"/>
      <c r="Y27" s="394"/>
      <c r="Z27" s="394"/>
      <c r="AA27" s="394"/>
      <c r="AB27" s="394"/>
      <c r="AC27" s="394"/>
      <c r="AD27" s="395"/>
      <c r="AG27" s="393"/>
      <c r="AH27" s="394"/>
      <c r="AI27" s="394"/>
      <c r="AJ27" s="394"/>
      <c r="AK27" s="394"/>
      <c r="AL27" s="394"/>
      <c r="AM27" s="394"/>
      <c r="AN27" s="395"/>
      <c r="AQ27" s="393"/>
      <c r="AR27" s="394"/>
      <c r="AS27" s="394"/>
      <c r="AT27" s="394"/>
      <c r="AU27" s="394"/>
      <c r="AV27" s="394"/>
      <c r="AW27" s="394"/>
      <c r="AX27" s="395"/>
      <c r="BA27" s="393">
        <f>ROUND('2. Processes-'!BJ118*100,1)</f>
        <v>34.5</v>
      </c>
      <c r="BB27" s="394"/>
      <c r="BC27" s="394"/>
      <c r="BD27" s="394"/>
      <c r="BE27" s="394"/>
      <c r="BF27" s="394"/>
      <c r="BG27" s="394"/>
      <c r="BH27" s="395"/>
      <c r="BK27" s="393">
        <f>ROUND('2. Processes-'!BJ129*100,1)</f>
        <v>41.2</v>
      </c>
      <c r="BL27" s="394"/>
      <c r="BM27" s="394"/>
      <c r="BN27" s="394"/>
      <c r="BO27" s="394"/>
      <c r="BP27" s="394"/>
      <c r="BQ27" s="394"/>
      <c r="BR27" s="395"/>
      <c r="BU27" s="393">
        <f>ROUND('2. Processes-'!BJ147*100,1)</f>
        <v>41.7</v>
      </c>
      <c r="BV27" s="394"/>
      <c r="BW27" s="394"/>
      <c r="BX27" s="394"/>
      <c r="BY27" s="394"/>
      <c r="BZ27" s="394"/>
      <c r="CA27" s="394"/>
      <c r="CB27" s="395"/>
      <c r="CE27" s="393">
        <f>ROUND('2. Processes-'!BJ152*100,1)</f>
        <v>35.799999999999997</v>
      </c>
      <c r="CF27" s="394"/>
      <c r="CG27" s="394"/>
      <c r="CH27" s="394"/>
      <c r="CI27" s="394"/>
      <c r="CJ27" s="394"/>
      <c r="CK27" s="394"/>
      <c r="CL27" s="395"/>
      <c r="CO27" s="393"/>
      <c r="CP27" s="394"/>
      <c r="CQ27" s="394"/>
      <c r="CR27" s="394"/>
      <c r="CS27" s="394"/>
      <c r="CT27" s="394"/>
      <c r="CU27" s="394"/>
      <c r="CV27" s="395"/>
      <c r="CY27" s="402">
        <f>ROUND('2. Processes-'!BJ193*100,1)</f>
        <v>36.299999999999997</v>
      </c>
      <c r="CZ27" s="403"/>
      <c r="DA27" s="403"/>
      <c r="DB27" s="403"/>
      <c r="DC27" s="403"/>
      <c r="DD27" s="403"/>
      <c r="DE27" s="403"/>
      <c r="DF27" s="404"/>
    </row>
    <row r="28" spans="4: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4: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4: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4: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4: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f>ROUND('1. Key elements-'!BJ2*100,1)</f>
        <v>65.3</v>
      </c>
      <c r="D35" s="403"/>
      <c r="E35" s="403"/>
      <c r="F35" s="403"/>
      <c r="G35" s="403"/>
      <c r="H35" s="403"/>
      <c r="I35" s="403"/>
      <c r="J35" s="404"/>
      <c r="M35" s="393">
        <f>ROUND('1. Key elements-'!BJ25*100,1)</f>
        <v>33.700000000000003</v>
      </c>
      <c r="N35" s="394"/>
      <c r="O35" s="394"/>
      <c r="P35" s="394"/>
      <c r="Q35" s="394"/>
      <c r="R35" s="394"/>
      <c r="S35" s="394"/>
      <c r="T35" s="395"/>
      <c r="W35" s="393">
        <f>ROUND('1. Key elements-'!BJ41*100,1)</f>
        <v>36.700000000000003</v>
      </c>
      <c r="X35" s="394"/>
      <c r="Y35" s="394"/>
      <c r="Z35" s="394"/>
      <c r="AA35" s="394"/>
      <c r="AB35" s="394"/>
      <c r="AC35" s="394"/>
      <c r="AD35" s="395"/>
      <c r="AG35" s="402">
        <f>ROUND('1. Key elements-'!BJ49*100,1)</f>
        <v>34.299999999999997</v>
      </c>
      <c r="AH35" s="403"/>
      <c r="AI35" s="403"/>
      <c r="AJ35" s="403"/>
      <c r="AK35" s="403"/>
      <c r="AL35" s="403"/>
      <c r="AM35" s="403"/>
      <c r="AN35" s="404"/>
      <c r="AQ35" s="393"/>
      <c r="AR35" s="394"/>
      <c r="AS35" s="394"/>
      <c r="AT35" s="394"/>
      <c r="AU35" s="394"/>
      <c r="AV35" s="394"/>
      <c r="AW35" s="394"/>
      <c r="AX35" s="395"/>
      <c r="BA35" s="402">
        <f>ROUND('1. Key elements-'!BJ90*100,1)</f>
        <v>20</v>
      </c>
      <c r="BB35" s="403"/>
      <c r="BC35" s="403"/>
      <c r="BD35" s="403"/>
      <c r="BE35" s="403"/>
      <c r="BF35" s="403"/>
      <c r="BG35" s="403"/>
      <c r="BH35" s="404"/>
      <c r="BK35" s="393">
        <f>ROUND('1. Key elements-'!BJ95*100,1)</f>
        <v>46.9</v>
      </c>
      <c r="BL35" s="394"/>
      <c r="BM35" s="394"/>
      <c r="BN35" s="394"/>
      <c r="BO35" s="394"/>
      <c r="BP35" s="394"/>
      <c r="BQ35" s="394"/>
      <c r="BR35" s="395"/>
      <c r="BU35" s="402"/>
      <c r="BV35" s="403"/>
      <c r="BW35" s="403"/>
      <c r="BX35" s="403"/>
      <c r="BY35" s="403"/>
      <c r="BZ35" s="403"/>
      <c r="CA35" s="403"/>
      <c r="CB35" s="404"/>
      <c r="CE35" s="393">
        <f>ROUND('1. Key elements-'!BJ150*100,1)</f>
        <v>44.7</v>
      </c>
      <c r="CF35" s="394"/>
      <c r="CG35" s="394"/>
      <c r="CH35" s="394"/>
      <c r="CI35" s="394"/>
      <c r="CJ35" s="394"/>
      <c r="CK35" s="394"/>
      <c r="CL35" s="395"/>
      <c r="CO35" s="402">
        <f>ROUND('1. Key elements-'!BJ175*100,1)</f>
        <v>35</v>
      </c>
      <c r="CP35" s="403"/>
      <c r="CQ35" s="403"/>
      <c r="CR35" s="403"/>
      <c r="CS35" s="403"/>
      <c r="CT35" s="403"/>
      <c r="CU35" s="403"/>
      <c r="CV35" s="404"/>
      <c r="CY35" s="402"/>
      <c r="CZ35" s="403"/>
      <c r="DA35" s="403"/>
      <c r="DB35" s="403"/>
      <c r="DC35" s="403"/>
      <c r="DD35" s="403"/>
      <c r="DE35" s="403"/>
      <c r="DF35" s="404"/>
      <c r="DI35" s="402"/>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J7:Z10"/>
    <mergeCell ref="DP7:DX8"/>
    <mergeCell ref="DP9:DX11"/>
    <mergeCell ref="AL11:AS16"/>
    <mergeCell ref="AV11:BC16"/>
    <mergeCell ref="BF11:BM16"/>
    <mergeCell ref="BP11:BW16"/>
    <mergeCell ref="BZ11:CG16"/>
    <mergeCell ref="CJ11:CQ16"/>
  </mergeCells>
  <conditionalFormatting sqref="BU3:CB8 BP11:BW16 CJ11:CQ16 BA19:BH24 CO19:CV24 CY19:DF24 CY27:DF32 CE27:CL32 BU27:CB32 BK27:BR32 BA27:BH32 C35:J40 M35:T40 W35:AD40 AG35:AN40 BA35:BH40 BK35:BR40 CE35:CL40 CO35:CV40 DS35:DZ40">
    <cfRule type="cellIs" dxfId="41" priority="5" operator="greaterThanOrEqual">
      <formula>65</formula>
    </cfRule>
    <cfRule type="cellIs" dxfId="40" priority="6" operator="between">
      <formula>35</formula>
      <formula>64.99</formula>
    </cfRule>
  </conditionalFormatting>
  <conditionalFormatting sqref="BA19 CO19 CY19 CY27 CE27 BU27 BK27 BA27 M35 W35 AG35 BA35 BK35 CE35 CO35 DS35 BP11 CJ11 BU3 C35">
    <cfRule type="cellIs" dxfId="39" priority="4" operator="lessThan">
      <formula>35</formula>
    </cfRule>
  </conditionalFormatting>
  <conditionalFormatting sqref="DP9:DX11">
    <cfRule type="cellIs" dxfId="38" priority="1" operator="between">
      <formula>64.99</formula>
      <formula>100.1</formula>
    </cfRule>
    <cfRule type="cellIs" dxfId="37" priority="2" operator="between">
      <formula>34.99</formula>
      <formula>64.99</formula>
    </cfRule>
    <cfRule type="cellIs" dxfId="36" priority="3" operator="between">
      <formula>0</formula>
      <formula>34.99</formula>
    </cfRule>
  </conditionalFormatting>
  <pageMargins left="0.7" right="0.7" top="0.75" bottom="0.75" header="0.3" footer="0.3"/>
  <pageSetup paperSize="9" orientation="portrait" horizontalDpi="525" verticalDpi="52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C2:G24"/>
  <sheetViews>
    <sheetView workbookViewId="0">
      <selection activeCell="R19" sqref="R19"/>
    </sheetView>
  </sheetViews>
  <sheetFormatPr baseColWidth="10" defaultColWidth="8.7109375" defaultRowHeight="12.75" x14ac:dyDescent="0.2"/>
  <cols>
    <col min="1" max="2" width="8.7109375" style="175"/>
    <col min="3" max="3" width="59.42578125" style="175" customWidth="1"/>
    <col min="4" max="16384" width="8.7109375" style="175"/>
  </cols>
  <sheetData>
    <row r="2" spans="3:7" ht="13.5" thickBot="1" x14ac:dyDescent="0.25"/>
    <row r="3" spans="3:7" ht="13.5" thickBot="1" x14ac:dyDescent="0.25">
      <c r="C3" s="446" t="s">
        <v>1639</v>
      </c>
      <c r="D3" s="447"/>
      <c r="E3" s="448"/>
      <c r="F3" s="448"/>
      <c r="G3" s="449"/>
    </row>
    <row r="4" spans="3:7" x14ac:dyDescent="0.2">
      <c r="C4" s="217" t="s">
        <v>1573</v>
      </c>
      <c r="D4" s="195">
        <f>'1. Key elements-'!BJ2</f>
        <v>0.65333333333333332</v>
      </c>
      <c r="E4" s="110">
        <v>1</v>
      </c>
      <c r="F4" s="110">
        <f t="shared" ref="F4:F23" si="0">E4*D4</f>
        <v>0.65333333333333332</v>
      </c>
      <c r="G4" s="110"/>
    </row>
    <row r="5" spans="3:7" x14ac:dyDescent="0.2">
      <c r="C5" s="218" t="s">
        <v>1574</v>
      </c>
      <c r="D5" s="197">
        <f>'1. Key elements-'!BJ25</f>
        <v>0.33666666666666661</v>
      </c>
      <c r="E5" s="110">
        <v>0.5</v>
      </c>
      <c r="F5" s="110">
        <f t="shared" si="0"/>
        <v>0.16833333333333331</v>
      </c>
      <c r="G5" s="110"/>
    </row>
    <row r="6" spans="3:7" x14ac:dyDescent="0.2">
      <c r="C6" s="218" t="s">
        <v>1587</v>
      </c>
      <c r="D6" s="197">
        <f>'1. Key elements-'!BJ41</f>
        <v>0.3666666666666667</v>
      </c>
      <c r="E6" s="110">
        <v>0.5</v>
      </c>
      <c r="F6" s="110">
        <f t="shared" si="0"/>
        <v>0.18333333333333335</v>
      </c>
      <c r="G6" s="110"/>
    </row>
    <row r="7" spans="3:7" x14ac:dyDescent="0.2">
      <c r="C7" s="218" t="s">
        <v>1588</v>
      </c>
      <c r="D7" s="197">
        <f>'1. Key elements-'!BJ49</f>
        <v>0.34333333333333327</v>
      </c>
      <c r="E7" s="110">
        <v>1</v>
      </c>
      <c r="F7" s="110">
        <f t="shared" si="0"/>
        <v>0.34333333333333327</v>
      </c>
      <c r="G7" s="110"/>
    </row>
    <row r="8" spans="3:7" x14ac:dyDescent="0.2">
      <c r="C8" s="218" t="s">
        <v>1576</v>
      </c>
      <c r="D8" s="197">
        <f>'1. Key elements-'!BJ90</f>
        <v>0.2</v>
      </c>
      <c r="E8" s="110">
        <v>1</v>
      </c>
      <c r="F8" s="110">
        <f t="shared" si="0"/>
        <v>0.2</v>
      </c>
      <c r="G8" s="110"/>
    </row>
    <row r="9" spans="3:7" x14ac:dyDescent="0.2">
      <c r="C9" s="218" t="s">
        <v>1590</v>
      </c>
      <c r="D9" s="197">
        <f>'1. Key elements-'!BJ95</f>
        <v>0.46933333333333327</v>
      </c>
      <c r="E9" s="110">
        <v>0.5</v>
      </c>
      <c r="F9" s="110">
        <f t="shared" si="0"/>
        <v>0.23466666666666663</v>
      </c>
      <c r="G9" s="110"/>
    </row>
    <row r="10" spans="3:7" x14ac:dyDescent="0.2">
      <c r="C10" s="218" t="s">
        <v>1640</v>
      </c>
      <c r="D10" s="197">
        <f>'1. Key elements-'!BJ150</f>
        <v>0.44664335664335664</v>
      </c>
      <c r="E10" s="110">
        <v>1.5</v>
      </c>
      <c r="F10" s="110">
        <f t="shared" si="0"/>
        <v>0.66996503496503501</v>
      </c>
      <c r="G10" s="110"/>
    </row>
    <row r="11" spans="3:7" x14ac:dyDescent="0.2">
      <c r="C11" s="218" t="s">
        <v>1592</v>
      </c>
      <c r="D11" s="197">
        <f>'1. Key elements-'!BJ175</f>
        <v>0.35000000000000003</v>
      </c>
      <c r="E11" s="110">
        <v>1</v>
      </c>
      <c r="F11" s="110">
        <f t="shared" si="0"/>
        <v>0.35000000000000003</v>
      </c>
      <c r="G11" s="110"/>
    </row>
    <row r="12" spans="3:7" x14ac:dyDescent="0.2">
      <c r="C12" s="218" t="s">
        <v>1641</v>
      </c>
      <c r="D12" s="197">
        <f>'1. Key elements-'!BJ418</f>
        <v>0.22222222222222221</v>
      </c>
      <c r="E12" s="110">
        <v>0.5</v>
      </c>
      <c r="F12" s="110">
        <f t="shared" si="0"/>
        <v>0.1111111111111111</v>
      </c>
      <c r="G12" s="110"/>
    </row>
    <row r="13" spans="3:7" x14ac:dyDescent="0.2">
      <c r="C13" s="218" t="s">
        <v>1597</v>
      </c>
      <c r="D13" s="197">
        <f>'2. Processes-'!BJ118</f>
        <v>0.34499999999999997</v>
      </c>
      <c r="E13" s="110">
        <v>0.5</v>
      </c>
      <c r="F13" s="110">
        <f t="shared" si="0"/>
        <v>0.17249999999999999</v>
      </c>
      <c r="G13" s="110"/>
    </row>
    <row r="14" spans="3:7" x14ac:dyDescent="0.2">
      <c r="C14" s="218" t="s">
        <v>1634</v>
      </c>
      <c r="D14" s="197">
        <f>'2. Processes-'!BJ129</f>
        <v>0.41200000000000003</v>
      </c>
      <c r="E14" s="110">
        <v>0.5</v>
      </c>
      <c r="F14" s="110">
        <f t="shared" si="0"/>
        <v>0.20600000000000002</v>
      </c>
      <c r="G14" s="110"/>
    </row>
    <row r="15" spans="3:7" x14ac:dyDescent="0.2">
      <c r="C15" s="218" t="s">
        <v>1635</v>
      </c>
      <c r="D15" s="197">
        <f>'2. Processes-'!BJ147</f>
        <v>0.41666666666666663</v>
      </c>
      <c r="E15" s="110">
        <v>0.5</v>
      </c>
      <c r="F15" s="110">
        <f t="shared" si="0"/>
        <v>0.20833333333333331</v>
      </c>
      <c r="G15" s="110"/>
    </row>
    <row r="16" spans="3:7" x14ac:dyDescent="0.2">
      <c r="C16" s="218" t="s">
        <v>1619</v>
      </c>
      <c r="D16" s="197">
        <f>'2. Processes-'!BJ152</f>
        <v>0.35809523809523813</v>
      </c>
      <c r="E16" s="110">
        <v>2</v>
      </c>
      <c r="F16" s="110">
        <f t="shared" si="0"/>
        <v>0.71619047619047627</v>
      </c>
      <c r="G16" s="110"/>
    </row>
    <row r="17" spans="3:7" x14ac:dyDescent="0.2">
      <c r="C17" s="218" t="s">
        <v>1608</v>
      </c>
      <c r="D17" s="197">
        <f>'2. Processes-'!BJ193</f>
        <v>0.36333333333333334</v>
      </c>
      <c r="E17" s="110">
        <v>0.5</v>
      </c>
      <c r="F17" s="110">
        <f t="shared" si="0"/>
        <v>0.18166666666666667</v>
      </c>
      <c r="G17" s="110"/>
    </row>
    <row r="18" spans="3:7" x14ac:dyDescent="0.2">
      <c r="C18" s="224" t="s">
        <v>1642</v>
      </c>
      <c r="D18" s="197">
        <f>'3. Systems-'!BD84</f>
        <v>1</v>
      </c>
      <c r="E18" s="110">
        <v>1</v>
      </c>
      <c r="F18" s="110">
        <f t="shared" si="0"/>
        <v>1</v>
      </c>
      <c r="G18" s="110"/>
    </row>
    <row r="19" spans="3:7" x14ac:dyDescent="0.2">
      <c r="C19" s="218" t="s">
        <v>1637</v>
      </c>
      <c r="D19" s="197">
        <f>'3. Systems-'!BJ99</f>
        <v>0.15892857142857145</v>
      </c>
      <c r="E19" s="110">
        <v>0.5</v>
      </c>
      <c r="F19" s="110">
        <f t="shared" si="0"/>
        <v>7.9464285714285723E-2</v>
      </c>
      <c r="G19" s="110"/>
    </row>
    <row r="20" spans="3:7" x14ac:dyDescent="0.2">
      <c r="C20" s="218" t="s">
        <v>1643</v>
      </c>
      <c r="D20" s="197">
        <f>'3. Systems-'!BJ100</f>
        <v>0.15892857142857145</v>
      </c>
      <c r="E20" s="110">
        <v>0.5</v>
      </c>
      <c r="F20" s="110">
        <f t="shared" si="0"/>
        <v>7.9464285714285723E-2</v>
      </c>
      <c r="G20" s="110"/>
    </row>
    <row r="21" spans="3:7" x14ac:dyDescent="0.2">
      <c r="C21" s="218" t="s">
        <v>1604</v>
      </c>
      <c r="D21" s="197">
        <f>'4. Organisation-'!BJ45</f>
        <v>0.56222222222222229</v>
      </c>
      <c r="E21" s="110">
        <v>0.5</v>
      </c>
      <c r="F21" s="110">
        <f t="shared" si="0"/>
        <v>0.28111111111111114</v>
      </c>
      <c r="G21" s="110"/>
    </row>
    <row r="22" spans="3:7" x14ac:dyDescent="0.2">
      <c r="C22" s="218" t="s">
        <v>192</v>
      </c>
      <c r="D22" s="197">
        <f>'4. Organisation-'!BJ156</f>
        <v>0.52916666666666656</v>
      </c>
      <c r="E22" s="110">
        <v>0.5</v>
      </c>
      <c r="F22" s="110">
        <f t="shared" si="0"/>
        <v>0.26458333333333328</v>
      </c>
      <c r="G22" s="110"/>
    </row>
    <row r="23" spans="3:7" x14ac:dyDescent="0.2">
      <c r="C23" s="218" t="s">
        <v>1584</v>
      </c>
      <c r="D23" s="197">
        <f>'5. Strategic-'!BJ39</f>
        <v>0.63928571428571423</v>
      </c>
      <c r="E23" s="110">
        <v>1</v>
      </c>
      <c r="F23" s="110">
        <f t="shared" si="0"/>
        <v>0.63928571428571423</v>
      </c>
      <c r="G23" s="110"/>
    </row>
    <row r="24" spans="3:7" ht="13.5" thickBot="1" x14ac:dyDescent="0.25">
      <c r="C24" s="219"/>
      <c r="D24" s="220"/>
      <c r="E24" s="220">
        <f>SUM(E4:E23)</f>
        <v>15.5</v>
      </c>
      <c r="F24" s="221">
        <f>SUM(F4:F23)</f>
        <v>6.7426753524253531</v>
      </c>
      <c r="G24" s="222">
        <f>(F24/E24)*100</f>
        <v>43.50113130597002</v>
      </c>
    </row>
  </sheetData>
  <mergeCells count="1">
    <mergeCell ref="C3:G3"/>
  </mergeCells>
  <conditionalFormatting sqref="G24">
    <cfRule type="cellIs" dxfId="35" priority="1" operator="between">
      <formula>65</formula>
      <formula>100</formula>
    </cfRule>
    <cfRule type="cellIs" dxfId="34" priority="2" operator="between">
      <formula>35</formula>
      <formula>65</formula>
    </cfRule>
    <cfRule type="cellIs" dxfId="33" priority="3" operator="between">
      <formula>0</formula>
      <formula>35</formula>
    </cfRule>
  </conditionalFormatting>
  <conditionalFormatting sqref="D4:D23">
    <cfRule type="cellIs" dxfId="32" priority="4" operator="between">
      <formula>35%</formula>
      <formula>65%</formula>
    </cfRule>
    <cfRule type="cellIs" dxfId="31" priority="5" operator="between">
      <formula>0%</formula>
      <formula>35%</formula>
    </cfRule>
    <cfRule type="cellIs" dxfId="30" priority="6" operator="greaterThan">
      <formula>65%</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C1:DZ41"/>
  <sheetViews>
    <sheetView showGridLines="0" topLeftCell="A7" zoomScale="50" zoomScaleNormal="50" zoomScalePageLayoutView="50" workbookViewId="0">
      <selection activeCell="R19" sqref="R19"/>
    </sheetView>
  </sheetViews>
  <sheetFormatPr baseColWidth="10" defaultColWidth="9.140625" defaultRowHeight="12.75" x14ac:dyDescent="0.2"/>
  <cols>
    <col min="1" max="131" width="2.7109375" style="168" customWidth="1"/>
    <col min="132" max="16384" width="9.140625" style="168"/>
  </cols>
  <sheetData>
    <row r="1" spans="4:128" ht="21" customHeight="1" x14ac:dyDescent="0.2"/>
    <row r="2" spans="4:128" ht="21" customHeight="1" thickBot="1" x14ac:dyDescent="0.25"/>
    <row r="3" spans="4:128" ht="21" customHeight="1" x14ac:dyDescent="0.2">
      <c r="BA3" s="393"/>
      <c r="BB3" s="394"/>
      <c r="BC3" s="394"/>
      <c r="BD3" s="394"/>
      <c r="BE3" s="394"/>
      <c r="BF3" s="394"/>
      <c r="BG3" s="394"/>
      <c r="BH3" s="395"/>
      <c r="BK3" s="393"/>
      <c r="BL3" s="394"/>
      <c r="BM3" s="394"/>
      <c r="BN3" s="394"/>
      <c r="BO3" s="394"/>
      <c r="BP3" s="394"/>
      <c r="BQ3" s="394"/>
      <c r="BR3" s="395"/>
      <c r="BU3" s="393"/>
      <c r="BV3" s="394"/>
      <c r="BW3" s="394"/>
      <c r="BX3" s="394"/>
      <c r="BY3" s="394"/>
      <c r="BZ3" s="394"/>
      <c r="CA3" s="394"/>
      <c r="CB3" s="395"/>
    </row>
    <row r="4" spans="4:128" ht="21" customHeight="1" x14ac:dyDescent="0.2">
      <c r="BA4" s="396"/>
      <c r="BB4" s="397"/>
      <c r="BC4" s="397"/>
      <c r="BD4" s="397"/>
      <c r="BE4" s="397"/>
      <c r="BF4" s="397"/>
      <c r="BG4" s="397"/>
      <c r="BH4" s="398"/>
      <c r="BK4" s="396"/>
      <c r="BL4" s="397"/>
      <c r="BM4" s="397"/>
      <c r="BN4" s="397"/>
      <c r="BO4" s="397"/>
      <c r="BP4" s="397"/>
      <c r="BQ4" s="397"/>
      <c r="BR4" s="398"/>
      <c r="BU4" s="396"/>
      <c r="BV4" s="397"/>
      <c r="BW4" s="397"/>
      <c r="BX4" s="397"/>
      <c r="BY4" s="397"/>
      <c r="BZ4" s="397"/>
      <c r="CA4" s="397"/>
      <c r="CB4" s="398"/>
    </row>
    <row r="5" spans="4:128" ht="21" customHeight="1" x14ac:dyDescent="0.5">
      <c r="D5" s="39"/>
      <c r="E5" s="205"/>
      <c r="F5" s="205"/>
      <c r="G5" s="205"/>
      <c r="H5" s="205"/>
      <c r="I5" s="205"/>
      <c r="J5" s="205"/>
      <c r="K5" s="205"/>
      <c r="L5" s="205"/>
      <c r="M5" s="205"/>
      <c r="N5" s="205"/>
      <c r="O5" s="205"/>
      <c r="P5" s="205"/>
      <c r="Q5" s="205"/>
      <c r="R5" s="205"/>
      <c r="AL5" s="71"/>
      <c r="BA5" s="396"/>
      <c r="BB5" s="397"/>
      <c r="BC5" s="397"/>
      <c r="BD5" s="397"/>
      <c r="BE5" s="397"/>
      <c r="BF5" s="397"/>
      <c r="BG5" s="397"/>
      <c r="BH5" s="398"/>
      <c r="BK5" s="396"/>
      <c r="BL5" s="397"/>
      <c r="BM5" s="397"/>
      <c r="BN5" s="397"/>
      <c r="BO5" s="397"/>
      <c r="BP5" s="397"/>
      <c r="BQ5" s="397"/>
      <c r="BR5" s="398"/>
      <c r="BU5" s="396"/>
      <c r="BV5" s="397"/>
      <c r="BW5" s="397"/>
      <c r="BX5" s="397"/>
      <c r="BY5" s="397"/>
      <c r="BZ5" s="397"/>
      <c r="CA5" s="397"/>
      <c r="CB5" s="398"/>
    </row>
    <row r="6" spans="4:128" ht="21" customHeight="1" x14ac:dyDescent="0.2">
      <c r="D6" s="39"/>
      <c r="E6" s="205"/>
      <c r="F6" s="205"/>
      <c r="G6" s="205"/>
      <c r="H6" s="205"/>
      <c r="I6" s="205"/>
      <c r="J6" s="205"/>
      <c r="K6" s="205"/>
      <c r="L6" s="205"/>
      <c r="M6" s="205"/>
      <c r="N6" s="205"/>
      <c r="O6" s="205"/>
      <c r="P6" s="205"/>
      <c r="Q6" s="205"/>
      <c r="R6" s="205"/>
      <c r="BA6" s="396"/>
      <c r="BB6" s="397"/>
      <c r="BC6" s="397"/>
      <c r="BD6" s="397"/>
      <c r="BE6" s="397"/>
      <c r="BF6" s="397"/>
      <c r="BG6" s="397"/>
      <c r="BH6" s="398"/>
      <c r="BK6" s="396"/>
      <c r="BL6" s="397"/>
      <c r="BM6" s="397"/>
      <c r="BN6" s="397"/>
      <c r="BO6" s="397"/>
      <c r="BP6" s="397"/>
      <c r="BQ6" s="397"/>
      <c r="BR6" s="398"/>
      <c r="BU6" s="396"/>
      <c r="BV6" s="397"/>
      <c r="BW6" s="397"/>
      <c r="BX6" s="397"/>
      <c r="BY6" s="397"/>
      <c r="BZ6" s="397"/>
      <c r="CA6" s="397"/>
      <c r="CB6" s="398"/>
    </row>
    <row r="7" spans="4:128" ht="21" customHeight="1" x14ac:dyDescent="0.2">
      <c r="D7" s="39"/>
      <c r="E7" s="205"/>
      <c r="F7" s="205"/>
      <c r="G7" s="205"/>
      <c r="H7" s="205"/>
      <c r="I7" s="205"/>
      <c r="J7" s="443" t="s">
        <v>1644</v>
      </c>
      <c r="K7" s="450"/>
      <c r="L7" s="450"/>
      <c r="M7" s="450"/>
      <c r="N7" s="450"/>
      <c r="O7" s="450"/>
      <c r="P7" s="450"/>
      <c r="Q7" s="450"/>
      <c r="R7" s="450"/>
      <c r="S7" s="450"/>
      <c r="T7" s="450"/>
      <c r="U7" s="450"/>
      <c r="V7" s="450"/>
      <c r="W7" s="450"/>
      <c r="X7" s="450"/>
      <c r="Y7" s="450"/>
      <c r="Z7" s="450"/>
      <c r="AA7" s="450"/>
      <c r="BA7" s="396"/>
      <c r="BB7" s="397"/>
      <c r="BC7" s="397"/>
      <c r="BD7" s="397"/>
      <c r="BE7" s="397"/>
      <c r="BF7" s="397"/>
      <c r="BG7" s="397"/>
      <c r="BH7" s="398"/>
      <c r="BK7" s="396"/>
      <c r="BL7" s="397"/>
      <c r="BM7" s="397"/>
      <c r="BN7" s="397"/>
      <c r="BO7" s="397"/>
      <c r="BP7" s="397"/>
      <c r="BQ7" s="397"/>
      <c r="BR7" s="398"/>
      <c r="BU7" s="396"/>
      <c r="BV7" s="397"/>
      <c r="BW7" s="397"/>
      <c r="BX7" s="397"/>
      <c r="BY7" s="397"/>
      <c r="BZ7" s="397"/>
      <c r="CA7" s="397"/>
      <c r="CB7" s="398"/>
      <c r="DP7" s="424" t="s">
        <v>1571</v>
      </c>
      <c r="DQ7" s="424"/>
      <c r="DR7" s="424"/>
      <c r="DS7" s="424"/>
      <c r="DT7" s="424"/>
      <c r="DU7" s="424"/>
      <c r="DV7" s="424"/>
      <c r="DW7" s="424"/>
      <c r="DX7" s="424"/>
    </row>
    <row r="8" spans="4:128" ht="21" customHeight="1" thickBot="1" x14ac:dyDescent="0.25">
      <c r="D8" s="39"/>
      <c r="E8" s="205"/>
      <c r="F8" s="205"/>
      <c r="G8" s="205"/>
      <c r="H8" s="205"/>
      <c r="I8" s="205"/>
      <c r="J8" s="450"/>
      <c r="K8" s="450"/>
      <c r="L8" s="450"/>
      <c r="M8" s="450"/>
      <c r="N8" s="450"/>
      <c r="O8" s="450"/>
      <c r="P8" s="450"/>
      <c r="Q8" s="450"/>
      <c r="R8" s="450"/>
      <c r="S8" s="450"/>
      <c r="T8" s="450"/>
      <c r="U8" s="450"/>
      <c r="V8" s="450"/>
      <c r="W8" s="450"/>
      <c r="X8" s="450"/>
      <c r="Y8" s="450"/>
      <c r="Z8" s="450"/>
      <c r="AA8" s="450"/>
      <c r="BA8" s="399"/>
      <c r="BB8" s="400"/>
      <c r="BC8" s="400"/>
      <c r="BD8" s="400"/>
      <c r="BE8" s="400"/>
      <c r="BF8" s="400"/>
      <c r="BG8" s="400"/>
      <c r="BH8" s="401"/>
      <c r="BK8" s="399"/>
      <c r="BL8" s="400"/>
      <c r="BM8" s="400"/>
      <c r="BN8" s="400"/>
      <c r="BO8" s="400"/>
      <c r="BP8" s="400"/>
      <c r="BQ8" s="400"/>
      <c r="BR8" s="401"/>
      <c r="BU8" s="399"/>
      <c r="BV8" s="400"/>
      <c r="BW8" s="400"/>
      <c r="BX8" s="400"/>
      <c r="BY8" s="400"/>
      <c r="BZ8" s="400"/>
      <c r="CA8" s="400"/>
      <c r="CB8" s="401"/>
      <c r="DP8" s="427"/>
      <c r="DQ8" s="427"/>
      <c r="DR8" s="427"/>
      <c r="DS8" s="427"/>
      <c r="DT8" s="427"/>
      <c r="DU8" s="427"/>
      <c r="DV8" s="427"/>
      <c r="DW8" s="427"/>
      <c r="DX8" s="427"/>
    </row>
    <row r="9" spans="4:128" ht="21" customHeight="1" x14ac:dyDescent="0.2">
      <c r="D9" s="39"/>
      <c r="E9" s="205"/>
      <c r="F9" s="205"/>
      <c r="G9" s="205"/>
      <c r="H9" s="205"/>
      <c r="I9" s="205"/>
      <c r="J9" s="450"/>
      <c r="K9" s="450"/>
      <c r="L9" s="450"/>
      <c r="M9" s="450"/>
      <c r="N9" s="450"/>
      <c r="O9" s="450"/>
      <c r="P9" s="450"/>
      <c r="Q9" s="450"/>
      <c r="R9" s="450"/>
      <c r="S9" s="450"/>
      <c r="T9" s="450"/>
      <c r="U9" s="450"/>
      <c r="V9" s="450"/>
      <c r="W9" s="450"/>
      <c r="X9" s="450"/>
      <c r="Y9" s="450"/>
      <c r="Z9" s="450"/>
      <c r="AA9" s="450"/>
      <c r="DP9" s="420">
        <f>'Training &amp; Development Cluster'!G24</f>
        <v>43.50113130597002</v>
      </c>
      <c r="DQ9" s="421"/>
      <c r="DR9" s="421"/>
      <c r="DS9" s="421"/>
      <c r="DT9" s="421"/>
      <c r="DU9" s="421"/>
      <c r="DV9" s="421"/>
      <c r="DW9" s="421"/>
      <c r="DX9" s="422"/>
    </row>
    <row r="10" spans="4:128" ht="21" customHeight="1" thickBot="1" x14ac:dyDescent="0.25">
      <c r="D10" s="39"/>
      <c r="E10" s="205"/>
      <c r="F10" s="205"/>
      <c r="G10" s="205"/>
      <c r="H10" s="205"/>
      <c r="I10" s="205"/>
      <c r="J10" s="450"/>
      <c r="K10" s="450"/>
      <c r="L10" s="450"/>
      <c r="M10" s="450"/>
      <c r="N10" s="450"/>
      <c r="O10" s="450"/>
      <c r="P10" s="450"/>
      <c r="Q10" s="450"/>
      <c r="R10" s="450"/>
      <c r="S10" s="450"/>
      <c r="T10" s="450"/>
      <c r="U10" s="450"/>
      <c r="V10" s="450"/>
      <c r="W10" s="450"/>
      <c r="X10" s="450"/>
      <c r="Y10" s="450"/>
      <c r="Z10" s="450"/>
      <c r="AA10" s="450"/>
      <c r="DP10" s="423"/>
      <c r="DQ10" s="424"/>
      <c r="DR10" s="424"/>
      <c r="DS10" s="424"/>
      <c r="DT10" s="424"/>
      <c r="DU10" s="424"/>
      <c r="DV10" s="424"/>
      <c r="DW10" s="424"/>
      <c r="DX10" s="425"/>
    </row>
    <row r="11" spans="4:128" ht="21" customHeight="1" thickBot="1" x14ac:dyDescent="0.25">
      <c r="D11" s="39"/>
      <c r="E11" s="205"/>
      <c r="F11" s="205"/>
      <c r="G11" s="205"/>
      <c r="H11" s="205"/>
      <c r="I11" s="205"/>
      <c r="J11" s="450"/>
      <c r="K11" s="450"/>
      <c r="L11" s="450"/>
      <c r="M11" s="450"/>
      <c r="N11" s="450"/>
      <c r="O11" s="450"/>
      <c r="P11" s="450"/>
      <c r="Q11" s="450"/>
      <c r="R11" s="450"/>
      <c r="S11" s="450"/>
      <c r="T11" s="450"/>
      <c r="U11" s="450"/>
      <c r="V11" s="450"/>
      <c r="W11" s="450"/>
      <c r="X11" s="450"/>
      <c r="Y11" s="450"/>
      <c r="Z11" s="450"/>
      <c r="AA11" s="450"/>
      <c r="AL11" s="402"/>
      <c r="AM11" s="403"/>
      <c r="AN11" s="403"/>
      <c r="AO11" s="403"/>
      <c r="AP11" s="403"/>
      <c r="AQ11" s="403"/>
      <c r="AR11" s="403"/>
      <c r="AS11" s="404"/>
      <c r="AV11" s="393"/>
      <c r="AW11" s="394"/>
      <c r="AX11" s="394"/>
      <c r="AY11" s="394"/>
      <c r="AZ11" s="394"/>
      <c r="BA11" s="394"/>
      <c r="BB11" s="394"/>
      <c r="BC11" s="395"/>
      <c r="BF11" s="393"/>
      <c r="BG11" s="394"/>
      <c r="BH11" s="394"/>
      <c r="BI11" s="394"/>
      <c r="BJ11" s="394"/>
      <c r="BK11" s="394"/>
      <c r="BL11" s="394"/>
      <c r="BM11" s="395"/>
      <c r="BP11" s="393"/>
      <c r="BQ11" s="394"/>
      <c r="BR11" s="394"/>
      <c r="BS11" s="394"/>
      <c r="BT11" s="394"/>
      <c r="BU11" s="394"/>
      <c r="BV11" s="394"/>
      <c r="BW11" s="395"/>
      <c r="BZ11" s="393"/>
      <c r="CA11" s="394"/>
      <c r="CB11" s="394"/>
      <c r="CC11" s="394"/>
      <c r="CD11" s="394"/>
      <c r="CE11" s="394"/>
      <c r="CF11" s="394"/>
      <c r="CG11" s="395"/>
      <c r="CJ11" s="393"/>
      <c r="CK11" s="394"/>
      <c r="CL11" s="394"/>
      <c r="CM11" s="394"/>
      <c r="CN11" s="394"/>
      <c r="CO11" s="394"/>
      <c r="CP11" s="394"/>
      <c r="CQ11" s="395"/>
      <c r="DP11" s="426"/>
      <c r="DQ11" s="427"/>
      <c r="DR11" s="427"/>
      <c r="DS11" s="427"/>
      <c r="DT11" s="427"/>
      <c r="DU11" s="427"/>
      <c r="DV11" s="427"/>
      <c r="DW11" s="427"/>
      <c r="DX11" s="428"/>
    </row>
    <row r="12" spans="4:128" ht="21" customHeight="1" x14ac:dyDescent="0.2">
      <c r="D12" s="39"/>
      <c r="E12" s="205"/>
      <c r="F12" s="205"/>
      <c r="G12" s="205"/>
      <c r="H12" s="205"/>
      <c r="I12" s="205"/>
      <c r="J12" s="450"/>
      <c r="K12" s="450"/>
      <c r="L12" s="450"/>
      <c r="M12" s="450"/>
      <c r="N12" s="450"/>
      <c r="O12" s="450"/>
      <c r="P12" s="450"/>
      <c r="Q12" s="450"/>
      <c r="R12" s="450"/>
      <c r="S12" s="450"/>
      <c r="T12" s="450"/>
      <c r="U12" s="450"/>
      <c r="V12" s="450"/>
      <c r="W12" s="450"/>
      <c r="X12" s="450"/>
      <c r="Y12" s="450"/>
      <c r="Z12" s="450"/>
      <c r="AA12" s="450"/>
      <c r="AL12" s="405"/>
      <c r="AM12" s="406"/>
      <c r="AN12" s="406"/>
      <c r="AO12" s="406"/>
      <c r="AP12" s="406"/>
      <c r="AQ12" s="406"/>
      <c r="AR12" s="406"/>
      <c r="AS12" s="407"/>
      <c r="AV12" s="396"/>
      <c r="AW12" s="397"/>
      <c r="AX12" s="397"/>
      <c r="AY12" s="397"/>
      <c r="AZ12" s="397"/>
      <c r="BA12" s="397"/>
      <c r="BB12" s="397"/>
      <c r="BC12" s="398"/>
      <c r="BF12" s="396"/>
      <c r="BG12" s="397"/>
      <c r="BH12" s="397"/>
      <c r="BI12" s="397"/>
      <c r="BJ12" s="397"/>
      <c r="BK12" s="397"/>
      <c r="BL12" s="397"/>
      <c r="BM12" s="398"/>
      <c r="BP12" s="396"/>
      <c r="BQ12" s="397"/>
      <c r="BR12" s="397"/>
      <c r="BS12" s="397"/>
      <c r="BT12" s="397"/>
      <c r="BU12" s="397"/>
      <c r="BV12" s="397"/>
      <c r="BW12" s="398"/>
      <c r="BZ12" s="396"/>
      <c r="CA12" s="397"/>
      <c r="CB12" s="397"/>
      <c r="CC12" s="397"/>
      <c r="CD12" s="397"/>
      <c r="CE12" s="397"/>
      <c r="CF12" s="397"/>
      <c r="CG12" s="398"/>
      <c r="CJ12" s="396"/>
      <c r="CK12" s="397"/>
      <c r="CL12" s="397"/>
      <c r="CM12" s="397"/>
      <c r="CN12" s="397"/>
      <c r="CO12" s="397"/>
      <c r="CP12" s="397"/>
      <c r="CQ12" s="398"/>
    </row>
    <row r="13" spans="4:128" ht="21" customHeight="1" x14ac:dyDescent="0.2">
      <c r="D13" s="39"/>
      <c r="E13" s="205"/>
      <c r="F13" s="205"/>
      <c r="G13" s="205"/>
      <c r="H13" s="205"/>
      <c r="I13" s="205"/>
      <c r="J13" s="205"/>
      <c r="K13" s="205"/>
      <c r="L13" s="205"/>
      <c r="M13" s="205"/>
      <c r="N13" s="205"/>
      <c r="O13" s="205"/>
      <c r="P13" s="205"/>
      <c r="Q13" s="205"/>
      <c r="R13" s="205"/>
      <c r="AL13" s="405"/>
      <c r="AM13" s="406"/>
      <c r="AN13" s="406"/>
      <c r="AO13" s="406"/>
      <c r="AP13" s="406"/>
      <c r="AQ13" s="406"/>
      <c r="AR13" s="406"/>
      <c r="AS13" s="407"/>
      <c r="AV13" s="396"/>
      <c r="AW13" s="397"/>
      <c r="AX13" s="397"/>
      <c r="AY13" s="397"/>
      <c r="AZ13" s="397"/>
      <c r="BA13" s="397"/>
      <c r="BB13" s="397"/>
      <c r="BC13" s="398"/>
      <c r="BF13" s="396"/>
      <c r="BG13" s="397"/>
      <c r="BH13" s="397"/>
      <c r="BI13" s="397"/>
      <c r="BJ13" s="397"/>
      <c r="BK13" s="397"/>
      <c r="BL13" s="397"/>
      <c r="BM13" s="398"/>
      <c r="BP13" s="396"/>
      <c r="BQ13" s="397"/>
      <c r="BR13" s="397"/>
      <c r="BS13" s="397"/>
      <c r="BT13" s="397"/>
      <c r="BU13" s="397"/>
      <c r="BV13" s="397"/>
      <c r="BW13" s="398"/>
      <c r="BZ13" s="396"/>
      <c r="CA13" s="397"/>
      <c r="CB13" s="397"/>
      <c r="CC13" s="397"/>
      <c r="CD13" s="397"/>
      <c r="CE13" s="397"/>
      <c r="CF13" s="397"/>
      <c r="CG13" s="398"/>
      <c r="CJ13" s="396"/>
      <c r="CK13" s="397"/>
      <c r="CL13" s="397"/>
      <c r="CM13" s="397"/>
      <c r="CN13" s="397"/>
      <c r="CO13" s="397"/>
      <c r="CP13" s="397"/>
      <c r="CQ13" s="398"/>
    </row>
    <row r="14" spans="4:128" ht="21" customHeight="1" x14ac:dyDescent="0.2">
      <c r="D14" s="39"/>
      <c r="E14" s="205"/>
      <c r="F14" s="205"/>
      <c r="G14" s="205"/>
      <c r="H14" s="205"/>
      <c r="I14" s="205"/>
      <c r="J14" s="205"/>
      <c r="K14" s="205"/>
      <c r="L14" s="205"/>
      <c r="M14" s="205"/>
      <c r="N14" s="205"/>
      <c r="O14" s="205"/>
      <c r="P14" s="205"/>
      <c r="Q14" s="205"/>
      <c r="R14" s="205"/>
      <c r="AL14" s="405"/>
      <c r="AM14" s="406"/>
      <c r="AN14" s="406"/>
      <c r="AO14" s="406"/>
      <c r="AP14" s="406"/>
      <c r="AQ14" s="406"/>
      <c r="AR14" s="406"/>
      <c r="AS14" s="407"/>
      <c r="AV14" s="396"/>
      <c r="AW14" s="397"/>
      <c r="AX14" s="397"/>
      <c r="AY14" s="397"/>
      <c r="AZ14" s="397"/>
      <c r="BA14" s="397"/>
      <c r="BB14" s="397"/>
      <c r="BC14" s="398"/>
      <c r="BF14" s="396"/>
      <c r="BG14" s="397"/>
      <c r="BH14" s="397"/>
      <c r="BI14" s="397"/>
      <c r="BJ14" s="397"/>
      <c r="BK14" s="397"/>
      <c r="BL14" s="397"/>
      <c r="BM14" s="398"/>
      <c r="BP14" s="396"/>
      <c r="BQ14" s="397"/>
      <c r="BR14" s="397"/>
      <c r="BS14" s="397"/>
      <c r="BT14" s="397"/>
      <c r="BU14" s="397"/>
      <c r="BV14" s="397"/>
      <c r="BW14" s="398"/>
      <c r="BZ14" s="396"/>
      <c r="CA14" s="397"/>
      <c r="CB14" s="397"/>
      <c r="CC14" s="397"/>
      <c r="CD14" s="397"/>
      <c r="CE14" s="397"/>
      <c r="CF14" s="397"/>
      <c r="CG14" s="398"/>
      <c r="CJ14" s="396"/>
      <c r="CK14" s="397"/>
      <c r="CL14" s="397"/>
      <c r="CM14" s="397"/>
      <c r="CN14" s="397"/>
      <c r="CO14" s="397"/>
      <c r="CP14" s="397"/>
      <c r="CQ14" s="398"/>
    </row>
    <row r="15" spans="4:128" ht="21" customHeight="1" x14ac:dyDescent="0.2">
      <c r="D15" s="39"/>
      <c r="E15" s="205"/>
      <c r="F15" s="205"/>
      <c r="G15" s="205"/>
      <c r="H15" s="205"/>
      <c r="I15" s="205"/>
      <c r="J15" s="205"/>
      <c r="K15" s="205"/>
      <c r="L15" s="205"/>
      <c r="M15" s="205"/>
      <c r="N15" s="205"/>
      <c r="O15" s="205"/>
      <c r="P15" s="205"/>
      <c r="Q15" s="205"/>
      <c r="R15" s="205"/>
      <c r="AL15" s="405"/>
      <c r="AM15" s="406"/>
      <c r="AN15" s="406"/>
      <c r="AO15" s="406"/>
      <c r="AP15" s="406"/>
      <c r="AQ15" s="406"/>
      <c r="AR15" s="406"/>
      <c r="AS15" s="407"/>
      <c r="AV15" s="396"/>
      <c r="AW15" s="397"/>
      <c r="AX15" s="397"/>
      <c r="AY15" s="397"/>
      <c r="AZ15" s="397"/>
      <c r="BA15" s="397"/>
      <c r="BB15" s="397"/>
      <c r="BC15" s="398"/>
      <c r="BF15" s="396"/>
      <c r="BG15" s="397"/>
      <c r="BH15" s="397"/>
      <c r="BI15" s="397"/>
      <c r="BJ15" s="397"/>
      <c r="BK15" s="397"/>
      <c r="BL15" s="397"/>
      <c r="BM15" s="398"/>
      <c r="BP15" s="396"/>
      <c r="BQ15" s="397"/>
      <c r="BR15" s="397"/>
      <c r="BS15" s="397"/>
      <c r="BT15" s="397"/>
      <c r="BU15" s="397"/>
      <c r="BV15" s="397"/>
      <c r="BW15" s="398"/>
      <c r="BZ15" s="396"/>
      <c r="CA15" s="397"/>
      <c r="CB15" s="397"/>
      <c r="CC15" s="397"/>
      <c r="CD15" s="397"/>
      <c r="CE15" s="397"/>
      <c r="CF15" s="397"/>
      <c r="CG15" s="398"/>
      <c r="CJ15" s="396"/>
      <c r="CK15" s="397"/>
      <c r="CL15" s="397"/>
      <c r="CM15" s="397"/>
      <c r="CN15" s="397"/>
      <c r="CO15" s="397"/>
      <c r="CP15" s="397"/>
      <c r="CQ15" s="398"/>
    </row>
    <row r="16" spans="4:128" ht="21" customHeight="1" thickBot="1" x14ac:dyDescent="0.25">
      <c r="D16" s="39"/>
      <c r="E16" s="205"/>
      <c r="F16" s="205"/>
      <c r="G16" s="205"/>
      <c r="H16" s="205"/>
      <c r="I16" s="205"/>
      <c r="J16" s="205"/>
      <c r="K16" s="205"/>
      <c r="L16" s="205"/>
      <c r="M16" s="205"/>
      <c r="N16" s="205"/>
      <c r="O16" s="205"/>
      <c r="P16" s="205"/>
      <c r="Q16" s="205"/>
      <c r="R16" s="205"/>
      <c r="AL16" s="408"/>
      <c r="AM16" s="409"/>
      <c r="AN16" s="409"/>
      <c r="AO16" s="409"/>
      <c r="AP16" s="409"/>
      <c r="AQ16" s="409"/>
      <c r="AR16" s="409"/>
      <c r="AS16" s="410"/>
      <c r="AV16" s="399"/>
      <c r="AW16" s="400"/>
      <c r="AX16" s="400"/>
      <c r="AY16" s="400"/>
      <c r="AZ16" s="400"/>
      <c r="BA16" s="400"/>
      <c r="BB16" s="400"/>
      <c r="BC16" s="401"/>
      <c r="BF16" s="399"/>
      <c r="BG16" s="400"/>
      <c r="BH16" s="400"/>
      <c r="BI16" s="400"/>
      <c r="BJ16" s="400"/>
      <c r="BK16" s="400"/>
      <c r="BL16" s="400"/>
      <c r="BM16" s="401"/>
      <c r="BP16" s="399"/>
      <c r="BQ16" s="400"/>
      <c r="BR16" s="400"/>
      <c r="BS16" s="400"/>
      <c r="BT16" s="400"/>
      <c r="BU16" s="400"/>
      <c r="BV16" s="400"/>
      <c r="BW16" s="401"/>
      <c r="BZ16" s="399"/>
      <c r="CA16" s="400"/>
      <c r="CB16" s="400"/>
      <c r="CC16" s="400"/>
      <c r="CD16" s="400"/>
      <c r="CE16" s="400"/>
      <c r="CF16" s="400"/>
      <c r="CG16" s="401"/>
      <c r="CJ16" s="399"/>
      <c r="CK16" s="400"/>
      <c r="CL16" s="400"/>
      <c r="CM16" s="400"/>
      <c r="CN16" s="400"/>
      <c r="CO16" s="400"/>
      <c r="CP16" s="400"/>
      <c r="CQ16" s="401"/>
    </row>
    <row r="17" spans="4:110" ht="21" customHeight="1" x14ac:dyDescent="0.2">
      <c r="D17" s="39"/>
      <c r="E17" s="205"/>
      <c r="F17" s="205"/>
      <c r="G17" s="205"/>
      <c r="H17" s="205"/>
      <c r="I17" s="205"/>
      <c r="J17" s="205"/>
      <c r="K17" s="205"/>
      <c r="L17" s="205"/>
      <c r="M17" s="205"/>
      <c r="N17" s="205"/>
      <c r="O17" s="205"/>
      <c r="P17" s="205"/>
      <c r="Q17" s="205"/>
      <c r="R17" s="205"/>
    </row>
    <row r="18" spans="4:110" ht="21" customHeight="1" thickBot="1" x14ac:dyDescent="0.25">
      <c r="D18" s="39"/>
      <c r="E18" s="205"/>
      <c r="F18" s="205"/>
      <c r="G18" s="205"/>
      <c r="H18" s="205"/>
      <c r="I18" s="205"/>
      <c r="J18" s="205"/>
      <c r="K18" s="205"/>
      <c r="L18" s="205"/>
      <c r="M18" s="205"/>
      <c r="N18" s="205"/>
      <c r="O18" s="205"/>
      <c r="P18" s="205"/>
      <c r="Q18" s="205"/>
      <c r="R18" s="205"/>
    </row>
    <row r="19" spans="4:110" ht="21" customHeight="1" x14ac:dyDescent="0.2">
      <c r="D19" s="206"/>
      <c r="E19" s="205"/>
      <c r="F19" s="205"/>
      <c r="G19" s="205"/>
      <c r="H19" s="205"/>
      <c r="I19" s="205"/>
      <c r="J19" s="205"/>
      <c r="K19" s="205"/>
      <c r="L19" s="205"/>
      <c r="M19" s="205"/>
      <c r="N19" s="205"/>
      <c r="O19" s="205"/>
      <c r="P19" s="205"/>
      <c r="Q19" s="205"/>
      <c r="R19" s="205"/>
      <c r="W19" s="393"/>
      <c r="X19" s="394"/>
      <c r="Y19" s="394"/>
      <c r="Z19" s="394"/>
      <c r="AA19" s="394"/>
      <c r="AB19" s="394"/>
      <c r="AC19" s="394"/>
      <c r="AD19" s="395"/>
      <c r="AG19" s="393"/>
      <c r="AH19" s="394"/>
      <c r="AI19" s="394"/>
      <c r="AJ19" s="394"/>
      <c r="AK19" s="394"/>
      <c r="AL19" s="394"/>
      <c r="AM19" s="394"/>
      <c r="AN19" s="395"/>
      <c r="AQ19" s="393"/>
      <c r="AR19" s="394"/>
      <c r="AS19" s="394"/>
      <c r="AT19" s="394"/>
      <c r="AU19" s="394"/>
      <c r="AV19" s="394"/>
      <c r="AW19" s="394"/>
      <c r="AX19" s="395"/>
      <c r="BA19" s="393"/>
      <c r="BB19" s="394"/>
      <c r="BC19" s="394"/>
      <c r="BD19" s="394"/>
      <c r="BE19" s="394"/>
      <c r="BF19" s="394"/>
      <c r="BG19" s="394"/>
      <c r="BH19" s="395"/>
      <c r="BK19" s="393"/>
      <c r="BL19" s="394"/>
      <c r="BM19" s="394"/>
      <c r="BN19" s="394"/>
      <c r="BO19" s="394"/>
      <c r="BP19" s="394"/>
      <c r="BQ19" s="394"/>
      <c r="BR19" s="395"/>
      <c r="BU19" s="393">
        <f>ROUND('3. Systems-'!BJ97*100,1)</f>
        <v>15.9</v>
      </c>
      <c r="BV19" s="394"/>
      <c r="BW19" s="394"/>
      <c r="BX19" s="394"/>
      <c r="BY19" s="394"/>
      <c r="BZ19" s="394"/>
      <c r="CA19" s="394"/>
      <c r="CB19" s="395"/>
      <c r="CE19" s="393">
        <f>ROUND('3. Systems-'!BJ98*100,1)</f>
        <v>15.9</v>
      </c>
      <c r="CF19" s="394"/>
      <c r="CG19" s="394"/>
      <c r="CH19" s="394"/>
      <c r="CI19" s="394"/>
      <c r="CJ19" s="394"/>
      <c r="CK19" s="394"/>
      <c r="CL19" s="395"/>
      <c r="CO19" s="393">
        <f>ROUND('3. Systems-'!BJ99*100,1)</f>
        <v>15.9</v>
      </c>
      <c r="CP19" s="394"/>
      <c r="CQ19" s="394"/>
      <c r="CR19" s="394"/>
      <c r="CS19" s="394"/>
      <c r="CT19" s="394"/>
      <c r="CU19" s="394"/>
      <c r="CV19" s="395"/>
      <c r="CY19" s="393">
        <f>ROUND('3. Systems-'!BJ100*100,1)</f>
        <v>15.9</v>
      </c>
      <c r="CZ19" s="394"/>
      <c r="DA19" s="394"/>
      <c r="DB19" s="394"/>
      <c r="DC19" s="394"/>
      <c r="DD19" s="394"/>
      <c r="DE19" s="394"/>
      <c r="DF19" s="395"/>
    </row>
    <row r="20" spans="4:110" ht="21" customHeight="1" x14ac:dyDescent="0.2">
      <c r="D20" s="39"/>
      <c r="E20" s="205"/>
      <c r="F20" s="205"/>
      <c r="G20" s="205"/>
      <c r="H20" s="205"/>
      <c r="I20" s="205"/>
      <c r="J20" s="205"/>
      <c r="K20" s="205"/>
      <c r="L20" s="205"/>
      <c r="M20" s="205"/>
      <c r="N20" s="205"/>
      <c r="O20" s="205"/>
      <c r="P20" s="205"/>
      <c r="Q20" s="205"/>
      <c r="R20" s="205"/>
      <c r="W20" s="396"/>
      <c r="X20" s="397"/>
      <c r="Y20" s="397"/>
      <c r="Z20" s="397"/>
      <c r="AA20" s="397"/>
      <c r="AB20" s="397"/>
      <c r="AC20" s="397"/>
      <c r="AD20" s="398"/>
      <c r="AG20" s="396"/>
      <c r="AH20" s="397"/>
      <c r="AI20" s="397"/>
      <c r="AJ20" s="397"/>
      <c r="AK20" s="397"/>
      <c r="AL20" s="397"/>
      <c r="AM20" s="397"/>
      <c r="AN20" s="398"/>
      <c r="AQ20" s="396"/>
      <c r="AR20" s="397"/>
      <c r="AS20" s="397"/>
      <c r="AT20" s="397"/>
      <c r="AU20" s="397"/>
      <c r="AV20" s="397"/>
      <c r="AW20" s="397"/>
      <c r="AX20" s="398"/>
      <c r="BA20" s="396"/>
      <c r="BB20" s="397"/>
      <c r="BC20" s="397"/>
      <c r="BD20" s="397"/>
      <c r="BE20" s="397"/>
      <c r="BF20" s="397"/>
      <c r="BG20" s="397"/>
      <c r="BH20" s="398"/>
      <c r="BK20" s="396"/>
      <c r="BL20" s="397"/>
      <c r="BM20" s="397"/>
      <c r="BN20" s="397"/>
      <c r="BO20" s="397"/>
      <c r="BP20" s="397"/>
      <c r="BQ20" s="397"/>
      <c r="BR20" s="398"/>
      <c r="BU20" s="396"/>
      <c r="BV20" s="397"/>
      <c r="BW20" s="397"/>
      <c r="BX20" s="397"/>
      <c r="BY20" s="397"/>
      <c r="BZ20" s="397"/>
      <c r="CA20" s="397"/>
      <c r="CB20" s="398"/>
      <c r="CE20" s="396"/>
      <c r="CF20" s="397"/>
      <c r="CG20" s="397"/>
      <c r="CH20" s="397"/>
      <c r="CI20" s="397"/>
      <c r="CJ20" s="397"/>
      <c r="CK20" s="397"/>
      <c r="CL20" s="398"/>
      <c r="CO20" s="396"/>
      <c r="CP20" s="397"/>
      <c r="CQ20" s="397"/>
      <c r="CR20" s="397"/>
      <c r="CS20" s="397"/>
      <c r="CT20" s="397"/>
      <c r="CU20" s="397"/>
      <c r="CV20" s="398"/>
      <c r="CY20" s="396"/>
      <c r="CZ20" s="397"/>
      <c r="DA20" s="397"/>
      <c r="DB20" s="397"/>
      <c r="DC20" s="397"/>
      <c r="DD20" s="397"/>
      <c r="DE20" s="397"/>
      <c r="DF20" s="398"/>
    </row>
    <row r="21" spans="4:110" ht="21" customHeight="1" x14ac:dyDescent="0.5">
      <c r="D21" s="39"/>
      <c r="E21" s="205"/>
      <c r="F21" s="205"/>
      <c r="G21" s="205"/>
      <c r="H21" s="205"/>
      <c r="I21" s="207"/>
      <c r="J21" s="205"/>
      <c r="K21" s="205"/>
      <c r="L21" s="205"/>
      <c r="M21" s="205"/>
      <c r="N21" s="205"/>
      <c r="O21" s="205"/>
      <c r="P21" s="205"/>
      <c r="Q21" s="205"/>
      <c r="R21" s="205"/>
      <c r="W21" s="396"/>
      <c r="X21" s="397"/>
      <c r="Y21" s="397"/>
      <c r="Z21" s="397"/>
      <c r="AA21" s="397"/>
      <c r="AB21" s="397"/>
      <c r="AC21" s="397"/>
      <c r="AD21" s="398"/>
      <c r="AG21" s="396"/>
      <c r="AH21" s="397"/>
      <c r="AI21" s="397"/>
      <c r="AJ21" s="397"/>
      <c r="AK21" s="397"/>
      <c r="AL21" s="397"/>
      <c r="AM21" s="397"/>
      <c r="AN21" s="398"/>
      <c r="AQ21" s="396"/>
      <c r="AR21" s="397"/>
      <c r="AS21" s="397"/>
      <c r="AT21" s="397"/>
      <c r="AU21" s="397"/>
      <c r="AV21" s="397"/>
      <c r="AW21" s="397"/>
      <c r="AX21" s="398"/>
      <c r="BA21" s="396"/>
      <c r="BB21" s="397"/>
      <c r="BC21" s="397"/>
      <c r="BD21" s="397"/>
      <c r="BE21" s="397"/>
      <c r="BF21" s="397"/>
      <c r="BG21" s="397"/>
      <c r="BH21" s="398"/>
      <c r="BK21" s="396"/>
      <c r="BL21" s="397"/>
      <c r="BM21" s="397"/>
      <c r="BN21" s="397"/>
      <c r="BO21" s="397"/>
      <c r="BP21" s="397"/>
      <c r="BQ21" s="397"/>
      <c r="BR21" s="398"/>
      <c r="BU21" s="396"/>
      <c r="BV21" s="397"/>
      <c r="BW21" s="397"/>
      <c r="BX21" s="397"/>
      <c r="BY21" s="397"/>
      <c r="BZ21" s="397"/>
      <c r="CA21" s="397"/>
      <c r="CB21" s="398"/>
      <c r="CE21" s="396"/>
      <c r="CF21" s="397"/>
      <c r="CG21" s="397"/>
      <c r="CH21" s="397"/>
      <c r="CI21" s="397"/>
      <c r="CJ21" s="397"/>
      <c r="CK21" s="397"/>
      <c r="CL21" s="398"/>
      <c r="CO21" s="396"/>
      <c r="CP21" s="397"/>
      <c r="CQ21" s="397"/>
      <c r="CR21" s="397"/>
      <c r="CS21" s="397"/>
      <c r="CT21" s="397"/>
      <c r="CU21" s="397"/>
      <c r="CV21" s="398"/>
      <c r="CY21" s="396"/>
      <c r="CZ21" s="397"/>
      <c r="DA21" s="397"/>
      <c r="DB21" s="397"/>
      <c r="DC21" s="397"/>
      <c r="DD21" s="397"/>
      <c r="DE21" s="397"/>
      <c r="DF21" s="398"/>
    </row>
    <row r="22" spans="4:110" ht="21" customHeight="1" x14ac:dyDescent="0.2">
      <c r="D22" s="39"/>
      <c r="E22" s="205"/>
      <c r="F22" s="205"/>
      <c r="G22" s="205"/>
      <c r="H22" s="205"/>
      <c r="I22" s="205"/>
      <c r="J22" s="205"/>
      <c r="K22" s="205"/>
      <c r="L22" s="205"/>
      <c r="M22" s="205"/>
      <c r="N22" s="205"/>
      <c r="O22" s="205"/>
      <c r="P22" s="205"/>
      <c r="Q22" s="205"/>
      <c r="R22" s="205"/>
      <c r="W22" s="396"/>
      <c r="X22" s="397"/>
      <c r="Y22" s="397"/>
      <c r="Z22" s="397"/>
      <c r="AA22" s="397"/>
      <c r="AB22" s="397"/>
      <c r="AC22" s="397"/>
      <c r="AD22" s="398"/>
      <c r="AG22" s="396"/>
      <c r="AH22" s="397"/>
      <c r="AI22" s="397"/>
      <c r="AJ22" s="397"/>
      <c r="AK22" s="397"/>
      <c r="AL22" s="397"/>
      <c r="AM22" s="397"/>
      <c r="AN22" s="398"/>
      <c r="AQ22" s="396"/>
      <c r="AR22" s="397"/>
      <c r="AS22" s="397"/>
      <c r="AT22" s="397"/>
      <c r="AU22" s="397"/>
      <c r="AV22" s="397"/>
      <c r="AW22" s="397"/>
      <c r="AX22" s="398"/>
      <c r="BA22" s="396"/>
      <c r="BB22" s="397"/>
      <c r="BC22" s="397"/>
      <c r="BD22" s="397"/>
      <c r="BE22" s="397"/>
      <c r="BF22" s="397"/>
      <c r="BG22" s="397"/>
      <c r="BH22" s="398"/>
      <c r="BK22" s="396"/>
      <c r="BL22" s="397"/>
      <c r="BM22" s="397"/>
      <c r="BN22" s="397"/>
      <c r="BO22" s="397"/>
      <c r="BP22" s="397"/>
      <c r="BQ22" s="397"/>
      <c r="BR22" s="398"/>
      <c r="BU22" s="396"/>
      <c r="BV22" s="397"/>
      <c r="BW22" s="397"/>
      <c r="BX22" s="397"/>
      <c r="BY22" s="397"/>
      <c r="BZ22" s="397"/>
      <c r="CA22" s="397"/>
      <c r="CB22" s="398"/>
      <c r="CE22" s="396"/>
      <c r="CF22" s="397"/>
      <c r="CG22" s="397"/>
      <c r="CH22" s="397"/>
      <c r="CI22" s="397"/>
      <c r="CJ22" s="397"/>
      <c r="CK22" s="397"/>
      <c r="CL22" s="398"/>
      <c r="CO22" s="396"/>
      <c r="CP22" s="397"/>
      <c r="CQ22" s="397"/>
      <c r="CR22" s="397"/>
      <c r="CS22" s="397"/>
      <c r="CT22" s="397"/>
      <c r="CU22" s="397"/>
      <c r="CV22" s="398"/>
      <c r="CY22" s="396"/>
      <c r="CZ22" s="397"/>
      <c r="DA22" s="397"/>
      <c r="DB22" s="397"/>
      <c r="DC22" s="397"/>
      <c r="DD22" s="397"/>
      <c r="DE22" s="397"/>
      <c r="DF22" s="398"/>
    </row>
    <row r="23" spans="4:110" ht="21" customHeight="1" x14ac:dyDescent="0.2">
      <c r="D23" s="39"/>
      <c r="E23" s="205"/>
      <c r="F23" s="205"/>
      <c r="G23" s="205"/>
      <c r="H23" s="205"/>
      <c r="I23" s="205"/>
      <c r="J23" s="205"/>
      <c r="K23" s="205"/>
      <c r="L23" s="205"/>
      <c r="M23" s="205"/>
      <c r="N23" s="205"/>
      <c r="O23" s="205"/>
      <c r="P23" s="205"/>
      <c r="Q23" s="205"/>
      <c r="R23" s="205"/>
      <c r="W23" s="396"/>
      <c r="X23" s="397"/>
      <c r="Y23" s="397"/>
      <c r="Z23" s="397"/>
      <c r="AA23" s="397"/>
      <c r="AB23" s="397"/>
      <c r="AC23" s="397"/>
      <c r="AD23" s="398"/>
      <c r="AG23" s="396"/>
      <c r="AH23" s="397"/>
      <c r="AI23" s="397"/>
      <c r="AJ23" s="397"/>
      <c r="AK23" s="397"/>
      <c r="AL23" s="397"/>
      <c r="AM23" s="397"/>
      <c r="AN23" s="398"/>
      <c r="AQ23" s="396"/>
      <c r="AR23" s="397"/>
      <c r="AS23" s="397"/>
      <c r="AT23" s="397"/>
      <c r="AU23" s="397"/>
      <c r="AV23" s="397"/>
      <c r="AW23" s="397"/>
      <c r="AX23" s="398"/>
      <c r="BA23" s="396"/>
      <c r="BB23" s="397"/>
      <c r="BC23" s="397"/>
      <c r="BD23" s="397"/>
      <c r="BE23" s="397"/>
      <c r="BF23" s="397"/>
      <c r="BG23" s="397"/>
      <c r="BH23" s="398"/>
      <c r="BK23" s="396"/>
      <c r="BL23" s="397"/>
      <c r="BM23" s="397"/>
      <c r="BN23" s="397"/>
      <c r="BO23" s="397"/>
      <c r="BP23" s="397"/>
      <c r="BQ23" s="397"/>
      <c r="BR23" s="398"/>
      <c r="BU23" s="396"/>
      <c r="BV23" s="397"/>
      <c r="BW23" s="397"/>
      <c r="BX23" s="397"/>
      <c r="BY23" s="397"/>
      <c r="BZ23" s="397"/>
      <c r="CA23" s="397"/>
      <c r="CB23" s="398"/>
      <c r="CE23" s="396"/>
      <c r="CF23" s="397"/>
      <c r="CG23" s="397"/>
      <c r="CH23" s="397"/>
      <c r="CI23" s="397"/>
      <c r="CJ23" s="397"/>
      <c r="CK23" s="397"/>
      <c r="CL23" s="398"/>
      <c r="CO23" s="396"/>
      <c r="CP23" s="397"/>
      <c r="CQ23" s="397"/>
      <c r="CR23" s="397"/>
      <c r="CS23" s="397"/>
      <c r="CT23" s="397"/>
      <c r="CU23" s="397"/>
      <c r="CV23" s="398"/>
      <c r="CY23" s="396"/>
      <c r="CZ23" s="397"/>
      <c r="DA23" s="397"/>
      <c r="DB23" s="397"/>
      <c r="DC23" s="397"/>
      <c r="DD23" s="397"/>
      <c r="DE23" s="397"/>
      <c r="DF23" s="398"/>
    </row>
    <row r="24" spans="4:110" ht="21" customHeight="1" thickBot="1" x14ac:dyDescent="0.25">
      <c r="D24" s="39"/>
      <c r="E24" s="205"/>
      <c r="F24" s="205"/>
      <c r="G24" s="205"/>
      <c r="H24" s="205"/>
      <c r="I24" s="205"/>
      <c r="J24" s="205"/>
      <c r="K24" s="205"/>
      <c r="L24" s="205"/>
      <c r="M24" s="205"/>
      <c r="N24" s="205"/>
      <c r="O24" s="205"/>
      <c r="P24" s="205"/>
      <c r="Q24" s="205"/>
      <c r="R24" s="205"/>
      <c r="W24" s="399"/>
      <c r="X24" s="400"/>
      <c r="Y24" s="400"/>
      <c r="Z24" s="400"/>
      <c r="AA24" s="400"/>
      <c r="AB24" s="400"/>
      <c r="AC24" s="400"/>
      <c r="AD24" s="401"/>
      <c r="AG24" s="399"/>
      <c r="AH24" s="400"/>
      <c r="AI24" s="400"/>
      <c r="AJ24" s="400"/>
      <c r="AK24" s="400"/>
      <c r="AL24" s="400"/>
      <c r="AM24" s="400"/>
      <c r="AN24" s="401"/>
      <c r="AQ24" s="399"/>
      <c r="AR24" s="400"/>
      <c r="AS24" s="400"/>
      <c r="AT24" s="400"/>
      <c r="AU24" s="400"/>
      <c r="AV24" s="400"/>
      <c r="AW24" s="400"/>
      <c r="AX24" s="401"/>
      <c r="BA24" s="399"/>
      <c r="BB24" s="400"/>
      <c r="BC24" s="400"/>
      <c r="BD24" s="400"/>
      <c r="BE24" s="400"/>
      <c r="BF24" s="400"/>
      <c r="BG24" s="400"/>
      <c r="BH24" s="401"/>
      <c r="BK24" s="399"/>
      <c r="BL24" s="400"/>
      <c r="BM24" s="400"/>
      <c r="BN24" s="400"/>
      <c r="BO24" s="400"/>
      <c r="BP24" s="400"/>
      <c r="BQ24" s="400"/>
      <c r="BR24" s="401"/>
      <c r="BU24" s="399"/>
      <c r="BV24" s="400"/>
      <c r="BW24" s="400"/>
      <c r="BX24" s="400"/>
      <c r="BY24" s="400"/>
      <c r="BZ24" s="400"/>
      <c r="CA24" s="400"/>
      <c r="CB24" s="401"/>
      <c r="CE24" s="399"/>
      <c r="CF24" s="400"/>
      <c r="CG24" s="400"/>
      <c r="CH24" s="400"/>
      <c r="CI24" s="400"/>
      <c r="CJ24" s="400"/>
      <c r="CK24" s="400"/>
      <c r="CL24" s="401"/>
      <c r="CO24" s="399"/>
      <c r="CP24" s="400"/>
      <c r="CQ24" s="400"/>
      <c r="CR24" s="400"/>
      <c r="CS24" s="400"/>
      <c r="CT24" s="400"/>
      <c r="CU24" s="400"/>
      <c r="CV24" s="401"/>
      <c r="CY24" s="399"/>
      <c r="CZ24" s="400"/>
      <c r="DA24" s="400"/>
      <c r="DB24" s="400"/>
      <c r="DC24" s="400"/>
      <c r="DD24" s="400"/>
      <c r="DE24" s="400"/>
      <c r="DF24" s="401"/>
    </row>
    <row r="25" spans="4:110" ht="21" customHeight="1" x14ac:dyDescent="0.2"/>
    <row r="26" spans="4:110" ht="21" customHeight="1" thickBot="1" x14ac:dyDescent="0.25"/>
    <row r="27" spans="4:110" ht="21" customHeight="1" x14ac:dyDescent="0.2">
      <c r="W27" s="393"/>
      <c r="X27" s="394"/>
      <c r="Y27" s="394"/>
      <c r="Z27" s="394"/>
      <c r="AA27" s="394"/>
      <c r="AB27" s="394"/>
      <c r="AC27" s="394"/>
      <c r="AD27" s="395"/>
      <c r="AG27" s="393"/>
      <c r="AH27" s="394"/>
      <c r="AI27" s="394"/>
      <c r="AJ27" s="394"/>
      <c r="AK27" s="394"/>
      <c r="AL27" s="394"/>
      <c r="AM27" s="394"/>
      <c r="AN27" s="395"/>
      <c r="AQ27" s="393"/>
      <c r="AR27" s="394"/>
      <c r="AS27" s="394"/>
      <c r="AT27" s="394"/>
      <c r="AU27" s="394"/>
      <c r="AV27" s="394"/>
      <c r="AW27" s="394"/>
      <c r="AX27" s="395"/>
      <c r="BA27" s="393"/>
      <c r="BB27" s="394"/>
      <c r="BC27" s="394"/>
      <c r="BD27" s="394"/>
      <c r="BE27" s="394"/>
      <c r="BF27" s="394"/>
      <c r="BG27" s="394"/>
      <c r="BH27" s="395"/>
      <c r="BK27" s="393"/>
      <c r="BL27" s="394"/>
      <c r="BM27" s="394"/>
      <c r="BN27" s="394"/>
      <c r="BO27" s="394"/>
      <c r="BP27" s="394"/>
      <c r="BQ27" s="394"/>
      <c r="BR27" s="395"/>
      <c r="BU27" s="393"/>
      <c r="BV27" s="394"/>
      <c r="BW27" s="394"/>
      <c r="BX27" s="394"/>
      <c r="BY27" s="394"/>
      <c r="BZ27" s="394"/>
      <c r="CA27" s="394"/>
      <c r="CB27" s="395"/>
      <c r="CE27" s="393">
        <f>ROUND('2. Processes-'!BJ152*100,1)</f>
        <v>35.799999999999997</v>
      </c>
      <c r="CF27" s="394"/>
      <c r="CG27" s="394"/>
      <c r="CH27" s="394"/>
      <c r="CI27" s="394"/>
      <c r="CJ27" s="394"/>
      <c r="CK27" s="394"/>
      <c r="CL27" s="395"/>
      <c r="CO27" s="393"/>
      <c r="CP27" s="394"/>
      <c r="CQ27" s="394"/>
      <c r="CR27" s="394"/>
      <c r="CS27" s="394"/>
      <c r="CT27" s="394"/>
      <c r="CU27" s="394"/>
      <c r="CV27" s="395"/>
      <c r="CY27" s="402"/>
      <c r="CZ27" s="403"/>
      <c r="DA27" s="403"/>
      <c r="DB27" s="403"/>
      <c r="DC27" s="403"/>
      <c r="DD27" s="403"/>
      <c r="DE27" s="403"/>
      <c r="DF27" s="404"/>
    </row>
    <row r="28" spans="4:110" ht="21" customHeight="1" x14ac:dyDescent="0.2">
      <c r="W28" s="396"/>
      <c r="X28" s="397"/>
      <c r="Y28" s="397"/>
      <c r="Z28" s="397"/>
      <c r="AA28" s="397"/>
      <c r="AB28" s="397"/>
      <c r="AC28" s="397"/>
      <c r="AD28" s="398"/>
      <c r="AG28" s="396"/>
      <c r="AH28" s="397"/>
      <c r="AI28" s="397"/>
      <c r="AJ28" s="397"/>
      <c r="AK28" s="397"/>
      <c r="AL28" s="397"/>
      <c r="AM28" s="397"/>
      <c r="AN28" s="398"/>
      <c r="AQ28" s="396"/>
      <c r="AR28" s="397"/>
      <c r="AS28" s="397"/>
      <c r="AT28" s="397"/>
      <c r="AU28" s="397"/>
      <c r="AV28" s="397"/>
      <c r="AW28" s="397"/>
      <c r="AX28" s="398"/>
      <c r="BA28" s="396"/>
      <c r="BB28" s="397"/>
      <c r="BC28" s="397"/>
      <c r="BD28" s="397"/>
      <c r="BE28" s="397"/>
      <c r="BF28" s="397"/>
      <c r="BG28" s="397"/>
      <c r="BH28" s="398"/>
      <c r="BK28" s="396"/>
      <c r="BL28" s="397"/>
      <c r="BM28" s="397"/>
      <c r="BN28" s="397"/>
      <c r="BO28" s="397"/>
      <c r="BP28" s="397"/>
      <c r="BQ28" s="397"/>
      <c r="BR28" s="398"/>
      <c r="BU28" s="396"/>
      <c r="BV28" s="397"/>
      <c r="BW28" s="397"/>
      <c r="BX28" s="397"/>
      <c r="BY28" s="397"/>
      <c r="BZ28" s="397"/>
      <c r="CA28" s="397"/>
      <c r="CB28" s="398"/>
      <c r="CE28" s="396"/>
      <c r="CF28" s="397"/>
      <c r="CG28" s="397"/>
      <c r="CH28" s="397"/>
      <c r="CI28" s="397"/>
      <c r="CJ28" s="397"/>
      <c r="CK28" s="397"/>
      <c r="CL28" s="398"/>
      <c r="CO28" s="396"/>
      <c r="CP28" s="397"/>
      <c r="CQ28" s="397"/>
      <c r="CR28" s="397"/>
      <c r="CS28" s="397"/>
      <c r="CT28" s="397"/>
      <c r="CU28" s="397"/>
      <c r="CV28" s="398"/>
      <c r="CY28" s="405"/>
      <c r="CZ28" s="406"/>
      <c r="DA28" s="406"/>
      <c r="DB28" s="406"/>
      <c r="DC28" s="406"/>
      <c r="DD28" s="406"/>
      <c r="DE28" s="406"/>
      <c r="DF28" s="407"/>
    </row>
    <row r="29" spans="4:110" ht="21" customHeight="1" x14ac:dyDescent="0.5">
      <c r="I29" s="71"/>
      <c r="W29" s="396"/>
      <c r="X29" s="397"/>
      <c r="Y29" s="397"/>
      <c r="Z29" s="397"/>
      <c r="AA29" s="397"/>
      <c r="AB29" s="397"/>
      <c r="AC29" s="397"/>
      <c r="AD29" s="398"/>
      <c r="AG29" s="396"/>
      <c r="AH29" s="397"/>
      <c r="AI29" s="397"/>
      <c r="AJ29" s="397"/>
      <c r="AK29" s="397"/>
      <c r="AL29" s="397"/>
      <c r="AM29" s="397"/>
      <c r="AN29" s="398"/>
      <c r="AQ29" s="396"/>
      <c r="AR29" s="397"/>
      <c r="AS29" s="397"/>
      <c r="AT29" s="397"/>
      <c r="AU29" s="397"/>
      <c r="AV29" s="397"/>
      <c r="AW29" s="397"/>
      <c r="AX29" s="398"/>
      <c r="BA29" s="396"/>
      <c r="BB29" s="397"/>
      <c r="BC29" s="397"/>
      <c r="BD29" s="397"/>
      <c r="BE29" s="397"/>
      <c r="BF29" s="397"/>
      <c r="BG29" s="397"/>
      <c r="BH29" s="398"/>
      <c r="BK29" s="396"/>
      <c r="BL29" s="397"/>
      <c r="BM29" s="397"/>
      <c r="BN29" s="397"/>
      <c r="BO29" s="397"/>
      <c r="BP29" s="397"/>
      <c r="BQ29" s="397"/>
      <c r="BR29" s="398"/>
      <c r="BU29" s="396"/>
      <c r="BV29" s="397"/>
      <c r="BW29" s="397"/>
      <c r="BX29" s="397"/>
      <c r="BY29" s="397"/>
      <c r="BZ29" s="397"/>
      <c r="CA29" s="397"/>
      <c r="CB29" s="398"/>
      <c r="CE29" s="396"/>
      <c r="CF29" s="397"/>
      <c r="CG29" s="397"/>
      <c r="CH29" s="397"/>
      <c r="CI29" s="397"/>
      <c r="CJ29" s="397"/>
      <c r="CK29" s="397"/>
      <c r="CL29" s="398"/>
      <c r="CO29" s="396"/>
      <c r="CP29" s="397"/>
      <c r="CQ29" s="397"/>
      <c r="CR29" s="397"/>
      <c r="CS29" s="397"/>
      <c r="CT29" s="397"/>
      <c r="CU29" s="397"/>
      <c r="CV29" s="398"/>
      <c r="CY29" s="405"/>
      <c r="CZ29" s="406"/>
      <c r="DA29" s="406"/>
      <c r="DB29" s="406"/>
      <c r="DC29" s="406"/>
      <c r="DD29" s="406"/>
      <c r="DE29" s="406"/>
      <c r="DF29" s="407"/>
    </row>
    <row r="30" spans="4:110" ht="21" customHeight="1" x14ac:dyDescent="0.2">
      <c r="W30" s="396"/>
      <c r="X30" s="397"/>
      <c r="Y30" s="397"/>
      <c r="Z30" s="397"/>
      <c r="AA30" s="397"/>
      <c r="AB30" s="397"/>
      <c r="AC30" s="397"/>
      <c r="AD30" s="398"/>
      <c r="AG30" s="396"/>
      <c r="AH30" s="397"/>
      <c r="AI30" s="397"/>
      <c r="AJ30" s="397"/>
      <c r="AK30" s="397"/>
      <c r="AL30" s="397"/>
      <c r="AM30" s="397"/>
      <c r="AN30" s="398"/>
      <c r="AQ30" s="396"/>
      <c r="AR30" s="397"/>
      <c r="AS30" s="397"/>
      <c r="AT30" s="397"/>
      <c r="AU30" s="397"/>
      <c r="AV30" s="397"/>
      <c r="AW30" s="397"/>
      <c r="AX30" s="398"/>
      <c r="BA30" s="396"/>
      <c r="BB30" s="397"/>
      <c r="BC30" s="397"/>
      <c r="BD30" s="397"/>
      <c r="BE30" s="397"/>
      <c r="BF30" s="397"/>
      <c r="BG30" s="397"/>
      <c r="BH30" s="398"/>
      <c r="BK30" s="396"/>
      <c r="BL30" s="397"/>
      <c r="BM30" s="397"/>
      <c r="BN30" s="397"/>
      <c r="BO30" s="397"/>
      <c r="BP30" s="397"/>
      <c r="BQ30" s="397"/>
      <c r="BR30" s="398"/>
      <c r="BU30" s="396"/>
      <c r="BV30" s="397"/>
      <c r="BW30" s="397"/>
      <c r="BX30" s="397"/>
      <c r="BY30" s="397"/>
      <c r="BZ30" s="397"/>
      <c r="CA30" s="397"/>
      <c r="CB30" s="398"/>
      <c r="CE30" s="396"/>
      <c r="CF30" s="397"/>
      <c r="CG30" s="397"/>
      <c r="CH30" s="397"/>
      <c r="CI30" s="397"/>
      <c r="CJ30" s="397"/>
      <c r="CK30" s="397"/>
      <c r="CL30" s="398"/>
      <c r="CO30" s="396"/>
      <c r="CP30" s="397"/>
      <c r="CQ30" s="397"/>
      <c r="CR30" s="397"/>
      <c r="CS30" s="397"/>
      <c r="CT30" s="397"/>
      <c r="CU30" s="397"/>
      <c r="CV30" s="398"/>
      <c r="CY30" s="405"/>
      <c r="CZ30" s="406"/>
      <c r="DA30" s="406"/>
      <c r="DB30" s="406"/>
      <c r="DC30" s="406"/>
      <c r="DD30" s="406"/>
      <c r="DE30" s="406"/>
      <c r="DF30" s="407"/>
    </row>
    <row r="31" spans="4:110" ht="21" customHeight="1" x14ac:dyDescent="0.2">
      <c r="W31" s="396"/>
      <c r="X31" s="397"/>
      <c r="Y31" s="397"/>
      <c r="Z31" s="397"/>
      <c r="AA31" s="397"/>
      <c r="AB31" s="397"/>
      <c r="AC31" s="397"/>
      <c r="AD31" s="398"/>
      <c r="AG31" s="396"/>
      <c r="AH31" s="397"/>
      <c r="AI31" s="397"/>
      <c r="AJ31" s="397"/>
      <c r="AK31" s="397"/>
      <c r="AL31" s="397"/>
      <c r="AM31" s="397"/>
      <c r="AN31" s="398"/>
      <c r="AQ31" s="396"/>
      <c r="AR31" s="397"/>
      <c r="AS31" s="397"/>
      <c r="AT31" s="397"/>
      <c r="AU31" s="397"/>
      <c r="AV31" s="397"/>
      <c r="AW31" s="397"/>
      <c r="AX31" s="398"/>
      <c r="BA31" s="396"/>
      <c r="BB31" s="397"/>
      <c r="BC31" s="397"/>
      <c r="BD31" s="397"/>
      <c r="BE31" s="397"/>
      <c r="BF31" s="397"/>
      <c r="BG31" s="397"/>
      <c r="BH31" s="398"/>
      <c r="BK31" s="396"/>
      <c r="BL31" s="397"/>
      <c r="BM31" s="397"/>
      <c r="BN31" s="397"/>
      <c r="BO31" s="397"/>
      <c r="BP31" s="397"/>
      <c r="BQ31" s="397"/>
      <c r="BR31" s="398"/>
      <c r="BU31" s="396"/>
      <c r="BV31" s="397"/>
      <c r="BW31" s="397"/>
      <c r="BX31" s="397"/>
      <c r="BY31" s="397"/>
      <c r="BZ31" s="397"/>
      <c r="CA31" s="397"/>
      <c r="CB31" s="398"/>
      <c r="CE31" s="396"/>
      <c r="CF31" s="397"/>
      <c r="CG31" s="397"/>
      <c r="CH31" s="397"/>
      <c r="CI31" s="397"/>
      <c r="CJ31" s="397"/>
      <c r="CK31" s="397"/>
      <c r="CL31" s="398"/>
      <c r="CO31" s="396"/>
      <c r="CP31" s="397"/>
      <c r="CQ31" s="397"/>
      <c r="CR31" s="397"/>
      <c r="CS31" s="397"/>
      <c r="CT31" s="397"/>
      <c r="CU31" s="397"/>
      <c r="CV31" s="398"/>
      <c r="CY31" s="405"/>
      <c r="CZ31" s="406"/>
      <c r="DA31" s="406"/>
      <c r="DB31" s="406"/>
      <c r="DC31" s="406"/>
      <c r="DD31" s="406"/>
      <c r="DE31" s="406"/>
      <c r="DF31" s="407"/>
    </row>
    <row r="32" spans="4:110" ht="21" customHeight="1" thickBot="1" x14ac:dyDescent="0.25">
      <c r="W32" s="399"/>
      <c r="X32" s="400"/>
      <c r="Y32" s="400"/>
      <c r="Z32" s="400"/>
      <c r="AA32" s="400"/>
      <c r="AB32" s="400"/>
      <c r="AC32" s="400"/>
      <c r="AD32" s="401"/>
      <c r="AG32" s="399"/>
      <c r="AH32" s="400"/>
      <c r="AI32" s="400"/>
      <c r="AJ32" s="400"/>
      <c r="AK32" s="400"/>
      <c r="AL32" s="400"/>
      <c r="AM32" s="400"/>
      <c r="AN32" s="401"/>
      <c r="AQ32" s="399"/>
      <c r="AR32" s="400"/>
      <c r="AS32" s="400"/>
      <c r="AT32" s="400"/>
      <c r="AU32" s="400"/>
      <c r="AV32" s="400"/>
      <c r="AW32" s="400"/>
      <c r="AX32" s="401"/>
      <c r="BA32" s="399"/>
      <c r="BB32" s="400"/>
      <c r="BC32" s="400"/>
      <c r="BD32" s="400"/>
      <c r="BE32" s="400"/>
      <c r="BF32" s="400"/>
      <c r="BG32" s="400"/>
      <c r="BH32" s="401"/>
      <c r="BK32" s="399"/>
      <c r="BL32" s="400"/>
      <c r="BM32" s="400"/>
      <c r="BN32" s="400"/>
      <c r="BO32" s="400"/>
      <c r="BP32" s="400"/>
      <c r="BQ32" s="400"/>
      <c r="BR32" s="401"/>
      <c r="BU32" s="399"/>
      <c r="BV32" s="400"/>
      <c r="BW32" s="400"/>
      <c r="BX32" s="400"/>
      <c r="BY32" s="400"/>
      <c r="BZ32" s="400"/>
      <c r="CA32" s="400"/>
      <c r="CB32" s="401"/>
      <c r="CE32" s="399"/>
      <c r="CF32" s="400"/>
      <c r="CG32" s="400"/>
      <c r="CH32" s="400"/>
      <c r="CI32" s="400"/>
      <c r="CJ32" s="400"/>
      <c r="CK32" s="400"/>
      <c r="CL32" s="401"/>
      <c r="CO32" s="399"/>
      <c r="CP32" s="400"/>
      <c r="CQ32" s="400"/>
      <c r="CR32" s="400"/>
      <c r="CS32" s="400"/>
      <c r="CT32" s="400"/>
      <c r="CU32" s="400"/>
      <c r="CV32" s="401"/>
      <c r="CY32" s="408"/>
      <c r="CZ32" s="409"/>
      <c r="DA32" s="409"/>
      <c r="DB32" s="409"/>
      <c r="DC32" s="409"/>
      <c r="DD32" s="409"/>
      <c r="DE32" s="409"/>
      <c r="DF32" s="410"/>
    </row>
    <row r="33" spans="3:130" ht="21" customHeight="1" x14ac:dyDescent="0.2"/>
    <row r="34" spans="3:130" ht="21" customHeight="1" thickBot="1" x14ac:dyDescent="0.55000000000000004">
      <c r="C34" s="71"/>
    </row>
    <row r="35" spans="3:130" ht="21" customHeight="1" x14ac:dyDescent="0.2">
      <c r="C35" s="402"/>
      <c r="D35" s="403"/>
      <c r="E35" s="403"/>
      <c r="F35" s="403"/>
      <c r="G35" s="403"/>
      <c r="H35" s="403"/>
      <c r="I35" s="403"/>
      <c r="J35" s="404"/>
      <c r="M35" s="393"/>
      <c r="N35" s="394"/>
      <c r="O35" s="394"/>
      <c r="P35" s="394"/>
      <c r="Q35" s="394"/>
      <c r="R35" s="394"/>
      <c r="S35" s="394"/>
      <c r="T35" s="395"/>
      <c r="W35" s="393"/>
      <c r="X35" s="394"/>
      <c r="Y35" s="394"/>
      <c r="Z35" s="394"/>
      <c r="AA35" s="394"/>
      <c r="AB35" s="394"/>
      <c r="AC35" s="394"/>
      <c r="AD35" s="395"/>
      <c r="AG35" s="402"/>
      <c r="AH35" s="403"/>
      <c r="AI35" s="403"/>
      <c r="AJ35" s="403"/>
      <c r="AK35" s="403"/>
      <c r="AL35" s="403"/>
      <c r="AM35" s="403"/>
      <c r="AN35" s="404"/>
      <c r="AQ35" s="393"/>
      <c r="AR35" s="394"/>
      <c r="AS35" s="394"/>
      <c r="AT35" s="394"/>
      <c r="AU35" s="394"/>
      <c r="AV35" s="394"/>
      <c r="AW35" s="394"/>
      <c r="AX35" s="395"/>
      <c r="BA35" s="402"/>
      <c r="BB35" s="403"/>
      <c r="BC35" s="403"/>
      <c r="BD35" s="403"/>
      <c r="BE35" s="403"/>
      <c r="BF35" s="403"/>
      <c r="BG35" s="403"/>
      <c r="BH35" s="404"/>
      <c r="BK35" s="393"/>
      <c r="BL35" s="394"/>
      <c r="BM35" s="394"/>
      <c r="BN35" s="394"/>
      <c r="BO35" s="394"/>
      <c r="BP35" s="394"/>
      <c r="BQ35" s="394"/>
      <c r="BR35" s="395"/>
      <c r="BU35" s="402"/>
      <c r="BV35" s="403"/>
      <c r="BW35" s="403"/>
      <c r="BX35" s="403"/>
      <c r="BY35" s="403"/>
      <c r="BZ35" s="403"/>
      <c r="CA35" s="403"/>
      <c r="CB35" s="404"/>
      <c r="CE35" s="393"/>
      <c r="CF35" s="394"/>
      <c r="CG35" s="394"/>
      <c r="CH35" s="394"/>
      <c r="CI35" s="394"/>
      <c r="CJ35" s="394"/>
      <c r="CK35" s="394"/>
      <c r="CL35" s="395"/>
      <c r="CO35" s="402"/>
      <c r="CP35" s="403"/>
      <c r="CQ35" s="403"/>
      <c r="CR35" s="403"/>
      <c r="CS35" s="403"/>
      <c r="CT35" s="403"/>
      <c r="CU35" s="403"/>
      <c r="CV35" s="404"/>
      <c r="CY35" s="402"/>
      <c r="CZ35" s="403"/>
      <c r="DA35" s="403"/>
      <c r="DB35" s="403"/>
      <c r="DC35" s="403"/>
      <c r="DD35" s="403"/>
      <c r="DE35" s="403"/>
      <c r="DF35" s="404"/>
      <c r="DI35" s="402">
        <f>ROUND('1. Key elements-'!BJ392*100,1)</f>
        <v>57.5</v>
      </c>
      <c r="DJ35" s="403"/>
      <c r="DK35" s="403"/>
      <c r="DL35" s="403"/>
      <c r="DM35" s="403"/>
      <c r="DN35" s="403"/>
      <c r="DO35" s="403"/>
      <c r="DP35" s="404"/>
      <c r="DS35" s="402">
        <f>ROUND('1. Key elements-'!BJ418*100,1)</f>
        <v>22.2</v>
      </c>
      <c r="DT35" s="403"/>
      <c r="DU35" s="403"/>
      <c r="DV35" s="403"/>
      <c r="DW35" s="403"/>
      <c r="DX35" s="403"/>
      <c r="DY35" s="403"/>
      <c r="DZ35" s="404"/>
    </row>
    <row r="36" spans="3:130" ht="21" customHeight="1" x14ac:dyDescent="0.2">
      <c r="C36" s="405"/>
      <c r="D36" s="406"/>
      <c r="E36" s="406"/>
      <c r="F36" s="406"/>
      <c r="G36" s="406"/>
      <c r="H36" s="406"/>
      <c r="I36" s="406"/>
      <c r="J36" s="407"/>
      <c r="M36" s="396"/>
      <c r="N36" s="397"/>
      <c r="O36" s="397"/>
      <c r="P36" s="397"/>
      <c r="Q36" s="397"/>
      <c r="R36" s="397"/>
      <c r="S36" s="397"/>
      <c r="T36" s="398"/>
      <c r="W36" s="396"/>
      <c r="X36" s="397"/>
      <c r="Y36" s="397"/>
      <c r="Z36" s="397"/>
      <c r="AA36" s="397"/>
      <c r="AB36" s="397"/>
      <c r="AC36" s="397"/>
      <c r="AD36" s="398"/>
      <c r="AG36" s="405"/>
      <c r="AH36" s="406"/>
      <c r="AI36" s="406"/>
      <c r="AJ36" s="406"/>
      <c r="AK36" s="406"/>
      <c r="AL36" s="406"/>
      <c r="AM36" s="406"/>
      <c r="AN36" s="407"/>
      <c r="AQ36" s="396"/>
      <c r="AR36" s="397"/>
      <c r="AS36" s="397"/>
      <c r="AT36" s="397"/>
      <c r="AU36" s="397"/>
      <c r="AV36" s="397"/>
      <c r="AW36" s="397"/>
      <c r="AX36" s="398"/>
      <c r="BA36" s="405"/>
      <c r="BB36" s="406"/>
      <c r="BC36" s="406"/>
      <c r="BD36" s="406"/>
      <c r="BE36" s="406"/>
      <c r="BF36" s="406"/>
      <c r="BG36" s="406"/>
      <c r="BH36" s="407"/>
      <c r="BK36" s="396"/>
      <c r="BL36" s="397"/>
      <c r="BM36" s="397"/>
      <c r="BN36" s="397"/>
      <c r="BO36" s="397"/>
      <c r="BP36" s="397"/>
      <c r="BQ36" s="397"/>
      <c r="BR36" s="398"/>
      <c r="BU36" s="405"/>
      <c r="BV36" s="406"/>
      <c r="BW36" s="406"/>
      <c r="BX36" s="406"/>
      <c r="BY36" s="406"/>
      <c r="BZ36" s="406"/>
      <c r="CA36" s="406"/>
      <c r="CB36" s="407"/>
      <c r="CE36" s="396"/>
      <c r="CF36" s="397"/>
      <c r="CG36" s="397"/>
      <c r="CH36" s="397"/>
      <c r="CI36" s="397"/>
      <c r="CJ36" s="397"/>
      <c r="CK36" s="397"/>
      <c r="CL36" s="398"/>
      <c r="CO36" s="405"/>
      <c r="CP36" s="406"/>
      <c r="CQ36" s="406"/>
      <c r="CR36" s="406"/>
      <c r="CS36" s="406"/>
      <c r="CT36" s="406"/>
      <c r="CU36" s="406"/>
      <c r="CV36" s="407"/>
      <c r="CY36" s="405"/>
      <c r="CZ36" s="406"/>
      <c r="DA36" s="406"/>
      <c r="DB36" s="406"/>
      <c r="DC36" s="406"/>
      <c r="DD36" s="406"/>
      <c r="DE36" s="406"/>
      <c r="DF36" s="407"/>
      <c r="DI36" s="405"/>
      <c r="DJ36" s="406"/>
      <c r="DK36" s="406"/>
      <c r="DL36" s="406"/>
      <c r="DM36" s="406"/>
      <c r="DN36" s="406"/>
      <c r="DO36" s="406"/>
      <c r="DP36" s="407"/>
      <c r="DS36" s="405"/>
      <c r="DT36" s="406"/>
      <c r="DU36" s="406"/>
      <c r="DV36" s="406"/>
      <c r="DW36" s="406"/>
      <c r="DX36" s="406"/>
      <c r="DY36" s="406"/>
      <c r="DZ36" s="407"/>
    </row>
    <row r="37" spans="3:130" ht="21" customHeight="1" x14ac:dyDescent="0.2">
      <c r="C37" s="405"/>
      <c r="D37" s="406"/>
      <c r="E37" s="406"/>
      <c r="F37" s="406"/>
      <c r="G37" s="406"/>
      <c r="H37" s="406"/>
      <c r="I37" s="406"/>
      <c r="J37" s="407"/>
      <c r="M37" s="396"/>
      <c r="N37" s="397"/>
      <c r="O37" s="397"/>
      <c r="P37" s="397"/>
      <c r="Q37" s="397"/>
      <c r="R37" s="397"/>
      <c r="S37" s="397"/>
      <c r="T37" s="398"/>
      <c r="W37" s="396"/>
      <c r="X37" s="397"/>
      <c r="Y37" s="397"/>
      <c r="Z37" s="397"/>
      <c r="AA37" s="397"/>
      <c r="AB37" s="397"/>
      <c r="AC37" s="397"/>
      <c r="AD37" s="398"/>
      <c r="AG37" s="405"/>
      <c r="AH37" s="406"/>
      <c r="AI37" s="406"/>
      <c r="AJ37" s="406"/>
      <c r="AK37" s="406"/>
      <c r="AL37" s="406"/>
      <c r="AM37" s="406"/>
      <c r="AN37" s="407"/>
      <c r="AQ37" s="396"/>
      <c r="AR37" s="397"/>
      <c r="AS37" s="397"/>
      <c r="AT37" s="397"/>
      <c r="AU37" s="397"/>
      <c r="AV37" s="397"/>
      <c r="AW37" s="397"/>
      <c r="AX37" s="398"/>
      <c r="BA37" s="405"/>
      <c r="BB37" s="406"/>
      <c r="BC37" s="406"/>
      <c r="BD37" s="406"/>
      <c r="BE37" s="406"/>
      <c r="BF37" s="406"/>
      <c r="BG37" s="406"/>
      <c r="BH37" s="407"/>
      <c r="BK37" s="396"/>
      <c r="BL37" s="397"/>
      <c r="BM37" s="397"/>
      <c r="BN37" s="397"/>
      <c r="BO37" s="397"/>
      <c r="BP37" s="397"/>
      <c r="BQ37" s="397"/>
      <c r="BR37" s="398"/>
      <c r="BU37" s="405"/>
      <c r="BV37" s="406"/>
      <c r="BW37" s="406"/>
      <c r="BX37" s="406"/>
      <c r="BY37" s="406"/>
      <c r="BZ37" s="406"/>
      <c r="CA37" s="406"/>
      <c r="CB37" s="407"/>
      <c r="CE37" s="396"/>
      <c r="CF37" s="397"/>
      <c r="CG37" s="397"/>
      <c r="CH37" s="397"/>
      <c r="CI37" s="397"/>
      <c r="CJ37" s="397"/>
      <c r="CK37" s="397"/>
      <c r="CL37" s="398"/>
      <c r="CO37" s="405"/>
      <c r="CP37" s="406"/>
      <c r="CQ37" s="406"/>
      <c r="CR37" s="406"/>
      <c r="CS37" s="406"/>
      <c r="CT37" s="406"/>
      <c r="CU37" s="406"/>
      <c r="CV37" s="407"/>
      <c r="CY37" s="405"/>
      <c r="CZ37" s="406"/>
      <c r="DA37" s="406"/>
      <c r="DB37" s="406"/>
      <c r="DC37" s="406"/>
      <c r="DD37" s="406"/>
      <c r="DE37" s="406"/>
      <c r="DF37" s="407"/>
      <c r="DI37" s="405"/>
      <c r="DJ37" s="406"/>
      <c r="DK37" s="406"/>
      <c r="DL37" s="406"/>
      <c r="DM37" s="406"/>
      <c r="DN37" s="406"/>
      <c r="DO37" s="406"/>
      <c r="DP37" s="407"/>
      <c r="DS37" s="405"/>
      <c r="DT37" s="406"/>
      <c r="DU37" s="406"/>
      <c r="DV37" s="406"/>
      <c r="DW37" s="406"/>
      <c r="DX37" s="406"/>
      <c r="DY37" s="406"/>
      <c r="DZ37" s="407"/>
    </row>
    <row r="38" spans="3:130" ht="21" customHeight="1" x14ac:dyDescent="0.2">
      <c r="C38" s="405"/>
      <c r="D38" s="406"/>
      <c r="E38" s="406"/>
      <c r="F38" s="406"/>
      <c r="G38" s="406"/>
      <c r="H38" s="406"/>
      <c r="I38" s="406"/>
      <c r="J38" s="407"/>
      <c r="M38" s="396"/>
      <c r="N38" s="397"/>
      <c r="O38" s="397"/>
      <c r="P38" s="397"/>
      <c r="Q38" s="397"/>
      <c r="R38" s="397"/>
      <c r="S38" s="397"/>
      <c r="T38" s="398"/>
      <c r="W38" s="396"/>
      <c r="X38" s="397"/>
      <c r="Y38" s="397"/>
      <c r="Z38" s="397"/>
      <c r="AA38" s="397"/>
      <c r="AB38" s="397"/>
      <c r="AC38" s="397"/>
      <c r="AD38" s="398"/>
      <c r="AG38" s="405"/>
      <c r="AH38" s="406"/>
      <c r="AI38" s="406"/>
      <c r="AJ38" s="406"/>
      <c r="AK38" s="406"/>
      <c r="AL38" s="406"/>
      <c r="AM38" s="406"/>
      <c r="AN38" s="407"/>
      <c r="AQ38" s="396"/>
      <c r="AR38" s="397"/>
      <c r="AS38" s="397"/>
      <c r="AT38" s="397"/>
      <c r="AU38" s="397"/>
      <c r="AV38" s="397"/>
      <c r="AW38" s="397"/>
      <c r="AX38" s="398"/>
      <c r="BA38" s="405"/>
      <c r="BB38" s="406"/>
      <c r="BC38" s="406"/>
      <c r="BD38" s="406"/>
      <c r="BE38" s="406"/>
      <c r="BF38" s="406"/>
      <c r="BG38" s="406"/>
      <c r="BH38" s="407"/>
      <c r="BK38" s="396"/>
      <c r="BL38" s="397"/>
      <c r="BM38" s="397"/>
      <c r="BN38" s="397"/>
      <c r="BO38" s="397"/>
      <c r="BP38" s="397"/>
      <c r="BQ38" s="397"/>
      <c r="BR38" s="398"/>
      <c r="BU38" s="405"/>
      <c r="BV38" s="406"/>
      <c r="BW38" s="406"/>
      <c r="BX38" s="406"/>
      <c r="BY38" s="406"/>
      <c r="BZ38" s="406"/>
      <c r="CA38" s="406"/>
      <c r="CB38" s="407"/>
      <c r="CE38" s="396"/>
      <c r="CF38" s="397"/>
      <c r="CG38" s="397"/>
      <c r="CH38" s="397"/>
      <c r="CI38" s="397"/>
      <c r="CJ38" s="397"/>
      <c r="CK38" s="397"/>
      <c r="CL38" s="398"/>
      <c r="CO38" s="405"/>
      <c r="CP38" s="406"/>
      <c r="CQ38" s="406"/>
      <c r="CR38" s="406"/>
      <c r="CS38" s="406"/>
      <c r="CT38" s="406"/>
      <c r="CU38" s="406"/>
      <c r="CV38" s="407"/>
      <c r="CY38" s="405"/>
      <c r="CZ38" s="406"/>
      <c r="DA38" s="406"/>
      <c r="DB38" s="406"/>
      <c r="DC38" s="406"/>
      <c r="DD38" s="406"/>
      <c r="DE38" s="406"/>
      <c r="DF38" s="407"/>
      <c r="DI38" s="405"/>
      <c r="DJ38" s="406"/>
      <c r="DK38" s="406"/>
      <c r="DL38" s="406"/>
      <c r="DM38" s="406"/>
      <c r="DN38" s="406"/>
      <c r="DO38" s="406"/>
      <c r="DP38" s="407"/>
      <c r="DS38" s="405"/>
      <c r="DT38" s="406"/>
      <c r="DU38" s="406"/>
      <c r="DV38" s="406"/>
      <c r="DW38" s="406"/>
      <c r="DX38" s="406"/>
      <c r="DY38" s="406"/>
      <c r="DZ38" s="407"/>
    </row>
    <row r="39" spans="3:130" ht="21" customHeight="1" x14ac:dyDescent="0.2">
      <c r="C39" s="405"/>
      <c r="D39" s="406"/>
      <c r="E39" s="406"/>
      <c r="F39" s="406"/>
      <c r="G39" s="406"/>
      <c r="H39" s="406"/>
      <c r="I39" s="406"/>
      <c r="J39" s="407"/>
      <c r="M39" s="396"/>
      <c r="N39" s="397"/>
      <c r="O39" s="397"/>
      <c r="P39" s="397"/>
      <c r="Q39" s="397"/>
      <c r="R39" s="397"/>
      <c r="S39" s="397"/>
      <c r="T39" s="398"/>
      <c r="W39" s="396"/>
      <c r="X39" s="397"/>
      <c r="Y39" s="397"/>
      <c r="Z39" s="397"/>
      <c r="AA39" s="397"/>
      <c r="AB39" s="397"/>
      <c r="AC39" s="397"/>
      <c r="AD39" s="398"/>
      <c r="AG39" s="405"/>
      <c r="AH39" s="406"/>
      <c r="AI39" s="406"/>
      <c r="AJ39" s="406"/>
      <c r="AK39" s="406"/>
      <c r="AL39" s="406"/>
      <c r="AM39" s="406"/>
      <c r="AN39" s="407"/>
      <c r="AQ39" s="396"/>
      <c r="AR39" s="397"/>
      <c r="AS39" s="397"/>
      <c r="AT39" s="397"/>
      <c r="AU39" s="397"/>
      <c r="AV39" s="397"/>
      <c r="AW39" s="397"/>
      <c r="AX39" s="398"/>
      <c r="BA39" s="405"/>
      <c r="BB39" s="406"/>
      <c r="BC39" s="406"/>
      <c r="BD39" s="406"/>
      <c r="BE39" s="406"/>
      <c r="BF39" s="406"/>
      <c r="BG39" s="406"/>
      <c r="BH39" s="407"/>
      <c r="BK39" s="396"/>
      <c r="BL39" s="397"/>
      <c r="BM39" s="397"/>
      <c r="BN39" s="397"/>
      <c r="BO39" s="397"/>
      <c r="BP39" s="397"/>
      <c r="BQ39" s="397"/>
      <c r="BR39" s="398"/>
      <c r="BU39" s="405"/>
      <c r="BV39" s="406"/>
      <c r="BW39" s="406"/>
      <c r="BX39" s="406"/>
      <c r="BY39" s="406"/>
      <c r="BZ39" s="406"/>
      <c r="CA39" s="406"/>
      <c r="CB39" s="407"/>
      <c r="CE39" s="396"/>
      <c r="CF39" s="397"/>
      <c r="CG39" s="397"/>
      <c r="CH39" s="397"/>
      <c r="CI39" s="397"/>
      <c r="CJ39" s="397"/>
      <c r="CK39" s="397"/>
      <c r="CL39" s="398"/>
      <c r="CO39" s="405"/>
      <c r="CP39" s="406"/>
      <c r="CQ39" s="406"/>
      <c r="CR39" s="406"/>
      <c r="CS39" s="406"/>
      <c r="CT39" s="406"/>
      <c r="CU39" s="406"/>
      <c r="CV39" s="407"/>
      <c r="CY39" s="405"/>
      <c r="CZ39" s="406"/>
      <c r="DA39" s="406"/>
      <c r="DB39" s="406"/>
      <c r="DC39" s="406"/>
      <c r="DD39" s="406"/>
      <c r="DE39" s="406"/>
      <c r="DF39" s="407"/>
      <c r="DI39" s="405"/>
      <c r="DJ39" s="406"/>
      <c r="DK39" s="406"/>
      <c r="DL39" s="406"/>
      <c r="DM39" s="406"/>
      <c r="DN39" s="406"/>
      <c r="DO39" s="406"/>
      <c r="DP39" s="407"/>
      <c r="DS39" s="405"/>
      <c r="DT39" s="406"/>
      <c r="DU39" s="406"/>
      <c r="DV39" s="406"/>
      <c r="DW39" s="406"/>
      <c r="DX39" s="406"/>
      <c r="DY39" s="406"/>
      <c r="DZ39" s="407"/>
    </row>
    <row r="40" spans="3:130" ht="21" customHeight="1" thickBot="1" x14ac:dyDescent="0.25">
      <c r="C40" s="408"/>
      <c r="D40" s="409"/>
      <c r="E40" s="409"/>
      <c r="F40" s="409"/>
      <c r="G40" s="409"/>
      <c r="H40" s="409"/>
      <c r="I40" s="409"/>
      <c r="J40" s="410"/>
      <c r="M40" s="399"/>
      <c r="N40" s="400"/>
      <c r="O40" s="400"/>
      <c r="P40" s="400"/>
      <c r="Q40" s="400"/>
      <c r="R40" s="400"/>
      <c r="S40" s="400"/>
      <c r="T40" s="401"/>
      <c r="W40" s="399"/>
      <c r="X40" s="400"/>
      <c r="Y40" s="400"/>
      <c r="Z40" s="400"/>
      <c r="AA40" s="400"/>
      <c r="AB40" s="400"/>
      <c r="AC40" s="400"/>
      <c r="AD40" s="401"/>
      <c r="AG40" s="408"/>
      <c r="AH40" s="409"/>
      <c r="AI40" s="409"/>
      <c r="AJ40" s="409"/>
      <c r="AK40" s="409"/>
      <c r="AL40" s="409"/>
      <c r="AM40" s="409"/>
      <c r="AN40" s="410"/>
      <c r="AQ40" s="399"/>
      <c r="AR40" s="400"/>
      <c r="AS40" s="400"/>
      <c r="AT40" s="400"/>
      <c r="AU40" s="400"/>
      <c r="AV40" s="400"/>
      <c r="AW40" s="400"/>
      <c r="AX40" s="401"/>
      <c r="BA40" s="408"/>
      <c r="BB40" s="409"/>
      <c r="BC40" s="409"/>
      <c r="BD40" s="409"/>
      <c r="BE40" s="409"/>
      <c r="BF40" s="409"/>
      <c r="BG40" s="409"/>
      <c r="BH40" s="410"/>
      <c r="BK40" s="399"/>
      <c r="BL40" s="400"/>
      <c r="BM40" s="400"/>
      <c r="BN40" s="400"/>
      <c r="BO40" s="400"/>
      <c r="BP40" s="400"/>
      <c r="BQ40" s="400"/>
      <c r="BR40" s="401"/>
      <c r="BU40" s="408"/>
      <c r="BV40" s="409"/>
      <c r="BW40" s="409"/>
      <c r="BX40" s="409"/>
      <c r="BY40" s="409"/>
      <c r="BZ40" s="409"/>
      <c r="CA40" s="409"/>
      <c r="CB40" s="410"/>
      <c r="CE40" s="399"/>
      <c r="CF40" s="400"/>
      <c r="CG40" s="400"/>
      <c r="CH40" s="400"/>
      <c r="CI40" s="400"/>
      <c r="CJ40" s="400"/>
      <c r="CK40" s="400"/>
      <c r="CL40" s="401"/>
      <c r="CO40" s="408"/>
      <c r="CP40" s="409"/>
      <c r="CQ40" s="409"/>
      <c r="CR40" s="409"/>
      <c r="CS40" s="409"/>
      <c r="CT40" s="409"/>
      <c r="CU40" s="409"/>
      <c r="CV40" s="410"/>
      <c r="CY40" s="408"/>
      <c r="CZ40" s="409"/>
      <c r="DA40" s="409"/>
      <c r="DB40" s="409"/>
      <c r="DC40" s="409"/>
      <c r="DD40" s="409"/>
      <c r="DE40" s="409"/>
      <c r="DF40" s="410"/>
      <c r="DI40" s="408"/>
      <c r="DJ40" s="409"/>
      <c r="DK40" s="409"/>
      <c r="DL40" s="409"/>
      <c r="DM40" s="409"/>
      <c r="DN40" s="409"/>
      <c r="DO40" s="409"/>
      <c r="DP40" s="410"/>
      <c r="DS40" s="408"/>
      <c r="DT40" s="409"/>
      <c r="DU40" s="409"/>
      <c r="DV40" s="409"/>
      <c r="DW40" s="409"/>
      <c r="DX40" s="409"/>
      <c r="DY40" s="409"/>
      <c r="DZ40" s="410"/>
    </row>
    <row r="41" spans="3:130" ht="21" customHeight="1" x14ac:dyDescent="0.2"/>
  </sheetData>
  <mergeCells count="43">
    <mergeCell ref="DS35:DZ40"/>
    <mergeCell ref="BK35:BR40"/>
    <mergeCell ref="BU35:CB40"/>
    <mergeCell ref="CE35:CL40"/>
    <mergeCell ref="CO35:CV40"/>
    <mergeCell ref="CY35:DF40"/>
    <mergeCell ref="DI35:DP40"/>
    <mergeCell ref="C35:J40"/>
    <mergeCell ref="M35:T40"/>
    <mergeCell ref="W35:AD40"/>
    <mergeCell ref="AG35:AN40"/>
    <mergeCell ref="AQ35:AX40"/>
    <mergeCell ref="W27:AD32"/>
    <mergeCell ref="AG27:AN32"/>
    <mergeCell ref="AQ27:AX32"/>
    <mergeCell ref="BA27:BH32"/>
    <mergeCell ref="BK27:BR32"/>
    <mergeCell ref="BU19:CB24"/>
    <mergeCell ref="CE19:CL24"/>
    <mergeCell ref="CO19:CV24"/>
    <mergeCell ref="BA35:BH40"/>
    <mergeCell ref="CY19:DF24"/>
    <mergeCell ref="BU27:CB32"/>
    <mergeCell ref="CE27:CL32"/>
    <mergeCell ref="CO27:CV32"/>
    <mergeCell ref="CY27:DF32"/>
    <mergeCell ref="W19:AD24"/>
    <mergeCell ref="AG19:AN24"/>
    <mergeCell ref="AQ19:AX24"/>
    <mergeCell ref="BA19:BH24"/>
    <mergeCell ref="BK19:BR24"/>
    <mergeCell ref="BA3:BH8"/>
    <mergeCell ref="BK3:BR8"/>
    <mergeCell ref="BU3:CB8"/>
    <mergeCell ref="J7:AA12"/>
    <mergeCell ref="DP7:DX8"/>
    <mergeCell ref="DP9:DX11"/>
    <mergeCell ref="AL11:AS16"/>
    <mergeCell ref="AV11:BC16"/>
    <mergeCell ref="BF11:BM16"/>
    <mergeCell ref="BP11:BW16"/>
    <mergeCell ref="BZ11:CG16"/>
    <mergeCell ref="CJ11:CQ16"/>
  </mergeCells>
  <conditionalFormatting sqref="CO19:CV24 CY19:DF24 CE27:CL32 DS35:DZ40">
    <cfRule type="cellIs" dxfId="29" priority="11" operator="greaterThanOrEqual">
      <formula>65</formula>
    </cfRule>
    <cfRule type="cellIs" dxfId="28" priority="12" operator="between">
      <formula>35</formula>
      <formula>64.99</formula>
    </cfRule>
  </conditionalFormatting>
  <conditionalFormatting sqref="CO19 CY19 CE27 DS35">
    <cfRule type="cellIs" dxfId="27" priority="10" operator="lessThan">
      <formula>35</formula>
    </cfRule>
  </conditionalFormatting>
  <conditionalFormatting sqref="DI35:DP40">
    <cfRule type="cellIs" dxfId="26" priority="7" operator="greaterThan">
      <formula>65</formula>
    </cfRule>
    <cfRule type="cellIs" dxfId="25" priority="8" operator="between">
      <formula>35</formula>
      <formula>65</formula>
    </cfRule>
    <cfRule type="cellIs" dxfId="24" priority="9" operator="lessThan">
      <formula>35</formula>
    </cfRule>
  </conditionalFormatting>
  <conditionalFormatting sqref="DP9:DX11">
    <cfRule type="cellIs" dxfId="23" priority="4" operator="greaterThan">
      <formula>65</formula>
    </cfRule>
    <cfRule type="cellIs" dxfId="22" priority="5" operator="lessThan">
      <formula>35</formula>
    </cfRule>
    <cfRule type="cellIs" dxfId="21" priority="6" operator="between">
      <formula>35</formula>
      <formula>65</formula>
    </cfRule>
  </conditionalFormatting>
  <conditionalFormatting sqref="CE19:CL24 BU19:CB24">
    <cfRule type="cellIs" dxfId="20" priority="1" operator="between">
      <formula>65</formula>
      <formula>101</formula>
    </cfRule>
    <cfRule type="cellIs" dxfId="19" priority="2" operator="between">
      <formula>35</formula>
      <formula>65</formula>
    </cfRule>
    <cfRule type="cellIs" dxfId="18" priority="3" operator="between">
      <formula>0</formula>
      <formula>35</formula>
    </cfRule>
  </conditionalFormatting>
  <pageMargins left="0.7" right="0.7" top="0.75" bottom="0.75" header="0.3" footer="0.3"/>
  <pageSetup paperSize="9" orientation="portrait" horizontalDpi="525" verticalDpi="52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
  <sheetViews>
    <sheetView workbookViewId="0">
      <selection activeCell="R19" sqref="R19"/>
    </sheetView>
  </sheetViews>
  <sheetFormatPr baseColWidth="10" defaultColWidth="8.7109375" defaultRowHeight="12.75" x14ac:dyDescent="0.2"/>
  <cols>
    <col min="1" max="16384" width="8.7109375" style="175"/>
  </cols>
  <sheetData/>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75"/>
  <sheetViews>
    <sheetView workbookViewId="0">
      <selection activeCell="R19" sqref="R19"/>
    </sheetView>
  </sheetViews>
  <sheetFormatPr baseColWidth="10" defaultColWidth="8.7109375" defaultRowHeight="12.75" x14ac:dyDescent="0.2"/>
  <cols>
    <col min="1" max="1" width="8.7109375" style="175"/>
    <col min="2" max="2" width="24.7109375" style="175" hidden="1" customWidth="1"/>
    <col min="3" max="3" width="12.7109375" style="225" hidden="1" customWidth="1"/>
    <col min="4" max="4" width="48.7109375" style="175" hidden="1" customWidth="1"/>
    <col min="5" max="5" width="14" style="175" hidden="1" customWidth="1"/>
    <col min="6" max="8" width="8.7109375" style="175" hidden="1" customWidth="1"/>
    <col min="9" max="9" width="24.28515625" style="175" customWidth="1"/>
    <col min="10" max="10" width="35.7109375" style="175" customWidth="1"/>
    <col min="11" max="13" width="8.7109375" style="175"/>
    <col min="14" max="14" width="14.7109375" style="175" customWidth="1"/>
    <col min="15" max="16384" width="8.7109375" style="175"/>
  </cols>
  <sheetData>
    <row r="1" spans="2:14" ht="13.5" thickBot="1" x14ac:dyDescent="0.25"/>
    <row r="2" spans="2:14" ht="14.1" customHeight="1" x14ac:dyDescent="0.2">
      <c r="B2" s="354" t="s">
        <v>171</v>
      </c>
      <c r="C2" s="451">
        <v>1</v>
      </c>
      <c r="D2" s="453" t="s">
        <v>1645</v>
      </c>
      <c r="E2" s="226" t="s">
        <v>129</v>
      </c>
      <c r="F2" s="175">
        <f>'5. Strategic-'!BC2</f>
        <v>1</v>
      </c>
      <c r="I2" s="456" t="s">
        <v>1612</v>
      </c>
      <c r="J2" s="227" t="s">
        <v>1646</v>
      </c>
      <c r="K2" s="228">
        <f>G5</f>
        <v>1</v>
      </c>
      <c r="M2" s="19" t="s">
        <v>1647</v>
      </c>
      <c r="N2" s="229" t="s">
        <v>1648</v>
      </c>
    </row>
    <row r="3" spans="2:14" ht="13.5" thickBot="1" x14ac:dyDescent="0.25">
      <c r="B3" s="354"/>
      <c r="C3" s="451"/>
      <c r="D3" s="454"/>
      <c r="E3" s="226" t="s">
        <v>130</v>
      </c>
      <c r="F3" s="175">
        <f>'5. Strategic-'!BC3</f>
        <v>1</v>
      </c>
      <c r="I3" s="457"/>
      <c r="J3" s="230" t="s">
        <v>1649</v>
      </c>
      <c r="K3" s="231">
        <f>G9</f>
        <v>1</v>
      </c>
      <c r="N3" s="232" t="s">
        <v>1650</v>
      </c>
    </row>
    <row r="4" spans="2:14" x14ac:dyDescent="0.2">
      <c r="B4" s="354"/>
      <c r="C4" s="452"/>
      <c r="D4" s="455"/>
      <c r="E4" s="226" t="s">
        <v>169</v>
      </c>
      <c r="F4" s="175">
        <f>'5. Strategic-'!BC4</f>
        <v>1</v>
      </c>
      <c r="I4" s="458"/>
      <c r="J4" s="230" t="s">
        <v>1651</v>
      </c>
      <c r="K4" s="231">
        <f>H9</f>
        <v>1</v>
      </c>
    </row>
    <row r="5" spans="2:14" x14ac:dyDescent="0.2">
      <c r="B5" s="354"/>
      <c r="C5" s="459">
        <v>2</v>
      </c>
      <c r="D5" s="453" t="s">
        <v>1652</v>
      </c>
      <c r="E5" s="226" t="s">
        <v>129</v>
      </c>
      <c r="F5" s="175">
        <f>'5. Strategic-'!BC5</f>
        <v>1</v>
      </c>
      <c r="G5" s="175">
        <f>F2/F5</f>
        <v>1</v>
      </c>
      <c r="I5" s="233" t="s">
        <v>1613</v>
      </c>
      <c r="J5" s="230" t="s">
        <v>1653</v>
      </c>
      <c r="K5" s="231">
        <f>G25</f>
        <v>1</v>
      </c>
    </row>
    <row r="6" spans="2:14" ht="50.1" customHeight="1" thickBot="1" x14ac:dyDescent="0.25">
      <c r="B6" s="354"/>
      <c r="C6" s="452"/>
      <c r="D6" s="455"/>
      <c r="E6" s="226" t="s">
        <v>130</v>
      </c>
      <c r="F6" s="175">
        <f>'5. Strategic-'!BC6</f>
        <v>1</v>
      </c>
      <c r="I6" s="234" t="s">
        <v>1584</v>
      </c>
      <c r="J6" s="235" t="s">
        <v>1654</v>
      </c>
      <c r="K6" s="236">
        <f>G44</f>
        <v>1</v>
      </c>
    </row>
    <row r="7" spans="2:14" ht="32.85" customHeight="1" thickBot="1" x14ac:dyDescent="0.25">
      <c r="B7" s="354"/>
      <c r="C7" s="459">
        <v>3</v>
      </c>
      <c r="D7" s="453" t="s">
        <v>1655</v>
      </c>
      <c r="E7" s="226" t="s">
        <v>129</v>
      </c>
      <c r="F7" s="175">
        <f>'5. Strategic-'!BC7</f>
        <v>1</v>
      </c>
      <c r="I7" s="460" t="s">
        <v>1656</v>
      </c>
      <c r="J7" s="460"/>
      <c r="K7" s="460"/>
    </row>
    <row r="8" spans="2:14" x14ac:dyDescent="0.2">
      <c r="B8" s="354"/>
      <c r="C8" s="452"/>
      <c r="D8" s="455"/>
      <c r="E8" s="226" t="s">
        <v>130</v>
      </c>
      <c r="F8" s="175">
        <f>'5. Strategic-'!BC8</f>
        <v>1</v>
      </c>
      <c r="I8" s="461" t="s">
        <v>1612</v>
      </c>
      <c r="J8" s="464" t="s">
        <v>1645</v>
      </c>
      <c r="K8" s="466">
        <f>G5</f>
        <v>1</v>
      </c>
    </row>
    <row r="9" spans="2:14" x14ac:dyDescent="0.2">
      <c r="B9" s="354"/>
      <c r="C9" s="459">
        <v>4</v>
      </c>
      <c r="D9" s="453" t="s">
        <v>1657</v>
      </c>
      <c r="E9" s="226" t="s">
        <v>129</v>
      </c>
      <c r="F9" s="175">
        <f>'5. Strategic-'!BC9</f>
        <v>1</v>
      </c>
      <c r="G9" s="175">
        <f>F2/F9</f>
        <v>1</v>
      </c>
      <c r="H9" s="175">
        <f>F7/F9</f>
        <v>1</v>
      </c>
      <c r="I9" s="462"/>
      <c r="J9" s="465"/>
      <c r="K9" s="467"/>
    </row>
    <row r="10" spans="2:14" x14ac:dyDescent="0.2">
      <c r="B10" s="354"/>
      <c r="C10" s="452"/>
      <c r="D10" s="455"/>
      <c r="E10" s="226" t="s">
        <v>130</v>
      </c>
      <c r="F10" s="175">
        <f>'5. Strategic-'!BC10</f>
        <v>1</v>
      </c>
      <c r="I10" s="462"/>
      <c r="J10" s="465"/>
      <c r="K10" s="467"/>
    </row>
    <row r="11" spans="2:14" x14ac:dyDescent="0.2">
      <c r="B11" s="354"/>
      <c r="C11" s="459">
        <v>5</v>
      </c>
      <c r="D11" s="453" t="s">
        <v>1658</v>
      </c>
      <c r="E11" s="226" t="s">
        <v>129</v>
      </c>
      <c r="F11" s="175">
        <f>'5. Strategic-'!BC11</f>
        <v>1</v>
      </c>
      <c r="I11" s="462"/>
      <c r="J11" s="465" t="s">
        <v>1652</v>
      </c>
      <c r="K11" s="467"/>
    </row>
    <row r="12" spans="2:14" ht="28.35" customHeight="1" thickBot="1" x14ac:dyDescent="0.25">
      <c r="B12" s="354"/>
      <c r="C12" s="452"/>
      <c r="D12" s="455"/>
      <c r="E12" s="226" t="s">
        <v>130</v>
      </c>
      <c r="F12" s="175">
        <f>'5. Strategic-'!BC12</f>
        <v>1</v>
      </c>
      <c r="I12" s="462"/>
      <c r="J12" s="469"/>
      <c r="K12" s="468"/>
    </row>
    <row r="13" spans="2:14" ht="50.85" customHeight="1" x14ac:dyDescent="0.2">
      <c r="B13" s="354" t="s">
        <v>170</v>
      </c>
      <c r="C13" s="459">
        <v>6</v>
      </c>
      <c r="D13" s="476" t="s">
        <v>1659</v>
      </c>
      <c r="E13" s="237" t="s">
        <v>1481</v>
      </c>
      <c r="F13" s="175">
        <f>'5. Strategic-'!BC13</f>
        <v>1</v>
      </c>
      <c r="I13" s="462"/>
      <c r="J13" s="238" t="s">
        <v>1645</v>
      </c>
      <c r="K13" s="470">
        <f>G9</f>
        <v>1</v>
      </c>
    </row>
    <row r="14" spans="2:14" ht="41.1" customHeight="1" thickBot="1" x14ac:dyDescent="0.25">
      <c r="B14" s="354"/>
      <c r="C14" s="451"/>
      <c r="D14" s="478"/>
      <c r="E14" s="239" t="s">
        <v>172</v>
      </c>
      <c r="F14" s="175">
        <f>'5. Strategic-'!BC14</f>
        <v>1</v>
      </c>
      <c r="I14" s="462"/>
      <c r="J14" s="240" t="s">
        <v>1660</v>
      </c>
      <c r="K14" s="471"/>
    </row>
    <row r="15" spans="2:14" ht="52.35" customHeight="1" x14ac:dyDescent="0.2">
      <c r="B15" s="354"/>
      <c r="C15" s="451"/>
      <c r="D15" s="478"/>
      <c r="E15" s="239" t="s">
        <v>1476</v>
      </c>
      <c r="F15" s="175">
        <f>'5. Strategic-'!BC15</f>
        <v>1</v>
      </c>
      <c r="I15" s="462"/>
      <c r="J15" s="241" t="s">
        <v>1655</v>
      </c>
      <c r="K15" s="466">
        <f>H9</f>
        <v>1</v>
      </c>
    </row>
    <row r="16" spans="2:14" ht="51.75" thickBot="1" x14ac:dyDescent="0.25">
      <c r="B16" s="354"/>
      <c r="C16" s="451"/>
      <c r="D16" s="478"/>
      <c r="E16" s="239" t="s">
        <v>173</v>
      </c>
      <c r="F16" s="175">
        <f>'5. Strategic-'!BC16</f>
        <v>1</v>
      </c>
      <c r="I16" s="463"/>
      <c r="J16" s="242" t="s">
        <v>1660</v>
      </c>
      <c r="K16" s="468"/>
    </row>
    <row r="17" spans="2:11" ht="38.25" x14ac:dyDescent="0.2">
      <c r="B17" s="354"/>
      <c r="C17" s="451"/>
      <c r="D17" s="478"/>
      <c r="E17" s="239" t="s">
        <v>1479</v>
      </c>
      <c r="F17" s="175">
        <f>'5. Strategic-'!BC17</f>
        <v>1</v>
      </c>
      <c r="I17" s="472" t="s">
        <v>1613</v>
      </c>
      <c r="J17" s="243" t="s">
        <v>1661</v>
      </c>
      <c r="K17" s="474">
        <f>G25</f>
        <v>1</v>
      </c>
    </row>
    <row r="18" spans="2:11" ht="41.85" customHeight="1" thickBot="1" x14ac:dyDescent="0.25">
      <c r="B18" s="354"/>
      <c r="C18" s="451"/>
      <c r="D18" s="478"/>
      <c r="E18" s="239" t="s">
        <v>174</v>
      </c>
      <c r="F18" s="175">
        <f>'5. Strategic-'!BC18</f>
        <v>1</v>
      </c>
      <c r="I18" s="473"/>
      <c r="J18" s="244" t="s">
        <v>1662</v>
      </c>
      <c r="K18" s="475"/>
    </row>
    <row r="19" spans="2:11" ht="25.5" x14ac:dyDescent="0.2">
      <c r="B19" s="354"/>
      <c r="C19" s="451"/>
      <c r="D19" s="477"/>
      <c r="E19" s="239" t="s">
        <v>160</v>
      </c>
      <c r="F19" s="175">
        <f>'5. Strategic-'!BC19</f>
        <v>0</v>
      </c>
      <c r="I19" s="461" t="s">
        <v>1584</v>
      </c>
      <c r="J19" s="245" t="s">
        <v>1663</v>
      </c>
      <c r="K19" s="474">
        <f>G44</f>
        <v>1</v>
      </c>
    </row>
    <row r="20" spans="2:11" ht="51.75" thickBot="1" x14ac:dyDescent="0.25">
      <c r="B20" s="354"/>
      <c r="C20" s="451">
        <v>7</v>
      </c>
      <c r="D20" s="476" t="s">
        <v>1664</v>
      </c>
      <c r="E20" s="237" t="s">
        <v>1665</v>
      </c>
      <c r="F20" s="175">
        <f>'5. Strategic-'!BC20</f>
        <v>1</v>
      </c>
      <c r="I20" s="463"/>
      <c r="J20" s="246" t="s">
        <v>1666</v>
      </c>
      <c r="K20" s="475"/>
    </row>
    <row r="21" spans="2:11" ht="76.5" x14ac:dyDescent="0.2">
      <c r="B21" s="354"/>
      <c r="C21" s="451"/>
      <c r="D21" s="478"/>
      <c r="E21" s="239" t="s">
        <v>172</v>
      </c>
      <c r="F21" s="175">
        <f>'5. Strategic-'!BC21</f>
        <v>1</v>
      </c>
      <c r="J21" s="247"/>
      <c r="K21" s="248"/>
    </row>
    <row r="22" spans="2:11" ht="102" x14ac:dyDescent="0.2">
      <c r="B22" s="354"/>
      <c r="C22" s="451"/>
      <c r="D22" s="478"/>
      <c r="E22" s="239" t="s">
        <v>1476</v>
      </c>
      <c r="F22" s="175">
        <f>'5. Strategic-'!BC22</f>
        <v>1</v>
      </c>
      <c r="J22" s="249"/>
    </row>
    <row r="23" spans="2:11" ht="51" x14ac:dyDescent="0.2">
      <c r="B23" s="354"/>
      <c r="C23" s="451"/>
      <c r="D23" s="478"/>
      <c r="E23" s="239" t="s">
        <v>173</v>
      </c>
      <c r="F23" s="175">
        <f>'5. Strategic-'!BC23</f>
        <v>1</v>
      </c>
    </row>
    <row r="24" spans="2:11" ht="38.25" x14ac:dyDescent="0.2">
      <c r="B24" s="354"/>
      <c r="C24" s="451"/>
      <c r="D24" s="478"/>
      <c r="E24" s="239" t="s">
        <v>1479</v>
      </c>
      <c r="F24" s="175">
        <f>'5. Strategic-'!BC24</f>
        <v>1</v>
      </c>
    </row>
    <row r="25" spans="2:11" ht="76.5" x14ac:dyDescent="0.2">
      <c r="B25" s="354"/>
      <c r="C25" s="451"/>
      <c r="D25" s="478"/>
      <c r="E25" s="239" t="s">
        <v>174</v>
      </c>
      <c r="F25" s="175">
        <f>'5. Strategic-'!BC25</f>
        <v>1</v>
      </c>
      <c r="G25" s="175">
        <f>F18/F25</f>
        <v>1</v>
      </c>
    </row>
    <row r="26" spans="2:11" ht="25.5" x14ac:dyDescent="0.2">
      <c r="B26" s="354"/>
      <c r="C26" s="452"/>
      <c r="D26" s="477"/>
      <c r="E26" s="239" t="s">
        <v>160</v>
      </c>
      <c r="F26" s="175">
        <f>'5. Strategic-'!BC26</f>
        <v>1</v>
      </c>
    </row>
    <row r="27" spans="2:11" x14ac:dyDescent="0.2">
      <c r="B27" s="354"/>
      <c r="C27" s="459">
        <v>8</v>
      </c>
      <c r="D27" s="476" t="s">
        <v>1667</v>
      </c>
      <c r="E27" s="239" t="s">
        <v>129</v>
      </c>
      <c r="F27" s="175">
        <f>'5. Strategic-'!BC27</f>
        <v>1</v>
      </c>
    </row>
    <row r="28" spans="2:11" ht="32.85" customHeight="1" x14ac:dyDescent="0.2">
      <c r="B28" s="354"/>
      <c r="C28" s="452"/>
      <c r="D28" s="477"/>
      <c r="E28" s="239" t="s">
        <v>130</v>
      </c>
      <c r="F28" s="175">
        <f>'5. Strategic-'!BC28</f>
        <v>1</v>
      </c>
    </row>
    <row r="29" spans="2:11" x14ac:dyDescent="0.2">
      <c r="B29" s="354"/>
      <c r="C29" s="459">
        <v>9</v>
      </c>
      <c r="D29" s="476" t="s">
        <v>1668</v>
      </c>
      <c r="E29" s="239" t="s">
        <v>129</v>
      </c>
      <c r="F29" s="175">
        <f>'5. Strategic-'!BC29</f>
        <v>1</v>
      </c>
    </row>
    <row r="30" spans="2:11" x14ac:dyDescent="0.2">
      <c r="B30" s="354"/>
      <c r="C30" s="452"/>
      <c r="D30" s="477"/>
      <c r="E30" s="239" t="s">
        <v>130</v>
      </c>
      <c r="F30" s="175">
        <f>'5. Strategic-'!BC30</f>
        <v>1</v>
      </c>
    </row>
    <row r="31" spans="2:11" x14ac:dyDescent="0.2">
      <c r="B31" s="354"/>
      <c r="C31" s="459">
        <v>10</v>
      </c>
      <c r="D31" s="476" t="s">
        <v>1669</v>
      </c>
      <c r="E31" s="239" t="s">
        <v>129</v>
      </c>
      <c r="F31" s="175">
        <f>'5. Strategic-'!BC31</f>
        <v>1</v>
      </c>
    </row>
    <row r="32" spans="2:11" x14ac:dyDescent="0.2">
      <c r="B32" s="354"/>
      <c r="C32" s="452"/>
      <c r="D32" s="477"/>
      <c r="E32" s="239" t="s">
        <v>130</v>
      </c>
      <c r="F32" s="175">
        <f>'5. Strategic-'!BC32</f>
        <v>1</v>
      </c>
    </row>
    <row r="33" spans="2:7" ht="25.5" x14ac:dyDescent="0.2">
      <c r="B33" s="354"/>
      <c r="C33" s="459">
        <v>11</v>
      </c>
      <c r="D33" s="476" t="s">
        <v>1670</v>
      </c>
      <c r="E33" s="239" t="s">
        <v>1478</v>
      </c>
      <c r="F33" s="175">
        <f>'5. Strategic-'!BC33</f>
        <v>1</v>
      </c>
    </row>
    <row r="34" spans="2:7" ht="38.25" x14ac:dyDescent="0.2">
      <c r="B34" s="354"/>
      <c r="C34" s="451"/>
      <c r="D34" s="478"/>
      <c r="E34" s="239" t="s">
        <v>1671</v>
      </c>
      <c r="F34" s="175">
        <f>'5. Strategic-'!BC34</f>
        <v>1</v>
      </c>
    </row>
    <row r="35" spans="2:7" x14ac:dyDescent="0.2">
      <c r="B35" s="354"/>
      <c r="C35" s="451"/>
      <c r="D35" s="478"/>
      <c r="E35" s="239" t="s">
        <v>1480</v>
      </c>
      <c r="F35" s="175">
        <f>'5. Strategic-'!BC35</f>
        <v>1</v>
      </c>
    </row>
    <row r="36" spans="2:7" ht="38.25" x14ac:dyDescent="0.2">
      <c r="B36" s="354"/>
      <c r="C36" s="451"/>
      <c r="D36" s="478"/>
      <c r="E36" s="239" t="s">
        <v>1672</v>
      </c>
      <c r="F36" s="175">
        <f>'5. Strategic-'!BC36</f>
        <v>1</v>
      </c>
    </row>
    <row r="37" spans="2:7" ht="25.5" x14ac:dyDescent="0.2">
      <c r="B37" s="354"/>
      <c r="C37" s="451"/>
      <c r="D37" s="478"/>
      <c r="E37" s="239" t="s">
        <v>1477</v>
      </c>
      <c r="F37" s="175">
        <f>'5. Strategic-'!BC37</f>
        <v>1</v>
      </c>
    </row>
    <row r="38" spans="2:7" x14ac:dyDescent="0.2">
      <c r="B38" s="354"/>
      <c r="C38" s="452"/>
      <c r="D38" s="478"/>
      <c r="E38" s="250" t="s">
        <v>169</v>
      </c>
      <c r="F38" s="175">
        <f>'5. Strategic-'!BC38</f>
        <v>1</v>
      </c>
    </row>
    <row r="39" spans="2:7" x14ac:dyDescent="0.2">
      <c r="B39" s="354" t="s">
        <v>205</v>
      </c>
      <c r="C39" s="459">
        <v>12</v>
      </c>
      <c r="D39" s="479" t="s">
        <v>1673</v>
      </c>
      <c r="E39" s="251" t="s">
        <v>129</v>
      </c>
      <c r="F39" s="175">
        <f>'5. Strategic-'!BC39</f>
        <v>1</v>
      </c>
    </row>
    <row r="40" spans="2:7" x14ac:dyDescent="0.2">
      <c r="B40" s="354"/>
      <c r="C40" s="451"/>
      <c r="D40" s="480"/>
      <c r="E40" s="251" t="s">
        <v>130</v>
      </c>
      <c r="F40" s="175">
        <f>'5. Strategic-'!BC40</f>
        <v>1</v>
      </c>
    </row>
    <row r="41" spans="2:7" x14ac:dyDescent="0.2">
      <c r="B41" s="354"/>
      <c r="C41" s="452"/>
      <c r="D41" s="481"/>
      <c r="E41" s="251" t="s">
        <v>169</v>
      </c>
      <c r="F41" s="175">
        <f>'5. Strategic-'!BC41</f>
        <v>1</v>
      </c>
    </row>
    <row r="42" spans="2:7" x14ac:dyDescent="0.2">
      <c r="B42" s="354"/>
      <c r="C42" s="459">
        <v>13</v>
      </c>
      <c r="D42" s="479" t="s">
        <v>1663</v>
      </c>
      <c r="E42" s="251" t="s">
        <v>129</v>
      </c>
      <c r="F42" s="175">
        <f>'5. Strategic-'!BC42</f>
        <v>1</v>
      </c>
    </row>
    <row r="43" spans="2:7" x14ac:dyDescent="0.2">
      <c r="B43" s="354"/>
      <c r="C43" s="452"/>
      <c r="D43" s="481"/>
      <c r="E43" s="251" t="s">
        <v>130</v>
      </c>
      <c r="F43" s="175">
        <f>'5. Strategic-'!BC43</f>
        <v>1</v>
      </c>
    </row>
    <row r="44" spans="2:7" x14ac:dyDescent="0.2">
      <c r="B44" s="354"/>
      <c r="C44" s="459">
        <v>14</v>
      </c>
      <c r="D44" s="479" t="s">
        <v>1666</v>
      </c>
      <c r="E44" s="251" t="s">
        <v>129</v>
      </c>
      <c r="F44" s="175">
        <f>'5. Strategic-'!BC44</f>
        <v>1</v>
      </c>
      <c r="G44" s="175">
        <f>F42/F44</f>
        <v>1</v>
      </c>
    </row>
    <row r="45" spans="2:7" x14ac:dyDescent="0.2">
      <c r="B45" s="354"/>
      <c r="C45" s="452"/>
      <c r="D45" s="481"/>
      <c r="E45" s="251" t="s">
        <v>130</v>
      </c>
      <c r="F45" s="175">
        <f>'5. Strategic-'!BC45</f>
        <v>1</v>
      </c>
    </row>
    <row r="46" spans="2:7" x14ac:dyDescent="0.2">
      <c r="B46" s="354"/>
      <c r="C46" s="459">
        <v>15</v>
      </c>
      <c r="D46" s="479" t="s">
        <v>1674</v>
      </c>
      <c r="E46" s="251" t="s">
        <v>129</v>
      </c>
      <c r="F46" s="175">
        <f>'5. Strategic-'!BC46</f>
        <v>1</v>
      </c>
    </row>
    <row r="47" spans="2:7" x14ac:dyDescent="0.2">
      <c r="B47" s="354"/>
      <c r="C47" s="452"/>
      <c r="D47" s="481"/>
      <c r="E47" s="251" t="s">
        <v>130</v>
      </c>
      <c r="F47" s="175">
        <f>'5. Strategic-'!BC47</f>
        <v>1</v>
      </c>
    </row>
    <row r="48" spans="2:7" x14ac:dyDescent="0.2">
      <c r="B48" s="354"/>
      <c r="C48" s="459">
        <v>16</v>
      </c>
      <c r="D48" s="479" t="s">
        <v>1675</v>
      </c>
      <c r="E48" s="251" t="s">
        <v>129</v>
      </c>
      <c r="F48" s="175">
        <f>'5. Strategic-'!BC48</f>
        <v>1</v>
      </c>
    </row>
    <row r="49" spans="2:6" x14ac:dyDescent="0.2">
      <c r="B49" s="354"/>
      <c r="C49" s="452"/>
      <c r="D49" s="481"/>
      <c r="E49" s="251" t="s">
        <v>130</v>
      </c>
      <c r="F49" s="175">
        <f>'5. Strategic-'!BC49</f>
        <v>1</v>
      </c>
    </row>
    <row r="50" spans="2:6" x14ac:dyDescent="0.2">
      <c r="B50" s="354"/>
      <c r="C50" s="459">
        <v>17</v>
      </c>
      <c r="D50" s="479" t="s">
        <v>1676</v>
      </c>
      <c r="E50" s="251" t="s">
        <v>129</v>
      </c>
      <c r="F50" s="175">
        <f>'5. Strategic-'!BC50</f>
        <v>1</v>
      </c>
    </row>
    <row r="51" spans="2:6" x14ac:dyDescent="0.2">
      <c r="B51" s="354"/>
      <c r="C51" s="452"/>
      <c r="D51" s="481"/>
      <c r="E51" s="251" t="s">
        <v>130</v>
      </c>
      <c r="F51" s="175">
        <f>'5. Strategic-'!BC51</f>
        <v>1</v>
      </c>
    </row>
    <row r="52" spans="2:6" ht="76.5" x14ac:dyDescent="0.2">
      <c r="B52" s="82"/>
      <c r="C52" s="252"/>
      <c r="D52" s="482" t="s">
        <v>1677</v>
      </c>
      <c r="E52" s="163" t="s">
        <v>1678</v>
      </c>
      <c r="F52" s="175">
        <f>'5. Strategic-'!BC52</f>
        <v>1</v>
      </c>
    </row>
    <row r="53" spans="2:6" ht="89.25" x14ac:dyDescent="0.2">
      <c r="B53" s="82"/>
      <c r="C53" s="252"/>
      <c r="D53" s="482"/>
      <c r="E53" s="163" t="s">
        <v>1679</v>
      </c>
      <c r="F53" s="175">
        <f>'5. Strategic-'!BC53</f>
        <v>1</v>
      </c>
    </row>
    <row r="54" spans="2:6" ht="102" x14ac:dyDescent="0.2">
      <c r="B54" s="82"/>
      <c r="C54" s="252"/>
      <c r="D54" s="482"/>
      <c r="E54" s="163" t="s">
        <v>1680</v>
      </c>
      <c r="F54" s="175">
        <f>'5. Strategic-'!BC54</f>
        <v>1</v>
      </c>
    </row>
    <row r="55" spans="2:6" ht="89.25" x14ac:dyDescent="0.2">
      <c r="B55" s="82"/>
      <c r="C55" s="252"/>
      <c r="D55" s="482"/>
      <c r="E55" s="163" t="s">
        <v>1681</v>
      </c>
      <c r="F55" s="175">
        <f>'5. Strategic-'!BC55</f>
        <v>1</v>
      </c>
    </row>
    <row r="56" spans="2:6" ht="76.5" x14ac:dyDescent="0.2">
      <c r="B56" s="190"/>
      <c r="C56" s="252"/>
      <c r="D56" s="482"/>
      <c r="E56" s="79" t="s">
        <v>1682</v>
      </c>
      <c r="F56" s="175">
        <f>'5. Strategic-'!BC56</f>
        <v>1</v>
      </c>
    </row>
    <row r="57" spans="2:6" ht="51" x14ac:dyDescent="0.2">
      <c r="B57" s="190"/>
      <c r="C57" s="252"/>
      <c r="D57" s="482"/>
      <c r="E57" s="79" t="s">
        <v>1683</v>
      </c>
      <c r="F57" s="175">
        <f>'5. Strategic-'!BC57</f>
        <v>1</v>
      </c>
    </row>
    <row r="58" spans="2:6" ht="51" x14ac:dyDescent="0.2">
      <c r="B58" s="190"/>
      <c r="C58" s="252"/>
      <c r="D58" s="482"/>
      <c r="E58" s="79" t="s">
        <v>1684</v>
      </c>
      <c r="F58" s="175">
        <f>'5. Strategic-'!BC58</f>
        <v>1</v>
      </c>
    </row>
    <row r="59" spans="2:6" ht="63.75" x14ac:dyDescent="0.2">
      <c r="B59" s="190"/>
      <c r="C59" s="252"/>
      <c r="D59" s="482"/>
      <c r="E59" s="79" t="s">
        <v>1685</v>
      </c>
      <c r="F59" s="175">
        <f>'5. Strategic-'!BC59</f>
        <v>1</v>
      </c>
    </row>
    <row r="60" spans="2:6" ht="76.5" x14ac:dyDescent="0.2">
      <c r="B60" s="190"/>
      <c r="C60" s="252"/>
      <c r="D60" s="482"/>
      <c r="E60" s="79" t="s">
        <v>1686</v>
      </c>
      <c r="F60" s="175">
        <f>'5. Strategic-'!BC60</f>
        <v>1</v>
      </c>
    </row>
    <row r="61" spans="2:6" ht="89.25" x14ac:dyDescent="0.2">
      <c r="B61" s="190"/>
      <c r="C61" s="252"/>
      <c r="D61" s="482"/>
      <c r="E61" s="79" t="s">
        <v>1687</v>
      </c>
      <c r="F61" s="175">
        <f>'5. Strategic-'!BC61</f>
        <v>1</v>
      </c>
    </row>
    <row r="62" spans="2:6" ht="76.5" x14ac:dyDescent="0.2">
      <c r="B62" s="190"/>
      <c r="C62" s="252"/>
      <c r="D62" s="482"/>
      <c r="E62" s="79" t="s">
        <v>1688</v>
      </c>
      <c r="F62" s="175">
        <f>'5. Strategic-'!BC62</f>
        <v>1</v>
      </c>
    </row>
    <row r="63" spans="2:6" ht="63.75" x14ac:dyDescent="0.2">
      <c r="B63" s="190"/>
      <c r="C63" s="252"/>
      <c r="D63" s="482"/>
      <c r="E63" s="79" t="s">
        <v>1689</v>
      </c>
      <c r="F63" s="175">
        <f>'5. Strategic-'!BC63</f>
        <v>1</v>
      </c>
    </row>
    <row r="64" spans="2:6" ht="38.25" x14ac:dyDescent="0.2">
      <c r="B64" s="168"/>
      <c r="C64" s="253"/>
      <c r="D64" s="482"/>
      <c r="E64" s="79" t="s">
        <v>1690</v>
      </c>
      <c r="F64" s="175">
        <f>'5. Strategic-'!BC64</f>
        <v>1</v>
      </c>
    </row>
    <row r="65" spans="2:6" ht="38.25" x14ac:dyDescent="0.2">
      <c r="B65" s="168"/>
      <c r="C65" s="253"/>
      <c r="D65" s="482"/>
      <c r="E65" s="79" t="s">
        <v>1691</v>
      </c>
      <c r="F65" s="175">
        <f>'5. Strategic-'!BC65</f>
        <v>1</v>
      </c>
    </row>
    <row r="66" spans="2:6" ht="63.75" x14ac:dyDescent="0.2">
      <c r="B66" s="168"/>
      <c r="C66" s="253"/>
      <c r="D66" s="482"/>
      <c r="E66" s="79" t="s">
        <v>1692</v>
      </c>
      <c r="F66" s="175">
        <f>'5. Strategic-'!BC66</f>
        <v>1</v>
      </c>
    </row>
    <row r="67" spans="2:6" ht="76.5" x14ac:dyDescent="0.2">
      <c r="B67" s="168"/>
      <c r="C67" s="253"/>
      <c r="D67" s="482"/>
      <c r="E67" s="79" t="s">
        <v>1693</v>
      </c>
      <c r="F67" s="175">
        <f>'5. Strategic-'!BC67</f>
        <v>1</v>
      </c>
    </row>
    <row r="68" spans="2:6" ht="89.25" x14ac:dyDescent="0.2">
      <c r="B68" s="168"/>
      <c r="C68" s="253"/>
      <c r="D68" s="482"/>
      <c r="E68" s="79" t="s">
        <v>1694</v>
      </c>
      <c r="F68" s="175">
        <f>'5. Strategic-'!BC68</f>
        <v>1</v>
      </c>
    </row>
    <row r="69" spans="2:6" ht="76.5" x14ac:dyDescent="0.2">
      <c r="B69" s="168"/>
      <c r="C69" s="253"/>
      <c r="D69" s="482"/>
      <c r="E69" s="79" t="s">
        <v>1695</v>
      </c>
      <c r="F69" s="175">
        <f>'5. Strategic-'!BC69</f>
        <v>1</v>
      </c>
    </row>
    <row r="70" spans="2:6" ht="63.75" x14ac:dyDescent="0.2">
      <c r="B70" s="168"/>
      <c r="C70" s="253"/>
      <c r="D70" s="482"/>
      <c r="E70" s="79" t="s">
        <v>1696</v>
      </c>
      <c r="F70" s="175">
        <f>'5. Strategic-'!BC70</f>
        <v>1</v>
      </c>
    </row>
    <row r="71" spans="2:6" ht="38.25" x14ac:dyDescent="0.2">
      <c r="B71" s="168"/>
      <c r="C71" s="253"/>
      <c r="D71" s="482"/>
      <c r="E71" s="79" t="s">
        <v>1697</v>
      </c>
      <c r="F71" s="175">
        <f>'5. Strategic-'!BC71</f>
        <v>1</v>
      </c>
    </row>
    <row r="72" spans="2:6" ht="38.25" x14ac:dyDescent="0.2">
      <c r="B72" s="168"/>
      <c r="C72" s="253"/>
      <c r="D72" s="482"/>
      <c r="E72" s="79" t="s">
        <v>1698</v>
      </c>
      <c r="F72" s="175">
        <f>'5. Strategic-'!BC72</f>
        <v>1</v>
      </c>
    </row>
    <row r="73" spans="2:6" ht="51" x14ac:dyDescent="0.2">
      <c r="B73" s="168"/>
      <c r="C73" s="253"/>
      <c r="D73" s="482"/>
      <c r="E73" s="79" t="s">
        <v>1699</v>
      </c>
      <c r="F73" s="175">
        <f>'5. Strategic-'!BC73</f>
        <v>1</v>
      </c>
    </row>
    <row r="74" spans="2:6" ht="76.5" x14ac:dyDescent="0.2">
      <c r="B74" s="168"/>
      <c r="C74" s="253"/>
      <c r="D74" s="482"/>
      <c r="E74" s="79" t="s">
        <v>1700</v>
      </c>
      <c r="F74" s="175">
        <f>'5. Strategic-'!BC74</f>
        <v>1</v>
      </c>
    </row>
    <row r="75" spans="2:6" ht="89.25" x14ac:dyDescent="0.2">
      <c r="B75" s="168"/>
      <c r="C75" s="253"/>
      <c r="D75" s="482"/>
      <c r="E75" s="79" t="s">
        <v>1701</v>
      </c>
      <c r="F75" s="175">
        <f>'5. Strategic-'!BC75</f>
        <v>1</v>
      </c>
    </row>
    <row r="76" spans="2:6" ht="76.5" x14ac:dyDescent="0.2">
      <c r="B76" s="168"/>
      <c r="C76" s="253"/>
      <c r="D76" s="482"/>
      <c r="E76" s="79" t="s">
        <v>1702</v>
      </c>
      <c r="F76" s="175">
        <f>'5. Strategic-'!BC76</f>
        <v>1</v>
      </c>
    </row>
    <row r="77" spans="2:6" ht="63.75" x14ac:dyDescent="0.2">
      <c r="B77" s="168"/>
      <c r="C77" s="253"/>
      <c r="D77" s="482"/>
      <c r="E77" s="79" t="s">
        <v>1703</v>
      </c>
      <c r="F77" s="175">
        <f>'5. Strategic-'!BC77</f>
        <v>1</v>
      </c>
    </row>
    <row r="78" spans="2:6" ht="38.25" x14ac:dyDescent="0.2">
      <c r="B78" s="168"/>
      <c r="C78" s="253"/>
      <c r="D78" s="482"/>
      <c r="E78" s="79" t="s">
        <v>1704</v>
      </c>
      <c r="F78" s="175">
        <f>'5. Strategic-'!BC78</f>
        <v>1</v>
      </c>
    </row>
    <row r="79" spans="2:6" ht="38.25" x14ac:dyDescent="0.2">
      <c r="B79" s="168"/>
      <c r="C79" s="253"/>
      <c r="D79" s="482"/>
      <c r="E79" s="79" t="s">
        <v>1705</v>
      </c>
      <c r="F79" s="175">
        <f>'5. Strategic-'!BC79</f>
        <v>1</v>
      </c>
    </row>
    <row r="80" spans="2:6" ht="63.75" x14ac:dyDescent="0.2">
      <c r="B80" s="168"/>
      <c r="C80" s="253"/>
      <c r="D80" s="482"/>
      <c r="E80" s="79" t="s">
        <v>1706</v>
      </c>
      <c r="F80" s="175">
        <f>'5. Strategic-'!BC80</f>
        <v>1</v>
      </c>
    </row>
    <row r="81" spans="2:6" ht="76.5" x14ac:dyDescent="0.2">
      <c r="B81" s="168"/>
      <c r="C81" s="253"/>
      <c r="D81" s="482"/>
      <c r="E81" s="79" t="s">
        <v>1707</v>
      </c>
      <c r="F81" s="175">
        <f>'5. Strategic-'!BC81</f>
        <v>1</v>
      </c>
    </row>
    <row r="82" spans="2:6" ht="89.25" x14ac:dyDescent="0.2">
      <c r="B82" s="168"/>
      <c r="C82" s="253"/>
      <c r="D82" s="482"/>
      <c r="E82" s="79" t="s">
        <v>1708</v>
      </c>
      <c r="F82" s="175">
        <f>'5. Strategic-'!BC82</f>
        <v>1</v>
      </c>
    </row>
    <row r="83" spans="2:6" ht="76.5" x14ac:dyDescent="0.2">
      <c r="B83" s="168"/>
      <c r="C83" s="253"/>
      <c r="D83" s="482"/>
      <c r="E83" s="79" t="s">
        <v>1709</v>
      </c>
      <c r="F83" s="175">
        <f>'5. Strategic-'!BC83</f>
        <v>1</v>
      </c>
    </row>
    <row r="84" spans="2:6" ht="63.75" x14ac:dyDescent="0.2">
      <c r="B84" s="168"/>
      <c r="C84" s="253"/>
      <c r="D84" s="482"/>
      <c r="E84" s="79" t="s">
        <v>1710</v>
      </c>
      <c r="F84" s="175">
        <f>'5. Strategic-'!BC84</f>
        <v>1</v>
      </c>
    </row>
    <row r="85" spans="2:6" ht="38.25" x14ac:dyDescent="0.2">
      <c r="B85" s="168"/>
      <c r="C85" s="253"/>
      <c r="D85" s="482"/>
      <c r="E85" s="79" t="s">
        <v>1711</v>
      </c>
      <c r="F85" s="175">
        <f>'5. Strategic-'!BC85</f>
        <v>1</v>
      </c>
    </row>
    <row r="86" spans="2:6" ht="38.25" x14ac:dyDescent="0.2">
      <c r="B86" s="168"/>
      <c r="C86" s="253"/>
      <c r="D86" s="482"/>
      <c r="E86" s="79" t="s">
        <v>1712</v>
      </c>
      <c r="F86" s="175">
        <f>'5. Strategic-'!BC86</f>
        <v>1</v>
      </c>
    </row>
    <row r="87" spans="2:6" ht="51" x14ac:dyDescent="0.2">
      <c r="B87" s="168"/>
      <c r="C87" s="253"/>
      <c r="D87" s="482"/>
      <c r="E87" s="79" t="s">
        <v>1713</v>
      </c>
      <c r="F87" s="175">
        <f>'5. Strategic-'!BC87</f>
        <v>1</v>
      </c>
    </row>
    <row r="88" spans="2:6" ht="63.75" x14ac:dyDescent="0.2">
      <c r="B88" s="168"/>
      <c r="C88" s="253"/>
      <c r="D88" s="482"/>
      <c r="E88" s="79" t="s">
        <v>1714</v>
      </c>
      <c r="F88" s="175">
        <f>'5. Strategic-'!BC88</f>
        <v>1</v>
      </c>
    </row>
    <row r="89" spans="2:6" ht="76.5" x14ac:dyDescent="0.2">
      <c r="B89" s="168"/>
      <c r="C89" s="253"/>
      <c r="D89" s="482"/>
      <c r="E89" s="79" t="s">
        <v>1715</v>
      </c>
      <c r="F89" s="175">
        <f>'5. Strategic-'!BC89</f>
        <v>1</v>
      </c>
    </row>
    <row r="90" spans="2:6" ht="63.75" x14ac:dyDescent="0.2">
      <c r="B90" s="168"/>
      <c r="C90" s="253"/>
      <c r="D90" s="482"/>
      <c r="E90" s="79" t="s">
        <v>1716</v>
      </c>
      <c r="F90" s="175">
        <f>'5. Strategic-'!BC90</f>
        <v>1</v>
      </c>
    </row>
    <row r="91" spans="2:6" ht="51" x14ac:dyDescent="0.2">
      <c r="B91" s="168"/>
      <c r="C91" s="253"/>
      <c r="D91" s="482"/>
      <c r="E91" s="79" t="s">
        <v>1717</v>
      </c>
      <c r="F91" s="175">
        <f>'5. Strategic-'!BC91</f>
        <v>1</v>
      </c>
    </row>
    <row r="92" spans="2:6" ht="25.5" x14ac:dyDescent="0.2">
      <c r="B92" s="168"/>
      <c r="C92" s="253"/>
      <c r="D92" s="482"/>
      <c r="E92" s="79" t="s">
        <v>1718</v>
      </c>
      <c r="F92" s="175">
        <f>'5. Strategic-'!BC92</f>
        <v>1</v>
      </c>
    </row>
    <row r="93" spans="2:6" ht="25.5" x14ac:dyDescent="0.2">
      <c r="B93" s="168"/>
      <c r="C93" s="253"/>
      <c r="D93" s="482"/>
      <c r="E93" s="79" t="s">
        <v>1719</v>
      </c>
      <c r="F93" s="175">
        <f>'5. Strategic-'!BC93</f>
        <v>1</v>
      </c>
    </row>
    <row r="94" spans="2:6" ht="76.5" x14ac:dyDescent="0.2">
      <c r="B94" s="168"/>
      <c r="C94" s="253"/>
      <c r="D94" s="482"/>
      <c r="E94" s="79" t="s">
        <v>1720</v>
      </c>
      <c r="F94" s="175">
        <f>'5. Strategic-'!BC94</f>
        <v>1</v>
      </c>
    </row>
    <row r="95" spans="2:6" ht="89.25" x14ac:dyDescent="0.2">
      <c r="B95" s="168"/>
      <c r="C95" s="253"/>
      <c r="D95" s="482"/>
      <c r="E95" s="79" t="s">
        <v>1721</v>
      </c>
      <c r="F95" s="175">
        <f>'5. Strategic-'!BC95</f>
        <v>1</v>
      </c>
    </row>
    <row r="96" spans="2:6" ht="102" x14ac:dyDescent="0.2">
      <c r="B96" s="168"/>
      <c r="C96" s="253"/>
      <c r="D96" s="482"/>
      <c r="E96" s="79" t="s">
        <v>1722</v>
      </c>
      <c r="F96" s="175">
        <f>'5. Strategic-'!BC96</f>
        <v>1</v>
      </c>
    </row>
    <row r="97" spans="2:6" ht="89.25" x14ac:dyDescent="0.2">
      <c r="B97" s="168"/>
      <c r="C97" s="253"/>
      <c r="D97" s="482"/>
      <c r="E97" s="79" t="s">
        <v>1723</v>
      </c>
      <c r="F97" s="175">
        <f>'5. Strategic-'!BC97</f>
        <v>1</v>
      </c>
    </row>
    <row r="98" spans="2:6" ht="76.5" x14ac:dyDescent="0.2">
      <c r="B98" s="168"/>
      <c r="C98" s="253"/>
      <c r="D98" s="482"/>
      <c r="E98" s="79" t="s">
        <v>1724</v>
      </c>
      <c r="F98" s="175">
        <f>'5. Strategic-'!BC98</f>
        <v>1</v>
      </c>
    </row>
    <row r="99" spans="2:6" ht="51" x14ac:dyDescent="0.2">
      <c r="B99" s="168"/>
      <c r="C99" s="253"/>
      <c r="D99" s="482"/>
      <c r="E99" s="79" t="s">
        <v>1725</v>
      </c>
      <c r="F99" s="175">
        <f>'5. Strategic-'!BC99</f>
        <v>1</v>
      </c>
    </row>
    <row r="100" spans="2:6" ht="51" x14ac:dyDescent="0.2">
      <c r="B100" s="168"/>
      <c r="C100" s="253"/>
      <c r="D100" s="482"/>
      <c r="E100" s="79" t="s">
        <v>1726</v>
      </c>
      <c r="F100" s="175">
        <f>'5. Strategic-'!BC100</f>
        <v>1</v>
      </c>
    </row>
    <row r="101" spans="2:6" ht="63.75" x14ac:dyDescent="0.2">
      <c r="B101" s="168"/>
      <c r="C101" s="253"/>
      <c r="D101" s="482"/>
      <c r="E101" s="79" t="s">
        <v>1727</v>
      </c>
      <c r="F101" s="175">
        <f>'5. Strategic-'!BC101</f>
        <v>1</v>
      </c>
    </row>
    <row r="102" spans="2:6" ht="76.5" x14ac:dyDescent="0.2">
      <c r="B102" s="168"/>
      <c r="C102" s="253"/>
      <c r="D102" s="482"/>
      <c r="E102" s="79" t="s">
        <v>1728</v>
      </c>
      <c r="F102" s="175">
        <f>'5. Strategic-'!BC102</f>
        <v>1</v>
      </c>
    </row>
    <row r="103" spans="2:6" ht="89.25" x14ac:dyDescent="0.2">
      <c r="B103" s="168"/>
      <c r="C103" s="253"/>
      <c r="D103" s="482"/>
      <c r="E103" s="79" t="s">
        <v>1729</v>
      </c>
      <c r="F103" s="175">
        <f>'5. Strategic-'!BC103</f>
        <v>1</v>
      </c>
    </row>
    <row r="104" spans="2:6" ht="76.5" x14ac:dyDescent="0.2">
      <c r="B104" s="168"/>
      <c r="C104" s="253"/>
      <c r="D104" s="482"/>
      <c r="E104" s="79" t="s">
        <v>1730</v>
      </c>
      <c r="F104" s="175">
        <f>'5. Strategic-'!BC104</f>
        <v>1</v>
      </c>
    </row>
    <row r="105" spans="2:6" ht="63.75" x14ac:dyDescent="0.2">
      <c r="B105" s="168"/>
      <c r="C105" s="253"/>
      <c r="D105" s="482"/>
      <c r="E105" s="79" t="s">
        <v>1731</v>
      </c>
      <c r="F105" s="175">
        <f>'5. Strategic-'!BC105</f>
        <v>1</v>
      </c>
    </row>
    <row r="106" spans="2:6" ht="38.25" x14ac:dyDescent="0.2">
      <c r="B106" s="168"/>
      <c r="C106" s="253"/>
      <c r="D106" s="482"/>
      <c r="E106" s="79" t="s">
        <v>1732</v>
      </c>
      <c r="F106" s="175">
        <f>'5. Strategic-'!BC106</f>
        <v>1</v>
      </c>
    </row>
    <row r="107" spans="2:6" ht="38.25" x14ac:dyDescent="0.2">
      <c r="B107" s="168"/>
      <c r="C107" s="253"/>
      <c r="D107" s="482"/>
      <c r="E107" s="79" t="s">
        <v>1733</v>
      </c>
      <c r="F107" s="175">
        <f>'5. Strategic-'!BC107</f>
        <v>1</v>
      </c>
    </row>
    <row r="108" spans="2:6" ht="63.75" x14ac:dyDescent="0.2">
      <c r="B108" s="168"/>
      <c r="C108" s="253"/>
      <c r="D108" s="482"/>
      <c r="E108" s="79" t="s">
        <v>1734</v>
      </c>
      <c r="F108" s="175">
        <f>'5. Strategic-'!BC108</f>
        <v>1</v>
      </c>
    </row>
    <row r="109" spans="2:6" ht="76.5" x14ac:dyDescent="0.2">
      <c r="B109" s="168"/>
      <c r="C109" s="253"/>
      <c r="D109" s="482"/>
      <c r="E109" s="79" t="s">
        <v>1735</v>
      </c>
      <c r="F109" s="175">
        <f>'5. Strategic-'!BC109</f>
        <v>1</v>
      </c>
    </row>
    <row r="110" spans="2:6" ht="89.25" x14ac:dyDescent="0.2">
      <c r="B110" s="168"/>
      <c r="C110" s="253"/>
      <c r="D110" s="482"/>
      <c r="E110" s="79" t="s">
        <v>1736</v>
      </c>
      <c r="F110" s="175">
        <f>'5. Strategic-'!BC110</f>
        <v>1</v>
      </c>
    </row>
    <row r="111" spans="2:6" ht="76.5" x14ac:dyDescent="0.2">
      <c r="B111" s="168"/>
      <c r="C111" s="253"/>
      <c r="D111" s="482"/>
      <c r="E111" s="79" t="s">
        <v>1737</v>
      </c>
      <c r="F111" s="175">
        <f>'5. Strategic-'!BC111</f>
        <v>1</v>
      </c>
    </row>
    <row r="112" spans="2:6" ht="63.75" x14ac:dyDescent="0.2">
      <c r="B112" s="168"/>
      <c r="C112" s="253"/>
      <c r="D112" s="482"/>
      <c r="E112" s="79" t="s">
        <v>1738</v>
      </c>
      <c r="F112" s="175">
        <f>'5. Strategic-'!BC112</f>
        <v>1</v>
      </c>
    </row>
    <row r="113" spans="2:6" ht="38.25" x14ac:dyDescent="0.2">
      <c r="B113" s="168"/>
      <c r="C113" s="253"/>
      <c r="D113" s="482"/>
      <c r="E113" s="79" t="s">
        <v>1739</v>
      </c>
      <c r="F113" s="175">
        <f>'5. Strategic-'!BC113</f>
        <v>1</v>
      </c>
    </row>
    <row r="114" spans="2:6" ht="38.25" x14ac:dyDescent="0.2">
      <c r="B114" s="168"/>
      <c r="C114" s="253"/>
      <c r="D114" s="482"/>
      <c r="E114" s="79" t="s">
        <v>1740</v>
      </c>
      <c r="F114" s="175">
        <f>'5. Strategic-'!BC114</f>
        <v>1</v>
      </c>
    </row>
    <row r="115" spans="2:6" ht="63.75" x14ac:dyDescent="0.2">
      <c r="B115" s="168"/>
      <c r="C115" s="253"/>
      <c r="D115" s="482"/>
      <c r="E115" s="79" t="s">
        <v>1741</v>
      </c>
      <c r="F115" s="175">
        <f>'5. Strategic-'!BC115</f>
        <v>1</v>
      </c>
    </row>
    <row r="116" spans="2:6" ht="89.25" x14ac:dyDescent="0.2">
      <c r="B116" s="168"/>
      <c r="C116" s="253"/>
      <c r="D116" s="482"/>
      <c r="E116" s="79" t="s">
        <v>1742</v>
      </c>
      <c r="F116" s="175">
        <f>'5. Strategic-'!BC116</f>
        <v>1</v>
      </c>
    </row>
    <row r="117" spans="2:6" ht="102" x14ac:dyDescent="0.2">
      <c r="B117" s="168"/>
      <c r="C117" s="253"/>
      <c r="D117" s="482"/>
      <c r="E117" s="79" t="s">
        <v>1743</v>
      </c>
      <c r="F117" s="175">
        <f>'5. Strategic-'!BC117</f>
        <v>1</v>
      </c>
    </row>
    <row r="118" spans="2:6" ht="89.25" x14ac:dyDescent="0.2">
      <c r="B118" s="168"/>
      <c r="C118" s="253"/>
      <c r="D118" s="482"/>
      <c r="E118" s="79" t="s">
        <v>1744</v>
      </c>
      <c r="F118" s="175">
        <f>'5. Strategic-'!BC118</f>
        <v>1</v>
      </c>
    </row>
    <row r="119" spans="2:6" ht="76.5" x14ac:dyDescent="0.2">
      <c r="B119" s="168"/>
      <c r="C119" s="253"/>
      <c r="D119" s="482"/>
      <c r="E119" s="79" t="s">
        <v>1745</v>
      </c>
      <c r="F119" s="175">
        <f>'5. Strategic-'!BC119</f>
        <v>1</v>
      </c>
    </row>
    <row r="120" spans="2:6" ht="51" x14ac:dyDescent="0.2">
      <c r="B120" s="168"/>
      <c r="C120" s="253"/>
      <c r="D120" s="482"/>
      <c r="E120" s="79" t="s">
        <v>1746</v>
      </c>
      <c r="F120" s="175">
        <f>'5. Strategic-'!BC120</f>
        <v>1</v>
      </c>
    </row>
    <row r="121" spans="2:6" ht="51" x14ac:dyDescent="0.2">
      <c r="B121" s="168"/>
      <c r="C121" s="253"/>
      <c r="D121" s="482"/>
      <c r="E121" s="79" t="s">
        <v>1747</v>
      </c>
      <c r="F121" s="175">
        <f>'5. Strategic-'!BC121</f>
        <v>1</v>
      </c>
    </row>
    <row r="122" spans="2:6" ht="63.75" x14ac:dyDescent="0.2">
      <c r="B122" s="168"/>
      <c r="C122" s="253"/>
      <c r="D122" s="482"/>
      <c r="E122" s="79" t="s">
        <v>1748</v>
      </c>
      <c r="F122" s="175">
        <f>'5. Strategic-'!BC122</f>
        <v>1</v>
      </c>
    </row>
    <row r="123" spans="2:6" ht="76.5" x14ac:dyDescent="0.2">
      <c r="B123" s="168"/>
      <c r="C123" s="253"/>
      <c r="D123" s="482"/>
      <c r="E123" s="79" t="s">
        <v>1749</v>
      </c>
      <c r="F123" s="175">
        <f>'5. Strategic-'!BC123</f>
        <v>1</v>
      </c>
    </row>
    <row r="124" spans="2:6" ht="89.25" x14ac:dyDescent="0.2">
      <c r="B124" s="168"/>
      <c r="C124" s="253"/>
      <c r="D124" s="482"/>
      <c r="E124" s="79" t="s">
        <v>1750</v>
      </c>
      <c r="F124" s="175">
        <f>'5. Strategic-'!BC124</f>
        <v>1</v>
      </c>
    </row>
    <row r="125" spans="2:6" ht="76.5" x14ac:dyDescent="0.2">
      <c r="B125" s="168"/>
      <c r="C125" s="253"/>
      <c r="D125" s="482"/>
      <c r="E125" s="79" t="s">
        <v>1751</v>
      </c>
      <c r="F125" s="175">
        <f>'5. Strategic-'!BC125</f>
        <v>1</v>
      </c>
    </row>
    <row r="126" spans="2:6" ht="63.75" x14ac:dyDescent="0.2">
      <c r="B126" s="168"/>
      <c r="C126" s="253"/>
      <c r="D126" s="482"/>
      <c r="E126" s="79" t="s">
        <v>1752</v>
      </c>
      <c r="F126" s="175">
        <f>'5. Strategic-'!BC126</f>
        <v>1</v>
      </c>
    </row>
    <row r="127" spans="2:6" ht="38.25" x14ac:dyDescent="0.2">
      <c r="B127" s="168"/>
      <c r="C127" s="253"/>
      <c r="D127" s="482"/>
      <c r="E127" s="79" t="s">
        <v>1753</v>
      </c>
      <c r="F127" s="175">
        <f>'5. Strategic-'!BC127</f>
        <v>1</v>
      </c>
    </row>
    <row r="128" spans="2:6" ht="38.25" x14ac:dyDescent="0.2">
      <c r="B128" s="168"/>
      <c r="C128" s="253"/>
      <c r="D128" s="482"/>
      <c r="E128" s="79" t="s">
        <v>1754</v>
      </c>
      <c r="F128" s="175">
        <f>'5. Strategic-'!BC128</f>
        <v>1</v>
      </c>
    </row>
    <row r="129" spans="2:6" ht="63.75" x14ac:dyDescent="0.2">
      <c r="B129" s="168"/>
      <c r="C129" s="253"/>
      <c r="D129" s="482"/>
      <c r="E129" s="79" t="s">
        <v>1755</v>
      </c>
      <c r="F129" s="175">
        <f>'5. Strategic-'!BC129</f>
        <v>1</v>
      </c>
    </row>
    <row r="130" spans="2:6" ht="76.5" x14ac:dyDescent="0.2">
      <c r="B130" s="168"/>
      <c r="C130" s="253"/>
      <c r="D130" s="482"/>
      <c r="E130" s="79" t="s">
        <v>1756</v>
      </c>
      <c r="F130" s="175">
        <f>'5. Strategic-'!BC130</f>
        <v>1</v>
      </c>
    </row>
    <row r="131" spans="2:6" ht="89.25" x14ac:dyDescent="0.2">
      <c r="B131" s="168"/>
      <c r="C131" s="253"/>
      <c r="D131" s="482"/>
      <c r="E131" s="79" t="s">
        <v>1757</v>
      </c>
      <c r="F131" s="175">
        <f>'5. Strategic-'!BC131</f>
        <v>1</v>
      </c>
    </row>
    <row r="132" spans="2:6" ht="76.5" x14ac:dyDescent="0.2">
      <c r="B132" s="168"/>
      <c r="C132" s="253"/>
      <c r="D132" s="482"/>
      <c r="E132" s="79" t="s">
        <v>1758</v>
      </c>
      <c r="F132" s="175">
        <f>'5. Strategic-'!BC132</f>
        <v>1</v>
      </c>
    </row>
    <row r="133" spans="2:6" ht="63.75" x14ac:dyDescent="0.2">
      <c r="B133" s="168"/>
      <c r="C133" s="253"/>
      <c r="D133" s="482"/>
      <c r="E133" s="79" t="s">
        <v>1759</v>
      </c>
      <c r="F133" s="175">
        <f>'5. Strategic-'!BC133</f>
        <v>1</v>
      </c>
    </row>
    <row r="134" spans="2:6" ht="38.25" x14ac:dyDescent="0.2">
      <c r="B134" s="168"/>
      <c r="C134" s="253"/>
      <c r="D134" s="482"/>
      <c r="E134" s="79" t="s">
        <v>1760</v>
      </c>
      <c r="F134" s="175">
        <f>'5. Strategic-'!BC134</f>
        <v>1</v>
      </c>
    </row>
    <row r="135" spans="2:6" ht="38.25" x14ac:dyDescent="0.2">
      <c r="B135" s="168"/>
      <c r="C135" s="253"/>
      <c r="D135" s="482"/>
      <c r="E135" s="79" t="s">
        <v>1761</v>
      </c>
      <c r="F135" s="175">
        <f>'5. Strategic-'!BC135</f>
        <v>1</v>
      </c>
    </row>
    <row r="136" spans="2:6" ht="63.75" x14ac:dyDescent="0.2">
      <c r="B136" s="168"/>
      <c r="C136" s="253"/>
      <c r="D136" s="482"/>
      <c r="E136" s="79" t="s">
        <v>1762</v>
      </c>
      <c r="F136" s="175">
        <f>'5. Strategic-'!BC136</f>
        <v>1</v>
      </c>
    </row>
    <row r="137" spans="2:6" ht="76.5" x14ac:dyDescent="0.2">
      <c r="B137" s="168"/>
      <c r="C137" s="253"/>
      <c r="D137" s="482"/>
      <c r="E137" s="79" t="s">
        <v>1763</v>
      </c>
      <c r="F137" s="175">
        <f>'5. Strategic-'!BC137</f>
        <v>1</v>
      </c>
    </row>
    <row r="138" spans="2:6" ht="89.25" x14ac:dyDescent="0.2">
      <c r="B138" s="168"/>
      <c r="C138" s="253"/>
      <c r="D138" s="482"/>
      <c r="E138" s="79" t="s">
        <v>1764</v>
      </c>
      <c r="F138" s="175">
        <f>'5. Strategic-'!BC138</f>
        <v>1</v>
      </c>
    </row>
    <row r="139" spans="2:6" ht="76.5" x14ac:dyDescent="0.2">
      <c r="B139" s="168"/>
      <c r="C139" s="253"/>
      <c r="D139" s="482"/>
      <c r="E139" s="79" t="s">
        <v>1765</v>
      </c>
      <c r="F139" s="175">
        <f>'5. Strategic-'!BC139</f>
        <v>1</v>
      </c>
    </row>
    <row r="140" spans="2:6" ht="63.75" x14ac:dyDescent="0.2">
      <c r="B140" s="168"/>
      <c r="C140" s="253"/>
      <c r="D140" s="482"/>
      <c r="E140" s="79" t="s">
        <v>1766</v>
      </c>
      <c r="F140" s="175">
        <f>'5. Strategic-'!BC140</f>
        <v>1</v>
      </c>
    </row>
    <row r="141" spans="2:6" ht="38.25" x14ac:dyDescent="0.2">
      <c r="B141" s="168"/>
      <c r="C141" s="253"/>
      <c r="D141" s="482"/>
      <c r="E141" s="79" t="s">
        <v>1767</v>
      </c>
      <c r="F141" s="175">
        <f>'5. Strategic-'!BC141</f>
        <v>1</v>
      </c>
    </row>
    <row r="142" spans="2:6" ht="38.25" x14ac:dyDescent="0.2">
      <c r="B142" s="168"/>
      <c r="C142" s="253"/>
      <c r="D142" s="482"/>
      <c r="E142" s="79" t="s">
        <v>1768</v>
      </c>
      <c r="F142" s="175">
        <f>'5. Strategic-'!BC142</f>
        <v>1</v>
      </c>
    </row>
    <row r="143" spans="2:6" ht="76.5" x14ac:dyDescent="0.2">
      <c r="B143" s="168"/>
      <c r="C143" s="253"/>
      <c r="D143" s="482"/>
      <c r="E143" s="79" t="s">
        <v>1769</v>
      </c>
      <c r="F143" s="175">
        <f>'5. Strategic-'!BC143</f>
        <v>1</v>
      </c>
    </row>
    <row r="144" spans="2:6" ht="89.25" x14ac:dyDescent="0.2">
      <c r="B144" s="168"/>
      <c r="C144" s="253"/>
      <c r="D144" s="482"/>
      <c r="E144" s="79" t="s">
        <v>1770</v>
      </c>
      <c r="F144" s="175">
        <f>'5. Strategic-'!BC144</f>
        <v>1</v>
      </c>
    </row>
    <row r="145" spans="2:6" ht="102" x14ac:dyDescent="0.2">
      <c r="B145" s="168"/>
      <c r="C145" s="253"/>
      <c r="D145" s="482"/>
      <c r="E145" s="79" t="s">
        <v>1771</v>
      </c>
      <c r="F145" s="175">
        <f>'5. Strategic-'!BC145</f>
        <v>1</v>
      </c>
    </row>
    <row r="146" spans="2:6" ht="89.25" x14ac:dyDescent="0.2">
      <c r="B146" s="168"/>
      <c r="C146" s="253"/>
      <c r="D146" s="482"/>
      <c r="E146" s="79" t="s">
        <v>1772</v>
      </c>
      <c r="F146" s="175">
        <f>'5. Strategic-'!BC146</f>
        <v>1</v>
      </c>
    </row>
    <row r="147" spans="2:6" ht="76.5" x14ac:dyDescent="0.2">
      <c r="B147" s="168"/>
      <c r="C147" s="253"/>
      <c r="D147" s="482"/>
      <c r="E147" s="79" t="s">
        <v>1773</v>
      </c>
      <c r="F147" s="175">
        <f>'5. Strategic-'!BC147</f>
        <v>1</v>
      </c>
    </row>
    <row r="148" spans="2:6" ht="51" x14ac:dyDescent="0.2">
      <c r="B148" s="168"/>
      <c r="C148" s="253"/>
      <c r="D148" s="482"/>
      <c r="E148" s="79" t="s">
        <v>1774</v>
      </c>
      <c r="F148" s="175">
        <f>'5. Strategic-'!BC148</f>
        <v>1</v>
      </c>
    </row>
    <row r="149" spans="2:6" ht="51" x14ac:dyDescent="0.2">
      <c r="B149" s="168"/>
      <c r="C149" s="253"/>
      <c r="D149" s="482"/>
      <c r="E149" s="79" t="s">
        <v>1775</v>
      </c>
      <c r="F149" s="175">
        <f>'5. Strategic-'!BC149</f>
        <v>1</v>
      </c>
    </row>
    <row r="150" spans="2:6" ht="89.25" x14ac:dyDescent="0.2">
      <c r="B150" s="168"/>
      <c r="C150" s="253"/>
      <c r="D150" s="482"/>
      <c r="E150" s="79" t="s">
        <v>1776</v>
      </c>
      <c r="F150" s="175">
        <f>'5. Strategic-'!BC150</f>
        <v>1</v>
      </c>
    </row>
    <row r="151" spans="2:6" ht="102" x14ac:dyDescent="0.2">
      <c r="B151" s="168"/>
      <c r="C151" s="253"/>
      <c r="D151" s="482"/>
      <c r="E151" s="79" t="s">
        <v>1777</v>
      </c>
      <c r="F151" s="175">
        <f>'5. Strategic-'!BC151</f>
        <v>1</v>
      </c>
    </row>
    <row r="152" spans="2:6" ht="114.75" x14ac:dyDescent="0.2">
      <c r="B152" s="168"/>
      <c r="C152" s="253"/>
      <c r="D152" s="482"/>
      <c r="E152" s="79" t="s">
        <v>1778</v>
      </c>
      <c r="F152" s="175">
        <f>'5. Strategic-'!BC152</f>
        <v>1</v>
      </c>
    </row>
    <row r="153" spans="2:6" ht="102" x14ac:dyDescent="0.2">
      <c r="B153" s="168"/>
      <c r="C153" s="253"/>
      <c r="D153" s="482"/>
      <c r="E153" s="79" t="s">
        <v>1779</v>
      </c>
      <c r="F153" s="175">
        <f>'5. Strategic-'!BC153</f>
        <v>1</v>
      </c>
    </row>
    <row r="154" spans="2:6" ht="89.25" x14ac:dyDescent="0.2">
      <c r="B154" s="168"/>
      <c r="C154" s="253"/>
      <c r="D154" s="482"/>
      <c r="E154" s="79" t="s">
        <v>1780</v>
      </c>
      <c r="F154" s="175">
        <f>'5. Strategic-'!BC154</f>
        <v>1</v>
      </c>
    </row>
    <row r="155" spans="2:6" ht="63.75" x14ac:dyDescent="0.2">
      <c r="B155" s="168"/>
      <c r="C155" s="253"/>
      <c r="D155" s="482"/>
      <c r="E155" s="79" t="s">
        <v>1781</v>
      </c>
      <c r="F155" s="175">
        <f>'5. Strategic-'!BC155</f>
        <v>1</v>
      </c>
    </row>
    <row r="156" spans="2:6" ht="63.75" x14ac:dyDescent="0.2">
      <c r="B156" s="168"/>
      <c r="C156" s="253"/>
      <c r="D156" s="482"/>
      <c r="E156" s="79" t="s">
        <v>1782</v>
      </c>
      <c r="F156" s="175">
        <f>'5. Strategic-'!BC156</f>
        <v>1</v>
      </c>
    </row>
    <row r="157" spans="2:6" ht="63.75" x14ac:dyDescent="0.2">
      <c r="B157" s="168"/>
      <c r="C157" s="253"/>
      <c r="D157" s="482"/>
      <c r="E157" s="79" t="s">
        <v>1783</v>
      </c>
      <c r="F157" s="175">
        <f>'5. Strategic-'!BC157</f>
        <v>1</v>
      </c>
    </row>
    <row r="158" spans="2:6" ht="76.5" x14ac:dyDescent="0.2">
      <c r="B158" s="168"/>
      <c r="C158" s="253"/>
      <c r="D158" s="482"/>
      <c r="E158" s="79" t="s">
        <v>1784</v>
      </c>
      <c r="F158" s="175">
        <f>'5. Strategic-'!BC158</f>
        <v>1</v>
      </c>
    </row>
    <row r="159" spans="2:6" ht="89.25" x14ac:dyDescent="0.2">
      <c r="B159" s="168"/>
      <c r="C159" s="253"/>
      <c r="D159" s="482"/>
      <c r="E159" s="79" t="s">
        <v>1785</v>
      </c>
      <c r="F159" s="175">
        <f>'5. Strategic-'!BC159</f>
        <v>1</v>
      </c>
    </row>
    <row r="160" spans="2:6" ht="76.5" x14ac:dyDescent="0.2">
      <c r="B160" s="168"/>
      <c r="C160" s="253"/>
      <c r="D160" s="482"/>
      <c r="E160" s="79" t="s">
        <v>1786</v>
      </c>
      <c r="F160" s="175">
        <f>'5. Strategic-'!BC160</f>
        <v>1</v>
      </c>
    </row>
    <row r="161" spans="2:6" ht="63.75" x14ac:dyDescent="0.2">
      <c r="B161" s="168"/>
      <c r="C161" s="253"/>
      <c r="D161" s="482"/>
      <c r="E161" s="79" t="s">
        <v>1787</v>
      </c>
      <c r="F161" s="175">
        <f>'5. Strategic-'!BC161</f>
        <v>1</v>
      </c>
    </row>
    <row r="162" spans="2:6" ht="38.25" x14ac:dyDescent="0.2">
      <c r="B162" s="168"/>
      <c r="C162" s="253"/>
      <c r="D162" s="482"/>
      <c r="E162" s="79" t="s">
        <v>1788</v>
      </c>
      <c r="F162" s="175">
        <f>'5. Strategic-'!BC162</f>
        <v>1</v>
      </c>
    </row>
    <row r="163" spans="2:6" ht="38.25" x14ac:dyDescent="0.2">
      <c r="B163" s="168"/>
      <c r="C163" s="253"/>
      <c r="D163" s="482"/>
      <c r="E163" s="79" t="s">
        <v>1789</v>
      </c>
      <c r="F163" s="175">
        <f>'5. Strategic-'!BC163</f>
        <v>1</v>
      </c>
    </row>
    <row r="164" spans="2:6" ht="76.5" x14ac:dyDescent="0.2">
      <c r="B164" s="168"/>
      <c r="C164" s="253"/>
      <c r="D164" s="364" t="s">
        <v>1790</v>
      </c>
      <c r="E164" s="79" t="s">
        <v>1791</v>
      </c>
      <c r="F164" s="175">
        <f>'5. Strategic-'!BC164</f>
        <v>1</v>
      </c>
    </row>
    <row r="165" spans="2:6" ht="63.75" x14ac:dyDescent="0.2">
      <c r="B165" s="168"/>
      <c r="C165" s="253"/>
      <c r="D165" s="364"/>
      <c r="E165" s="79" t="s">
        <v>1792</v>
      </c>
      <c r="F165" s="175">
        <f>'5. Strategic-'!BC165</f>
        <v>1</v>
      </c>
    </row>
    <row r="166" spans="2:6" ht="76.5" x14ac:dyDescent="0.2">
      <c r="B166" s="168"/>
      <c r="C166" s="253"/>
      <c r="D166" s="364"/>
      <c r="E166" s="79" t="s">
        <v>1793</v>
      </c>
      <c r="F166" s="175">
        <f>'5. Strategic-'!BC166</f>
        <v>1</v>
      </c>
    </row>
    <row r="167" spans="2:6" ht="76.5" x14ac:dyDescent="0.2">
      <c r="B167" s="168"/>
      <c r="C167" s="253"/>
      <c r="D167" s="364"/>
      <c r="E167" s="79" t="s">
        <v>1794</v>
      </c>
      <c r="F167" s="175">
        <f>'5. Strategic-'!BC167</f>
        <v>1</v>
      </c>
    </row>
    <row r="168" spans="2:6" ht="76.5" x14ac:dyDescent="0.2">
      <c r="B168" s="168"/>
      <c r="C168" s="253"/>
      <c r="D168" s="364"/>
      <c r="E168" s="79" t="s">
        <v>1795</v>
      </c>
      <c r="F168" s="175">
        <f>'5. Strategic-'!BC168</f>
        <v>1</v>
      </c>
    </row>
    <row r="169" spans="2:6" ht="51" x14ac:dyDescent="0.2">
      <c r="B169" s="168"/>
      <c r="C169" s="253"/>
      <c r="D169" s="364"/>
      <c r="E169" s="79" t="s">
        <v>1683</v>
      </c>
      <c r="F169" s="175">
        <f>'5. Strategic-'!BC169</f>
        <v>1</v>
      </c>
    </row>
    <row r="170" spans="2:6" ht="51" x14ac:dyDescent="0.2">
      <c r="B170" s="168"/>
      <c r="C170" s="253"/>
      <c r="D170" s="364"/>
      <c r="E170" s="79" t="s">
        <v>1684</v>
      </c>
      <c r="F170" s="175">
        <f>'5. Strategic-'!BC170</f>
        <v>1</v>
      </c>
    </row>
    <row r="171" spans="2:6" ht="63.75" x14ac:dyDescent="0.2">
      <c r="B171" s="168"/>
      <c r="C171" s="253"/>
      <c r="D171" s="364"/>
      <c r="E171" s="79" t="s">
        <v>1796</v>
      </c>
      <c r="F171" s="175">
        <f>'5. Strategic-'!BC171</f>
        <v>1</v>
      </c>
    </row>
    <row r="172" spans="2:6" ht="51" x14ac:dyDescent="0.2">
      <c r="B172" s="168"/>
      <c r="C172" s="253"/>
      <c r="D172" s="364"/>
      <c r="E172" s="79" t="s">
        <v>1797</v>
      </c>
      <c r="F172" s="175">
        <f>'5. Strategic-'!BC172</f>
        <v>1</v>
      </c>
    </row>
    <row r="173" spans="2:6" ht="63.75" x14ac:dyDescent="0.2">
      <c r="B173" s="168"/>
      <c r="C173" s="253"/>
      <c r="D173" s="364"/>
      <c r="E173" s="79" t="s">
        <v>1798</v>
      </c>
      <c r="F173" s="175">
        <f>'5. Strategic-'!BC173</f>
        <v>1</v>
      </c>
    </row>
    <row r="174" spans="2:6" ht="63.75" x14ac:dyDescent="0.2">
      <c r="B174" s="168"/>
      <c r="C174" s="253"/>
      <c r="D174" s="364"/>
      <c r="E174" s="79" t="s">
        <v>1799</v>
      </c>
      <c r="F174" s="175">
        <f>'5. Strategic-'!BC174</f>
        <v>1</v>
      </c>
    </row>
    <row r="175" spans="2:6" ht="63.75" x14ac:dyDescent="0.2">
      <c r="B175" s="168"/>
      <c r="C175" s="253"/>
      <c r="D175" s="364"/>
      <c r="E175" s="79" t="s">
        <v>1800</v>
      </c>
      <c r="F175" s="175">
        <f>'5. Strategic-'!BC175</f>
        <v>1</v>
      </c>
    </row>
    <row r="176" spans="2:6" ht="38.25" x14ac:dyDescent="0.2">
      <c r="B176" s="168"/>
      <c r="C176" s="253"/>
      <c r="D176" s="364"/>
      <c r="E176" s="79" t="s">
        <v>1690</v>
      </c>
      <c r="F176" s="175">
        <f>'5. Strategic-'!BC176</f>
        <v>1</v>
      </c>
    </row>
    <row r="177" spans="2:6" ht="38.25" x14ac:dyDescent="0.2">
      <c r="B177" s="168"/>
      <c r="C177" s="253"/>
      <c r="D177" s="364"/>
      <c r="E177" s="79" t="s">
        <v>1691</v>
      </c>
      <c r="F177" s="175">
        <f>'5. Strategic-'!BC177</f>
        <v>1</v>
      </c>
    </row>
    <row r="178" spans="2:6" ht="63.75" x14ac:dyDescent="0.2">
      <c r="B178" s="168"/>
      <c r="C178" s="253"/>
      <c r="D178" s="364"/>
      <c r="E178" s="79" t="s">
        <v>1801</v>
      </c>
      <c r="F178" s="175">
        <f>'5. Strategic-'!BC178</f>
        <v>1</v>
      </c>
    </row>
    <row r="179" spans="2:6" ht="51" x14ac:dyDescent="0.2">
      <c r="B179" s="168"/>
      <c r="C179" s="253"/>
      <c r="D179" s="364"/>
      <c r="E179" s="79" t="s">
        <v>1802</v>
      </c>
      <c r="F179" s="175">
        <f>'5. Strategic-'!BC179</f>
        <v>1</v>
      </c>
    </row>
    <row r="180" spans="2:6" ht="63.75" x14ac:dyDescent="0.2">
      <c r="B180" s="168"/>
      <c r="C180" s="253"/>
      <c r="D180" s="364"/>
      <c r="E180" s="79" t="s">
        <v>1803</v>
      </c>
      <c r="F180" s="175">
        <f>'5. Strategic-'!BC180</f>
        <v>1</v>
      </c>
    </row>
    <row r="181" spans="2:6" ht="63.75" x14ac:dyDescent="0.2">
      <c r="B181" s="168"/>
      <c r="C181" s="253"/>
      <c r="D181" s="364"/>
      <c r="E181" s="79" t="s">
        <v>1804</v>
      </c>
      <c r="F181" s="175">
        <f>'5. Strategic-'!BC181</f>
        <v>1</v>
      </c>
    </row>
    <row r="182" spans="2:6" ht="63.75" x14ac:dyDescent="0.2">
      <c r="B182" s="168"/>
      <c r="C182" s="253"/>
      <c r="D182" s="364"/>
      <c r="E182" s="79" t="s">
        <v>1805</v>
      </c>
      <c r="F182" s="175">
        <f>'5. Strategic-'!BC182</f>
        <v>1</v>
      </c>
    </row>
    <row r="183" spans="2:6" ht="38.25" x14ac:dyDescent="0.2">
      <c r="B183" s="168"/>
      <c r="C183" s="253"/>
      <c r="D183" s="364"/>
      <c r="E183" s="79" t="s">
        <v>1697</v>
      </c>
      <c r="F183" s="175">
        <f>'5. Strategic-'!BC183</f>
        <v>1</v>
      </c>
    </row>
    <row r="184" spans="2:6" ht="38.25" x14ac:dyDescent="0.2">
      <c r="B184" s="168"/>
      <c r="C184" s="253"/>
      <c r="D184" s="364"/>
      <c r="E184" s="79" t="s">
        <v>1698</v>
      </c>
      <c r="F184" s="175">
        <f>'5. Strategic-'!BC184</f>
        <v>1</v>
      </c>
    </row>
    <row r="185" spans="2:6" ht="51" x14ac:dyDescent="0.2">
      <c r="B185" s="168"/>
      <c r="C185" s="253"/>
      <c r="D185" s="364"/>
      <c r="E185" s="79" t="s">
        <v>1806</v>
      </c>
      <c r="F185" s="175">
        <f>'5. Strategic-'!BC185</f>
        <v>1</v>
      </c>
    </row>
    <row r="186" spans="2:6" ht="51" x14ac:dyDescent="0.2">
      <c r="B186" s="168"/>
      <c r="C186" s="253"/>
      <c r="D186" s="364"/>
      <c r="E186" s="79" t="s">
        <v>1807</v>
      </c>
      <c r="F186" s="175">
        <f>'5. Strategic-'!BC186</f>
        <v>1</v>
      </c>
    </row>
    <row r="187" spans="2:6" ht="51" x14ac:dyDescent="0.2">
      <c r="B187" s="168"/>
      <c r="C187" s="253"/>
      <c r="D187" s="364"/>
      <c r="E187" s="79" t="s">
        <v>1808</v>
      </c>
      <c r="F187" s="175">
        <f>'5. Strategic-'!BC187</f>
        <v>1</v>
      </c>
    </row>
    <row r="188" spans="2:6" ht="51" x14ac:dyDescent="0.2">
      <c r="B188" s="168"/>
      <c r="C188" s="253"/>
      <c r="D188" s="364"/>
      <c r="E188" s="79" t="s">
        <v>1809</v>
      </c>
      <c r="F188" s="175">
        <f>'5. Strategic-'!BC188</f>
        <v>1</v>
      </c>
    </row>
    <row r="189" spans="2:6" ht="51" x14ac:dyDescent="0.2">
      <c r="B189" s="168"/>
      <c r="C189" s="253"/>
      <c r="D189" s="364"/>
      <c r="E189" s="79" t="s">
        <v>1810</v>
      </c>
      <c r="F189" s="175">
        <f>'5. Strategic-'!BC189</f>
        <v>1</v>
      </c>
    </row>
    <row r="190" spans="2:6" ht="38.25" x14ac:dyDescent="0.2">
      <c r="B190" s="168"/>
      <c r="C190" s="253"/>
      <c r="D190" s="364"/>
      <c r="E190" s="79" t="s">
        <v>1704</v>
      </c>
      <c r="F190" s="175">
        <f>'5. Strategic-'!BC190</f>
        <v>1</v>
      </c>
    </row>
    <row r="191" spans="2:6" ht="38.25" x14ac:dyDescent="0.2">
      <c r="B191" s="168"/>
      <c r="C191" s="253"/>
      <c r="D191" s="364"/>
      <c r="E191" s="79" t="s">
        <v>1705</v>
      </c>
      <c r="F191" s="175">
        <f>'5. Strategic-'!BC191</f>
        <v>1</v>
      </c>
    </row>
    <row r="192" spans="2:6" ht="51" x14ac:dyDescent="0.2">
      <c r="B192" s="168"/>
      <c r="C192" s="253"/>
      <c r="D192" s="364"/>
      <c r="E192" s="79" t="s">
        <v>1811</v>
      </c>
      <c r="F192" s="175">
        <f>'5. Strategic-'!BC192</f>
        <v>1</v>
      </c>
    </row>
    <row r="193" spans="2:6" ht="51" x14ac:dyDescent="0.2">
      <c r="B193" s="168"/>
      <c r="C193" s="253"/>
      <c r="D193" s="364"/>
      <c r="E193" s="79" t="s">
        <v>1812</v>
      </c>
      <c r="F193" s="175">
        <f>'5. Strategic-'!BC193</f>
        <v>1</v>
      </c>
    </row>
    <row r="194" spans="2:6" ht="51" x14ac:dyDescent="0.2">
      <c r="B194" s="168"/>
      <c r="C194" s="253"/>
      <c r="D194" s="364"/>
      <c r="E194" s="79" t="s">
        <v>1813</v>
      </c>
      <c r="F194" s="175">
        <f>'5. Strategic-'!BC194</f>
        <v>1</v>
      </c>
    </row>
    <row r="195" spans="2:6" ht="51" x14ac:dyDescent="0.2">
      <c r="B195" s="168"/>
      <c r="C195" s="253"/>
      <c r="D195" s="364"/>
      <c r="E195" s="79" t="s">
        <v>1814</v>
      </c>
      <c r="F195" s="175">
        <f>'5. Strategic-'!BC195</f>
        <v>1</v>
      </c>
    </row>
    <row r="196" spans="2:6" ht="51" x14ac:dyDescent="0.2">
      <c r="B196" s="168"/>
      <c r="C196" s="253"/>
      <c r="D196" s="364"/>
      <c r="E196" s="79" t="s">
        <v>1815</v>
      </c>
      <c r="F196" s="175">
        <f>'5. Strategic-'!BC196</f>
        <v>1</v>
      </c>
    </row>
    <row r="197" spans="2:6" ht="38.25" x14ac:dyDescent="0.2">
      <c r="B197" s="168"/>
      <c r="C197" s="253"/>
      <c r="D197" s="364"/>
      <c r="E197" s="79" t="s">
        <v>1711</v>
      </c>
      <c r="F197" s="175">
        <f>'5. Strategic-'!BC197</f>
        <v>1</v>
      </c>
    </row>
    <row r="198" spans="2:6" ht="38.25" x14ac:dyDescent="0.2">
      <c r="B198" s="168"/>
      <c r="C198" s="253"/>
      <c r="D198" s="364"/>
      <c r="E198" s="79" t="s">
        <v>1712</v>
      </c>
      <c r="F198" s="175">
        <f>'5. Strategic-'!BC198</f>
        <v>1</v>
      </c>
    </row>
    <row r="199" spans="2:6" ht="51" x14ac:dyDescent="0.2">
      <c r="B199" s="168"/>
      <c r="C199" s="253"/>
      <c r="D199" s="364"/>
      <c r="E199" s="79" t="s">
        <v>1816</v>
      </c>
      <c r="F199" s="175">
        <f>'5. Strategic-'!BC199</f>
        <v>1</v>
      </c>
    </row>
    <row r="200" spans="2:6" ht="38.25" x14ac:dyDescent="0.2">
      <c r="B200" s="168"/>
      <c r="C200" s="253"/>
      <c r="D200" s="364"/>
      <c r="E200" s="79" t="s">
        <v>1817</v>
      </c>
      <c r="F200" s="175">
        <f>'5. Strategic-'!BC200</f>
        <v>1</v>
      </c>
    </row>
    <row r="201" spans="2:6" ht="51" x14ac:dyDescent="0.2">
      <c r="B201" s="168"/>
      <c r="C201" s="253"/>
      <c r="D201" s="364"/>
      <c r="E201" s="79" t="s">
        <v>1818</v>
      </c>
      <c r="F201" s="175">
        <f>'5. Strategic-'!BC201</f>
        <v>1</v>
      </c>
    </row>
    <row r="202" spans="2:6" ht="51" x14ac:dyDescent="0.2">
      <c r="B202" s="168"/>
      <c r="C202" s="253"/>
      <c r="D202" s="364"/>
      <c r="E202" s="79" t="s">
        <v>1819</v>
      </c>
      <c r="F202" s="175">
        <f>'5. Strategic-'!BC202</f>
        <v>1</v>
      </c>
    </row>
    <row r="203" spans="2:6" ht="51" x14ac:dyDescent="0.2">
      <c r="B203" s="168"/>
      <c r="C203" s="253"/>
      <c r="D203" s="364"/>
      <c r="E203" s="79" t="s">
        <v>1820</v>
      </c>
      <c r="F203" s="175">
        <f>'5. Strategic-'!BC203</f>
        <v>1</v>
      </c>
    </row>
    <row r="204" spans="2:6" ht="25.5" x14ac:dyDescent="0.2">
      <c r="B204" s="168"/>
      <c r="C204" s="253"/>
      <c r="D204" s="364"/>
      <c r="E204" s="79" t="s">
        <v>1718</v>
      </c>
      <c r="F204" s="175">
        <f>'5. Strategic-'!BC204</f>
        <v>1</v>
      </c>
    </row>
    <row r="205" spans="2:6" ht="25.5" x14ac:dyDescent="0.2">
      <c r="B205" s="168"/>
      <c r="C205" s="253"/>
      <c r="D205" s="364"/>
      <c r="E205" s="79" t="s">
        <v>1719</v>
      </c>
      <c r="F205" s="175">
        <f>'5. Strategic-'!BC205</f>
        <v>1</v>
      </c>
    </row>
    <row r="206" spans="2:6" ht="76.5" x14ac:dyDescent="0.2">
      <c r="B206" s="168"/>
      <c r="C206" s="253"/>
      <c r="D206" s="364"/>
      <c r="E206" s="79" t="s">
        <v>1821</v>
      </c>
      <c r="F206" s="175">
        <f>'5. Strategic-'!BC206</f>
        <v>1</v>
      </c>
    </row>
    <row r="207" spans="2:6" ht="63.75" x14ac:dyDescent="0.2">
      <c r="B207" s="168"/>
      <c r="C207" s="253"/>
      <c r="D207" s="364"/>
      <c r="E207" s="79" t="s">
        <v>1822</v>
      </c>
      <c r="F207" s="175">
        <f>'5. Strategic-'!BC207</f>
        <v>1</v>
      </c>
    </row>
    <row r="208" spans="2:6" ht="76.5" x14ac:dyDescent="0.2">
      <c r="B208" s="168"/>
      <c r="C208" s="253"/>
      <c r="D208" s="364"/>
      <c r="E208" s="79" t="s">
        <v>1823</v>
      </c>
      <c r="F208" s="175">
        <f>'5. Strategic-'!BC208</f>
        <v>1</v>
      </c>
    </row>
    <row r="209" spans="2:6" ht="63.75" x14ac:dyDescent="0.2">
      <c r="B209" s="168"/>
      <c r="C209" s="253"/>
      <c r="D209" s="364"/>
      <c r="E209" s="79" t="s">
        <v>1824</v>
      </c>
      <c r="F209" s="175">
        <f>'5. Strategic-'!BC209</f>
        <v>1</v>
      </c>
    </row>
    <row r="210" spans="2:6" ht="63.75" x14ac:dyDescent="0.2">
      <c r="B210" s="168"/>
      <c r="C210" s="253"/>
      <c r="D210" s="364"/>
      <c r="E210" s="79" t="s">
        <v>1825</v>
      </c>
      <c r="F210" s="175">
        <f>'5. Strategic-'!BC210</f>
        <v>1</v>
      </c>
    </row>
    <row r="211" spans="2:6" ht="51" x14ac:dyDescent="0.2">
      <c r="B211" s="168"/>
      <c r="C211" s="253"/>
      <c r="D211" s="364"/>
      <c r="E211" s="79" t="s">
        <v>1725</v>
      </c>
      <c r="F211" s="175">
        <f>'5. Strategic-'!BC211</f>
        <v>1</v>
      </c>
    </row>
    <row r="212" spans="2:6" ht="51" x14ac:dyDescent="0.2">
      <c r="B212" s="168"/>
      <c r="C212" s="253"/>
      <c r="D212" s="364"/>
      <c r="E212" s="79" t="s">
        <v>1726</v>
      </c>
      <c r="F212" s="175">
        <f>'5. Strategic-'!BC212</f>
        <v>1</v>
      </c>
    </row>
    <row r="213" spans="2:6" ht="63.75" x14ac:dyDescent="0.2">
      <c r="B213" s="168"/>
      <c r="C213" s="253"/>
      <c r="D213" s="364"/>
      <c r="E213" s="79" t="s">
        <v>1826</v>
      </c>
      <c r="F213" s="175">
        <f>'5. Strategic-'!BC213</f>
        <v>1</v>
      </c>
    </row>
    <row r="214" spans="2:6" ht="51" x14ac:dyDescent="0.2">
      <c r="B214" s="168"/>
      <c r="C214" s="253"/>
      <c r="D214" s="364"/>
      <c r="E214" s="79" t="s">
        <v>1827</v>
      </c>
      <c r="F214" s="175">
        <f>'5. Strategic-'!BC214</f>
        <v>1</v>
      </c>
    </row>
    <row r="215" spans="2:6" ht="63.75" x14ac:dyDescent="0.2">
      <c r="B215" s="168"/>
      <c r="C215" s="253"/>
      <c r="D215" s="364"/>
      <c r="E215" s="79" t="s">
        <v>1828</v>
      </c>
      <c r="F215" s="175">
        <f>'5. Strategic-'!BC215</f>
        <v>1</v>
      </c>
    </row>
    <row r="216" spans="2:6" ht="63.75" x14ac:dyDescent="0.2">
      <c r="B216" s="168"/>
      <c r="C216" s="253"/>
      <c r="D216" s="364"/>
      <c r="E216" s="79" t="s">
        <v>1829</v>
      </c>
      <c r="F216" s="175">
        <f>'5. Strategic-'!BC216</f>
        <v>1</v>
      </c>
    </row>
    <row r="217" spans="2:6" ht="63.75" x14ac:dyDescent="0.2">
      <c r="B217" s="168"/>
      <c r="C217" s="253"/>
      <c r="D217" s="364"/>
      <c r="E217" s="79" t="s">
        <v>1830</v>
      </c>
      <c r="F217" s="175">
        <f>'5. Strategic-'!BC217</f>
        <v>1</v>
      </c>
    </row>
    <row r="218" spans="2:6" ht="38.25" x14ac:dyDescent="0.2">
      <c r="B218" s="168"/>
      <c r="C218" s="253"/>
      <c r="D218" s="364"/>
      <c r="E218" s="79" t="s">
        <v>1732</v>
      </c>
      <c r="F218" s="175">
        <f>'5. Strategic-'!BC218</f>
        <v>1</v>
      </c>
    </row>
    <row r="219" spans="2:6" ht="38.25" x14ac:dyDescent="0.2">
      <c r="B219" s="168"/>
      <c r="C219" s="253"/>
      <c r="D219" s="364"/>
      <c r="E219" s="79" t="s">
        <v>1733</v>
      </c>
      <c r="F219" s="175">
        <f>'5. Strategic-'!BC219</f>
        <v>1</v>
      </c>
    </row>
    <row r="220" spans="2:6" ht="63.75" x14ac:dyDescent="0.2">
      <c r="B220" s="168"/>
      <c r="C220" s="253"/>
      <c r="D220" s="364"/>
      <c r="E220" s="79" t="s">
        <v>1831</v>
      </c>
      <c r="F220" s="175">
        <f>'5. Strategic-'!BC220</f>
        <v>1</v>
      </c>
    </row>
    <row r="221" spans="2:6" ht="51" x14ac:dyDescent="0.2">
      <c r="B221" s="168"/>
      <c r="C221" s="253"/>
      <c r="D221" s="364"/>
      <c r="E221" s="79" t="s">
        <v>1832</v>
      </c>
      <c r="F221" s="175">
        <f>'5. Strategic-'!BC221</f>
        <v>1</v>
      </c>
    </row>
    <row r="222" spans="2:6" ht="63.75" x14ac:dyDescent="0.2">
      <c r="B222" s="168"/>
      <c r="C222" s="253"/>
      <c r="D222" s="364"/>
      <c r="E222" s="79" t="s">
        <v>1833</v>
      </c>
      <c r="F222" s="175">
        <f>'5. Strategic-'!BC222</f>
        <v>1</v>
      </c>
    </row>
    <row r="223" spans="2:6" ht="63.75" x14ac:dyDescent="0.2">
      <c r="B223" s="168"/>
      <c r="C223" s="253"/>
      <c r="D223" s="364"/>
      <c r="E223" s="79" t="s">
        <v>1834</v>
      </c>
      <c r="F223" s="175">
        <f>'5. Strategic-'!BC223</f>
        <v>1</v>
      </c>
    </row>
    <row r="224" spans="2:6" ht="63.75" x14ac:dyDescent="0.2">
      <c r="B224" s="168"/>
      <c r="C224" s="253"/>
      <c r="D224" s="364"/>
      <c r="E224" s="79" t="s">
        <v>1835</v>
      </c>
      <c r="F224" s="175">
        <f>'5. Strategic-'!BC224</f>
        <v>1</v>
      </c>
    </row>
    <row r="225" spans="2:6" ht="38.25" x14ac:dyDescent="0.2">
      <c r="B225" s="168"/>
      <c r="C225" s="253"/>
      <c r="D225" s="364"/>
      <c r="E225" s="79" t="s">
        <v>1739</v>
      </c>
      <c r="F225" s="175">
        <f>'5. Strategic-'!BC225</f>
        <v>1</v>
      </c>
    </row>
    <row r="226" spans="2:6" ht="38.25" x14ac:dyDescent="0.2">
      <c r="B226" s="168"/>
      <c r="C226" s="253"/>
      <c r="D226" s="364"/>
      <c r="E226" s="79" t="s">
        <v>1740</v>
      </c>
      <c r="F226" s="175">
        <f>'5. Strategic-'!BC226</f>
        <v>1</v>
      </c>
    </row>
    <row r="227" spans="2:6" ht="63.75" x14ac:dyDescent="0.2">
      <c r="B227" s="168"/>
      <c r="C227" s="253"/>
      <c r="D227" s="364"/>
      <c r="E227" s="79" t="s">
        <v>1836</v>
      </c>
      <c r="F227" s="175">
        <f>'5. Strategic-'!BC227</f>
        <v>1</v>
      </c>
    </row>
    <row r="228" spans="2:6" ht="63.75" x14ac:dyDescent="0.2">
      <c r="B228" s="168"/>
      <c r="C228" s="253"/>
      <c r="D228" s="364"/>
      <c r="E228" s="79" t="s">
        <v>1837</v>
      </c>
      <c r="F228" s="175">
        <f>'5. Strategic-'!BC228</f>
        <v>1</v>
      </c>
    </row>
    <row r="229" spans="2:6" ht="63.75" x14ac:dyDescent="0.2">
      <c r="B229" s="168"/>
      <c r="C229" s="253"/>
      <c r="D229" s="364"/>
      <c r="E229" s="79" t="s">
        <v>1838</v>
      </c>
      <c r="F229" s="175">
        <f>'5. Strategic-'!BC229</f>
        <v>1</v>
      </c>
    </row>
    <row r="230" spans="2:6" ht="63.75" x14ac:dyDescent="0.2">
      <c r="B230" s="168"/>
      <c r="C230" s="253"/>
      <c r="D230" s="364"/>
      <c r="E230" s="79" t="s">
        <v>1839</v>
      </c>
      <c r="F230" s="175">
        <f>'5. Strategic-'!BC230</f>
        <v>1</v>
      </c>
    </row>
    <row r="231" spans="2:6" ht="63.75" x14ac:dyDescent="0.2">
      <c r="B231" s="168"/>
      <c r="C231" s="253"/>
      <c r="D231" s="364"/>
      <c r="E231" s="79" t="s">
        <v>1840</v>
      </c>
      <c r="F231" s="175">
        <f>'5. Strategic-'!BC231</f>
        <v>1</v>
      </c>
    </row>
    <row r="232" spans="2:6" ht="51" x14ac:dyDescent="0.2">
      <c r="B232" s="168"/>
      <c r="C232" s="253"/>
      <c r="D232" s="364"/>
      <c r="E232" s="79" t="s">
        <v>1746</v>
      </c>
      <c r="F232" s="175">
        <f>'5. Strategic-'!BC232</f>
        <v>1</v>
      </c>
    </row>
    <row r="233" spans="2:6" ht="51" x14ac:dyDescent="0.2">
      <c r="B233" s="168"/>
      <c r="C233" s="253"/>
      <c r="D233" s="364"/>
      <c r="E233" s="79" t="s">
        <v>1747</v>
      </c>
      <c r="F233" s="175">
        <f>'5. Strategic-'!BC233</f>
        <v>1</v>
      </c>
    </row>
    <row r="234" spans="2:6" ht="63.75" x14ac:dyDescent="0.2">
      <c r="B234" s="168"/>
      <c r="C234" s="253"/>
      <c r="D234" s="364"/>
      <c r="E234" s="79" t="s">
        <v>1841</v>
      </c>
      <c r="F234" s="175">
        <f>'5. Strategic-'!BC234</f>
        <v>1</v>
      </c>
    </row>
    <row r="235" spans="2:6" ht="51" x14ac:dyDescent="0.2">
      <c r="B235" s="168"/>
      <c r="C235" s="253"/>
      <c r="D235" s="364"/>
      <c r="E235" s="79" t="s">
        <v>1842</v>
      </c>
      <c r="F235" s="175">
        <f>'5. Strategic-'!BC235</f>
        <v>1</v>
      </c>
    </row>
    <row r="236" spans="2:6" ht="63.75" x14ac:dyDescent="0.2">
      <c r="B236" s="168"/>
      <c r="C236" s="253"/>
      <c r="D236" s="364"/>
      <c r="E236" s="79" t="s">
        <v>1843</v>
      </c>
      <c r="F236" s="175">
        <f>'5. Strategic-'!BC236</f>
        <v>1</v>
      </c>
    </row>
    <row r="237" spans="2:6" ht="63.75" x14ac:dyDescent="0.2">
      <c r="B237" s="168"/>
      <c r="C237" s="253"/>
      <c r="D237" s="364"/>
      <c r="E237" s="79" t="s">
        <v>1844</v>
      </c>
      <c r="F237" s="175">
        <f>'5. Strategic-'!BC237</f>
        <v>1</v>
      </c>
    </row>
    <row r="238" spans="2:6" ht="63.75" x14ac:dyDescent="0.2">
      <c r="B238" s="168"/>
      <c r="C238" s="253"/>
      <c r="D238" s="364"/>
      <c r="E238" s="79" t="s">
        <v>1845</v>
      </c>
      <c r="F238" s="175">
        <f>'5. Strategic-'!BC238</f>
        <v>1</v>
      </c>
    </row>
    <row r="239" spans="2:6" ht="38.25" x14ac:dyDescent="0.2">
      <c r="B239" s="168"/>
      <c r="C239" s="253"/>
      <c r="D239" s="364"/>
      <c r="E239" s="79" t="s">
        <v>1753</v>
      </c>
      <c r="F239" s="175">
        <f>'5. Strategic-'!BC239</f>
        <v>1</v>
      </c>
    </row>
    <row r="240" spans="2:6" ht="38.25" x14ac:dyDescent="0.2">
      <c r="B240" s="168"/>
      <c r="C240" s="253"/>
      <c r="D240" s="364"/>
      <c r="E240" s="79" t="s">
        <v>1754</v>
      </c>
      <c r="F240" s="175">
        <f>'5. Strategic-'!BC240</f>
        <v>1</v>
      </c>
    </row>
    <row r="241" spans="2:6" ht="63.75" x14ac:dyDescent="0.2">
      <c r="B241" s="168"/>
      <c r="C241" s="253"/>
      <c r="D241" s="364"/>
      <c r="E241" s="79" t="s">
        <v>1846</v>
      </c>
      <c r="F241" s="175">
        <f>'5. Strategic-'!BC241</f>
        <v>1</v>
      </c>
    </row>
    <row r="242" spans="2:6" ht="51" x14ac:dyDescent="0.2">
      <c r="B242" s="168"/>
      <c r="C242" s="253"/>
      <c r="D242" s="364"/>
      <c r="E242" s="79" t="s">
        <v>1847</v>
      </c>
      <c r="F242" s="175">
        <f>'5. Strategic-'!BC242</f>
        <v>1</v>
      </c>
    </row>
    <row r="243" spans="2:6" ht="63.75" x14ac:dyDescent="0.2">
      <c r="B243" s="168"/>
      <c r="C243" s="253"/>
      <c r="D243" s="364"/>
      <c r="E243" s="79" t="s">
        <v>1848</v>
      </c>
      <c r="F243" s="175">
        <f>'5. Strategic-'!BC243</f>
        <v>1</v>
      </c>
    </row>
    <row r="244" spans="2:6" ht="63.75" x14ac:dyDescent="0.2">
      <c r="B244" s="168"/>
      <c r="C244" s="253"/>
      <c r="D244" s="364"/>
      <c r="E244" s="79" t="s">
        <v>1849</v>
      </c>
      <c r="F244" s="175">
        <f>'5. Strategic-'!BC244</f>
        <v>1</v>
      </c>
    </row>
    <row r="245" spans="2:6" ht="63.75" x14ac:dyDescent="0.2">
      <c r="B245" s="168"/>
      <c r="C245" s="253"/>
      <c r="D245" s="364"/>
      <c r="E245" s="79" t="s">
        <v>1850</v>
      </c>
      <c r="F245" s="175">
        <f>'5. Strategic-'!BC245</f>
        <v>1</v>
      </c>
    </row>
    <row r="246" spans="2:6" ht="38.25" x14ac:dyDescent="0.2">
      <c r="B246" s="168"/>
      <c r="C246" s="253"/>
      <c r="D246" s="364"/>
      <c r="E246" s="79" t="s">
        <v>1760</v>
      </c>
      <c r="F246" s="175">
        <f>'5. Strategic-'!BC246</f>
        <v>1</v>
      </c>
    </row>
    <row r="247" spans="2:6" ht="38.25" x14ac:dyDescent="0.2">
      <c r="B247" s="168"/>
      <c r="C247" s="253"/>
      <c r="D247" s="364"/>
      <c r="E247" s="79" t="s">
        <v>1761</v>
      </c>
      <c r="F247" s="175">
        <f>'5. Strategic-'!BC247</f>
        <v>1</v>
      </c>
    </row>
    <row r="248" spans="2:6" ht="63.75" x14ac:dyDescent="0.2">
      <c r="B248" s="168"/>
      <c r="C248" s="253"/>
      <c r="D248" s="364"/>
      <c r="E248" s="79" t="s">
        <v>1851</v>
      </c>
      <c r="F248" s="175">
        <f>'5. Strategic-'!BC248</f>
        <v>1</v>
      </c>
    </row>
    <row r="249" spans="2:6" ht="51" x14ac:dyDescent="0.2">
      <c r="B249" s="168"/>
      <c r="C249" s="253"/>
      <c r="D249" s="364"/>
      <c r="E249" s="79" t="s">
        <v>1852</v>
      </c>
      <c r="F249" s="175">
        <f>'5. Strategic-'!BC249</f>
        <v>1</v>
      </c>
    </row>
    <row r="250" spans="2:6" ht="63.75" x14ac:dyDescent="0.2">
      <c r="B250" s="168"/>
      <c r="C250" s="253"/>
      <c r="D250" s="364"/>
      <c r="E250" s="79" t="s">
        <v>1853</v>
      </c>
      <c r="F250" s="175">
        <f>'5. Strategic-'!BC250</f>
        <v>1</v>
      </c>
    </row>
    <row r="251" spans="2:6" ht="63.75" x14ac:dyDescent="0.2">
      <c r="B251" s="168"/>
      <c r="C251" s="253"/>
      <c r="D251" s="364"/>
      <c r="E251" s="79" t="s">
        <v>1854</v>
      </c>
      <c r="F251" s="175">
        <f>'5. Strategic-'!BC251</f>
        <v>1</v>
      </c>
    </row>
    <row r="252" spans="2:6" ht="63.75" x14ac:dyDescent="0.2">
      <c r="B252" s="168"/>
      <c r="C252" s="253"/>
      <c r="D252" s="364"/>
      <c r="E252" s="79" t="s">
        <v>1855</v>
      </c>
      <c r="F252" s="175">
        <f>'5. Strategic-'!BC252</f>
        <v>1</v>
      </c>
    </row>
    <row r="253" spans="2:6" ht="38.25" x14ac:dyDescent="0.2">
      <c r="B253" s="168"/>
      <c r="C253" s="253"/>
      <c r="D253" s="364"/>
      <c r="E253" s="79" t="s">
        <v>1767</v>
      </c>
      <c r="F253" s="175">
        <f>'5. Strategic-'!BC253</f>
        <v>1</v>
      </c>
    </row>
    <row r="254" spans="2:6" ht="38.25" x14ac:dyDescent="0.2">
      <c r="B254" s="168"/>
      <c r="C254" s="253"/>
      <c r="D254" s="364"/>
      <c r="E254" s="79" t="s">
        <v>1768</v>
      </c>
      <c r="F254" s="175">
        <f>'5. Strategic-'!BC254</f>
        <v>1</v>
      </c>
    </row>
    <row r="255" spans="2:6" ht="76.5" x14ac:dyDescent="0.2">
      <c r="B255" s="168"/>
      <c r="C255" s="253"/>
      <c r="D255" s="364"/>
      <c r="E255" s="79" t="s">
        <v>1856</v>
      </c>
      <c r="F255" s="175">
        <f>'5. Strategic-'!BC255</f>
        <v>1</v>
      </c>
    </row>
    <row r="256" spans="2:6" ht="63.75" x14ac:dyDescent="0.2">
      <c r="B256" s="168"/>
      <c r="C256" s="253"/>
      <c r="D256" s="364"/>
      <c r="E256" s="79" t="s">
        <v>1857</v>
      </c>
      <c r="F256" s="175">
        <f>'5. Strategic-'!BC256</f>
        <v>1</v>
      </c>
    </row>
    <row r="257" spans="2:6" ht="76.5" x14ac:dyDescent="0.2">
      <c r="B257" s="168"/>
      <c r="C257" s="253"/>
      <c r="D257" s="364"/>
      <c r="E257" s="79" t="s">
        <v>1858</v>
      </c>
      <c r="F257" s="175">
        <f>'5. Strategic-'!BC257</f>
        <v>1</v>
      </c>
    </row>
    <row r="258" spans="2:6" ht="76.5" x14ac:dyDescent="0.2">
      <c r="B258" s="168"/>
      <c r="C258" s="253"/>
      <c r="D258" s="364"/>
      <c r="E258" s="79" t="s">
        <v>1859</v>
      </c>
      <c r="F258" s="175">
        <f>'5. Strategic-'!BC258</f>
        <v>1</v>
      </c>
    </row>
    <row r="259" spans="2:6" ht="76.5" x14ac:dyDescent="0.2">
      <c r="B259" s="168"/>
      <c r="C259" s="253"/>
      <c r="D259" s="364"/>
      <c r="E259" s="79" t="s">
        <v>1860</v>
      </c>
      <c r="F259" s="175">
        <f>'5. Strategic-'!BC259</f>
        <v>1</v>
      </c>
    </row>
    <row r="260" spans="2:6" ht="51" x14ac:dyDescent="0.2">
      <c r="B260" s="168"/>
      <c r="C260" s="253"/>
      <c r="D260" s="364"/>
      <c r="E260" s="79" t="s">
        <v>1774</v>
      </c>
      <c r="F260" s="175">
        <f>'5. Strategic-'!BC260</f>
        <v>1</v>
      </c>
    </row>
    <row r="261" spans="2:6" ht="51" x14ac:dyDescent="0.2">
      <c r="B261" s="168"/>
      <c r="C261" s="253"/>
      <c r="D261" s="364"/>
      <c r="E261" s="79" t="s">
        <v>1775</v>
      </c>
      <c r="F261" s="175">
        <f>'5. Strategic-'!BC261</f>
        <v>1</v>
      </c>
    </row>
    <row r="262" spans="2:6" ht="89.25" x14ac:dyDescent="0.2">
      <c r="B262" s="168"/>
      <c r="C262" s="253"/>
      <c r="D262" s="364"/>
      <c r="E262" s="79" t="s">
        <v>1861</v>
      </c>
      <c r="F262" s="175">
        <f>'5. Strategic-'!BC262</f>
        <v>1</v>
      </c>
    </row>
    <row r="263" spans="2:6" ht="76.5" x14ac:dyDescent="0.2">
      <c r="B263" s="168"/>
      <c r="C263" s="253"/>
      <c r="D263" s="364"/>
      <c r="E263" s="79" t="s">
        <v>1862</v>
      </c>
      <c r="F263" s="175">
        <f>'5. Strategic-'!BC263</f>
        <v>1</v>
      </c>
    </row>
    <row r="264" spans="2:6" ht="89.25" x14ac:dyDescent="0.2">
      <c r="B264" s="168"/>
      <c r="C264" s="253"/>
      <c r="D264" s="364"/>
      <c r="E264" s="79" t="s">
        <v>1863</v>
      </c>
      <c r="F264" s="175">
        <f>'5. Strategic-'!BC264</f>
        <v>1</v>
      </c>
    </row>
    <row r="265" spans="2:6" ht="89.25" x14ac:dyDescent="0.2">
      <c r="B265" s="168"/>
      <c r="C265" s="253"/>
      <c r="D265" s="364"/>
      <c r="E265" s="79" t="s">
        <v>1864</v>
      </c>
      <c r="F265" s="175">
        <f>'5. Strategic-'!BC265</f>
        <v>1</v>
      </c>
    </row>
    <row r="266" spans="2:6" ht="89.25" x14ac:dyDescent="0.2">
      <c r="B266" s="168"/>
      <c r="C266" s="253"/>
      <c r="D266" s="364"/>
      <c r="E266" s="79" t="s">
        <v>1865</v>
      </c>
      <c r="F266" s="175">
        <f>'5. Strategic-'!BC266</f>
        <v>1</v>
      </c>
    </row>
    <row r="267" spans="2:6" ht="63.75" x14ac:dyDescent="0.2">
      <c r="B267" s="168"/>
      <c r="C267" s="253"/>
      <c r="D267" s="364"/>
      <c r="E267" s="79" t="s">
        <v>1781</v>
      </c>
      <c r="F267" s="175">
        <f>'5. Strategic-'!BC267</f>
        <v>1</v>
      </c>
    </row>
    <row r="268" spans="2:6" ht="63.75" x14ac:dyDescent="0.2">
      <c r="B268" s="168"/>
      <c r="C268" s="253"/>
      <c r="D268" s="364"/>
      <c r="E268" s="79" t="s">
        <v>1782</v>
      </c>
      <c r="F268" s="175">
        <f>'5. Strategic-'!BC268</f>
        <v>1</v>
      </c>
    </row>
    <row r="269" spans="2:6" ht="63.75" x14ac:dyDescent="0.2">
      <c r="B269" s="168"/>
      <c r="C269" s="253"/>
      <c r="D269" s="364"/>
      <c r="E269" s="79" t="s">
        <v>1866</v>
      </c>
      <c r="F269" s="175">
        <f>'5. Strategic-'!BC269</f>
        <v>1</v>
      </c>
    </row>
    <row r="270" spans="2:6" ht="51" x14ac:dyDescent="0.2">
      <c r="B270" s="168"/>
      <c r="C270" s="253"/>
      <c r="D270" s="364"/>
      <c r="E270" s="79" t="s">
        <v>1867</v>
      </c>
      <c r="F270" s="175">
        <f>'5. Strategic-'!BC270</f>
        <v>1</v>
      </c>
    </row>
    <row r="271" spans="2:6" ht="63.75" x14ac:dyDescent="0.2">
      <c r="B271" s="168"/>
      <c r="C271" s="253"/>
      <c r="D271" s="364"/>
      <c r="E271" s="79" t="s">
        <v>1868</v>
      </c>
      <c r="F271" s="175">
        <f>'5. Strategic-'!BC271</f>
        <v>1</v>
      </c>
    </row>
    <row r="272" spans="2:6" ht="63.75" x14ac:dyDescent="0.2">
      <c r="B272" s="168"/>
      <c r="C272" s="253"/>
      <c r="D272" s="364"/>
      <c r="E272" s="79" t="s">
        <v>1869</v>
      </c>
      <c r="F272" s="175">
        <f>'5. Strategic-'!BC272</f>
        <v>1</v>
      </c>
    </row>
    <row r="273" spans="2:6" ht="63.75" x14ac:dyDescent="0.2">
      <c r="B273" s="168"/>
      <c r="C273" s="253"/>
      <c r="D273" s="364"/>
      <c r="E273" s="79" t="s">
        <v>1870</v>
      </c>
      <c r="F273" s="175">
        <f>'5. Strategic-'!BC273</f>
        <v>1</v>
      </c>
    </row>
    <row r="274" spans="2:6" ht="38.25" x14ac:dyDescent="0.2">
      <c r="B274" s="168"/>
      <c r="C274" s="253"/>
      <c r="D274" s="364"/>
      <c r="E274" s="79" t="s">
        <v>1788</v>
      </c>
      <c r="F274" s="175">
        <f>'5. Strategic-'!BC274</f>
        <v>1</v>
      </c>
    </row>
    <row r="275" spans="2:6" ht="38.25" x14ac:dyDescent="0.2">
      <c r="B275" s="168"/>
      <c r="C275" s="253"/>
      <c r="D275" s="364"/>
      <c r="E275" s="79" t="s">
        <v>1789</v>
      </c>
      <c r="F275" s="175">
        <f>'5. Strategic-'!BC275</f>
        <v>1</v>
      </c>
    </row>
  </sheetData>
  <mergeCells count="51">
    <mergeCell ref="D164:D275"/>
    <mergeCell ref="D46:D47"/>
    <mergeCell ref="C48:C49"/>
    <mergeCell ref="D48:D49"/>
    <mergeCell ref="C50:C51"/>
    <mergeCell ref="D50:D51"/>
    <mergeCell ref="D52:D163"/>
    <mergeCell ref="B39:B51"/>
    <mergeCell ref="C39:C41"/>
    <mergeCell ref="D39:D41"/>
    <mergeCell ref="C42:C43"/>
    <mergeCell ref="D42:D43"/>
    <mergeCell ref="C44:C45"/>
    <mergeCell ref="D44:D45"/>
    <mergeCell ref="C46:C47"/>
    <mergeCell ref="I19:I20"/>
    <mergeCell ref="K19:K20"/>
    <mergeCell ref="C31:C32"/>
    <mergeCell ref="D31:D32"/>
    <mergeCell ref="B13:B38"/>
    <mergeCell ref="C13:C19"/>
    <mergeCell ref="D13:D19"/>
    <mergeCell ref="C20:C26"/>
    <mergeCell ref="D20:D26"/>
    <mergeCell ref="C27:C28"/>
    <mergeCell ref="D27:D28"/>
    <mergeCell ref="C29:C30"/>
    <mergeCell ref="D29:D30"/>
    <mergeCell ref="C33:C38"/>
    <mergeCell ref="D33:D38"/>
    <mergeCell ref="J11:J12"/>
    <mergeCell ref="K13:K14"/>
    <mergeCell ref="K15:K16"/>
    <mergeCell ref="I17:I18"/>
    <mergeCell ref="K17:K18"/>
    <mergeCell ref="B2:B12"/>
    <mergeCell ref="C2:C4"/>
    <mergeCell ref="D2:D4"/>
    <mergeCell ref="I2:I4"/>
    <mergeCell ref="C5:C6"/>
    <mergeCell ref="D5:D6"/>
    <mergeCell ref="C7:C8"/>
    <mergeCell ref="D7:D8"/>
    <mergeCell ref="I7:K7"/>
    <mergeCell ref="I8:I16"/>
    <mergeCell ref="J8:J10"/>
    <mergeCell ref="K8:K12"/>
    <mergeCell ref="C9:C10"/>
    <mergeCell ref="D9:D10"/>
    <mergeCell ref="C11:C12"/>
    <mergeCell ref="D11:D12"/>
  </mergeCells>
  <conditionalFormatting sqref="K2:K6">
    <cfRule type="cellIs" dxfId="17" priority="4" operator="greaterThan">
      <formula>1.5</formula>
    </cfRule>
    <cfRule type="cellIs" dxfId="16" priority="5" operator="greaterThanOrEqual">
      <formula>0</formula>
    </cfRule>
    <cfRule type="cellIs" dxfId="15" priority="6" operator="lessThan">
      <formula>0</formula>
    </cfRule>
  </conditionalFormatting>
  <conditionalFormatting sqref="K8:K20">
    <cfRule type="cellIs" dxfId="14" priority="1" operator="greaterThan">
      <formula>1.6</formula>
    </cfRule>
    <cfRule type="cellIs" dxfId="13" priority="2" operator="greaterThanOrEqual">
      <formula>1</formula>
    </cfRule>
    <cfRule type="cellIs" dxfId="12" priority="3" operator="lessThan">
      <formula>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L193"/>
  <sheetViews>
    <sheetView workbookViewId="0">
      <selection activeCell="R19" sqref="R19"/>
    </sheetView>
  </sheetViews>
  <sheetFormatPr baseColWidth="10" defaultColWidth="8.7109375" defaultRowHeight="12.75" x14ac:dyDescent="0.2"/>
  <cols>
    <col min="1" max="1" width="8.7109375" style="175"/>
    <col min="2" max="2" width="32.7109375" style="175" customWidth="1"/>
    <col min="3" max="3" width="27.140625" style="175" customWidth="1"/>
    <col min="4" max="4" width="25.28515625" style="175" customWidth="1"/>
    <col min="5" max="9" width="8.7109375" style="175"/>
    <col min="10" max="10" width="8.7109375" style="254"/>
    <col min="11" max="11" width="30.140625" style="175" customWidth="1"/>
    <col min="12" max="12" width="8.7109375" style="254"/>
    <col min="13" max="16384" width="8.7109375" style="175"/>
  </cols>
  <sheetData>
    <row r="1" spans="2:12" ht="13.5" thickBot="1" x14ac:dyDescent="0.25"/>
    <row r="2" spans="2:12" ht="13.5" thickBot="1" x14ac:dyDescent="0.25">
      <c r="B2" s="354" t="s">
        <v>27</v>
      </c>
      <c r="C2" s="498" t="s">
        <v>1871</v>
      </c>
      <c r="D2" s="157" t="s">
        <v>129</v>
      </c>
      <c r="E2" s="175">
        <f>'3. Systems-'!BC2</f>
        <v>1</v>
      </c>
      <c r="J2" s="483" t="s">
        <v>1872</v>
      </c>
      <c r="K2" s="484"/>
      <c r="L2" s="485"/>
    </row>
    <row r="3" spans="2:12" ht="43.35" customHeight="1" x14ac:dyDescent="0.2">
      <c r="B3" s="354"/>
      <c r="C3" s="498"/>
      <c r="D3" s="255" t="s">
        <v>130</v>
      </c>
      <c r="E3" s="175">
        <f>'3. Systems-'!BC3</f>
        <v>1</v>
      </c>
      <c r="J3" s="486" t="s">
        <v>1873</v>
      </c>
      <c r="K3" s="489" t="s">
        <v>1874</v>
      </c>
      <c r="L3" s="491">
        <f>F20/F23</f>
        <v>0.4</v>
      </c>
    </row>
    <row r="4" spans="2:12" ht="26.25" thickBot="1" x14ac:dyDescent="0.25">
      <c r="B4" s="354"/>
      <c r="C4" s="376" t="s">
        <v>1875</v>
      </c>
      <c r="D4" s="256" t="s">
        <v>1501</v>
      </c>
      <c r="E4" s="175">
        <f>'3. Systems-'!BC4</f>
        <v>1</v>
      </c>
      <c r="J4" s="487"/>
      <c r="K4" s="490"/>
      <c r="L4" s="492"/>
    </row>
    <row r="5" spans="2:12" ht="14.1" customHeight="1" x14ac:dyDescent="0.2">
      <c r="B5" s="354"/>
      <c r="C5" s="378"/>
      <c r="D5" s="257" t="s">
        <v>28</v>
      </c>
      <c r="E5" s="175">
        <f>'3. Systems-'!BC5</f>
        <v>1</v>
      </c>
      <c r="J5" s="487"/>
      <c r="K5" s="489" t="s">
        <v>1876</v>
      </c>
      <c r="L5" s="492"/>
    </row>
    <row r="6" spans="2:12" x14ac:dyDescent="0.2">
      <c r="B6" s="354"/>
      <c r="C6" s="378"/>
      <c r="D6" s="258" t="s">
        <v>29</v>
      </c>
      <c r="E6" s="175">
        <f>'3. Systems-'!BC6</f>
        <v>1</v>
      </c>
      <c r="J6" s="487"/>
      <c r="K6" s="494"/>
      <c r="L6" s="492"/>
    </row>
    <row r="7" spans="2:12" x14ac:dyDescent="0.2">
      <c r="B7" s="354"/>
      <c r="C7" s="378"/>
      <c r="D7" s="257" t="s">
        <v>212</v>
      </c>
      <c r="E7" s="175">
        <f>'3. Systems-'!BC7</f>
        <v>1</v>
      </c>
      <c r="J7" s="487"/>
      <c r="K7" s="494"/>
      <c r="L7" s="492"/>
    </row>
    <row r="8" spans="2:12" x14ac:dyDescent="0.2">
      <c r="B8" s="354"/>
      <c r="C8" s="378"/>
      <c r="D8" s="257" t="s">
        <v>213</v>
      </c>
      <c r="E8" s="175">
        <f>'3. Systems-'!BC8</f>
        <v>1</v>
      </c>
      <c r="J8" s="487"/>
      <c r="K8" s="494"/>
      <c r="L8" s="492"/>
    </row>
    <row r="9" spans="2:12" ht="13.5" thickBot="1" x14ac:dyDescent="0.25">
      <c r="B9" s="354"/>
      <c r="C9" s="378"/>
      <c r="D9" s="257" t="s">
        <v>214</v>
      </c>
      <c r="E9" s="175">
        <f>'3. Systems-'!BC9</f>
        <v>1</v>
      </c>
      <c r="J9" s="488"/>
      <c r="K9" s="490"/>
      <c r="L9" s="493"/>
    </row>
    <row r="10" spans="2:12" x14ac:dyDescent="0.2">
      <c r="B10" s="354"/>
      <c r="C10" s="378"/>
      <c r="D10" s="257" t="s">
        <v>1877</v>
      </c>
      <c r="E10" s="175">
        <f>'3. Systems-'!BC10</f>
        <v>1</v>
      </c>
      <c r="K10" s="247"/>
    </row>
    <row r="11" spans="2:12" x14ac:dyDescent="0.2">
      <c r="B11" s="354"/>
      <c r="C11" s="378"/>
      <c r="D11" s="257" t="s">
        <v>1878</v>
      </c>
      <c r="E11" s="175">
        <f>'3. Systems-'!BC11</f>
        <v>1</v>
      </c>
      <c r="K11" s="247"/>
    </row>
    <row r="12" spans="2:12" x14ac:dyDescent="0.2">
      <c r="B12" s="354"/>
      <c r="C12" s="378"/>
      <c r="D12" s="257" t="s">
        <v>1484</v>
      </c>
      <c r="E12" s="175">
        <f>'3. Systems-'!BC12</f>
        <v>1</v>
      </c>
      <c r="K12" s="249"/>
    </row>
    <row r="13" spans="2:12" x14ac:dyDescent="0.2">
      <c r="B13" s="354"/>
      <c r="C13" s="378"/>
      <c r="D13" s="257" t="s">
        <v>1485</v>
      </c>
      <c r="E13" s="175">
        <f>'3. Systems-'!BC13</f>
        <v>1</v>
      </c>
    </row>
    <row r="14" spans="2:12" x14ac:dyDescent="0.2">
      <c r="B14" s="354"/>
      <c r="C14" s="378"/>
      <c r="D14" s="257" t="s">
        <v>1491</v>
      </c>
      <c r="E14" s="175">
        <f>'3. Systems-'!BC14</f>
        <v>1</v>
      </c>
    </row>
    <row r="15" spans="2:12" x14ac:dyDescent="0.2">
      <c r="B15" s="354"/>
      <c r="C15" s="378"/>
      <c r="D15" s="257" t="s">
        <v>1879</v>
      </c>
      <c r="E15" s="175">
        <f>'3. Systems-'!BC15</f>
        <v>1</v>
      </c>
    </row>
    <row r="16" spans="2:12" ht="25.5" x14ac:dyDescent="0.2">
      <c r="B16" s="354"/>
      <c r="C16" s="377"/>
      <c r="D16" s="257" t="s">
        <v>1486</v>
      </c>
      <c r="E16" s="175">
        <f>'3. Systems-'!BC16</f>
        <v>1</v>
      </c>
    </row>
    <row r="17" spans="2:6" x14ac:dyDescent="0.2">
      <c r="B17" s="354"/>
      <c r="C17" s="376" t="s">
        <v>1880</v>
      </c>
      <c r="D17" s="256" t="s">
        <v>216</v>
      </c>
      <c r="E17" s="175">
        <f>'3. Systems-'!BC17</f>
        <v>2</v>
      </c>
    </row>
    <row r="18" spans="2:6" x14ac:dyDescent="0.2">
      <c r="B18" s="354"/>
      <c r="C18" s="378"/>
      <c r="D18" s="256" t="s">
        <v>169</v>
      </c>
      <c r="E18" s="175">
        <f>'3. Systems-'!BC18</f>
        <v>1</v>
      </c>
    </row>
    <row r="19" spans="2:6" x14ac:dyDescent="0.2">
      <c r="B19" s="354"/>
      <c r="C19" s="378"/>
      <c r="D19" s="257" t="s">
        <v>215</v>
      </c>
      <c r="E19" s="175">
        <f>'3. Systems-'!BC19</f>
        <v>1</v>
      </c>
    </row>
    <row r="20" spans="2:6" ht="25.5" x14ac:dyDescent="0.2">
      <c r="B20" s="354"/>
      <c r="C20" s="378"/>
      <c r="D20" s="257" t="s">
        <v>1881</v>
      </c>
      <c r="E20" s="175">
        <f>'3. Systems-'!BC20</f>
        <v>1</v>
      </c>
      <c r="F20" s="175">
        <f>E19+E20</f>
        <v>2</v>
      </c>
    </row>
    <row r="21" spans="2:6" x14ac:dyDescent="0.2">
      <c r="B21" s="354"/>
      <c r="C21" s="378"/>
      <c r="D21" s="257" t="s">
        <v>1882</v>
      </c>
      <c r="E21" s="175">
        <f>'3. Systems-'!BC21</f>
        <v>1</v>
      </c>
    </row>
    <row r="22" spans="2:6" ht="38.25" x14ac:dyDescent="0.2">
      <c r="B22" s="354"/>
      <c r="C22" s="376" t="s">
        <v>1883</v>
      </c>
      <c r="D22" s="259" t="s">
        <v>1496</v>
      </c>
      <c r="E22" s="175">
        <f>'3. Systems-'!BC22</f>
        <v>1</v>
      </c>
    </row>
    <row r="23" spans="2:6" ht="25.5" x14ac:dyDescent="0.2">
      <c r="B23" s="354"/>
      <c r="C23" s="378"/>
      <c r="D23" s="157" t="s">
        <v>1884</v>
      </c>
      <c r="E23" s="175">
        <f>'3. Systems-'!BC23</f>
        <v>1</v>
      </c>
      <c r="F23" s="175">
        <f>E23+E24+E25+E26+E27</f>
        <v>5</v>
      </c>
    </row>
    <row r="24" spans="2:6" x14ac:dyDescent="0.2">
      <c r="B24" s="354"/>
      <c r="C24" s="378"/>
      <c r="D24" s="157" t="s">
        <v>1885</v>
      </c>
      <c r="E24" s="175">
        <f>'3. Systems-'!BC24</f>
        <v>1</v>
      </c>
    </row>
    <row r="25" spans="2:6" ht="38.25" x14ac:dyDescent="0.2">
      <c r="B25" s="354"/>
      <c r="C25" s="378"/>
      <c r="D25" s="157" t="s">
        <v>1886</v>
      </c>
      <c r="E25" s="175">
        <f>'3. Systems-'!BC25</f>
        <v>1</v>
      </c>
    </row>
    <row r="26" spans="2:6" ht="25.5" x14ac:dyDescent="0.2">
      <c r="B26" s="354"/>
      <c r="C26" s="378"/>
      <c r="D26" s="157" t="s">
        <v>1887</v>
      </c>
      <c r="E26" s="175">
        <f>'3. Systems-'!BC26</f>
        <v>1</v>
      </c>
    </row>
    <row r="27" spans="2:6" ht="25.5" x14ac:dyDescent="0.2">
      <c r="B27" s="354"/>
      <c r="C27" s="378"/>
      <c r="D27" s="157" t="s">
        <v>217</v>
      </c>
      <c r="E27" s="175">
        <f>'3. Systems-'!BC27</f>
        <v>1</v>
      </c>
    </row>
    <row r="28" spans="2:6" x14ac:dyDescent="0.2">
      <c r="B28" s="354"/>
      <c r="C28" s="378"/>
      <c r="D28" s="157" t="s">
        <v>1491</v>
      </c>
      <c r="E28" s="175">
        <f>'3. Systems-'!BC28</f>
        <v>1</v>
      </c>
    </row>
    <row r="29" spans="2:6" x14ac:dyDescent="0.2">
      <c r="B29" s="354"/>
      <c r="C29" s="377"/>
      <c r="D29" s="260" t="s">
        <v>161</v>
      </c>
      <c r="E29" s="175">
        <f>'3. Systems-'!BC29</f>
        <v>1</v>
      </c>
    </row>
    <row r="30" spans="2:6" x14ac:dyDescent="0.2">
      <c r="B30" s="354"/>
      <c r="C30" s="376" t="s">
        <v>1888</v>
      </c>
      <c r="D30" s="259" t="s">
        <v>1889</v>
      </c>
      <c r="E30" s="175">
        <f>'3. Systems-'!BC30</f>
        <v>1</v>
      </c>
    </row>
    <row r="31" spans="2:6" x14ac:dyDescent="0.2">
      <c r="B31" s="354"/>
      <c r="C31" s="378"/>
      <c r="D31" s="259" t="s">
        <v>169</v>
      </c>
      <c r="E31" s="175">
        <f>'3. Systems-'!BC31</f>
        <v>0</v>
      </c>
    </row>
    <row r="32" spans="2:6" x14ac:dyDescent="0.2">
      <c r="B32" s="354"/>
      <c r="C32" s="378"/>
      <c r="D32" s="157" t="s">
        <v>1890</v>
      </c>
      <c r="E32" s="175">
        <f>'3. Systems-'!BC32</f>
        <v>1</v>
      </c>
    </row>
    <row r="33" spans="2:5" x14ac:dyDescent="0.2">
      <c r="B33" s="354"/>
      <c r="C33" s="378"/>
      <c r="D33" s="157" t="s">
        <v>1891</v>
      </c>
      <c r="E33" s="175">
        <f>'3. Systems-'!BC33</f>
        <v>1</v>
      </c>
    </row>
    <row r="34" spans="2:5" ht="25.5" x14ac:dyDescent="0.2">
      <c r="B34" s="354"/>
      <c r="C34" s="378"/>
      <c r="D34" s="157" t="s">
        <v>1892</v>
      </c>
      <c r="E34" s="175">
        <f>'3. Systems-'!BC34</f>
        <v>1</v>
      </c>
    </row>
    <row r="35" spans="2:5" x14ac:dyDescent="0.2">
      <c r="B35" s="354"/>
      <c r="C35" s="378"/>
      <c r="D35" s="157" t="s">
        <v>1487</v>
      </c>
      <c r="E35" s="175">
        <f>'3. Systems-'!BC35</f>
        <v>1</v>
      </c>
    </row>
    <row r="36" spans="2:5" x14ac:dyDescent="0.2">
      <c r="B36" s="354"/>
      <c r="C36" s="378"/>
      <c r="D36" s="157" t="s">
        <v>218</v>
      </c>
      <c r="E36" s="175">
        <f>'3. Systems-'!BC36</f>
        <v>1</v>
      </c>
    </row>
    <row r="37" spans="2:5" x14ac:dyDescent="0.2">
      <c r="B37" s="354"/>
      <c r="C37" s="378"/>
      <c r="D37" s="157" t="s">
        <v>1893</v>
      </c>
      <c r="E37" s="175">
        <f>'3. Systems-'!BC37</f>
        <v>1</v>
      </c>
    </row>
    <row r="38" spans="2:5" ht="25.5" x14ac:dyDescent="0.2">
      <c r="B38" s="354"/>
      <c r="C38" s="378"/>
      <c r="D38" s="157" t="s">
        <v>1894</v>
      </c>
      <c r="E38" s="175">
        <f>'3. Systems-'!BC38</f>
        <v>1</v>
      </c>
    </row>
    <row r="39" spans="2:5" x14ac:dyDescent="0.2">
      <c r="B39" s="354"/>
      <c r="C39" s="377"/>
      <c r="D39" s="260" t="s">
        <v>160</v>
      </c>
      <c r="E39" s="175">
        <f>'3. Systems-'!BC39</f>
        <v>1</v>
      </c>
    </row>
    <row r="40" spans="2:5" x14ac:dyDescent="0.2">
      <c r="B40" s="354" t="s">
        <v>1895</v>
      </c>
      <c r="C40" s="499" t="s">
        <v>1896</v>
      </c>
      <c r="D40" s="261" t="s">
        <v>129</v>
      </c>
      <c r="E40" s="175">
        <f>'3. Systems-'!BC40</f>
        <v>1</v>
      </c>
    </row>
    <row r="41" spans="2:5" x14ac:dyDescent="0.2">
      <c r="B41" s="354"/>
      <c r="C41" s="500"/>
      <c r="D41" s="261" t="s">
        <v>130</v>
      </c>
      <c r="E41" s="175">
        <f>'3. Systems-'!BC41</f>
        <v>1</v>
      </c>
    </row>
    <row r="42" spans="2:5" ht="68.099999999999994" customHeight="1" x14ac:dyDescent="0.2">
      <c r="B42" s="354"/>
      <c r="C42" s="501"/>
      <c r="D42" s="261" t="s">
        <v>204</v>
      </c>
      <c r="E42" s="175">
        <f>'3. Systems-'!BC42</f>
        <v>1</v>
      </c>
    </row>
    <row r="43" spans="2:5" x14ac:dyDescent="0.2">
      <c r="B43" s="354"/>
      <c r="C43" s="499" t="s">
        <v>1897</v>
      </c>
      <c r="D43" s="262" t="s">
        <v>129</v>
      </c>
      <c r="E43" s="175">
        <f>'3. Systems-'!BC43</f>
        <v>1</v>
      </c>
    </row>
    <row r="44" spans="2:5" ht="65.099999999999994" customHeight="1" x14ac:dyDescent="0.2">
      <c r="B44" s="354"/>
      <c r="C44" s="501"/>
      <c r="D44" s="262" t="s">
        <v>130</v>
      </c>
      <c r="E44" s="175">
        <f>'3. Systems-'!BC44</f>
        <v>1</v>
      </c>
    </row>
    <row r="45" spans="2:5" x14ac:dyDescent="0.2">
      <c r="B45" s="354"/>
      <c r="C45" s="499" t="s">
        <v>1898</v>
      </c>
      <c r="D45" s="263" t="s">
        <v>1488</v>
      </c>
      <c r="E45" s="175">
        <f>'3. Systems-'!BC45</f>
        <v>1</v>
      </c>
    </row>
    <row r="46" spans="2:5" ht="25.5" x14ac:dyDescent="0.2">
      <c r="B46" s="354"/>
      <c r="C46" s="500"/>
      <c r="D46" s="261" t="s">
        <v>219</v>
      </c>
      <c r="E46" s="175">
        <f>'3. Systems-'!BC46</f>
        <v>1</v>
      </c>
    </row>
    <row r="47" spans="2:5" ht="25.5" x14ac:dyDescent="0.2">
      <c r="B47" s="354"/>
      <c r="C47" s="500"/>
      <c r="D47" s="261" t="s">
        <v>30</v>
      </c>
      <c r="E47" s="175">
        <f>'3. Systems-'!BC47</f>
        <v>1</v>
      </c>
    </row>
    <row r="48" spans="2:5" ht="25.5" x14ac:dyDescent="0.2">
      <c r="B48" s="354"/>
      <c r="C48" s="500"/>
      <c r="D48" s="261" t="s">
        <v>1899</v>
      </c>
      <c r="E48" s="175">
        <f>'3. Systems-'!BC48</f>
        <v>1</v>
      </c>
    </row>
    <row r="49" spans="2:5" ht="25.5" x14ac:dyDescent="0.2">
      <c r="B49" s="354"/>
      <c r="C49" s="500"/>
      <c r="D49" s="261" t="s">
        <v>220</v>
      </c>
      <c r="E49" s="175">
        <f>'3. Systems-'!BC49</f>
        <v>1</v>
      </c>
    </row>
    <row r="50" spans="2:5" x14ac:dyDescent="0.2">
      <c r="B50" s="354"/>
      <c r="C50" s="500"/>
      <c r="D50" s="261" t="s">
        <v>1492</v>
      </c>
      <c r="E50" s="175">
        <f>'3. Systems-'!BC50</f>
        <v>1</v>
      </c>
    </row>
    <row r="51" spans="2:5" x14ac:dyDescent="0.2">
      <c r="B51" s="354"/>
      <c r="C51" s="500"/>
      <c r="D51" s="261" t="s">
        <v>221</v>
      </c>
      <c r="E51" s="175">
        <f>'3. Systems-'!BC51</f>
        <v>1</v>
      </c>
    </row>
    <row r="52" spans="2:5" x14ac:dyDescent="0.2">
      <c r="B52" s="354"/>
      <c r="C52" s="500"/>
      <c r="D52" s="261" t="s">
        <v>1490</v>
      </c>
      <c r="E52" s="175">
        <f>'3. Systems-'!BC52</f>
        <v>1</v>
      </c>
    </row>
    <row r="53" spans="2:5" ht="25.5" x14ac:dyDescent="0.2">
      <c r="B53" s="354"/>
      <c r="C53" s="500"/>
      <c r="D53" s="261" t="s">
        <v>1900</v>
      </c>
      <c r="E53" s="175">
        <f>'3. Systems-'!BC53</f>
        <v>1</v>
      </c>
    </row>
    <row r="54" spans="2:5" ht="25.5" x14ac:dyDescent="0.2">
      <c r="B54" s="354"/>
      <c r="C54" s="500"/>
      <c r="D54" s="261" t="s">
        <v>1901</v>
      </c>
      <c r="E54" s="175">
        <f>'3. Systems-'!BC54</f>
        <v>1</v>
      </c>
    </row>
    <row r="55" spans="2:5" x14ac:dyDescent="0.2">
      <c r="B55" s="354"/>
      <c r="C55" s="501"/>
      <c r="D55" s="261" t="s">
        <v>160</v>
      </c>
      <c r="E55" s="175">
        <f>'3. Systems-'!BC55</f>
        <v>1</v>
      </c>
    </row>
    <row r="56" spans="2:5" x14ac:dyDescent="0.2">
      <c r="B56" s="354" t="s">
        <v>1902</v>
      </c>
      <c r="C56" s="495" t="s">
        <v>1903</v>
      </c>
      <c r="D56" s="264" t="s">
        <v>129</v>
      </c>
      <c r="E56" s="175">
        <f>'3. Systems-'!BC56</f>
        <v>1</v>
      </c>
    </row>
    <row r="57" spans="2:5" x14ac:dyDescent="0.2">
      <c r="B57" s="354"/>
      <c r="C57" s="496"/>
      <c r="D57" s="264" t="s">
        <v>130</v>
      </c>
      <c r="E57" s="175">
        <f>'3. Systems-'!BC57</f>
        <v>1</v>
      </c>
    </row>
    <row r="58" spans="2:5" ht="38.25" x14ac:dyDescent="0.2">
      <c r="B58" s="354"/>
      <c r="C58" s="495" t="s">
        <v>1904</v>
      </c>
      <c r="D58" s="265" t="s">
        <v>1905</v>
      </c>
      <c r="E58" s="175">
        <f>'3. Systems-'!BC58</f>
        <v>1</v>
      </c>
    </row>
    <row r="59" spans="2:5" ht="38.25" x14ac:dyDescent="0.2">
      <c r="B59" s="354"/>
      <c r="C59" s="497"/>
      <c r="D59" s="264" t="s">
        <v>1906</v>
      </c>
      <c r="E59" s="175">
        <f>'3. Systems-'!BC59</f>
        <v>1</v>
      </c>
    </row>
    <row r="60" spans="2:5" ht="38.25" x14ac:dyDescent="0.2">
      <c r="B60" s="354"/>
      <c r="C60" s="497"/>
      <c r="D60" s="264" t="s">
        <v>1907</v>
      </c>
      <c r="E60" s="175">
        <f>'3. Systems-'!BC60</f>
        <v>1</v>
      </c>
    </row>
    <row r="61" spans="2:5" x14ac:dyDescent="0.2">
      <c r="B61" s="354"/>
      <c r="C61" s="497"/>
      <c r="D61" s="264" t="s">
        <v>1908</v>
      </c>
      <c r="E61" s="175">
        <f>'3. Systems-'!BC61</f>
        <v>1</v>
      </c>
    </row>
    <row r="62" spans="2:5" x14ac:dyDescent="0.2">
      <c r="B62" s="354"/>
      <c r="C62" s="497"/>
      <c r="D62" s="264" t="s">
        <v>1909</v>
      </c>
      <c r="E62" s="175">
        <f>'3. Systems-'!BC62</f>
        <v>1</v>
      </c>
    </row>
    <row r="63" spans="2:5" x14ac:dyDescent="0.2">
      <c r="B63" s="354"/>
      <c r="C63" s="497"/>
      <c r="D63" s="264" t="s">
        <v>1910</v>
      </c>
      <c r="E63" s="175">
        <f>'3. Systems-'!BC63</f>
        <v>1</v>
      </c>
    </row>
    <row r="64" spans="2:5" ht="38.25" x14ac:dyDescent="0.2">
      <c r="B64" s="354"/>
      <c r="C64" s="497"/>
      <c r="D64" s="264" t="s">
        <v>1911</v>
      </c>
      <c r="E64" s="175">
        <f>'3. Systems-'!BC64</f>
        <v>1</v>
      </c>
    </row>
    <row r="65" spans="2:5" ht="38.25" x14ac:dyDescent="0.2">
      <c r="B65" s="354"/>
      <c r="C65" s="497"/>
      <c r="D65" s="264" t="s">
        <v>1912</v>
      </c>
      <c r="E65" s="175">
        <f>'3. Systems-'!BC65</f>
        <v>1</v>
      </c>
    </row>
    <row r="66" spans="2:5" ht="38.25" x14ac:dyDescent="0.2">
      <c r="B66" s="354"/>
      <c r="C66" s="497"/>
      <c r="D66" s="264" t="s">
        <v>1913</v>
      </c>
      <c r="E66" s="175">
        <f>'3. Systems-'!BC66</f>
        <v>1</v>
      </c>
    </row>
    <row r="67" spans="2:5" ht="25.5" x14ac:dyDescent="0.2">
      <c r="B67" s="354"/>
      <c r="C67" s="495" t="s">
        <v>1914</v>
      </c>
      <c r="D67" s="266" t="s">
        <v>1915</v>
      </c>
      <c r="E67" s="175">
        <f>'3. Systems-'!BC67</f>
        <v>1</v>
      </c>
    </row>
    <row r="68" spans="2:5" x14ac:dyDescent="0.2">
      <c r="B68" s="354"/>
      <c r="C68" s="497"/>
      <c r="D68" s="264" t="s">
        <v>225</v>
      </c>
      <c r="E68" s="175">
        <f>'3. Systems-'!BC68</f>
        <v>1</v>
      </c>
    </row>
    <row r="69" spans="2:5" x14ac:dyDescent="0.2">
      <c r="B69" s="354"/>
      <c r="C69" s="497"/>
      <c r="D69" s="264" t="s">
        <v>1493</v>
      </c>
      <c r="E69" s="175">
        <f>'3. Systems-'!BC69</f>
        <v>1</v>
      </c>
    </row>
    <row r="70" spans="2:5" x14ac:dyDescent="0.2">
      <c r="B70" s="354"/>
      <c r="C70" s="497"/>
      <c r="D70" s="264" t="s">
        <v>32</v>
      </c>
      <c r="E70" s="175">
        <f>'3. Systems-'!BC70</f>
        <v>1</v>
      </c>
    </row>
    <row r="71" spans="2:5" x14ac:dyDescent="0.2">
      <c r="B71" s="354"/>
      <c r="C71" s="497"/>
      <c r="D71" s="264" t="s">
        <v>33</v>
      </c>
      <c r="E71" s="175">
        <f>'3. Systems-'!BC71</f>
        <v>1</v>
      </c>
    </row>
    <row r="72" spans="2:5" x14ac:dyDescent="0.2">
      <c r="B72" s="354"/>
      <c r="C72" s="497"/>
      <c r="D72" s="264" t="s">
        <v>1494</v>
      </c>
      <c r="E72" s="175">
        <f>'3. Systems-'!BC72</f>
        <v>1</v>
      </c>
    </row>
    <row r="73" spans="2:5" ht="25.5" x14ac:dyDescent="0.2">
      <c r="B73" s="354"/>
      <c r="C73" s="497"/>
      <c r="D73" s="264" t="s">
        <v>226</v>
      </c>
      <c r="E73" s="175">
        <f>'3. Systems-'!BC73</f>
        <v>1</v>
      </c>
    </row>
    <row r="74" spans="2:5" x14ac:dyDescent="0.2">
      <c r="B74" s="354"/>
      <c r="C74" s="497"/>
      <c r="D74" s="264" t="s">
        <v>1916</v>
      </c>
      <c r="E74" s="175">
        <f>'3. Systems-'!BC74</f>
        <v>1</v>
      </c>
    </row>
    <row r="75" spans="2:5" x14ac:dyDescent="0.2">
      <c r="B75" s="354"/>
      <c r="C75" s="497"/>
      <c r="D75" s="267" t="s">
        <v>206</v>
      </c>
      <c r="E75" s="175">
        <f>'3. Systems-'!BC75</f>
        <v>1</v>
      </c>
    </row>
    <row r="76" spans="2:5" x14ac:dyDescent="0.2">
      <c r="B76" s="506" t="s">
        <v>36</v>
      </c>
      <c r="C76" s="507" t="s">
        <v>1917</v>
      </c>
      <c r="D76" s="268" t="s">
        <v>129</v>
      </c>
      <c r="E76" s="175">
        <f>'3. Systems-'!BC76</f>
        <v>1</v>
      </c>
    </row>
    <row r="77" spans="2:5" x14ac:dyDescent="0.2">
      <c r="B77" s="506"/>
      <c r="C77" s="507"/>
      <c r="D77" s="268" t="s">
        <v>130</v>
      </c>
      <c r="E77" s="175">
        <f>'3. Systems-'!BC77</f>
        <v>1</v>
      </c>
    </row>
    <row r="78" spans="2:5" x14ac:dyDescent="0.2">
      <c r="B78" s="506"/>
      <c r="C78" s="507"/>
      <c r="D78" s="268" t="s">
        <v>169</v>
      </c>
      <c r="E78" s="175">
        <f>'3. Systems-'!BC78</f>
        <v>1</v>
      </c>
    </row>
    <row r="79" spans="2:5" ht="25.5" x14ac:dyDescent="0.2">
      <c r="B79" s="506"/>
      <c r="C79" s="508" t="s">
        <v>1918</v>
      </c>
      <c r="D79" s="268" t="s">
        <v>1495</v>
      </c>
      <c r="E79" s="175">
        <f>'3. Systems-'!BC79</f>
        <v>1</v>
      </c>
    </row>
    <row r="80" spans="2:5" x14ac:dyDescent="0.2">
      <c r="B80" s="506"/>
      <c r="C80" s="509"/>
      <c r="D80" s="268" t="s">
        <v>1497</v>
      </c>
      <c r="E80" s="175">
        <f>'3. Systems-'!BC80</f>
        <v>1</v>
      </c>
    </row>
    <row r="81" spans="2:6" x14ac:dyDescent="0.2">
      <c r="B81" s="506"/>
      <c r="C81" s="509"/>
      <c r="D81" s="268" t="s">
        <v>1482</v>
      </c>
      <c r="E81" s="175">
        <f>'3. Systems-'!BC81</f>
        <v>1</v>
      </c>
    </row>
    <row r="82" spans="2:6" x14ac:dyDescent="0.2">
      <c r="B82" s="506"/>
      <c r="C82" s="509"/>
      <c r="D82" s="268" t="s">
        <v>195</v>
      </c>
      <c r="E82" s="175">
        <f>'3. Systems-'!BC82</f>
        <v>1</v>
      </c>
    </row>
    <row r="83" spans="2:6" x14ac:dyDescent="0.2">
      <c r="B83" s="506"/>
      <c r="C83" s="509"/>
      <c r="D83" s="268" t="s">
        <v>1498</v>
      </c>
      <c r="E83" s="175">
        <f>'3. Systems-'!BC83</f>
        <v>1</v>
      </c>
    </row>
    <row r="84" spans="2:6" x14ac:dyDescent="0.2">
      <c r="B84" s="506"/>
      <c r="C84" s="509"/>
      <c r="D84" s="268" t="s">
        <v>1489</v>
      </c>
      <c r="E84" s="175">
        <f>'3. Systems-'!BC84</f>
        <v>1</v>
      </c>
    </row>
    <row r="85" spans="2:6" x14ac:dyDescent="0.2">
      <c r="B85" s="506"/>
      <c r="C85" s="509"/>
      <c r="D85" s="268" t="s">
        <v>35</v>
      </c>
      <c r="E85" s="175">
        <f>'3. Systems-'!BC85</f>
        <v>1</v>
      </c>
    </row>
    <row r="86" spans="2:6" x14ac:dyDescent="0.2">
      <c r="B86" s="506"/>
      <c r="C86" s="509"/>
      <c r="D86" s="268" t="s">
        <v>1485</v>
      </c>
      <c r="E86" s="175">
        <f>'3. Systems-'!BC86</f>
        <v>1</v>
      </c>
    </row>
    <row r="87" spans="2:6" x14ac:dyDescent="0.2">
      <c r="B87" s="506"/>
      <c r="C87" s="509"/>
      <c r="D87" s="268" t="s">
        <v>1499</v>
      </c>
      <c r="E87" s="175">
        <f>'3. Systems-'!BC87</f>
        <v>1</v>
      </c>
    </row>
    <row r="88" spans="2:6" x14ac:dyDescent="0.2">
      <c r="B88" s="506"/>
      <c r="C88" s="509"/>
      <c r="D88" s="268" t="s">
        <v>1500</v>
      </c>
      <c r="E88" s="175">
        <f>'3. Systems-'!BC88</f>
        <v>1</v>
      </c>
    </row>
    <row r="89" spans="2:6" x14ac:dyDescent="0.2">
      <c r="B89" s="506"/>
      <c r="C89" s="510"/>
      <c r="D89" s="269" t="s">
        <v>160</v>
      </c>
      <c r="E89" s="175">
        <f>'3. Systems-'!BC89</f>
        <v>1</v>
      </c>
    </row>
    <row r="90" spans="2:6" x14ac:dyDescent="0.2">
      <c r="B90" s="506" t="s">
        <v>340</v>
      </c>
      <c r="C90" s="511" t="s">
        <v>1919</v>
      </c>
      <c r="D90" s="270" t="s">
        <v>129</v>
      </c>
      <c r="E90" s="175">
        <f>'3. Systems-'!BC90</f>
        <v>1</v>
      </c>
    </row>
    <row r="91" spans="2:6" x14ac:dyDescent="0.2">
      <c r="B91" s="506"/>
      <c r="C91" s="511"/>
      <c r="D91" s="270" t="s">
        <v>130</v>
      </c>
      <c r="E91" s="175">
        <f>'3. Systems-'!BC91</f>
        <v>1</v>
      </c>
    </row>
    <row r="92" spans="2:6" ht="32.85" customHeight="1" x14ac:dyDescent="0.2">
      <c r="B92" s="506"/>
      <c r="C92" s="511"/>
      <c r="D92" s="270" t="s">
        <v>204</v>
      </c>
      <c r="E92" s="175">
        <f>'3. Systems-'!BC92</f>
        <v>1</v>
      </c>
      <c r="F92" s="175">
        <f>E92+E90</f>
        <v>2</v>
      </c>
    </row>
    <row r="93" spans="2:6" x14ac:dyDescent="0.2">
      <c r="B93" s="506"/>
      <c r="C93" s="512" t="s">
        <v>1920</v>
      </c>
      <c r="D93" s="270" t="s">
        <v>227</v>
      </c>
      <c r="E93" s="175">
        <f>'3. Systems-'!BC93</f>
        <v>1</v>
      </c>
    </row>
    <row r="94" spans="2:6" x14ac:dyDescent="0.2">
      <c r="B94" s="506"/>
      <c r="C94" s="513"/>
      <c r="D94" s="270" t="s">
        <v>228</v>
      </c>
      <c r="E94" s="175">
        <f>'3. Systems-'!BC94</f>
        <v>1</v>
      </c>
    </row>
    <row r="95" spans="2:6" x14ac:dyDescent="0.2">
      <c r="B95" s="506"/>
      <c r="C95" s="513"/>
      <c r="D95" s="270" t="s">
        <v>229</v>
      </c>
      <c r="E95" s="175">
        <f>'3. Systems-'!BC95</f>
        <v>1</v>
      </c>
    </row>
    <row r="96" spans="2:6" x14ac:dyDescent="0.2">
      <c r="B96" s="506"/>
      <c r="C96" s="514"/>
      <c r="D96" s="270" t="s">
        <v>169</v>
      </c>
      <c r="E96" s="175">
        <f>'3. Systems-'!BC96</f>
        <v>1</v>
      </c>
    </row>
    <row r="97" spans="2:5" ht="25.5" x14ac:dyDescent="0.2">
      <c r="B97" s="502" t="s">
        <v>1921</v>
      </c>
      <c r="C97" s="503" t="s">
        <v>1922</v>
      </c>
      <c r="D97" s="271" t="s">
        <v>1923</v>
      </c>
      <c r="E97" s="175">
        <f>'3. Systems-'!BC97</f>
        <v>1</v>
      </c>
    </row>
    <row r="98" spans="2:5" ht="25.5" x14ac:dyDescent="0.2">
      <c r="B98" s="375"/>
      <c r="C98" s="504"/>
      <c r="D98" s="271" t="s">
        <v>1924</v>
      </c>
      <c r="E98" s="175">
        <f>'3. Systems-'!BC98</f>
        <v>1</v>
      </c>
    </row>
    <row r="99" spans="2:5" ht="25.5" x14ac:dyDescent="0.2">
      <c r="B99" s="375"/>
      <c r="C99" s="504"/>
      <c r="D99" s="271" t="s">
        <v>1925</v>
      </c>
      <c r="E99" s="175">
        <f>'3. Systems-'!BC99</f>
        <v>1</v>
      </c>
    </row>
    <row r="100" spans="2:5" x14ac:dyDescent="0.2">
      <c r="B100" s="375"/>
      <c r="C100" s="504"/>
      <c r="D100" s="271" t="s">
        <v>37</v>
      </c>
      <c r="E100" s="175">
        <f>'3. Systems-'!BC100</f>
        <v>1</v>
      </c>
    </row>
    <row r="101" spans="2:5" x14ac:dyDescent="0.2">
      <c r="B101" s="375"/>
      <c r="C101" s="504"/>
      <c r="D101" s="271" t="s">
        <v>38</v>
      </c>
      <c r="E101" s="175">
        <f>'3. Systems-'!BC101</f>
        <v>1</v>
      </c>
    </row>
    <row r="102" spans="2:5" x14ac:dyDescent="0.2">
      <c r="B102" s="375"/>
      <c r="C102" s="504"/>
      <c r="D102" s="271" t="s">
        <v>1926</v>
      </c>
      <c r="E102" s="175">
        <f>'3. Systems-'!BC102</f>
        <v>1</v>
      </c>
    </row>
    <row r="103" spans="2:5" ht="25.5" x14ac:dyDescent="0.2">
      <c r="B103" s="375"/>
      <c r="C103" s="504"/>
      <c r="D103" s="271" t="s">
        <v>1927</v>
      </c>
      <c r="E103" s="175">
        <f>'3. Systems-'!BC103</f>
        <v>1</v>
      </c>
    </row>
    <row r="104" spans="2:5" ht="25.5" x14ac:dyDescent="0.2">
      <c r="B104" s="375"/>
      <c r="C104" s="504"/>
      <c r="D104" s="271" t="s">
        <v>1928</v>
      </c>
      <c r="E104" s="175">
        <f>'3. Systems-'!BC104</f>
        <v>1</v>
      </c>
    </row>
    <row r="105" spans="2:5" ht="25.5" x14ac:dyDescent="0.2">
      <c r="B105" s="375"/>
      <c r="C105" s="504"/>
      <c r="D105" s="271" t="s">
        <v>1929</v>
      </c>
      <c r="E105" s="175">
        <f>'3. Systems-'!BC105</f>
        <v>1</v>
      </c>
    </row>
    <row r="106" spans="2:5" ht="25.5" x14ac:dyDescent="0.2">
      <c r="B106" s="375"/>
      <c r="C106" s="504"/>
      <c r="D106" s="271" t="s">
        <v>39</v>
      </c>
      <c r="E106" s="175">
        <f>'3. Systems-'!BC106</f>
        <v>1</v>
      </c>
    </row>
    <row r="107" spans="2:5" ht="25.5" x14ac:dyDescent="0.2">
      <c r="B107" s="375"/>
      <c r="C107" s="504"/>
      <c r="D107" s="271" t="s">
        <v>40</v>
      </c>
      <c r="E107" s="175">
        <f>'3. Systems-'!BC107</f>
        <v>1</v>
      </c>
    </row>
    <row r="108" spans="2:5" ht="25.5" x14ac:dyDescent="0.2">
      <c r="B108" s="375"/>
      <c r="C108" s="504"/>
      <c r="D108" s="271" t="s">
        <v>1930</v>
      </c>
      <c r="E108" s="175">
        <f>'3. Systems-'!BC108</f>
        <v>1</v>
      </c>
    </row>
    <row r="109" spans="2:5" ht="25.5" x14ac:dyDescent="0.2">
      <c r="B109" s="375"/>
      <c r="C109" s="504"/>
      <c r="D109" s="271" t="s">
        <v>1931</v>
      </c>
      <c r="E109" s="175">
        <f>'3. Systems-'!BC109</f>
        <v>1</v>
      </c>
    </row>
    <row r="110" spans="2:5" ht="25.5" x14ac:dyDescent="0.2">
      <c r="B110" s="375"/>
      <c r="C110" s="504"/>
      <c r="D110" s="271" t="s">
        <v>1932</v>
      </c>
      <c r="E110" s="175">
        <f>'3. Systems-'!BC110</f>
        <v>1</v>
      </c>
    </row>
    <row r="111" spans="2:5" ht="25.5" x14ac:dyDescent="0.2">
      <c r="B111" s="375"/>
      <c r="C111" s="504"/>
      <c r="D111" s="271" t="s">
        <v>1933</v>
      </c>
      <c r="E111" s="175">
        <f>'3. Systems-'!BC111</f>
        <v>1</v>
      </c>
    </row>
    <row r="112" spans="2:5" ht="25.5" x14ac:dyDescent="0.2">
      <c r="B112" s="375"/>
      <c r="C112" s="504"/>
      <c r="D112" s="271" t="s">
        <v>41</v>
      </c>
      <c r="E112" s="175">
        <f>'3. Systems-'!BC112</f>
        <v>1</v>
      </c>
    </row>
    <row r="113" spans="2:5" x14ac:dyDescent="0.2">
      <c r="B113" s="375"/>
      <c r="C113" s="504"/>
      <c r="D113" s="271" t="s">
        <v>42</v>
      </c>
      <c r="E113" s="175">
        <f>'3. Systems-'!BC113</f>
        <v>1</v>
      </c>
    </row>
    <row r="114" spans="2:5" x14ac:dyDescent="0.2">
      <c r="B114" s="375"/>
      <c r="C114" s="504"/>
      <c r="D114" s="271" t="s">
        <v>1934</v>
      </c>
      <c r="E114" s="175">
        <f>'3. Systems-'!BC114</f>
        <v>1</v>
      </c>
    </row>
    <row r="115" spans="2:5" ht="25.5" x14ac:dyDescent="0.2">
      <c r="B115" s="375"/>
      <c r="C115" s="504"/>
      <c r="D115" s="271" t="s">
        <v>1935</v>
      </c>
      <c r="E115" s="175">
        <f>'3. Systems-'!BC115</f>
        <v>1</v>
      </c>
    </row>
    <row r="116" spans="2:5" ht="25.5" x14ac:dyDescent="0.2">
      <c r="B116" s="375"/>
      <c r="C116" s="504"/>
      <c r="D116" s="271" t="s">
        <v>1936</v>
      </c>
      <c r="E116" s="175">
        <f>'3. Systems-'!BC116</f>
        <v>1</v>
      </c>
    </row>
    <row r="117" spans="2:5" ht="25.5" x14ac:dyDescent="0.2">
      <c r="B117" s="375"/>
      <c r="C117" s="504"/>
      <c r="D117" s="271" t="s">
        <v>1937</v>
      </c>
      <c r="E117" s="175">
        <f>'3. Systems-'!BC117</f>
        <v>1</v>
      </c>
    </row>
    <row r="118" spans="2:5" ht="25.5" x14ac:dyDescent="0.2">
      <c r="B118" s="375"/>
      <c r="C118" s="504"/>
      <c r="D118" s="271" t="s">
        <v>43</v>
      </c>
      <c r="E118" s="175">
        <f>'3. Systems-'!BC118</f>
        <v>1</v>
      </c>
    </row>
    <row r="119" spans="2:5" ht="25.5" x14ac:dyDescent="0.2">
      <c r="B119" s="375"/>
      <c r="C119" s="504"/>
      <c r="D119" s="271" t="s">
        <v>44</v>
      </c>
      <c r="E119" s="175">
        <f>'3. Systems-'!BC119</f>
        <v>1</v>
      </c>
    </row>
    <row r="120" spans="2:5" ht="25.5" x14ac:dyDescent="0.2">
      <c r="B120" s="375"/>
      <c r="C120" s="504"/>
      <c r="D120" s="271" t="s">
        <v>1938</v>
      </c>
      <c r="E120" s="175">
        <f>'3. Systems-'!BC120</f>
        <v>1</v>
      </c>
    </row>
    <row r="121" spans="2:5" ht="25.5" x14ac:dyDescent="0.2">
      <c r="B121" s="375"/>
      <c r="C121" s="504"/>
      <c r="D121" s="271" t="s">
        <v>1939</v>
      </c>
      <c r="E121" s="175">
        <f>'3. Systems-'!BC121</f>
        <v>1</v>
      </c>
    </row>
    <row r="122" spans="2:5" ht="25.5" x14ac:dyDescent="0.2">
      <c r="B122" s="375"/>
      <c r="C122" s="504"/>
      <c r="D122" s="271" t="s">
        <v>1940</v>
      </c>
      <c r="E122" s="175">
        <f>'3. Systems-'!BC122</f>
        <v>1</v>
      </c>
    </row>
    <row r="123" spans="2:5" ht="25.5" x14ac:dyDescent="0.2">
      <c r="B123" s="375"/>
      <c r="C123" s="504"/>
      <c r="D123" s="271" t="s">
        <v>1941</v>
      </c>
      <c r="E123" s="175">
        <f>'3. Systems-'!BC123</f>
        <v>1</v>
      </c>
    </row>
    <row r="124" spans="2:5" x14ac:dyDescent="0.2">
      <c r="B124" s="375"/>
      <c r="C124" s="504"/>
      <c r="D124" s="271" t="s">
        <v>45</v>
      </c>
      <c r="E124" s="175">
        <f>'3. Systems-'!BC124</f>
        <v>1</v>
      </c>
    </row>
    <row r="125" spans="2:5" x14ac:dyDescent="0.2">
      <c r="B125" s="375"/>
      <c r="C125" s="504"/>
      <c r="D125" s="271" t="s">
        <v>46</v>
      </c>
      <c r="E125" s="175">
        <f>'3. Systems-'!BC125</f>
        <v>1</v>
      </c>
    </row>
    <row r="126" spans="2:5" x14ac:dyDescent="0.2">
      <c r="B126" s="375"/>
      <c r="C126" s="504"/>
      <c r="D126" s="271" t="s">
        <v>1942</v>
      </c>
      <c r="E126" s="175">
        <f>'3. Systems-'!BC126</f>
        <v>1</v>
      </c>
    </row>
    <row r="127" spans="2:5" ht="25.5" x14ac:dyDescent="0.2">
      <c r="B127" s="375"/>
      <c r="C127" s="504"/>
      <c r="D127" s="271" t="s">
        <v>1943</v>
      </c>
      <c r="E127" s="175">
        <f>'3. Systems-'!BC127</f>
        <v>1</v>
      </c>
    </row>
    <row r="128" spans="2:5" ht="25.5" x14ac:dyDescent="0.2">
      <c r="B128" s="375"/>
      <c r="C128" s="504"/>
      <c r="D128" s="271" t="s">
        <v>1944</v>
      </c>
      <c r="E128" s="175">
        <f>'3. Systems-'!BC128</f>
        <v>1</v>
      </c>
    </row>
    <row r="129" spans="2:5" ht="25.5" x14ac:dyDescent="0.2">
      <c r="B129" s="375"/>
      <c r="C129" s="504"/>
      <c r="D129" s="271" t="s">
        <v>1945</v>
      </c>
      <c r="E129" s="175">
        <f>'3. Systems-'!BC129</f>
        <v>1</v>
      </c>
    </row>
    <row r="130" spans="2:5" ht="25.5" x14ac:dyDescent="0.2">
      <c r="B130" s="375"/>
      <c r="C130" s="504"/>
      <c r="D130" s="271" t="s">
        <v>47</v>
      </c>
      <c r="E130" s="175">
        <f>'3. Systems-'!BC130</f>
        <v>1</v>
      </c>
    </row>
    <row r="131" spans="2:5" ht="25.5" x14ac:dyDescent="0.2">
      <c r="B131" s="375"/>
      <c r="C131" s="504"/>
      <c r="D131" s="271" t="s">
        <v>48</v>
      </c>
      <c r="E131" s="175">
        <f>'3. Systems-'!BC131</f>
        <v>1</v>
      </c>
    </row>
    <row r="132" spans="2:5" ht="25.5" x14ac:dyDescent="0.2">
      <c r="B132" s="375"/>
      <c r="C132" s="504"/>
      <c r="D132" s="271" t="s">
        <v>1946</v>
      </c>
      <c r="E132" s="175">
        <f>'3. Systems-'!BC132</f>
        <v>1</v>
      </c>
    </row>
    <row r="133" spans="2:5" ht="51" x14ac:dyDescent="0.2">
      <c r="B133" s="375"/>
      <c r="C133" s="504"/>
      <c r="D133" s="271" t="s">
        <v>1947</v>
      </c>
      <c r="E133" s="175">
        <f>'3. Systems-'!BC133</f>
        <v>1</v>
      </c>
    </row>
    <row r="134" spans="2:5" ht="51" x14ac:dyDescent="0.2">
      <c r="B134" s="375"/>
      <c r="C134" s="504"/>
      <c r="D134" s="271" t="s">
        <v>1948</v>
      </c>
      <c r="E134" s="175">
        <f>'3. Systems-'!BC134</f>
        <v>1</v>
      </c>
    </row>
    <row r="135" spans="2:5" ht="51" x14ac:dyDescent="0.2">
      <c r="B135" s="375"/>
      <c r="C135" s="504"/>
      <c r="D135" s="271" t="s">
        <v>1949</v>
      </c>
      <c r="E135" s="175">
        <f>'3. Systems-'!BC135</f>
        <v>1</v>
      </c>
    </row>
    <row r="136" spans="2:5" ht="51" x14ac:dyDescent="0.2">
      <c r="B136" s="375"/>
      <c r="C136" s="504"/>
      <c r="D136" s="271" t="s">
        <v>1950</v>
      </c>
      <c r="E136" s="175">
        <f>'3. Systems-'!BC136</f>
        <v>1</v>
      </c>
    </row>
    <row r="137" spans="2:5" ht="51" x14ac:dyDescent="0.2">
      <c r="B137" s="375"/>
      <c r="C137" s="504"/>
      <c r="D137" s="271" t="s">
        <v>1951</v>
      </c>
      <c r="E137" s="175">
        <f>'3. Systems-'!BC137</f>
        <v>1</v>
      </c>
    </row>
    <row r="138" spans="2:5" ht="51" x14ac:dyDescent="0.2">
      <c r="B138" s="375"/>
      <c r="C138" s="504"/>
      <c r="D138" s="271" t="s">
        <v>1952</v>
      </c>
      <c r="E138" s="175">
        <f>'3. Systems-'!BC138</f>
        <v>1</v>
      </c>
    </row>
    <row r="139" spans="2:5" ht="25.5" x14ac:dyDescent="0.2">
      <c r="B139" s="375"/>
      <c r="C139" s="504"/>
      <c r="D139" s="271" t="s">
        <v>1953</v>
      </c>
      <c r="E139" s="175">
        <f>'3. Systems-'!BC139</f>
        <v>1</v>
      </c>
    </row>
    <row r="140" spans="2:5" ht="25.5" x14ac:dyDescent="0.2">
      <c r="B140" s="375"/>
      <c r="C140" s="504"/>
      <c r="D140" s="271" t="s">
        <v>1954</v>
      </c>
      <c r="E140" s="175">
        <f>'3. Systems-'!BC140</f>
        <v>1</v>
      </c>
    </row>
    <row r="141" spans="2:5" ht="25.5" x14ac:dyDescent="0.2">
      <c r="B141" s="375"/>
      <c r="C141" s="504"/>
      <c r="D141" s="271" t="s">
        <v>1955</v>
      </c>
      <c r="E141" s="175">
        <f>'3. Systems-'!BC141</f>
        <v>1</v>
      </c>
    </row>
    <row r="142" spans="2:5" x14ac:dyDescent="0.2">
      <c r="B142" s="375"/>
      <c r="C142" s="504"/>
      <c r="D142" s="271" t="s">
        <v>49</v>
      </c>
      <c r="E142" s="175">
        <f>'3. Systems-'!BC142</f>
        <v>1</v>
      </c>
    </row>
    <row r="143" spans="2:5" x14ac:dyDescent="0.2">
      <c r="B143" s="375"/>
      <c r="C143" s="504"/>
      <c r="D143" s="271" t="s">
        <v>50</v>
      </c>
      <c r="E143" s="175">
        <f>'3. Systems-'!BC143</f>
        <v>1</v>
      </c>
    </row>
    <row r="144" spans="2:5" x14ac:dyDescent="0.2">
      <c r="B144" s="375"/>
      <c r="C144" s="504"/>
      <c r="D144" s="271" t="s">
        <v>1956</v>
      </c>
      <c r="E144" s="175">
        <f>'3. Systems-'!BC144</f>
        <v>1</v>
      </c>
    </row>
    <row r="145" spans="2:5" ht="38.25" x14ac:dyDescent="0.2">
      <c r="B145" s="375"/>
      <c r="C145" s="504"/>
      <c r="D145" s="271" t="s">
        <v>1957</v>
      </c>
      <c r="E145" s="175">
        <f>'3. Systems-'!BC145</f>
        <v>1</v>
      </c>
    </row>
    <row r="146" spans="2:5" ht="25.5" x14ac:dyDescent="0.2">
      <c r="B146" s="375"/>
      <c r="C146" s="504"/>
      <c r="D146" s="271" t="s">
        <v>1958</v>
      </c>
      <c r="E146" s="175">
        <f>'3. Systems-'!BC146</f>
        <v>1</v>
      </c>
    </row>
    <row r="147" spans="2:5" ht="25.5" x14ac:dyDescent="0.2">
      <c r="B147" s="375"/>
      <c r="C147" s="504"/>
      <c r="D147" s="271" t="s">
        <v>1959</v>
      </c>
      <c r="E147" s="175">
        <f>'3. Systems-'!BC147</f>
        <v>1</v>
      </c>
    </row>
    <row r="148" spans="2:5" ht="25.5" x14ac:dyDescent="0.2">
      <c r="B148" s="375"/>
      <c r="C148" s="504"/>
      <c r="D148" s="271" t="s">
        <v>51</v>
      </c>
      <c r="E148" s="175">
        <f>'3. Systems-'!BC148</f>
        <v>1</v>
      </c>
    </row>
    <row r="149" spans="2:5" ht="25.5" x14ac:dyDescent="0.2">
      <c r="B149" s="375"/>
      <c r="C149" s="504"/>
      <c r="D149" s="271" t="s">
        <v>52</v>
      </c>
      <c r="E149" s="175">
        <f>'3. Systems-'!BC149</f>
        <v>1</v>
      </c>
    </row>
    <row r="150" spans="2:5" ht="25.5" x14ac:dyDescent="0.2">
      <c r="B150" s="375"/>
      <c r="C150" s="504"/>
      <c r="D150" s="271" t="s">
        <v>1960</v>
      </c>
      <c r="E150" s="175">
        <f>'3. Systems-'!BC150</f>
        <v>1</v>
      </c>
    </row>
    <row r="151" spans="2:5" ht="25.5" x14ac:dyDescent="0.2">
      <c r="B151" s="375"/>
      <c r="C151" s="504"/>
      <c r="D151" s="271" t="s">
        <v>1961</v>
      </c>
      <c r="E151" s="175">
        <f>'3. Systems-'!BC151</f>
        <v>1</v>
      </c>
    </row>
    <row r="152" spans="2:5" ht="25.5" x14ac:dyDescent="0.2">
      <c r="B152" s="375"/>
      <c r="C152" s="504"/>
      <c r="D152" s="271" t="s">
        <v>1962</v>
      </c>
      <c r="E152" s="175">
        <f>'3. Systems-'!BC152</f>
        <v>1</v>
      </c>
    </row>
    <row r="153" spans="2:5" ht="25.5" x14ac:dyDescent="0.2">
      <c r="B153" s="375"/>
      <c r="C153" s="504"/>
      <c r="D153" s="271" t="s">
        <v>1963</v>
      </c>
      <c r="E153" s="175">
        <f>'3. Systems-'!BC153</f>
        <v>1</v>
      </c>
    </row>
    <row r="154" spans="2:5" ht="25.5" x14ac:dyDescent="0.2">
      <c r="B154" s="375"/>
      <c r="C154" s="504"/>
      <c r="D154" s="271" t="s">
        <v>53</v>
      </c>
      <c r="E154" s="175">
        <f>'3. Systems-'!BC154</f>
        <v>1</v>
      </c>
    </row>
    <row r="155" spans="2:5" ht="25.5" x14ac:dyDescent="0.2">
      <c r="B155" s="375"/>
      <c r="C155" s="504"/>
      <c r="D155" s="271" t="s">
        <v>54</v>
      </c>
      <c r="E155" s="175">
        <f>'3. Systems-'!BC155</f>
        <v>1</v>
      </c>
    </row>
    <row r="156" spans="2:5" ht="25.5" x14ac:dyDescent="0.2">
      <c r="B156" s="375"/>
      <c r="C156" s="504"/>
      <c r="D156" s="271" t="s">
        <v>1964</v>
      </c>
      <c r="E156" s="175">
        <f>'3. Systems-'!BC156</f>
        <v>1</v>
      </c>
    </row>
    <row r="157" spans="2:5" ht="25.5" x14ac:dyDescent="0.2">
      <c r="B157" s="375"/>
      <c r="C157" s="504"/>
      <c r="D157" s="271" t="s">
        <v>1965</v>
      </c>
      <c r="E157" s="175">
        <f>'3. Systems-'!BC157</f>
        <v>1</v>
      </c>
    </row>
    <row r="158" spans="2:5" ht="25.5" x14ac:dyDescent="0.2">
      <c r="B158" s="375"/>
      <c r="C158" s="504"/>
      <c r="D158" s="271" t="s">
        <v>1966</v>
      </c>
      <c r="E158" s="175">
        <f>'3. Systems-'!BC158</f>
        <v>1</v>
      </c>
    </row>
    <row r="159" spans="2:5" ht="25.5" x14ac:dyDescent="0.2">
      <c r="B159" s="375"/>
      <c r="C159" s="504"/>
      <c r="D159" s="271" t="s">
        <v>1967</v>
      </c>
      <c r="E159" s="175">
        <f>'3. Systems-'!BC159</f>
        <v>1</v>
      </c>
    </row>
    <row r="160" spans="2:5" ht="25.5" x14ac:dyDescent="0.2">
      <c r="B160" s="375"/>
      <c r="C160" s="504"/>
      <c r="D160" s="271" t="s">
        <v>1968</v>
      </c>
      <c r="E160" s="175">
        <f>'3. Systems-'!BC160</f>
        <v>1</v>
      </c>
    </row>
    <row r="161" spans="2:5" ht="25.5" x14ac:dyDescent="0.2">
      <c r="B161" s="375"/>
      <c r="C161" s="504"/>
      <c r="D161" s="271" t="s">
        <v>1969</v>
      </c>
      <c r="E161" s="175">
        <f>'3. Systems-'!BC161</f>
        <v>1</v>
      </c>
    </row>
    <row r="162" spans="2:5" ht="25.5" x14ac:dyDescent="0.2">
      <c r="B162" s="375"/>
      <c r="C162" s="504"/>
      <c r="D162" s="271" t="s">
        <v>1970</v>
      </c>
      <c r="E162" s="175">
        <f>'3. Systems-'!BC162</f>
        <v>1</v>
      </c>
    </row>
    <row r="163" spans="2:5" ht="38.25" x14ac:dyDescent="0.2">
      <c r="B163" s="375"/>
      <c r="C163" s="504"/>
      <c r="D163" s="271" t="s">
        <v>1971</v>
      </c>
      <c r="E163" s="175">
        <f>'3. Systems-'!BC163</f>
        <v>1</v>
      </c>
    </row>
    <row r="164" spans="2:5" ht="25.5" x14ac:dyDescent="0.2">
      <c r="B164" s="375"/>
      <c r="C164" s="504"/>
      <c r="D164" s="271" t="s">
        <v>1972</v>
      </c>
      <c r="E164" s="175">
        <f>'3. Systems-'!BC164</f>
        <v>1</v>
      </c>
    </row>
    <row r="165" spans="2:5" ht="38.25" x14ac:dyDescent="0.2">
      <c r="B165" s="375"/>
      <c r="C165" s="504"/>
      <c r="D165" s="271" t="s">
        <v>1973</v>
      </c>
      <c r="E165" s="175">
        <f>'3. Systems-'!BC165</f>
        <v>1</v>
      </c>
    </row>
    <row r="166" spans="2:5" ht="25.5" x14ac:dyDescent="0.2">
      <c r="B166" s="375"/>
      <c r="C166" s="504"/>
      <c r="D166" s="271" t="s">
        <v>1974</v>
      </c>
      <c r="E166" s="175">
        <f>'3. Systems-'!BC166</f>
        <v>1</v>
      </c>
    </row>
    <row r="167" spans="2:5" ht="25.5" x14ac:dyDescent="0.2">
      <c r="B167" s="375"/>
      <c r="C167" s="504"/>
      <c r="D167" s="271" t="s">
        <v>1975</v>
      </c>
      <c r="E167" s="175">
        <f>'3. Systems-'!BC167</f>
        <v>1</v>
      </c>
    </row>
    <row r="168" spans="2:5" ht="25.5" x14ac:dyDescent="0.2">
      <c r="B168" s="375"/>
      <c r="C168" s="504"/>
      <c r="D168" s="271" t="s">
        <v>1976</v>
      </c>
      <c r="E168" s="175">
        <f>'3. Systems-'!BC168</f>
        <v>1</v>
      </c>
    </row>
    <row r="169" spans="2:5" ht="38.25" x14ac:dyDescent="0.2">
      <c r="B169" s="375"/>
      <c r="C169" s="504"/>
      <c r="D169" s="271" t="s">
        <v>1977</v>
      </c>
      <c r="E169" s="175">
        <f>'3. Systems-'!BC169</f>
        <v>1</v>
      </c>
    </row>
    <row r="170" spans="2:5" ht="25.5" x14ac:dyDescent="0.2">
      <c r="B170" s="375"/>
      <c r="C170" s="504"/>
      <c r="D170" s="271" t="s">
        <v>1978</v>
      </c>
      <c r="E170" s="175">
        <f>'3. Systems-'!BC170</f>
        <v>1</v>
      </c>
    </row>
    <row r="171" spans="2:5" ht="38.25" x14ac:dyDescent="0.2">
      <c r="B171" s="375"/>
      <c r="C171" s="504"/>
      <c r="D171" s="271" t="s">
        <v>1979</v>
      </c>
      <c r="E171" s="175">
        <f>'3. Systems-'!BC171</f>
        <v>1</v>
      </c>
    </row>
    <row r="172" spans="2:5" ht="25.5" x14ac:dyDescent="0.2">
      <c r="B172" s="375"/>
      <c r="C172" s="504"/>
      <c r="D172" s="271" t="s">
        <v>1980</v>
      </c>
      <c r="E172" s="175">
        <f>'3. Systems-'!BC172</f>
        <v>1</v>
      </c>
    </row>
    <row r="173" spans="2:5" ht="25.5" x14ac:dyDescent="0.2">
      <c r="B173" s="375"/>
      <c r="C173" s="504"/>
      <c r="D173" s="271" t="s">
        <v>1981</v>
      </c>
      <c r="E173" s="175">
        <f>'3. Systems-'!BC173</f>
        <v>1</v>
      </c>
    </row>
    <row r="174" spans="2:5" ht="25.5" x14ac:dyDescent="0.2">
      <c r="B174" s="375"/>
      <c r="C174" s="504"/>
      <c r="D174" s="271" t="s">
        <v>1982</v>
      </c>
      <c r="E174" s="175">
        <f>'3. Systems-'!BC174</f>
        <v>1</v>
      </c>
    </row>
    <row r="175" spans="2:5" ht="38.25" x14ac:dyDescent="0.2">
      <c r="B175" s="375"/>
      <c r="C175" s="504"/>
      <c r="D175" s="271" t="s">
        <v>1983</v>
      </c>
      <c r="E175" s="175">
        <f>'3. Systems-'!BC175</f>
        <v>1</v>
      </c>
    </row>
    <row r="176" spans="2:5" ht="38.25" x14ac:dyDescent="0.2">
      <c r="B176" s="375"/>
      <c r="C176" s="504"/>
      <c r="D176" s="271" t="s">
        <v>1984</v>
      </c>
      <c r="E176" s="175">
        <f>'3. Systems-'!BC176</f>
        <v>1</v>
      </c>
    </row>
    <row r="177" spans="2:5" ht="38.25" x14ac:dyDescent="0.2">
      <c r="B177" s="375"/>
      <c r="C177" s="504"/>
      <c r="D177" s="271" t="s">
        <v>1985</v>
      </c>
      <c r="E177" s="175">
        <f>'3. Systems-'!BC177</f>
        <v>1</v>
      </c>
    </row>
    <row r="178" spans="2:5" ht="38.25" x14ac:dyDescent="0.2">
      <c r="B178" s="375"/>
      <c r="C178" s="504"/>
      <c r="D178" s="271" t="s">
        <v>1986</v>
      </c>
      <c r="E178" s="175">
        <f>'3. Systems-'!BC178</f>
        <v>1</v>
      </c>
    </row>
    <row r="179" spans="2:5" ht="38.25" x14ac:dyDescent="0.2">
      <c r="B179" s="375"/>
      <c r="C179" s="504"/>
      <c r="D179" s="271" t="s">
        <v>1987</v>
      </c>
      <c r="E179" s="175">
        <f>'3. Systems-'!BC179</f>
        <v>1</v>
      </c>
    </row>
    <row r="180" spans="2:5" ht="25.5" x14ac:dyDescent="0.2">
      <c r="B180" s="375"/>
      <c r="C180" s="504"/>
      <c r="D180" s="271" t="s">
        <v>1988</v>
      </c>
      <c r="E180" s="175">
        <f>'3. Systems-'!BC180</f>
        <v>1</v>
      </c>
    </row>
    <row r="181" spans="2:5" ht="25.5" x14ac:dyDescent="0.2">
      <c r="B181" s="375"/>
      <c r="C181" s="504"/>
      <c r="D181" s="271" t="s">
        <v>1989</v>
      </c>
      <c r="E181" s="175">
        <f>'3. Systems-'!BC181</f>
        <v>1</v>
      </c>
    </row>
    <row r="182" spans="2:5" ht="25.5" x14ac:dyDescent="0.2">
      <c r="B182" s="375"/>
      <c r="C182" s="504"/>
      <c r="D182" s="271" t="s">
        <v>1990</v>
      </c>
      <c r="E182" s="175">
        <f>'3. Systems-'!BC182</f>
        <v>1</v>
      </c>
    </row>
    <row r="183" spans="2:5" ht="25.5" x14ac:dyDescent="0.2">
      <c r="B183" s="375"/>
      <c r="C183" s="504"/>
      <c r="D183" s="271" t="s">
        <v>1991</v>
      </c>
      <c r="E183" s="175">
        <f>'3. Systems-'!BC183</f>
        <v>1</v>
      </c>
    </row>
    <row r="184" spans="2:5" ht="25.5" x14ac:dyDescent="0.2">
      <c r="B184" s="375"/>
      <c r="C184" s="504"/>
      <c r="D184" s="271" t="s">
        <v>1992</v>
      </c>
      <c r="E184" s="175">
        <f>'3. Systems-'!BC184</f>
        <v>1</v>
      </c>
    </row>
    <row r="185" spans="2:5" ht="25.5" x14ac:dyDescent="0.2">
      <c r="B185" s="375"/>
      <c r="C185" s="504"/>
      <c r="D185" s="271" t="s">
        <v>1993</v>
      </c>
      <c r="E185" s="175">
        <f>'3. Systems-'!BC185</f>
        <v>1</v>
      </c>
    </row>
    <row r="186" spans="2:5" ht="25.5" x14ac:dyDescent="0.2">
      <c r="B186" s="375"/>
      <c r="C186" s="504"/>
      <c r="D186" s="271" t="s">
        <v>1994</v>
      </c>
      <c r="E186" s="175">
        <f>'3. Systems-'!BC186</f>
        <v>1</v>
      </c>
    </row>
    <row r="187" spans="2:5" ht="25.5" x14ac:dyDescent="0.2">
      <c r="B187" s="375"/>
      <c r="C187" s="504"/>
      <c r="D187" s="271" t="s">
        <v>1995</v>
      </c>
      <c r="E187" s="175">
        <f>'3. Systems-'!BC187</f>
        <v>1</v>
      </c>
    </row>
    <row r="188" spans="2:5" ht="25.5" x14ac:dyDescent="0.2">
      <c r="B188" s="375"/>
      <c r="C188" s="504"/>
      <c r="D188" s="271" t="s">
        <v>1996</v>
      </c>
      <c r="E188" s="175">
        <f>'3. Systems-'!BC188</f>
        <v>1</v>
      </c>
    </row>
    <row r="189" spans="2:5" ht="25.5" x14ac:dyDescent="0.2">
      <c r="B189" s="375"/>
      <c r="C189" s="504"/>
      <c r="D189" s="271" t="s">
        <v>1997</v>
      </c>
      <c r="E189" s="175">
        <f>'3. Systems-'!BC189</f>
        <v>1</v>
      </c>
    </row>
    <row r="190" spans="2:5" ht="25.5" x14ac:dyDescent="0.2">
      <c r="B190" s="375"/>
      <c r="C190" s="504"/>
      <c r="D190" s="271" t="s">
        <v>1998</v>
      </c>
      <c r="E190" s="175">
        <f>'3. Systems-'!BC190</f>
        <v>1</v>
      </c>
    </row>
    <row r="191" spans="2:5" ht="25.5" x14ac:dyDescent="0.2">
      <c r="B191" s="375"/>
      <c r="C191" s="504"/>
      <c r="D191" s="271" t="s">
        <v>1999</v>
      </c>
      <c r="E191" s="175">
        <f>'3. Systems-'!BC191</f>
        <v>1</v>
      </c>
    </row>
    <row r="192" spans="2:5" ht="25.5" x14ac:dyDescent="0.2">
      <c r="B192" s="375"/>
      <c r="C192" s="504"/>
      <c r="D192" s="271" t="s">
        <v>2000</v>
      </c>
      <c r="E192" s="175">
        <f>'3. Systems-'!BC192</f>
        <v>1</v>
      </c>
    </row>
    <row r="193" spans="2:5" x14ac:dyDescent="0.2">
      <c r="B193" s="375"/>
      <c r="C193" s="505"/>
      <c r="D193" s="269" t="s">
        <v>160</v>
      </c>
      <c r="E193" s="175">
        <f>'3. Systems-'!BC193</f>
        <v>0</v>
      </c>
    </row>
  </sheetData>
  <mergeCells count="27">
    <mergeCell ref="B97:B193"/>
    <mergeCell ref="C97:C193"/>
    <mergeCell ref="B76:B89"/>
    <mergeCell ref="C76:C78"/>
    <mergeCell ref="C79:C89"/>
    <mergeCell ref="B90:B96"/>
    <mergeCell ref="C90:C92"/>
    <mergeCell ref="C93:C96"/>
    <mergeCell ref="B56:B75"/>
    <mergeCell ref="C56:C57"/>
    <mergeCell ref="C58:C66"/>
    <mergeCell ref="C67:C75"/>
    <mergeCell ref="B2:B39"/>
    <mergeCell ref="C2:C3"/>
    <mergeCell ref="C17:C21"/>
    <mergeCell ref="C22:C29"/>
    <mergeCell ref="C30:C39"/>
    <mergeCell ref="B40:B55"/>
    <mergeCell ref="C40:C42"/>
    <mergeCell ref="C43:C44"/>
    <mergeCell ref="C45:C55"/>
    <mergeCell ref="J2:L2"/>
    <mergeCell ref="J3:J9"/>
    <mergeCell ref="K3:K4"/>
    <mergeCell ref="L3:L9"/>
    <mergeCell ref="C4:C16"/>
    <mergeCell ref="K5:K9"/>
  </mergeCells>
  <conditionalFormatting sqref="L3:L9">
    <cfRule type="cellIs" dxfId="11" priority="1" operator="greaterThan">
      <formula>1.6</formula>
    </cfRule>
    <cfRule type="cellIs" dxfId="10" priority="2" operator="between">
      <formula>1</formula>
      <formula>1.6</formula>
    </cfRule>
    <cfRule type="cellIs" dxfId="9" priority="3" operator="lessThan">
      <formula>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08"/>
  <sheetViews>
    <sheetView workbookViewId="0">
      <selection activeCell="R19" sqref="R19"/>
    </sheetView>
  </sheetViews>
  <sheetFormatPr baseColWidth="10" defaultColWidth="8.7109375" defaultRowHeight="12.75" x14ac:dyDescent="0.2"/>
  <cols>
    <col min="1" max="1" width="8.7109375" style="175"/>
    <col min="2" max="2" width="16.42578125" style="175" hidden="1" customWidth="1"/>
    <col min="3" max="3" width="24.140625" style="175" hidden="1" customWidth="1"/>
    <col min="4" max="4" width="19.7109375" style="175" hidden="1" customWidth="1"/>
    <col min="5" max="7" width="0" style="175" hidden="1" customWidth="1"/>
    <col min="8" max="10" width="8.7109375" style="175"/>
    <col min="11" max="11" width="20.140625" style="175" customWidth="1"/>
    <col min="12" max="12" width="27.42578125" style="175" customWidth="1"/>
    <col min="13" max="13" width="8.7109375" style="254"/>
    <col min="14" max="16384" width="8.7109375" style="175"/>
  </cols>
  <sheetData>
    <row r="1" spans="2:13" ht="13.5" thickBot="1" x14ac:dyDescent="0.25"/>
    <row r="2" spans="2:13" ht="13.5" thickBot="1" x14ac:dyDescent="0.25">
      <c r="B2" s="533" t="s">
        <v>271</v>
      </c>
      <c r="C2" s="527" t="s">
        <v>2001</v>
      </c>
      <c r="D2" s="272" t="s">
        <v>129</v>
      </c>
      <c r="E2" s="175">
        <f>'2. Processes-'!BC2</f>
        <v>1</v>
      </c>
      <c r="K2" s="538" t="s">
        <v>2002</v>
      </c>
      <c r="L2" s="539"/>
      <c r="M2" s="540"/>
    </row>
    <row r="3" spans="2:13" x14ac:dyDescent="0.2">
      <c r="B3" s="533"/>
      <c r="C3" s="527"/>
      <c r="D3" s="272" t="s">
        <v>130</v>
      </c>
      <c r="E3" s="175">
        <f>'2. Processes-'!BC3</f>
        <v>1</v>
      </c>
      <c r="K3" s="486" t="s">
        <v>1597</v>
      </c>
      <c r="L3" s="541" t="s">
        <v>2003</v>
      </c>
      <c r="M3" s="491">
        <f>F126/F120</f>
        <v>1</v>
      </c>
    </row>
    <row r="4" spans="2:13" x14ac:dyDescent="0.2">
      <c r="B4" s="533"/>
      <c r="C4" s="517" t="s">
        <v>2004</v>
      </c>
      <c r="D4" s="273" t="s">
        <v>227</v>
      </c>
      <c r="E4" s="175">
        <f>'2. Processes-'!BC4</f>
        <v>1</v>
      </c>
      <c r="K4" s="487"/>
      <c r="L4" s="515"/>
      <c r="M4" s="492"/>
    </row>
    <row r="5" spans="2:13" x14ac:dyDescent="0.2">
      <c r="B5" s="533"/>
      <c r="C5" s="518"/>
      <c r="D5" s="272" t="s">
        <v>228</v>
      </c>
      <c r="E5" s="175">
        <f>'2. Processes-'!BC5</f>
        <v>1</v>
      </c>
      <c r="K5" s="487"/>
      <c r="L5" s="515"/>
      <c r="M5" s="492"/>
    </row>
    <row r="6" spans="2:13" ht="36" customHeight="1" x14ac:dyDescent="0.2">
      <c r="B6" s="533"/>
      <c r="C6" s="518"/>
      <c r="D6" s="272" t="s">
        <v>242</v>
      </c>
      <c r="E6" s="175">
        <f>'2. Processes-'!BC6</f>
        <v>1</v>
      </c>
      <c r="K6" s="487"/>
      <c r="L6" s="515"/>
      <c r="M6" s="492"/>
    </row>
    <row r="7" spans="2:13" x14ac:dyDescent="0.2">
      <c r="B7" s="533"/>
      <c r="C7" s="537"/>
      <c r="D7" s="272" t="s">
        <v>229</v>
      </c>
      <c r="E7" s="175">
        <f>'2. Processes-'!BC7</f>
        <v>1</v>
      </c>
      <c r="K7" s="487"/>
      <c r="L7" s="515" t="s">
        <v>2005</v>
      </c>
      <c r="M7" s="492"/>
    </row>
    <row r="8" spans="2:13" x14ac:dyDescent="0.2">
      <c r="B8" s="533"/>
      <c r="C8" s="517" t="s">
        <v>2006</v>
      </c>
      <c r="D8" s="272" t="s">
        <v>129</v>
      </c>
      <c r="E8" s="175">
        <f>'2. Processes-'!BC8</f>
        <v>1</v>
      </c>
      <c r="K8" s="487"/>
      <c r="L8" s="515"/>
      <c r="M8" s="492"/>
    </row>
    <row r="9" spans="2:13" ht="13.5" thickBot="1" x14ac:dyDescent="0.25">
      <c r="B9" s="533"/>
      <c r="C9" s="518"/>
      <c r="D9" s="272" t="s">
        <v>130</v>
      </c>
      <c r="E9" s="175">
        <f>'2. Processes-'!BC9</f>
        <v>1</v>
      </c>
      <c r="K9" s="488"/>
      <c r="L9" s="516"/>
      <c r="M9" s="493"/>
    </row>
    <row r="10" spans="2:13" x14ac:dyDescent="0.2">
      <c r="B10" s="533"/>
      <c r="C10" s="518"/>
      <c r="D10" s="272" t="s">
        <v>204</v>
      </c>
      <c r="E10" s="175">
        <f>'2. Processes-'!BC10</f>
        <v>1</v>
      </c>
      <c r="K10" s="519" t="s">
        <v>1634</v>
      </c>
      <c r="L10" s="522" t="s">
        <v>2007</v>
      </c>
      <c r="M10" s="491">
        <f>E129/F144</f>
        <v>0.5</v>
      </c>
    </row>
    <row r="11" spans="2:13" x14ac:dyDescent="0.2">
      <c r="B11" s="533"/>
      <c r="C11" s="518"/>
      <c r="D11" s="272" t="s">
        <v>169</v>
      </c>
      <c r="E11" s="175">
        <f>'2. Processes-'!BC11</f>
        <v>1</v>
      </c>
      <c r="K11" s="520"/>
      <c r="L11" s="523"/>
      <c r="M11" s="492"/>
    </row>
    <row r="12" spans="2:13" x14ac:dyDescent="0.2">
      <c r="B12" s="533"/>
      <c r="C12" s="517" t="s">
        <v>2008</v>
      </c>
      <c r="D12" s="274" t="s">
        <v>227</v>
      </c>
      <c r="E12" s="175">
        <f>'2. Processes-'!BC12</f>
        <v>1</v>
      </c>
      <c r="K12" s="520"/>
      <c r="L12" s="523" t="s">
        <v>2009</v>
      </c>
      <c r="M12" s="492"/>
    </row>
    <row r="13" spans="2:13" x14ac:dyDescent="0.2">
      <c r="B13" s="533"/>
      <c r="C13" s="518"/>
      <c r="D13" s="274" t="s">
        <v>228</v>
      </c>
      <c r="E13" s="175">
        <f>'2. Processes-'!BC13</f>
        <v>1</v>
      </c>
      <c r="K13" s="520"/>
      <c r="L13" s="523"/>
      <c r="M13" s="492"/>
    </row>
    <row r="14" spans="2:13" ht="13.5" thickBot="1" x14ac:dyDescent="0.25">
      <c r="B14" s="533"/>
      <c r="C14" s="518"/>
      <c r="D14" s="274" t="s">
        <v>242</v>
      </c>
      <c r="E14" s="175">
        <f>'2. Processes-'!BC14</f>
        <v>1</v>
      </c>
      <c r="K14" s="521"/>
      <c r="L14" s="524"/>
      <c r="M14" s="493"/>
    </row>
    <row r="15" spans="2:13" x14ac:dyDescent="0.2">
      <c r="B15" s="533"/>
      <c r="C15" s="518"/>
      <c r="D15" s="274" t="s">
        <v>229</v>
      </c>
      <c r="E15" s="175">
        <f>'2. Processes-'!BC15</f>
        <v>1</v>
      </c>
      <c r="K15" s="486" t="s">
        <v>2010</v>
      </c>
      <c r="L15" s="525" t="s">
        <v>2011</v>
      </c>
      <c r="M15" s="491">
        <f>E147/F151</f>
        <v>0.5</v>
      </c>
    </row>
    <row r="16" spans="2:13" x14ac:dyDescent="0.2">
      <c r="B16" s="533"/>
      <c r="C16" s="518"/>
      <c r="D16" s="274" t="s">
        <v>169</v>
      </c>
      <c r="E16" s="175">
        <f>'2. Processes-'!BC16</f>
        <v>1</v>
      </c>
      <c r="K16" s="487"/>
      <c r="L16" s="526"/>
      <c r="M16" s="492"/>
    </row>
    <row r="17" spans="2:13" x14ac:dyDescent="0.2">
      <c r="B17" s="533"/>
      <c r="C17" s="527" t="s">
        <v>2012</v>
      </c>
      <c r="D17" s="275" t="s">
        <v>169</v>
      </c>
      <c r="E17" s="175">
        <f>'2. Processes-'!BC17</f>
        <v>1</v>
      </c>
      <c r="K17" s="487"/>
      <c r="L17" s="526" t="s">
        <v>2013</v>
      </c>
      <c r="M17" s="492"/>
    </row>
    <row r="18" spans="2:13" ht="25.5" x14ac:dyDescent="0.2">
      <c r="B18" s="533"/>
      <c r="C18" s="527"/>
      <c r="D18" s="272" t="s">
        <v>243</v>
      </c>
      <c r="E18" s="175">
        <f>'2. Processes-'!BC18</f>
        <v>1</v>
      </c>
      <c r="K18" s="487"/>
      <c r="L18" s="526"/>
      <c r="M18" s="492"/>
    </row>
    <row r="19" spans="2:13" ht="13.5" thickBot="1" x14ac:dyDescent="0.25">
      <c r="B19" s="533"/>
      <c r="C19" s="527"/>
      <c r="D19" s="272" t="s">
        <v>1502</v>
      </c>
      <c r="E19" s="175">
        <f>'2. Processes-'!BC19</f>
        <v>1</v>
      </c>
      <c r="K19" s="488"/>
      <c r="L19" s="528"/>
      <c r="M19" s="493"/>
    </row>
    <row r="20" spans="2:13" x14ac:dyDescent="0.2">
      <c r="B20" s="533"/>
      <c r="C20" s="527"/>
      <c r="D20" s="272" t="s">
        <v>244</v>
      </c>
      <c r="E20" s="175">
        <f>'2. Processes-'!BC20</f>
        <v>1</v>
      </c>
      <c r="K20" s="519" t="s">
        <v>1634</v>
      </c>
      <c r="L20" s="529" t="s">
        <v>2014</v>
      </c>
      <c r="M20" s="491">
        <f>F197/F204</f>
        <v>1</v>
      </c>
    </row>
    <row r="21" spans="2:13" x14ac:dyDescent="0.2">
      <c r="B21" s="533"/>
      <c r="C21" s="527"/>
      <c r="D21" s="272" t="s">
        <v>56</v>
      </c>
      <c r="E21" s="175">
        <f>'2. Processes-'!BC21</f>
        <v>1</v>
      </c>
      <c r="K21" s="520"/>
      <c r="L21" s="529"/>
      <c r="M21" s="492"/>
    </row>
    <row r="22" spans="2:13" x14ac:dyDescent="0.2">
      <c r="B22" s="533"/>
      <c r="C22" s="527"/>
      <c r="D22" s="272" t="s">
        <v>1503</v>
      </c>
      <c r="E22" s="175">
        <f>'2. Processes-'!BC22</f>
        <v>1</v>
      </c>
      <c r="K22" s="520"/>
      <c r="L22" s="529"/>
      <c r="M22" s="492"/>
    </row>
    <row r="23" spans="2:13" x14ac:dyDescent="0.2">
      <c r="B23" s="533"/>
      <c r="C23" s="527"/>
      <c r="D23" s="272" t="s">
        <v>1504</v>
      </c>
      <c r="E23" s="175">
        <f>'2. Processes-'!BC23</f>
        <v>1</v>
      </c>
      <c r="K23" s="520"/>
      <c r="L23" s="529"/>
      <c r="M23" s="492"/>
    </row>
    <row r="24" spans="2:13" ht="25.5" x14ac:dyDescent="0.2">
      <c r="B24" s="533"/>
      <c r="C24" s="527"/>
      <c r="D24" s="272" t="s">
        <v>1505</v>
      </c>
      <c r="E24" s="175">
        <f>'2. Processes-'!BC24</f>
        <v>1</v>
      </c>
      <c r="K24" s="520"/>
      <c r="L24" s="529"/>
      <c r="M24" s="492"/>
    </row>
    <row r="25" spans="2:13" ht="27.6" customHeight="1" x14ac:dyDescent="0.2">
      <c r="B25" s="533"/>
      <c r="C25" s="527"/>
      <c r="D25" s="276" t="s">
        <v>1532</v>
      </c>
      <c r="E25" s="175">
        <f>'2. Processes-'!BC25</f>
        <v>1</v>
      </c>
      <c r="K25" s="520"/>
      <c r="L25" s="530" t="s">
        <v>2015</v>
      </c>
      <c r="M25" s="492"/>
    </row>
    <row r="26" spans="2:13" ht="25.5" x14ac:dyDescent="0.2">
      <c r="B26" s="533"/>
      <c r="C26" s="527"/>
      <c r="D26" s="272" t="s">
        <v>1506</v>
      </c>
      <c r="E26" s="175">
        <f>'2. Processes-'!BC26</f>
        <v>1</v>
      </c>
      <c r="K26" s="520"/>
      <c r="L26" s="531"/>
      <c r="M26" s="492"/>
    </row>
    <row r="27" spans="2:13" ht="26.25" thickBot="1" x14ac:dyDescent="0.25">
      <c r="B27" s="533"/>
      <c r="C27" s="527"/>
      <c r="D27" s="272" t="s">
        <v>1533</v>
      </c>
      <c r="E27" s="175">
        <f>'2. Processes-'!BC27</f>
        <v>1</v>
      </c>
      <c r="K27" s="521"/>
      <c r="L27" s="531"/>
      <c r="M27" s="493"/>
    </row>
    <row r="28" spans="2:13" ht="25.5" x14ac:dyDescent="0.2">
      <c r="B28" s="533"/>
      <c r="C28" s="527"/>
      <c r="D28" s="272" t="s">
        <v>1507</v>
      </c>
      <c r="E28" s="175">
        <f>'2. Processes-'!BC28</f>
        <v>1</v>
      </c>
      <c r="L28" s="277"/>
    </row>
    <row r="29" spans="2:13" ht="38.25" x14ac:dyDescent="0.2">
      <c r="B29" s="533"/>
      <c r="C29" s="527"/>
      <c r="D29" s="272" t="s">
        <v>1508</v>
      </c>
      <c r="E29" s="175">
        <f>'2. Processes-'!BC29</f>
        <v>1</v>
      </c>
      <c r="L29" s="278"/>
    </row>
    <row r="30" spans="2:13" ht="25.5" x14ac:dyDescent="0.2">
      <c r="B30" s="533"/>
      <c r="C30" s="527"/>
      <c r="D30" s="272" t="s">
        <v>1509</v>
      </c>
      <c r="E30" s="175">
        <f>'2. Processes-'!BC30</f>
        <v>1</v>
      </c>
    </row>
    <row r="31" spans="2:13" ht="25.5" x14ac:dyDescent="0.2">
      <c r="B31" s="533"/>
      <c r="C31" s="527"/>
      <c r="D31" s="272" t="s">
        <v>1510</v>
      </c>
      <c r="E31" s="175">
        <f>'2. Processes-'!BC31</f>
        <v>1</v>
      </c>
    </row>
    <row r="32" spans="2:13" ht="51" x14ac:dyDescent="0.2">
      <c r="B32" s="533"/>
      <c r="C32" s="527"/>
      <c r="D32" s="272" t="s">
        <v>1511</v>
      </c>
      <c r="E32" s="175">
        <f>'2. Processes-'!BC32</f>
        <v>1</v>
      </c>
    </row>
    <row r="33" spans="2:5" ht="25.5" x14ac:dyDescent="0.2">
      <c r="B33" s="533"/>
      <c r="C33" s="527"/>
      <c r="D33" s="276" t="s">
        <v>245</v>
      </c>
      <c r="E33" s="175">
        <f>'2. Processes-'!BC33</f>
        <v>1</v>
      </c>
    </row>
    <row r="34" spans="2:5" x14ac:dyDescent="0.2">
      <c r="B34" s="533"/>
      <c r="C34" s="527"/>
      <c r="D34" s="272" t="s">
        <v>2016</v>
      </c>
      <c r="E34" s="175">
        <f>'2. Processes-'!BC34</f>
        <v>1</v>
      </c>
    </row>
    <row r="35" spans="2:5" x14ac:dyDescent="0.2">
      <c r="B35" s="533"/>
      <c r="C35" s="527"/>
      <c r="D35" s="260" t="s">
        <v>160</v>
      </c>
      <c r="E35" s="175">
        <f>'2. Processes-'!BC35</f>
        <v>1</v>
      </c>
    </row>
    <row r="36" spans="2:5" x14ac:dyDescent="0.2">
      <c r="B36" s="533"/>
      <c r="C36" s="532" t="s">
        <v>2017</v>
      </c>
      <c r="D36" s="275" t="s">
        <v>169</v>
      </c>
      <c r="E36" s="175">
        <f>'2. Processes-'!BC36</f>
        <v>2</v>
      </c>
    </row>
    <row r="37" spans="2:5" ht="38.25" x14ac:dyDescent="0.2">
      <c r="B37" s="533"/>
      <c r="C37" s="527"/>
      <c r="D37" s="272" t="s">
        <v>246</v>
      </c>
      <c r="E37" s="175">
        <f>'2. Processes-'!BC37</f>
        <v>1</v>
      </c>
    </row>
    <row r="38" spans="2:5" ht="25.5" x14ac:dyDescent="0.2">
      <c r="B38" s="533"/>
      <c r="C38" s="527"/>
      <c r="D38" s="272" t="s">
        <v>2018</v>
      </c>
      <c r="E38" s="175">
        <f>'2. Processes-'!BC38</f>
        <v>1</v>
      </c>
    </row>
    <row r="39" spans="2:5" ht="63.75" x14ac:dyDescent="0.2">
      <c r="B39" s="533"/>
      <c r="C39" s="527"/>
      <c r="D39" s="272" t="s">
        <v>247</v>
      </c>
      <c r="E39" s="175">
        <f>'2. Processes-'!BC39</f>
        <v>1</v>
      </c>
    </row>
    <row r="40" spans="2:5" ht="63.75" x14ac:dyDescent="0.2">
      <c r="B40" s="533"/>
      <c r="C40" s="527"/>
      <c r="D40" s="272" t="s">
        <v>248</v>
      </c>
      <c r="E40" s="175">
        <f>'2. Processes-'!BC40</f>
        <v>1</v>
      </c>
    </row>
    <row r="41" spans="2:5" ht="51" x14ac:dyDescent="0.2">
      <c r="B41" s="533"/>
      <c r="C41" s="527"/>
      <c r="D41" s="272" t="s">
        <v>2019</v>
      </c>
      <c r="E41" s="175">
        <f>'2. Processes-'!BC41</f>
        <v>1</v>
      </c>
    </row>
    <row r="42" spans="2:5" ht="51" x14ac:dyDescent="0.2">
      <c r="B42" s="533"/>
      <c r="C42" s="527"/>
      <c r="D42" s="272" t="s">
        <v>2020</v>
      </c>
      <c r="E42" s="175">
        <f>'2. Processes-'!BC42</f>
        <v>1</v>
      </c>
    </row>
    <row r="43" spans="2:5" x14ac:dyDescent="0.2">
      <c r="B43" s="533"/>
      <c r="C43" s="527"/>
      <c r="D43" s="272" t="s">
        <v>2021</v>
      </c>
      <c r="E43" s="175">
        <f>'2. Processes-'!BC43</f>
        <v>1</v>
      </c>
    </row>
    <row r="44" spans="2:5" x14ac:dyDescent="0.2">
      <c r="B44" s="533"/>
      <c r="C44" s="527"/>
      <c r="D44" s="260" t="s">
        <v>206</v>
      </c>
      <c r="E44" s="175">
        <f>'2. Processes-'!BC44</f>
        <v>1</v>
      </c>
    </row>
    <row r="45" spans="2:5" x14ac:dyDescent="0.2">
      <c r="B45" s="533" t="s">
        <v>272</v>
      </c>
      <c r="C45" s="534" t="s">
        <v>2022</v>
      </c>
      <c r="D45" s="279" t="s">
        <v>227</v>
      </c>
      <c r="E45" s="175">
        <f>'2. Processes-'!BC45</f>
        <v>1</v>
      </c>
    </row>
    <row r="46" spans="2:5" x14ac:dyDescent="0.2">
      <c r="B46" s="533"/>
      <c r="C46" s="534"/>
      <c r="D46" s="279" t="s">
        <v>228</v>
      </c>
      <c r="E46" s="175">
        <f>'2. Processes-'!BC46</f>
        <v>1</v>
      </c>
    </row>
    <row r="47" spans="2:5" x14ac:dyDescent="0.2">
      <c r="B47" s="533"/>
      <c r="C47" s="534"/>
      <c r="D47" s="279" t="s">
        <v>242</v>
      </c>
      <c r="E47" s="175">
        <f>'2. Processes-'!BC47</f>
        <v>1</v>
      </c>
    </row>
    <row r="48" spans="2:5" x14ac:dyDescent="0.2">
      <c r="B48" s="533"/>
      <c r="C48" s="534"/>
      <c r="D48" s="279" t="s">
        <v>229</v>
      </c>
      <c r="E48" s="175">
        <f>'2. Processes-'!BC48</f>
        <v>1</v>
      </c>
    </row>
    <row r="49" spans="2:5" x14ac:dyDescent="0.2">
      <c r="B49" s="533"/>
      <c r="C49" s="534"/>
      <c r="D49" s="279" t="s">
        <v>169</v>
      </c>
      <c r="E49" s="175">
        <f>'2. Processes-'!BC49</f>
        <v>1</v>
      </c>
    </row>
    <row r="50" spans="2:5" x14ac:dyDescent="0.2">
      <c r="B50" s="533"/>
      <c r="C50" s="535" t="s">
        <v>2023</v>
      </c>
      <c r="D50" s="280" t="s">
        <v>169</v>
      </c>
      <c r="E50" s="175">
        <f>'2. Processes-'!BC50</f>
        <v>1</v>
      </c>
    </row>
    <row r="51" spans="2:5" x14ac:dyDescent="0.2">
      <c r="B51" s="533"/>
      <c r="C51" s="535"/>
      <c r="D51" s="279" t="s">
        <v>57</v>
      </c>
      <c r="E51" s="175">
        <f>'2. Processes-'!BC51</f>
        <v>1</v>
      </c>
    </row>
    <row r="52" spans="2:5" x14ac:dyDescent="0.2">
      <c r="B52" s="533"/>
      <c r="C52" s="535"/>
      <c r="D52" s="279" t="s">
        <v>58</v>
      </c>
      <c r="E52" s="175">
        <f>'2. Processes-'!BC52</f>
        <v>1</v>
      </c>
    </row>
    <row r="53" spans="2:5" ht="25.5" x14ac:dyDescent="0.2">
      <c r="B53" s="533"/>
      <c r="C53" s="535"/>
      <c r="D53" s="279" t="s">
        <v>249</v>
      </c>
      <c r="E53" s="175">
        <f>'2. Processes-'!BC53</f>
        <v>1</v>
      </c>
    </row>
    <row r="54" spans="2:5" x14ac:dyDescent="0.2">
      <c r="B54" s="533"/>
      <c r="C54" s="535"/>
      <c r="D54" s="279" t="s">
        <v>1512</v>
      </c>
      <c r="E54" s="175">
        <f>'2. Processes-'!BC54</f>
        <v>1</v>
      </c>
    </row>
    <row r="55" spans="2:5" x14ac:dyDescent="0.2">
      <c r="B55" s="533"/>
      <c r="C55" s="535"/>
      <c r="D55" s="279" t="s">
        <v>1523</v>
      </c>
      <c r="E55" s="175">
        <f>'2. Processes-'!BC55</f>
        <v>1</v>
      </c>
    </row>
    <row r="56" spans="2:5" ht="38.25" x14ac:dyDescent="0.2">
      <c r="B56" s="533"/>
      <c r="C56" s="535"/>
      <c r="D56" s="279" t="s">
        <v>2024</v>
      </c>
      <c r="E56" s="175">
        <f>'2. Processes-'!BC56</f>
        <v>1</v>
      </c>
    </row>
    <row r="57" spans="2:5" x14ac:dyDescent="0.2">
      <c r="B57" s="533"/>
      <c r="C57" s="535"/>
      <c r="D57" s="279" t="s">
        <v>206</v>
      </c>
      <c r="E57" s="175">
        <f>'2. Processes-'!BC57</f>
        <v>1</v>
      </c>
    </row>
    <row r="58" spans="2:5" x14ac:dyDescent="0.2">
      <c r="B58" s="533"/>
      <c r="C58" s="535" t="s">
        <v>2025</v>
      </c>
      <c r="D58" s="279" t="s">
        <v>250</v>
      </c>
      <c r="E58" s="175">
        <f>'2. Processes-'!BC58</f>
        <v>1</v>
      </c>
    </row>
    <row r="59" spans="2:5" x14ac:dyDescent="0.2">
      <c r="B59" s="533"/>
      <c r="C59" s="535"/>
      <c r="D59" s="279" t="s">
        <v>1534</v>
      </c>
      <c r="E59" s="175">
        <f>'2. Processes-'!BC59</f>
        <v>1</v>
      </c>
    </row>
    <row r="60" spans="2:5" x14ac:dyDescent="0.2">
      <c r="B60" s="533"/>
      <c r="C60" s="535"/>
      <c r="D60" s="279" t="s">
        <v>251</v>
      </c>
      <c r="E60" s="175">
        <f>'2. Processes-'!BC60</f>
        <v>1</v>
      </c>
    </row>
    <row r="61" spans="2:5" x14ac:dyDescent="0.2">
      <c r="B61" s="533"/>
      <c r="C61" s="535"/>
      <c r="D61" s="279" t="s">
        <v>59</v>
      </c>
      <c r="E61" s="175">
        <f>'2. Processes-'!BC61</f>
        <v>1</v>
      </c>
    </row>
    <row r="62" spans="2:5" x14ac:dyDescent="0.2">
      <c r="B62" s="533"/>
      <c r="C62" s="535"/>
      <c r="D62" s="279" t="s">
        <v>169</v>
      </c>
      <c r="E62" s="175">
        <f>'2. Processes-'!BC62</f>
        <v>1</v>
      </c>
    </row>
    <row r="63" spans="2:5" x14ac:dyDescent="0.2">
      <c r="B63" s="533"/>
      <c r="C63" s="535"/>
      <c r="D63" s="260" t="s">
        <v>206</v>
      </c>
      <c r="E63" s="175">
        <f>'2. Processes-'!BC63</f>
        <v>1</v>
      </c>
    </row>
    <row r="64" spans="2:5" ht="25.5" x14ac:dyDescent="0.2">
      <c r="B64" s="533"/>
      <c r="C64" s="535" t="s">
        <v>2026</v>
      </c>
      <c r="D64" s="279" t="s">
        <v>2027</v>
      </c>
      <c r="E64" s="175">
        <f>'2. Processes-'!BC64</f>
        <v>1</v>
      </c>
    </row>
    <row r="65" spans="2:5" ht="38.25" x14ac:dyDescent="0.2">
      <c r="B65" s="533"/>
      <c r="C65" s="535"/>
      <c r="D65" s="279" t="s">
        <v>2028</v>
      </c>
      <c r="E65" s="175">
        <f>'2. Processes-'!BC65</f>
        <v>1</v>
      </c>
    </row>
    <row r="66" spans="2:5" ht="38.25" x14ac:dyDescent="0.2">
      <c r="B66" s="533"/>
      <c r="C66" s="535"/>
      <c r="D66" s="279" t="s">
        <v>2029</v>
      </c>
      <c r="E66" s="175">
        <f>'2. Processes-'!BC66</f>
        <v>1</v>
      </c>
    </row>
    <row r="67" spans="2:5" ht="25.5" x14ac:dyDescent="0.2">
      <c r="B67" s="533"/>
      <c r="C67" s="535"/>
      <c r="D67" s="279" t="s">
        <v>2030</v>
      </c>
      <c r="E67" s="175">
        <f>'2. Processes-'!BC67</f>
        <v>1</v>
      </c>
    </row>
    <row r="68" spans="2:5" ht="25.5" x14ac:dyDescent="0.2">
      <c r="B68" s="533"/>
      <c r="C68" s="535"/>
      <c r="D68" s="279" t="s">
        <v>2031</v>
      </c>
      <c r="E68" s="175">
        <f>'2. Processes-'!BC68</f>
        <v>1</v>
      </c>
    </row>
    <row r="69" spans="2:5" ht="25.5" x14ac:dyDescent="0.2">
      <c r="B69" s="533"/>
      <c r="C69" s="535"/>
      <c r="D69" s="279" t="s">
        <v>2032</v>
      </c>
      <c r="E69" s="175">
        <f>'2. Processes-'!BC69</f>
        <v>1</v>
      </c>
    </row>
    <row r="70" spans="2:5" ht="38.25" x14ac:dyDescent="0.2">
      <c r="B70" s="533"/>
      <c r="C70" s="535"/>
      <c r="D70" s="279" t="s">
        <v>2033</v>
      </c>
      <c r="E70" s="175">
        <f>'2. Processes-'!BC70</f>
        <v>1</v>
      </c>
    </row>
    <row r="71" spans="2:5" ht="38.25" x14ac:dyDescent="0.2">
      <c r="B71" s="533"/>
      <c r="C71" s="535"/>
      <c r="D71" s="279" t="s">
        <v>2034</v>
      </c>
      <c r="E71" s="175">
        <f>'2. Processes-'!BC71</f>
        <v>1</v>
      </c>
    </row>
    <row r="72" spans="2:5" ht="25.5" x14ac:dyDescent="0.2">
      <c r="B72" s="533"/>
      <c r="C72" s="535"/>
      <c r="D72" s="279" t="s">
        <v>2035</v>
      </c>
      <c r="E72" s="175">
        <f>'2. Processes-'!BC72</f>
        <v>1</v>
      </c>
    </row>
    <row r="73" spans="2:5" ht="25.5" x14ac:dyDescent="0.2">
      <c r="B73" s="533"/>
      <c r="C73" s="535"/>
      <c r="D73" s="279" t="s">
        <v>2036</v>
      </c>
      <c r="E73" s="175">
        <f>'2. Processes-'!BC73</f>
        <v>1</v>
      </c>
    </row>
    <row r="74" spans="2:5" x14ac:dyDescent="0.2">
      <c r="B74" s="533"/>
      <c r="C74" s="535" t="s">
        <v>2037</v>
      </c>
      <c r="D74" s="280" t="s">
        <v>169</v>
      </c>
      <c r="E74" s="175">
        <f>'2. Processes-'!BC74</f>
        <v>1</v>
      </c>
    </row>
    <row r="75" spans="2:5" x14ac:dyDescent="0.2">
      <c r="B75" s="533"/>
      <c r="C75" s="535"/>
      <c r="D75" s="280" t="s">
        <v>2038</v>
      </c>
      <c r="E75" s="175">
        <f>'2. Processes-'!BC75</f>
        <v>1</v>
      </c>
    </row>
    <row r="76" spans="2:5" ht="38.25" x14ac:dyDescent="0.2">
      <c r="B76" s="533"/>
      <c r="C76" s="535"/>
      <c r="D76" s="279" t="s">
        <v>256</v>
      </c>
      <c r="E76" s="175">
        <f>'2. Processes-'!BC76</f>
        <v>1</v>
      </c>
    </row>
    <row r="77" spans="2:5" x14ac:dyDescent="0.2">
      <c r="B77" s="533"/>
      <c r="C77" s="535"/>
      <c r="D77" s="279" t="s">
        <v>257</v>
      </c>
      <c r="E77" s="175">
        <f>'2. Processes-'!BC77</f>
        <v>1</v>
      </c>
    </row>
    <row r="78" spans="2:5" x14ac:dyDescent="0.2">
      <c r="B78" s="533"/>
      <c r="C78" s="535"/>
      <c r="D78" s="279" t="s">
        <v>1513</v>
      </c>
      <c r="E78" s="175">
        <f>'2. Processes-'!BC78</f>
        <v>1</v>
      </c>
    </row>
    <row r="79" spans="2:5" ht="25.5" x14ac:dyDescent="0.2">
      <c r="B79" s="533"/>
      <c r="C79" s="535"/>
      <c r="D79" s="279" t="s">
        <v>258</v>
      </c>
      <c r="E79" s="175">
        <f>'2. Processes-'!BC79</f>
        <v>1</v>
      </c>
    </row>
    <row r="80" spans="2:5" x14ac:dyDescent="0.2">
      <c r="B80" s="533"/>
      <c r="C80" s="536"/>
      <c r="D80" s="267" t="s">
        <v>206</v>
      </c>
      <c r="E80" s="175">
        <f>'2. Processes-'!BC80</f>
        <v>1</v>
      </c>
    </row>
    <row r="81" spans="2:5" ht="25.5" x14ac:dyDescent="0.2">
      <c r="B81" s="542" t="s">
        <v>270</v>
      </c>
      <c r="C81" s="545" t="s">
        <v>2039</v>
      </c>
      <c r="D81" s="281" t="s">
        <v>2040</v>
      </c>
      <c r="E81" s="175">
        <f>'2. Processes-'!BC81</f>
        <v>1</v>
      </c>
    </row>
    <row r="82" spans="2:5" x14ac:dyDescent="0.2">
      <c r="B82" s="542"/>
      <c r="C82" s="545"/>
      <c r="D82" s="281" t="s">
        <v>169</v>
      </c>
      <c r="E82" s="175">
        <f>'2. Processes-'!BC82</f>
        <v>1</v>
      </c>
    </row>
    <row r="83" spans="2:5" x14ac:dyDescent="0.2">
      <c r="B83" s="542"/>
      <c r="C83" s="545"/>
      <c r="D83" s="281" t="s">
        <v>229</v>
      </c>
      <c r="E83" s="175">
        <f>'2. Processes-'!BC83</f>
        <v>1</v>
      </c>
    </row>
    <row r="84" spans="2:5" ht="38.25" x14ac:dyDescent="0.2">
      <c r="B84" s="542"/>
      <c r="C84" s="545"/>
      <c r="D84" s="164" t="s">
        <v>2041</v>
      </c>
      <c r="E84" s="175">
        <f>'2. Processes-'!BC84</f>
        <v>1</v>
      </c>
    </row>
    <row r="85" spans="2:5" x14ac:dyDescent="0.2">
      <c r="B85" s="542"/>
      <c r="C85" s="545"/>
      <c r="D85" s="164" t="s">
        <v>1524</v>
      </c>
      <c r="E85" s="175">
        <f>'2. Processes-'!BC85</f>
        <v>1</v>
      </c>
    </row>
    <row r="86" spans="2:5" x14ac:dyDescent="0.2">
      <c r="B86" s="542"/>
      <c r="C86" s="545"/>
      <c r="D86" s="164" t="s">
        <v>2042</v>
      </c>
      <c r="E86" s="175">
        <f>'2. Processes-'!BC86</f>
        <v>1</v>
      </c>
    </row>
    <row r="87" spans="2:5" x14ac:dyDescent="0.2">
      <c r="B87" s="542"/>
      <c r="C87" s="545"/>
      <c r="D87" s="164" t="s">
        <v>2043</v>
      </c>
      <c r="E87" s="175">
        <f>'2. Processes-'!BC87</f>
        <v>1</v>
      </c>
    </row>
    <row r="88" spans="2:5" x14ac:dyDescent="0.2">
      <c r="B88" s="542"/>
      <c r="C88" s="545"/>
      <c r="D88" s="164" t="s">
        <v>1514</v>
      </c>
      <c r="E88" s="175">
        <f>'2. Processes-'!BC88</f>
        <v>1</v>
      </c>
    </row>
    <row r="89" spans="2:5" x14ac:dyDescent="0.2">
      <c r="B89" s="542"/>
      <c r="C89" s="545"/>
      <c r="D89" s="282" t="s">
        <v>206</v>
      </c>
      <c r="E89" s="175">
        <f>'2. Processes-'!BC89</f>
        <v>1</v>
      </c>
    </row>
    <row r="90" spans="2:5" ht="38.25" x14ac:dyDescent="0.2">
      <c r="B90" s="542"/>
      <c r="C90" s="545" t="s">
        <v>2044</v>
      </c>
      <c r="D90" s="164" t="s">
        <v>1515</v>
      </c>
      <c r="E90" s="175">
        <f>'2. Processes-'!BC90</f>
        <v>1</v>
      </c>
    </row>
    <row r="91" spans="2:5" ht="51" x14ac:dyDescent="0.2">
      <c r="B91" s="542"/>
      <c r="C91" s="545"/>
      <c r="D91" s="164" t="s">
        <v>261</v>
      </c>
      <c r="E91" s="175">
        <f>'2. Processes-'!BC91</f>
        <v>1</v>
      </c>
    </row>
    <row r="92" spans="2:5" ht="76.5" x14ac:dyDescent="0.2">
      <c r="B92" s="542"/>
      <c r="C92" s="545"/>
      <c r="D92" s="164" t="s">
        <v>1525</v>
      </c>
      <c r="E92" s="175">
        <f>'2. Processes-'!BC92</f>
        <v>1</v>
      </c>
    </row>
    <row r="93" spans="2:5" ht="63.75" x14ac:dyDescent="0.2">
      <c r="B93" s="542"/>
      <c r="C93" s="545"/>
      <c r="D93" s="164" t="s">
        <v>2045</v>
      </c>
      <c r="E93" s="175">
        <f>'2. Processes-'!BC93</f>
        <v>1</v>
      </c>
    </row>
    <row r="94" spans="2:5" x14ac:dyDescent="0.2">
      <c r="B94" s="542"/>
      <c r="C94" s="545"/>
      <c r="D94" s="164" t="s">
        <v>169</v>
      </c>
      <c r="E94" s="175">
        <f>'2. Processes-'!BC94</f>
        <v>1</v>
      </c>
    </row>
    <row r="95" spans="2:5" x14ac:dyDescent="0.2">
      <c r="B95" s="542"/>
      <c r="C95" s="545"/>
      <c r="D95" s="283" t="s">
        <v>206</v>
      </c>
      <c r="E95" s="175">
        <f>'2. Processes-'!BC95</f>
        <v>1</v>
      </c>
    </row>
    <row r="96" spans="2:5" x14ac:dyDescent="0.2">
      <c r="B96" s="542"/>
      <c r="C96" s="545" t="s">
        <v>2046</v>
      </c>
      <c r="D96" s="281" t="s">
        <v>169</v>
      </c>
      <c r="E96" s="175">
        <f>'2. Processes-'!BC96</f>
        <v>1</v>
      </c>
    </row>
    <row r="97" spans="2:5" x14ac:dyDescent="0.2">
      <c r="B97" s="542"/>
      <c r="C97" s="545"/>
      <c r="D97" s="164" t="s">
        <v>1516</v>
      </c>
      <c r="E97" s="175">
        <f>'2. Processes-'!BC97</f>
        <v>1</v>
      </c>
    </row>
    <row r="98" spans="2:5" ht="25.5" x14ac:dyDescent="0.2">
      <c r="B98" s="542"/>
      <c r="C98" s="545"/>
      <c r="D98" s="164" t="s">
        <v>1517</v>
      </c>
      <c r="E98" s="175">
        <f>'2. Processes-'!BC98</f>
        <v>1</v>
      </c>
    </row>
    <row r="99" spans="2:5" ht="25.5" x14ac:dyDescent="0.2">
      <c r="B99" s="542"/>
      <c r="C99" s="545"/>
      <c r="D99" s="164" t="s">
        <v>262</v>
      </c>
      <c r="E99" s="175">
        <f>'2. Processes-'!BC99</f>
        <v>1</v>
      </c>
    </row>
    <row r="100" spans="2:5" ht="25.5" x14ac:dyDescent="0.2">
      <c r="B100" s="542"/>
      <c r="C100" s="545"/>
      <c r="D100" s="164" t="s">
        <v>1518</v>
      </c>
      <c r="E100" s="175">
        <f>'2. Processes-'!BC100</f>
        <v>1</v>
      </c>
    </row>
    <row r="101" spans="2:5" ht="25.5" x14ac:dyDescent="0.2">
      <c r="B101" s="542"/>
      <c r="C101" s="545"/>
      <c r="D101" s="164" t="s">
        <v>263</v>
      </c>
      <c r="E101" s="175">
        <f>'2. Processes-'!BC101</f>
        <v>1</v>
      </c>
    </row>
    <row r="102" spans="2:5" ht="38.25" x14ac:dyDescent="0.2">
      <c r="B102" s="542"/>
      <c r="C102" s="545"/>
      <c r="D102" s="164" t="s">
        <v>1519</v>
      </c>
      <c r="E102" s="175">
        <f>'2. Processes-'!BC102</f>
        <v>1</v>
      </c>
    </row>
    <row r="103" spans="2:5" ht="25.5" x14ac:dyDescent="0.2">
      <c r="B103" s="542"/>
      <c r="C103" s="545"/>
      <c r="D103" s="164" t="s">
        <v>1537</v>
      </c>
      <c r="E103" s="175">
        <f>'2. Processes-'!BC103</f>
        <v>1</v>
      </c>
    </row>
    <row r="104" spans="2:5" x14ac:dyDescent="0.2">
      <c r="B104" s="542"/>
      <c r="C104" s="545"/>
      <c r="D104" s="283" t="s">
        <v>206</v>
      </c>
      <c r="E104" s="175">
        <f>'2. Processes-'!BC104</f>
        <v>0</v>
      </c>
    </row>
    <row r="105" spans="2:5" x14ac:dyDescent="0.2">
      <c r="B105" s="542"/>
      <c r="C105" s="545" t="s">
        <v>2047</v>
      </c>
      <c r="D105" s="281" t="s">
        <v>216</v>
      </c>
      <c r="E105" s="175">
        <f>'2. Processes-'!BC105</f>
        <v>1</v>
      </c>
    </row>
    <row r="106" spans="2:5" x14ac:dyDescent="0.2">
      <c r="B106" s="542"/>
      <c r="C106" s="545"/>
      <c r="D106" s="281" t="s">
        <v>169</v>
      </c>
      <c r="E106" s="175">
        <f>'2. Processes-'!BC106</f>
        <v>1</v>
      </c>
    </row>
    <row r="107" spans="2:5" ht="25.5" x14ac:dyDescent="0.2">
      <c r="B107" s="542"/>
      <c r="C107" s="545"/>
      <c r="D107" s="164" t="s">
        <v>264</v>
      </c>
      <c r="E107" s="175">
        <f>'2. Processes-'!BC107</f>
        <v>1</v>
      </c>
    </row>
    <row r="108" spans="2:5" x14ac:dyDescent="0.2">
      <c r="B108" s="542"/>
      <c r="C108" s="545"/>
      <c r="D108" s="164" t="s">
        <v>60</v>
      </c>
      <c r="E108" s="175">
        <f>'2. Processes-'!BC108</f>
        <v>1</v>
      </c>
    </row>
    <row r="109" spans="2:5" ht="25.5" x14ac:dyDescent="0.2">
      <c r="B109" s="542"/>
      <c r="C109" s="545"/>
      <c r="D109" s="164" t="s">
        <v>61</v>
      </c>
      <c r="E109" s="175">
        <f>'2. Processes-'!BC109</f>
        <v>1</v>
      </c>
    </row>
    <row r="110" spans="2:5" x14ac:dyDescent="0.2">
      <c r="B110" s="542"/>
      <c r="C110" s="545"/>
      <c r="D110" s="164" t="s">
        <v>62</v>
      </c>
      <c r="E110" s="175">
        <f>'2. Processes-'!BC110</f>
        <v>1</v>
      </c>
    </row>
    <row r="111" spans="2:5" x14ac:dyDescent="0.2">
      <c r="B111" s="542"/>
      <c r="C111" s="545"/>
      <c r="D111" s="164" t="s">
        <v>1526</v>
      </c>
      <c r="E111" s="175">
        <f>'2. Processes-'!BC111</f>
        <v>1</v>
      </c>
    </row>
    <row r="112" spans="2:5" x14ac:dyDescent="0.2">
      <c r="B112" s="542"/>
      <c r="C112" s="545"/>
      <c r="D112" s="164" t="s">
        <v>1527</v>
      </c>
      <c r="E112" s="175">
        <f>'2. Processes-'!BC112</f>
        <v>1</v>
      </c>
    </row>
    <row r="113" spans="2:6" ht="25.5" x14ac:dyDescent="0.2">
      <c r="B113" s="542"/>
      <c r="C113" s="545"/>
      <c r="D113" s="164" t="s">
        <v>265</v>
      </c>
      <c r="E113" s="175">
        <f>'2. Processes-'!BC113</f>
        <v>1</v>
      </c>
    </row>
    <row r="114" spans="2:6" ht="25.5" x14ac:dyDescent="0.2">
      <c r="B114" s="542"/>
      <c r="C114" s="545"/>
      <c r="D114" s="164" t="s">
        <v>1535</v>
      </c>
      <c r="E114" s="175">
        <f>'2. Processes-'!BC114</f>
        <v>1</v>
      </c>
    </row>
    <row r="115" spans="2:6" ht="25.5" x14ac:dyDescent="0.2">
      <c r="B115" s="542"/>
      <c r="C115" s="545"/>
      <c r="D115" s="164" t="s">
        <v>1528</v>
      </c>
      <c r="E115" s="175">
        <f>'2. Processes-'!BC115</f>
        <v>1</v>
      </c>
    </row>
    <row r="116" spans="2:6" x14ac:dyDescent="0.2">
      <c r="B116" s="542"/>
      <c r="C116" s="545"/>
      <c r="D116" s="164" t="s">
        <v>1529</v>
      </c>
      <c r="E116" s="175">
        <f>'2. Processes-'!BC116</f>
        <v>1</v>
      </c>
    </row>
    <row r="117" spans="2:6" ht="25.5" x14ac:dyDescent="0.2">
      <c r="B117" s="542"/>
      <c r="C117" s="545"/>
      <c r="D117" s="164" t="s">
        <v>2048</v>
      </c>
      <c r="E117" s="175">
        <f>'2. Processes-'!BC117</f>
        <v>1</v>
      </c>
    </row>
    <row r="118" spans="2:6" x14ac:dyDescent="0.2">
      <c r="B118" s="542" t="s">
        <v>273</v>
      </c>
      <c r="C118" s="546" t="s">
        <v>2003</v>
      </c>
      <c r="D118" s="284" t="s">
        <v>129</v>
      </c>
      <c r="E118" s="175">
        <f>'2. Processes-'!BC118</f>
        <v>1</v>
      </c>
    </row>
    <row r="119" spans="2:6" x14ac:dyDescent="0.2">
      <c r="B119" s="542"/>
      <c r="C119" s="547"/>
      <c r="D119" s="284" t="s">
        <v>130</v>
      </c>
      <c r="E119" s="175">
        <f>'2. Processes-'!BC119</f>
        <v>1</v>
      </c>
    </row>
    <row r="120" spans="2:6" x14ac:dyDescent="0.2">
      <c r="B120" s="542"/>
      <c r="C120" s="547"/>
      <c r="D120" s="284" t="s">
        <v>204</v>
      </c>
      <c r="E120" s="175">
        <f>'2. Processes-'!BC120</f>
        <v>1</v>
      </c>
      <c r="F120" s="175">
        <f>E118+E120</f>
        <v>2</v>
      </c>
    </row>
    <row r="121" spans="2:6" ht="44.85" customHeight="1" x14ac:dyDescent="0.2">
      <c r="B121" s="542"/>
      <c r="C121" s="548"/>
      <c r="D121" s="284" t="s">
        <v>169</v>
      </c>
      <c r="E121" s="175">
        <f>'2. Processes-'!BC121</f>
        <v>1</v>
      </c>
    </row>
    <row r="122" spans="2:6" x14ac:dyDescent="0.2">
      <c r="B122" s="542"/>
      <c r="C122" s="546" t="s">
        <v>2049</v>
      </c>
      <c r="D122" s="284" t="s">
        <v>129</v>
      </c>
      <c r="E122" s="175">
        <f>'2. Processes-'!BC122</f>
        <v>1</v>
      </c>
    </row>
    <row r="123" spans="2:6" x14ac:dyDescent="0.2">
      <c r="B123" s="542"/>
      <c r="C123" s="547"/>
      <c r="D123" s="284" t="s">
        <v>130</v>
      </c>
      <c r="E123" s="175">
        <f>'2. Processes-'!BC123</f>
        <v>1</v>
      </c>
    </row>
    <row r="124" spans="2:6" x14ac:dyDescent="0.2">
      <c r="B124" s="542"/>
      <c r="C124" s="547"/>
      <c r="D124" s="284" t="s">
        <v>204</v>
      </c>
      <c r="E124" s="175">
        <f>'2. Processes-'!BC124</f>
        <v>1</v>
      </c>
    </row>
    <row r="125" spans="2:6" x14ac:dyDescent="0.2">
      <c r="B125" s="542"/>
      <c r="C125" s="548"/>
      <c r="D125" s="284" t="s">
        <v>169</v>
      </c>
      <c r="E125" s="175">
        <f>'2. Processes-'!BC125</f>
        <v>1</v>
      </c>
    </row>
    <row r="126" spans="2:6" x14ac:dyDescent="0.2">
      <c r="B126" s="542"/>
      <c r="C126" s="546" t="s">
        <v>2005</v>
      </c>
      <c r="D126" s="284" t="s">
        <v>129</v>
      </c>
      <c r="E126" s="175">
        <f>'2. Processes-'!BC126</f>
        <v>1</v>
      </c>
      <c r="F126" s="175">
        <f>E126+E128</f>
        <v>2</v>
      </c>
    </row>
    <row r="127" spans="2:6" x14ac:dyDescent="0.2">
      <c r="B127" s="542"/>
      <c r="C127" s="547"/>
      <c r="D127" s="284" t="s">
        <v>130</v>
      </c>
      <c r="E127" s="175">
        <f>'2. Processes-'!BC127</f>
        <v>1</v>
      </c>
    </row>
    <row r="128" spans="2:6" x14ac:dyDescent="0.2">
      <c r="B128" s="542"/>
      <c r="C128" s="548"/>
      <c r="D128" s="284" t="s">
        <v>169</v>
      </c>
      <c r="E128" s="175">
        <f>'2. Processes-'!BC128</f>
        <v>1</v>
      </c>
    </row>
    <row r="129" spans="2:6" x14ac:dyDescent="0.2">
      <c r="B129" s="542" t="s">
        <v>269</v>
      </c>
      <c r="C129" s="549" t="s">
        <v>2007</v>
      </c>
      <c r="D129" s="285" t="s">
        <v>129</v>
      </c>
      <c r="E129" s="175">
        <f>'2. Processes-'!BC129</f>
        <v>1</v>
      </c>
    </row>
    <row r="130" spans="2:6" ht="47.85" customHeight="1" x14ac:dyDescent="0.2">
      <c r="B130" s="542"/>
      <c r="C130" s="550"/>
      <c r="D130" s="285" t="s">
        <v>130</v>
      </c>
      <c r="E130" s="175">
        <f>'2. Processes-'!BC130</f>
        <v>1</v>
      </c>
    </row>
    <row r="131" spans="2:6" x14ac:dyDescent="0.2">
      <c r="B131" s="542"/>
      <c r="C131" s="549" t="s">
        <v>2050</v>
      </c>
      <c r="D131" s="285" t="s">
        <v>129</v>
      </c>
      <c r="E131" s="175">
        <f>'2. Processes-'!BC131</f>
        <v>1</v>
      </c>
    </row>
    <row r="132" spans="2:6" x14ac:dyDescent="0.2">
      <c r="B132" s="542"/>
      <c r="C132" s="551"/>
      <c r="D132" s="285" t="s">
        <v>130</v>
      </c>
      <c r="E132" s="175">
        <f>'2. Processes-'!BC132</f>
        <v>1</v>
      </c>
    </row>
    <row r="133" spans="2:6" x14ac:dyDescent="0.2">
      <c r="B133" s="542"/>
      <c r="C133" s="550"/>
      <c r="D133" s="285" t="s">
        <v>204</v>
      </c>
      <c r="E133" s="175">
        <f>'2. Processes-'!BC133</f>
        <v>1</v>
      </c>
    </row>
    <row r="134" spans="2:6" ht="25.5" x14ac:dyDescent="0.2">
      <c r="B134" s="542"/>
      <c r="C134" s="549" t="s">
        <v>2051</v>
      </c>
      <c r="D134" s="285" t="s">
        <v>2052</v>
      </c>
      <c r="E134" s="175">
        <f>'2. Processes-'!BC134</f>
        <v>1</v>
      </c>
    </row>
    <row r="135" spans="2:6" ht="25.5" x14ac:dyDescent="0.2">
      <c r="B135" s="542"/>
      <c r="C135" s="551"/>
      <c r="D135" s="285" t="s">
        <v>2053</v>
      </c>
      <c r="E135" s="175">
        <f>'2. Processes-'!BC135</f>
        <v>1</v>
      </c>
    </row>
    <row r="136" spans="2:6" ht="38.25" x14ac:dyDescent="0.2">
      <c r="B136" s="542"/>
      <c r="C136" s="551"/>
      <c r="D136" s="285" t="s">
        <v>2054</v>
      </c>
      <c r="E136" s="175">
        <f>'2. Processes-'!BC136</f>
        <v>1</v>
      </c>
    </row>
    <row r="137" spans="2:6" ht="25.5" x14ac:dyDescent="0.2">
      <c r="B137" s="542"/>
      <c r="C137" s="551"/>
      <c r="D137" s="285" t="s">
        <v>2055</v>
      </c>
      <c r="E137" s="175">
        <f>'2. Processes-'!BC137</f>
        <v>1</v>
      </c>
    </row>
    <row r="138" spans="2:6" ht="25.5" x14ac:dyDescent="0.2">
      <c r="B138" s="542"/>
      <c r="C138" s="551"/>
      <c r="D138" s="285" t="s">
        <v>2056</v>
      </c>
      <c r="E138" s="175">
        <f>'2. Processes-'!BC138</f>
        <v>1</v>
      </c>
    </row>
    <row r="139" spans="2:6" ht="25.5" x14ac:dyDescent="0.2">
      <c r="B139" s="542"/>
      <c r="C139" s="551"/>
      <c r="D139" s="285" t="s">
        <v>2057</v>
      </c>
      <c r="E139" s="175">
        <f>'2. Processes-'!BC139</f>
        <v>1</v>
      </c>
    </row>
    <row r="140" spans="2:6" ht="25.5" x14ac:dyDescent="0.2">
      <c r="B140" s="542"/>
      <c r="C140" s="551"/>
      <c r="D140" s="285" t="s">
        <v>2058</v>
      </c>
      <c r="E140" s="175">
        <f>'2. Processes-'!BC140</f>
        <v>1</v>
      </c>
    </row>
    <row r="141" spans="2:6" ht="38.25" x14ac:dyDescent="0.2">
      <c r="B141" s="542"/>
      <c r="C141" s="551"/>
      <c r="D141" s="285" t="s">
        <v>2059</v>
      </c>
      <c r="E141" s="175">
        <f>'2. Processes-'!BC141</f>
        <v>1</v>
      </c>
    </row>
    <row r="142" spans="2:6" ht="25.5" x14ac:dyDescent="0.2">
      <c r="B142" s="542"/>
      <c r="C142" s="551"/>
      <c r="D142" s="285" t="s">
        <v>2060</v>
      </c>
      <c r="E142" s="175">
        <f>'2. Processes-'!BC142</f>
        <v>1</v>
      </c>
    </row>
    <row r="143" spans="2:6" ht="25.5" x14ac:dyDescent="0.2">
      <c r="B143" s="542"/>
      <c r="C143" s="550"/>
      <c r="D143" s="285" t="s">
        <v>2061</v>
      </c>
      <c r="E143" s="175">
        <f>'2. Processes-'!BC143</f>
        <v>1</v>
      </c>
    </row>
    <row r="144" spans="2:6" x14ac:dyDescent="0.2">
      <c r="B144" s="286"/>
      <c r="C144" s="549" t="s">
        <v>2009</v>
      </c>
      <c r="D144" s="285" t="s">
        <v>129</v>
      </c>
      <c r="E144" s="175">
        <f>'2. Processes-'!BC144</f>
        <v>1</v>
      </c>
      <c r="F144" s="175">
        <f>E144+E146</f>
        <v>2</v>
      </c>
    </row>
    <row r="145" spans="2:6" x14ac:dyDescent="0.2">
      <c r="B145" s="286"/>
      <c r="C145" s="551"/>
      <c r="D145" s="285" t="s">
        <v>130</v>
      </c>
      <c r="E145" s="175">
        <f>'2. Processes-'!BC145</f>
        <v>1</v>
      </c>
    </row>
    <row r="146" spans="2:6" x14ac:dyDescent="0.2">
      <c r="B146" s="286"/>
      <c r="C146" s="550"/>
      <c r="D146" s="285" t="s">
        <v>169</v>
      </c>
      <c r="E146" s="175">
        <f>'2. Processes-'!BC146</f>
        <v>1</v>
      </c>
    </row>
    <row r="147" spans="2:6" x14ac:dyDescent="0.2">
      <c r="B147" s="542" t="s">
        <v>268</v>
      </c>
      <c r="C147" s="543" t="s">
        <v>2011</v>
      </c>
      <c r="D147" s="287" t="s">
        <v>129</v>
      </c>
      <c r="E147" s="175">
        <f>'2. Processes-'!BC147</f>
        <v>1</v>
      </c>
    </row>
    <row r="148" spans="2:6" ht="75.599999999999994" customHeight="1" x14ac:dyDescent="0.2">
      <c r="B148" s="542"/>
      <c r="C148" s="543"/>
      <c r="D148" s="287" t="s">
        <v>130</v>
      </c>
      <c r="E148" s="175">
        <f>'2. Processes-'!BC148</f>
        <v>1</v>
      </c>
    </row>
    <row r="149" spans="2:6" x14ac:dyDescent="0.2">
      <c r="B149" s="542"/>
      <c r="C149" s="543" t="s">
        <v>2013</v>
      </c>
      <c r="D149" s="287" t="s">
        <v>129</v>
      </c>
      <c r="E149" s="175">
        <f>'2. Processes-'!BC149</f>
        <v>1</v>
      </c>
    </row>
    <row r="150" spans="2:6" x14ac:dyDescent="0.2">
      <c r="B150" s="542"/>
      <c r="C150" s="543"/>
      <c r="D150" s="287" t="s">
        <v>130</v>
      </c>
      <c r="E150" s="175">
        <f>'2. Processes-'!BC150</f>
        <v>1</v>
      </c>
    </row>
    <row r="151" spans="2:6" ht="47.85" customHeight="1" x14ac:dyDescent="0.2">
      <c r="B151" s="542"/>
      <c r="C151" s="544"/>
      <c r="D151" s="288" t="s">
        <v>169</v>
      </c>
      <c r="E151" s="175">
        <f>'2. Processes-'!BC151</f>
        <v>1</v>
      </c>
      <c r="F151" s="175">
        <f>E149+E151</f>
        <v>2</v>
      </c>
    </row>
    <row r="152" spans="2:6" x14ac:dyDescent="0.2">
      <c r="B152" s="533" t="s">
        <v>341</v>
      </c>
      <c r="C152" s="552" t="s">
        <v>2062</v>
      </c>
      <c r="D152" s="289" t="s">
        <v>129</v>
      </c>
      <c r="E152" s="175">
        <f>'2. Processes-'!BC152</f>
        <v>1</v>
      </c>
    </row>
    <row r="153" spans="2:6" x14ac:dyDescent="0.2">
      <c r="B153" s="533"/>
      <c r="C153" s="553"/>
      <c r="D153" s="289" t="s">
        <v>130</v>
      </c>
      <c r="E153" s="175">
        <f>'2. Processes-'!BC153</f>
        <v>1</v>
      </c>
    </row>
    <row r="154" spans="2:6" x14ac:dyDescent="0.2">
      <c r="B154" s="533"/>
      <c r="C154" s="553"/>
      <c r="D154" s="289" t="s">
        <v>204</v>
      </c>
      <c r="E154" s="175">
        <f>'2. Processes-'!BC154</f>
        <v>1</v>
      </c>
    </row>
    <row r="155" spans="2:6" x14ac:dyDescent="0.2">
      <c r="B155" s="533"/>
      <c r="C155" s="554"/>
      <c r="D155" s="289" t="s">
        <v>169</v>
      </c>
      <c r="E155" s="175">
        <f>'2. Processes-'!BC155</f>
        <v>1</v>
      </c>
    </row>
    <row r="156" spans="2:6" x14ac:dyDescent="0.2">
      <c r="B156" s="533"/>
      <c r="C156" s="552" t="s">
        <v>2063</v>
      </c>
      <c r="D156" s="290" t="s">
        <v>276</v>
      </c>
      <c r="E156" s="175">
        <f>'2. Processes-'!BC156</f>
        <v>1</v>
      </c>
    </row>
    <row r="157" spans="2:6" ht="25.5" x14ac:dyDescent="0.2">
      <c r="B157" s="533"/>
      <c r="C157" s="553"/>
      <c r="D157" s="289" t="s">
        <v>274</v>
      </c>
      <c r="E157" s="175">
        <f>'2. Processes-'!BC157</f>
        <v>1</v>
      </c>
    </row>
    <row r="158" spans="2:6" x14ac:dyDescent="0.2">
      <c r="B158" s="533"/>
      <c r="C158" s="553"/>
      <c r="D158" s="289" t="s">
        <v>1538</v>
      </c>
      <c r="E158" s="175">
        <f>'2. Processes-'!BC158</f>
        <v>1</v>
      </c>
    </row>
    <row r="159" spans="2:6" x14ac:dyDescent="0.2">
      <c r="B159" s="533"/>
      <c r="C159" s="553"/>
      <c r="D159" s="289" t="s">
        <v>275</v>
      </c>
      <c r="E159" s="175">
        <f>'2. Processes-'!BC159</f>
        <v>1</v>
      </c>
    </row>
    <row r="160" spans="2:6" ht="51" x14ac:dyDescent="0.2">
      <c r="B160" s="533"/>
      <c r="C160" s="553"/>
      <c r="D160" s="289" t="s">
        <v>1536</v>
      </c>
      <c r="E160" s="175">
        <f>'2. Processes-'!BC160</f>
        <v>1</v>
      </c>
    </row>
    <row r="161" spans="2:5" ht="25.5" x14ac:dyDescent="0.2">
      <c r="B161" s="533"/>
      <c r="C161" s="553"/>
      <c r="D161" s="289" t="s">
        <v>1539</v>
      </c>
      <c r="E161" s="175">
        <f>'2. Processes-'!BC161</f>
        <v>1</v>
      </c>
    </row>
    <row r="162" spans="2:5" x14ac:dyDescent="0.2">
      <c r="B162" s="533"/>
      <c r="C162" s="554"/>
      <c r="D162" s="291" t="s">
        <v>206</v>
      </c>
      <c r="E162" s="175">
        <f>'2. Processes-'!BC162</f>
        <v>1</v>
      </c>
    </row>
    <row r="163" spans="2:5" ht="25.5" x14ac:dyDescent="0.2">
      <c r="B163" s="533"/>
      <c r="C163" s="552" t="s">
        <v>2064</v>
      </c>
      <c r="D163" s="290" t="s">
        <v>1520</v>
      </c>
      <c r="E163" s="175">
        <f>'2. Processes-'!BC163</f>
        <v>1</v>
      </c>
    </row>
    <row r="164" spans="2:5" x14ac:dyDescent="0.2">
      <c r="B164" s="533"/>
      <c r="C164" s="553"/>
      <c r="D164" s="289" t="s">
        <v>63</v>
      </c>
      <c r="E164" s="175">
        <f>'2. Processes-'!BC164</f>
        <v>1</v>
      </c>
    </row>
    <row r="165" spans="2:5" x14ac:dyDescent="0.2">
      <c r="B165" s="533"/>
      <c r="C165" s="553"/>
      <c r="D165" s="289" t="s">
        <v>64</v>
      </c>
      <c r="E165" s="175">
        <f>'2. Processes-'!BC165</f>
        <v>1</v>
      </c>
    </row>
    <row r="166" spans="2:5" x14ac:dyDescent="0.2">
      <c r="B166" s="533"/>
      <c r="C166" s="553"/>
      <c r="D166" s="289" t="s">
        <v>65</v>
      </c>
      <c r="E166" s="175">
        <f>'2. Processes-'!BC166</f>
        <v>1</v>
      </c>
    </row>
    <row r="167" spans="2:5" x14ac:dyDescent="0.2">
      <c r="B167" s="533"/>
      <c r="C167" s="553"/>
      <c r="D167" s="289" t="s">
        <v>66</v>
      </c>
      <c r="E167" s="175">
        <f>'2. Processes-'!BC167</f>
        <v>1</v>
      </c>
    </row>
    <row r="168" spans="2:5" x14ac:dyDescent="0.2">
      <c r="B168" s="533"/>
      <c r="C168" s="553"/>
      <c r="D168" s="289" t="s">
        <v>67</v>
      </c>
      <c r="E168" s="175">
        <f>'2. Processes-'!BC168</f>
        <v>1</v>
      </c>
    </row>
    <row r="169" spans="2:5" ht="25.5" x14ac:dyDescent="0.2">
      <c r="B169" s="533"/>
      <c r="C169" s="553"/>
      <c r="D169" s="289" t="s">
        <v>2065</v>
      </c>
      <c r="E169" s="175">
        <f>'2. Processes-'!BC169</f>
        <v>1</v>
      </c>
    </row>
    <row r="170" spans="2:5" x14ac:dyDescent="0.2">
      <c r="B170" s="533"/>
      <c r="C170" s="553"/>
      <c r="D170" s="289" t="s">
        <v>68</v>
      </c>
      <c r="E170" s="175">
        <f>'2. Processes-'!BC170</f>
        <v>1</v>
      </c>
    </row>
    <row r="171" spans="2:5" x14ac:dyDescent="0.2">
      <c r="B171" s="533"/>
      <c r="C171" s="553"/>
      <c r="D171" s="289" t="s">
        <v>69</v>
      </c>
      <c r="E171" s="175">
        <f>'2. Processes-'!BC171</f>
        <v>1</v>
      </c>
    </row>
    <row r="172" spans="2:5" ht="25.5" x14ac:dyDescent="0.2">
      <c r="B172" s="533"/>
      <c r="C172" s="553"/>
      <c r="D172" s="289" t="s">
        <v>238</v>
      </c>
      <c r="E172" s="175">
        <f>'2. Processes-'!BC172</f>
        <v>1</v>
      </c>
    </row>
    <row r="173" spans="2:5" ht="25.5" x14ac:dyDescent="0.2">
      <c r="B173" s="533"/>
      <c r="C173" s="553"/>
      <c r="D173" s="289" t="s">
        <v>239</v>
      </c>
      <c r="E173" s="175">
        <f>'2. Processes-'!BC173</f>
        <v>1</v>
      </c>
    </row>
    <row r="174" spans="2:5" x14ac:dyDescent="0.2">
      <c r="B174" s="533"/>
      <c r="C174" s="554"/>
      <c r="D174" s="291" t="s">
        <v>206</v>
      </c>
      <c r="E174" s="175">
        <f>'2. Processes-'!BC174</f>
        <v>1</v>
      </c>
    </row>
    <row r="175" spans="2:5" x14ac:dyDescent="0.2">
      <c r="B175" s="533" t="s">
        <v>2066</v>
      </c>
      <c r="C175" s="555" t="s">
        <v>2067</v>
      </c>
      <c r="D175" s="292" t="s">
        <v>129</v>
      </c>
      <c r="E175" s="175">
        <f>'2. Processes-'!BC175</f>
        <v>1</v>
      </c>
    </row>
    <row r="176" spans="2:5" ht="38.1" customHeight="1" x14ac:dyDescent="0.2">
      <c r="B176" s="533"/>
      <c r="C176" s="555"/>
      <c r="D176" s="292" t="s">
        <v>130</v>
      </c>
      <c r="E176" s="175">
        <f>'2. Processes-'!BC176</f>
        <v>1</v>
      </c>
    </row>
    <row r="177" spans="2:5" x14ac:dyDescent="0.2">
      <c r="B177" s="533"/>
      <c r="C177" s="555" t="s">
        <v>2068</v>
      </c>
      <c r="D177" s="292" t="s">
        <v>129</v>
      </c>
      <c r="E177" s="175">
        <f>'2. Processes-'!BC177</f>
        <v>1</v>
      </c>
    </row>
    <row r="178" spans="2:5" ht="56.1" customHeight="1" x14ac:dyDescent="0.2">
      <c r="B178" s="533"/>
      <c r="C178" s="555"/>
      <c r="D178" s="292" t="s">
        <v>130</v>
      </c>
      <c r="E178" s="175">
        <f>'2. Processes-'!BC178</f>
        <v>1</v>
      </c>
    </row>
    <row r="179" spans="2:5" x14ac:dyDescent="0.2">
      <c r="B179" s="533"/>
      <c r="C179" s="555" t="s">
        <v>2069</v>
      </c>
      <c r="D179" s="293" t="s">
        <v>216</v>
      </c>
      <c r="E179" s="175">
        <f>'2. Processes-'!BC179</f>
        <v>1</v>
      </c>
    </row>
    <row r="180" spans="2:5" ht="25.5" x14ac:dyDescent="0.2">
      <c r="B180" s="533"/>
      <c r="C180" s="555"/>
      <c r="D180" s="292" t="s">
        <v>277</v>
      </c>
      <c r="E180" s="175">
        <f>'2. Processes-'!BC180</f>
        <v>1</v>
      </c>
    </row>
    <row r="181" spans="2:5" x14ac:dyDescent="0.2">
      <c r="B181" s="533"/>
      <c r="C181" s="555"/>
      <c r="D181" s="292" t="s">
        <v>2070</v>
      </c>
      <c r="E181" s="175">
        <f>'2. Processes-'!BC181</f>
        <v>1</v>
      </c>
    </row>
    <row r="182" spans="2:5" ht="25.5" x14ac:dyDescent="0.2">
      <c r="B182" s="533"/>
      <c r="C182" s="555"/>
      <c r="D182" s="292" t="s">
        <v>278</v>
      </c>
      <c r="E182" s="175">
        <f>'2. Processes-'!BC182</f>
        <v>1</v>
      </c>
    </row>
    <row r="183" spans="2:5" ht="25.5" x14ac:dyDescent="0.2">
      <c r="B183" s="533"/>
      <c r="C183" s="555"/>
      <c r="D183" s="292" t="s">
        <v>1530</v>
      </c>
      <c r="E183" s="175">
        <f>'2. Processes-'!BC183</f>
        <v>1</v>
      </c>
    </row>
    <row r="184" spans="2:5" ht="63.75" x14ac:dyDescent="0.2">
      <c r="B184" s="533"/>
      <c r="C184" s="555"/>
      <c r="D184" s="292" t="s">
        <v>1521</v>
      </c>
      <c r="E184" s="175">
        <f>'2. Processes-'!BC184</f>
        <v>1</v>
      </c>
    </row>
    <row r="185" spans="2:5" ht="25.5" x14ac:dyDescent="0.2">
      <c r="B185" s="533"/>
      <c r="C185" s="555"/>
      <c r="D185" s="292" t="s">
        <v>279</v>
      </c>
      <c r="E185" s="175">
        <f>'2. Processes-'!BC185</f>
        <v>1</v>
      </c>
    </row>
    <row r="186" spans="2:5" x14ac:dyDescent="0.2">
      <c r="B186" s="533"/>
      <c r="C186" s="555"/>
      <c r="D186" s="291" t="s">
        <v>206</v>
      </c>
      <c r="E186" s="175">
        <f>'2. Processes-'!BC186</f>
        <v>1</v>
      </c>
    </row>
    <row r="187" spans="2:5" x14ac:dyDescent="0.2">
      <c r="B187" s="533"/>
      <c r="C187" s="555" t="s">
        <v>2071</v>
      </c>
      <c r="D187" s="293" t="s">
        <v>169</v>
      </c>
      <c r="E187" s="175">
        <f>'2. Processes-'!BC187</f>
        <v>1</v>
      </c>
    </row>
    <row r="188" spans="2:5" ht="25.5" x14ac:dyDescent="0.2">
      <c r="B188" s="533"/>
      <c r="C188" s="555"/>
      <c r="D188" s="293" t="s">
        <v>2072</v>
      </c>
      <c r="E188" s="175">
        <f>'2. Processes-'!BC188</f>
        <v>1</v>
      </c>
    </row>
    <row r="189" spans="2:5" x14ac:dyDescent="0.2">
      <c r="B189" s="533"/>
      <c r="C189" s="555"/>
      <c r="D189" s="292" t="s">
        <v>280</v>
      </c>
      <c r="E189" s="175">
        <f>'2. Processes-'!BC189</f>
        <v>1</v>
      </c>
    </row>
    <row r="190" spans="2:5" ht="25.5" x14ac:dyDescent="0.2">
      <c r="B190" s="533"/>
      <c r="C190" s="555"/>
      <c r="D190" s="292" t="s">
        <v>1531</v>
      </c>
      <c r="E190" s="175">
        <f>'2. Processes-'!BC190</f>
        <v>1</v>
      </c>
    </row>
    <row r="191" spans="2:5" ht="38.25" x14ac:dyDescent="0.2">
      <c r="B191" s="533"/>
      <c r="C191" s="555"/>
      <c r="D191" s="292" t="s">
        <v>281</v>
      </c>
      <c r="E191" s="175">
        <f>'2. Processes-'!BC191</f>
        <v>1</v>
      </c>
    </row>
    <row r="192" spans="2:5" x14ac:dyDescent="0.2">
      <c r="B192" s="533"/>
      <c r="C192" s="556"/>
      <c r="D192" s="294" t="s">
        <v>206</v>
      </c>
      <c r="E192" s="175">
        <f>'2. Processes-'!BC192</f>
        <v>1</v>
      </c>
    </row>
    <row r="193" spans="2:6" x14ac:dyDescent="0.2">
      <c r="B193" s="542" t="s">
        <v>2073</v>
      </c>
      <c r="C193" s="557" t="s">
        <v>2074</v>
      </c>
      <c r="D193" s="295" t="s">
        <v>129</v>
      </c>
      <c r="E193" s="175">
        <f>'2. Processes-'!BC193</f>
        <v>1</v>
      </c>
    </row>
    <row r="194" spans="2:6" x14ac:dyDescent="0.2">
      <c r="B194" s="542"/>
      <c r="C194" s="557"/>
      <c r="D194" s="295" t="s">
        <v>130</v>
      </c>
      <c r="E194" s="175">
        <f>'2. Processes-'!BC194</f>
        <v>1</v>
      </c>
    </row>
    <row r="195" spans="2:6" ht="38.85" customHeight="1" x14ac:dyDescent="0.2">
      <c r="B195" s="542"/>
      <c r="C195" s="557"/>
      <c r="D195" s="295" t="s">
        <v>204</v>
      </c>
      <c r="E195" s="175">
        <f>'2. Processes-'!BC195</f>
        <v>1</v>
      </c>
    </row>
    <row r="196" spans="2:6" x14ac:dyDescent="0.2">
      <c r="B196" s="542"/>
      <c r="C196" s="558" t="s">
        <v>2014</v>
      </c>
      <c r="D196" s="295" t="s">
        <v>227</v>
      </c>
      <c r="E196" s="175">
        <f>'2. Processes-'!BC196</f>
        <v>1</v>
      </c>
    </row>
    <row r="197" spans="2:6" x14ac:dyDescent="0.2">
      <c r="B197" s="542"/>
      <c r="C197" s="529"/>
      <c r="D197" s="295" t="s">
        <v>228</v>
      </c>
      <c r="E197" s="175">
        <f>'2. Processes-'!BC197</f>
        <v>1</v>
      </c>
      <c r="F197" s="175">
        <f>E196+E197+E198</f>
        <v>3</v>
      </c>
    </row>
    <row r="198" spans="2:6" x14ac:dyDescent="0.2">
      <c r="B198" s="542"/>
      <c r="C198" s="529"/>
      <c r="D198" s="295" t="s">
        <v>242</v>
      </c>
      <c r="E198" s="175">
        <f>'2. Processes-'!BC198</f>
        <v>1</v>
      </c>
    </row>
    <row r="199" spans="2:6" x14ac:dyDescent="0.2">
      <c r="B199" s="542"/>
      <c r="C199" s="529"/>
      <c r="D199" s="295" t="s">
        <v>229</v>
      </c>
      <c r="E199" s="175">
        <f>'2. Processes-'!BC199</f>
        <v>1</v>
      </c>
    </row>
    <row r="200" spans="2:6" x14ac:dyDescent="0.2">
      <c r="B200" s="542"/>
      <c r="C200" s="559"/>
      <c r="D200" s="295" t="s">
        <v>169</v>
      </c>
      <c r="E200" s="175">
        <f>'2. Processes-'!BC200</f>
        <v>1</v>
      </c>
    </row>
    <row r="201" spans="2:6" ht="25.5" x14ac:dyDescent="0.2">
      <c r="B201" s="542"/>
      <c r="C201" s="558" t="s">
        <v>2015</v>
      </c>
      <c r="D201" s="295" t="s">
        <v>1522</v>
      </c>
      <c r="E201" s="175">
        <f>'2. Processes-'!BC201</f>
        <v>1</v>
      </c>
    </row>
    <row r="202" spans="2:6" ht="38.25" x14ac:dyDescent="0.2">
      <c r="B202" s="542"/>
      <c r="C202" s="529"/>
      <c r="D202" s="295" t="s">
        <v>2075</v>
      </c>
      <c r="E202" s="175">
        <f>'2. Processes-'!BC202</f>
        <v>1</v>
      </c>
    </row>
    <row r="203" spans="2:6" ht="51" x14ac:dyDescent="0.2">
      <c r="B203" s="542"/>
      <c r="C203" s="529"/>
      <c r="D203" s="295" t="s">
        <v>282</v>
      </c>
      <c r="E203" s="175">
        <f>'2. Processes-'!BC203</f>
        <v>1</v>
      </c>
    </row>
    <row r="204" spans="2:6" ht="51" x14ac:dyDescent="0.2">
      <c r="B204" s="542"/>
      <c r="C204" s="529"/>
      <c r="D204" s="295" t="s">
        <v>2076</v>
      </c>
      <c r="E204" s="175">
        <f>'2. Processes-'!BC204</f>
        <v>1</v>
      </c>
      <c r="F204" s="175">
        <f>E204+E201+E203</f>
        <v>3</v>
      </c>
    </row>
    <row r="205" spans="2:6" x14ac:dyDescent="0.2">
      <c r="B205" s="542"/>
      <c r="C205" s="559"/>
      <c r="D205" s="295" t="s">
        <v>169</v>
      </c>
      <c r="E205" s="175">
        <f>'2. Processes-'!BC205</f>
        <v>1</v>
      </c>
    </row>
    <row r="206" spans="2:6" x14ac:dyDescent="0.2">
      <c r="B206" s="542"/>
      <c r="C206" s="557" t="s">
        <v>2077</v>
      </c>
      <c r="D206" s="295" t="s">
        <v>283</v>
      </c>
      <c r="E206" s="175">
        <f>'2. Processes-'!BC206</f>
        <v>1</v>
      </c>
    </row>
    <row r="207" spans="2:6" x14ac:dyDescent="0.2">
      <c r="B207" s="542"/>
      <c r="C207" s="557"/>
      <c r="D207" s="295" t="s">
        <v>284</v>
      </c>
      <c r="E207" s="175">
        <f>'2. Processes-'!BC207</f>
        <v>1</v>
      </c>
    </row>
    <row r="208" spans="2:6" ht="31.35" customHeight="1" x14ac:dyDescent="0.2">
      <c r="B208" s="542"/>
      <c r="C208" s="558"/>
      <c r="D208" s="295" t="s">
        <v>2078</v>
      </c>
      <c r="E208" s="175">
        <f>'2. Processes-'!BC208</f>
        <v>1</v>
      </c>
    </row>
  </sheetData>
  <mergeCells count="61">
    <mergeCell ref="B193:B208"/>
    <mergeCell ref="C193:C195"/>
    <mergeCell ref="C196:C200"/>
    <mergeCell ref="C201:C205"/>
    <mergeCell ref="C206:C208"/>
    <mergeCell ref="B152:B174"/>
    <mergeCell ref="C152:C155"/>
    <mergeCell ref="C156:C162"/>
    <mergeCell ref="C163:C174"/>
    <mergeCell ref="B175:B192"/>
    <mergeCell ref="C175:C176"/>
    <mergeCell ref="C177:C178"/>
    <mergeCell ref="C179:C186"/>
    <mergeCell ref="C187:C192"/>
    <mergeCell ref="B129:B143"/>
    <mergeCell ref="C129:C130"/>
    <mergeCell ref="C131:C133"/>
    <mergeCell ref="C134:C143"/>
    <mergeCell ref="C144:C146"/>
    <mergeCell ref="K2:M2"/>
    <mergeCell ref="K3:K9"/>
    <mergeCell ref="L3:L6"/>
    <mergeCell ref="M3:M9"/>
    <mergeCell ref="B147:B151"/>
    <mergeCell ref="C147:C148"/>
    <mergeCell ref="C149:C151"/>
    <mergeCell ref="B81:B117"/>
    <mergeCell ref="C81:C89"/>
    <mergeCell ref="C90:C95"/>
    <mergeCell ref="C96:C104"/>
    <mergeCell ref="C105:C117"/>
    <mergeCell ref="B118:B128"/>
    <mergeCell ref="C118:C121"/>
    <mergeCell ref="C122:C125"/>
    <mergeCell ref="C126:C128"/>
    <mergeCell ref="C36:C44"/>
    <mergeCell ref="B45:B80"/>
    <mergeCell ref="C45:C49"/>
    <mergeCell ref="C50:C57"/>
    <mergeCell ref="C58:C63"/>
    <mergeCell ref="C64:C73"/>
    <mergeCell ref="C74:C80"/>
    <mergeCell ref="B2:B44"/>
    <mergeCell ref="C2:C3"/>
    <mergeCell ref="C4:C7"/>
    <mergeCell ref="L7:L9"/>
    <mergeCell ref="C8:C11"/>
    <mergeCell ref="K10:K14"/>
    <mergeCell ref="L10:L11"/>
    <mergeCell ref="M10:M14"/>
    <mergeCell ref="C12:C16"/>
    <mergeCell ref="L12:L14"/>
    <mergeCell ref="K15:K19"/>
    <mergeCell ref="L15:L16"/>
    <mergeCell ref="M15:M19"/>
    <mergeCell ref="C17:C35"/>
    <mergeCell ref="L17:L19"/>
    <mergeCell ref="K20:K27"/>
    <mergeCell ref="L20:L24"/>
    <mergeCell ref="M20:M27"/>
    <mergeCell ref="L25:L27"/>
  </mergeCells>
  <conditionalFormatting sqref="M3:M27">
    <cfRule type="cellIs" dxfId="8" priority="1" operator="greaterThan">
      <formula>1.6</formula>
    </cfRule>
    <cfRule type="cellIs" dxfId="7" priority="2" operator="greaterThanOrEqual">
      <formula>1</formula>
    </cfRule>
    <cfRule type="cellIs" dxfId="6" priority="3" operator="lessThan">
      <formula>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25"/>
  <sheetViews>
    <sheetView workbookViewId="0">
      <selection activeCell="R19" sqref="R19"/>
    </sheetView>
  </sheetViews>
  <sheetFormatPr baseColWidth="10" defaultColWidth="8.7109375" defaultRowHeight="12.75" x14ac:dyDescent="0.2"/>
  <cols>
    <col min="1" max="1" width="8.7109375" style="175"/>
    <col min="2" max="2" width="22.42578125" style="175" hidden="1" customWidth="1"/>
    <col min="3" max="3" width="31.7109375" style="175" hidden="1" customWidth="1"/>
    <col min="4" max="4" width="18.7109375" style="175" hidden="1" customWidth="1"/>
    <col min="5" max="8" width="0" style="175" hidden="1" customWidth="1"/>
    <col min="9" max="10" width="8.7109375" style="175"/>
    <col min="11" max="11" width="12.85546875" style="175" customWidth="1"/>
    <col min="12" max="12" width="0.42578125" style="175" customWidth="1"/>
    <col min="13" max="13" width="25" style="254" customWidth="1"/>
    <col min="14" max="14" width="26.7109375" style="175" customWidth="1"/>
    <col min="15" max="15" width="8.7109375" style="300"/>
    <col min="16" max="16384" width="8.7109375" style="175"/>
  </cols>
  <sheetData>
    <row r="1" spans="2:15" ht="13.5" thickBot="1" x14ac:dyDescent="0.25">
      <c r="M1" s="560" t="s">
        <v>2079</v>
      </c>
      <c r="N1" s="560"/>
      <c r="O1" s="560"/>
    </row>
    <row r="2" spans="2:15" ht="38.25" x14ac:dyDescent="0.2">
      <c r="B2" s="354" t="s">
        <v>2080</v>
      </c>
      <c r="C2" s="561" t="s">
        <v>2081</v>
      </c>
      <c r="D2" s="296" t="s">
        <v>2082</v>
      </c>
      <c r="E2" s="175">
        <f>'1. Key elements-'!BC2</f>
        <v>1</v>
      </c>
      <c r="M2" s="486" t="s">
        <v>1573</v>
      </c>
      <c r="N2" s="562" t="s">
        <v>2083</v>
      </c>
      <c r="O2" s="474" t="e">
        <f>F6/F8</f>
        <v>#DIV/0!</v>
      </c>
    </row>
    <row r="3" spans="2:15" x14ac:dyDescent="0.2">
      <c r="B3" s="354"/>
      <c r="C3" s="561"/>
      <c r="D3" s="296" t="s">
        <v>285</v>
      </c>
      <c r="E3" s="175">
        <f>'1. Key elements-'!BC3</f>
        <v>1</v>
      </c>
      <c r="M3" s="487"/>
      <c r="N3" s="562"/>
      <c r="O3" s="563"/>
    </row>
    <row r="4" spans="2:15" x14ac:dyDescent="0.2">
      <c r="B4" s="354"/>
      <c r="C4" s="561"/>
      <c r="D4" s="296" t="s">
        <v>1540</v>
      </c>
      <c r="E4" s="175">
        <f>'1. Key elements-'!BC4</f>
        <v>1</v>
      </c>
      <c r="M4" s="487"/>
      <c r="N4" s="562"/>
      <c r="O4" s="563"/>
    </row>
    <row r="5" spans="2:15" x14ac:dyDescent="0.2">
      <c r="B5" s="354"/>
      <c r="C5" s="561"/>
      <c r="D5" s="296" t="s">
        <v>284</v>
      </c>
      <c r="E5" s="175">
        <f>'1. Key elements-'!BC5</f>
        <v>1</v>
      </c>
      <c r="M5" s="487"/>
      <c r="N5" s="562"/>
      <c r="O5" s="563"/>
    </row>
    <row r="6" spans="2:15" x14ac:dyDescent="0.2">
      <c r="B6" s="354"/>
      <c r="C6" s="561"/>
      <c r="D6" s="296" t="s">
        <v>283</v>
      </c>
      <c r="E6" s="175">
        <f>'1. Key elements-'!BC6</f>
        <v>1</v>
      </c>
      <c r="F6" s="175">
        <f>NBR-E2</f>
        <v>0</v>
      </c>
      <c r="M6" s="487"/>
      <c r="N6" s="562"/>
      <c r="O6" s="563"/>
    </row>
    <row r="7" spans="2:15" x14ac:dyDescent="0.2">
      <c r="B7" s="354"/>
      <c r="C7" s="561" t="s">
        <v>2084</v>
      </c>
      <c r="D7" s="296" t="s">
        <v>129</v>
      </c>
      <c r="E7" s="175">
        <f>'1. Key elements-'!BC7</f>
        <v>1</v>
      </c>
      <c r="M7" s="487"/>
      <c r="N7" s="562" t="s">
        <v>2084</v>
      </c>
      <c r="O7" s="563"/>
    </row>
    <row r="8" spans="2:15" x14ac:dyDescent="0.2">
      <c r="B8" s="354"/>
      <c r="C8" s="561"/>
      <c r="D8" s="296" t="s">
        <v>130</v>
      </c>
      <c r="E8" s="175">
        <f>'1. Key elements-'!BC8</f>
        <v>1</v>
      </c>
      <c r="F8" s="175">
        <f>NBR-E8</f>
        <v>0</v>
      </c>
      <c r="M8" s="487"/>
      <c r="N8" s="562"/>
      <c r="O8" s="563"/>
    </row>
    <row r="9" spans="2:15" ht="110.1" customHeight="1" thickBot="1" x14ac:dyDescent="0.25">
      <c r="B9" s="354"/>
      <c r="C9" s="561"/>
      <c r="D9" s="296" t="s">
        <v>204</v>
      </c>
      <c r="E9" s="175">
        <f>'1. Key elements-'!BC9</f>
        <v>1</v>
      </c>
      <c r="M9" s="488"/>
      <c r="N9" s="562"/>
      <c r="O9" s="475"/>
    </row>
    <row r="10" spans="2:15" x14ac:dyDescent="0.2">
      <c r="B10" s="354"/>
      <c r="C10" s="561" t="s">
        <v>2085</v>
      </c>
      <c r="D10" s="296" t="s">
        <v>216</v>
      </c>
      <c r="E10" s="175">
        <f>'1. Key elements-'!BC10</f>
        <v>1</v>
      </c>
      <c r="M10" s="564" t="s">
        <v>1574</v>
      </c>
      <c r="N10" s="567" t="s">
        <v>2086</v>
      </c>
      <c r="O10" s="474">
        <f>F25/F29</f>
        <v>1.5</v>
      </c>
    </row>
    <row r="11" spans="2:15" x14ac:dyDescent="0.2">
      <c r="B11" s="354"/>
      <c r="C11" s="561"/>
      <c r="D11" s="296" t="s">
        <v>169</v>
      </c>
      <c r="E11" s="175">
        <f>'1. Key elements-'!BC11</f>
        <v>1</v>
      </c>
      <c r="M11" s="565"/>
      <c r="N11" s="567"/>
      <c r="O11" s="563"/>
    </row>
    <row r="12" spans="2:15" x14ac:dyDescent="0.2">
      <c r="B12" s="354"/>
      <c r="C12" s="561"/>
      <c r="D12" s="296" t="s">
        <v>1541</v>
      </c>
      <c r="E12" s="175">
        <f>'1. Key elements-'!BC12</f>
        <v>1</v>
      </c>
      <c r="M12" s="565"/>
      <c r="N12" s="567"/>
      <c r="O12" s="563"/>
    </row>
    <row r="13" spans="2:15" ht="25.5" x14ac:dyDescent="0.2">
      <c r="B13" s="354"/>
      <c r="C13" s="561"/>
      <c r="D13" s="296" t="s">
        <v>1542</v>
      </c>
      <c r="E13" s="175">
        <f>'1. Key elements-'!BC13</f>
        <v>1</v>
      </c>
      <c r="M13" s="565"/>
      <c r="N13" s="567"/>
      <c r="O13" s="563"/>
    </row>
    <row r="14" spans="2:15" ht="25.5" x14ac:dyDescent="0.2">
      <c r="B14" s="354"/>
      <c r="C14" s="561"/>
      <c r="D14" s="296" t="s">
        <v>73</v>
      </c>
      <c r="E14" s="175">
        <f>'1. Key elements-'!BC14</f>
        <v>1</v>
      </c>
      <c r="M14" s="565"/>
      <c r="N14" s="567" t="s">
        <v>2087</v>
      </c>
      <c r="O14" s="563"/>
    </row>
    <row r="15" spans="2:15" x14ac:dyDescent="0.2">
      <c r="B15" s="354"/>
      <c r="C15" s="561"/>
      <c r="D15" s="296" t="s">
        <v>286</v>
      </c>
      <c r="E15" s="175">
        <f>'1. Key elements-'!BC15</f>
        <v>1</v>
      </c>
      <c r="M15" s="565"/>
      <c r="N15" s="567"/>
      <c r="O15" s="563"/>
    </row>
    <row r="16" spans="2:15" ht="13.5" thickBot="1" x14ac:dyDescent="0.25">
      <c r="B16" s="354"/>
      <c r="C16" s="561"/>
      <c r="D16" s="296" t="s">
        <v>1543</v>
      </c>
      <c r="E16" s="175">
        <f>'1. Key elements-'!BC16</f>
        <v>1</v>
      </c>
      <c r="M16" s="565"/>
      <c r="N16" s="567"/>
      <c r="O16" s="475"/>
    </row>
    <row r="17" spans="2:15" ht="38.25" x14ac:dyDescent="0.2">
      <c r="B17" s="354"/>
      <c r="C17" s="561"/>
      <c r="D17" s="296" t="s">
        <v>1544</v>
      </c>
      <c r="E17" s="175">
        <f>'1. Key elements-'!BC17</f>
        <v>1</v>
      </c>
      <c r="M17" s="565"/>
      <c r="N17" s="568" t="s">
        <v>2087</v>
      </c>
      <c r="O17" s="474">
        <f>F29/F32</f>
        <v>1</v>
      </c>
    </row>
    <row r="18" spans="2:15" ht="38.25" x14ac:dyDescent="0.2">
      <c r="B18" s="354"/>
      <c r="C18" s="561"/>
      <c r="D18" s="296" t="s">
        <v>287</v>
      </c>
      <c r="E18" s="175">
        <f>'1. Key elements-'!BC18</f>
        <v>1</v>
      </c>
      <c r="M18" s="565"/>
      <c r="N18" s="568"/>
      <c r="O18" s="563"/>
    </row>
    <row r="19" spans="2:15" x14ac:dyDescent="0.2">
      <c r="B19" s="354"/>
      <c r="C19" s="561"/>
      <c r="D19" s="296" t="s">
        <v>74</v>
      </c>
      <c r="E19" s="175">
        <f>'1. Key elements-'!BC19</f>
        <v>1</v>
      </c>
      <c r="M19" s="565"/>
      <c r="N19" s="568"/>
      <c r="O19" s="563"/>
    </row>
    <row r="20" spans="2:15" x14ac:dyDescent="0.2">
      <c r="B20" s="354"/>
      <c r="C20" s="561"/>
      <c r="D20" s="296" t="s">
        <v>2088</v>
      </c>
      <c r="E20" s="175">
        <f>'1. Key elements-'!BC20</f>
        <v>1</v>
      </c>
      <c r="M20" s="565"/>
      <c r="N20" s="568" t="s">
        <v>2089</v>
      </c>
      <c r="O20" s="563"/>
    </row>
    <row r="21" spans="2:15" x14ac:dyDescent="0.2">
      <c r="B21" s="354"/>
      <c r="C21" s="561"/>
      <c r="D21" s="296" t="s">
        <v>1483</v>
      </c>
      <c r="E21" s="175">
        <f>'1. Key elements-'!BC21</f>
        <v>1</v>
      </c>
      <c r="M21" s="565"/>
      <c r="N21" s="568"/>
      <c r="O21" s="563"/>
    </row>
    <row r="22" spans="2:15" ht="30.6" customHeight="1" thickBot="1" x14ac:dyDescent="0.25">
      <c r="B22" s="354"/>
      <c r="C22" s="561"/>
      <c r="D22" s="296" t="s">
        <v>1561</v>
      </c>
      <c r="E22" s="175">
        <f>'1. Key elements-'!BC22</f>
        <v>1</v>
      </c>
      <c r="M22" s="566"/>
      <c r="N22" s="568"/>
      <c r="O22" s="475"/>
    </row>
    <row r="23" spans="2:15" ht="38.25" x14ac:dyDescent="0.2">
      <c r="B23" s="354"/>
      <c r="C23" s="561"/>
      <c r="D23" s="296" t="s">
        <v>288</v>
      </c>
      <c r="E23" s="175">
        <f>'1. Key elements-'!BC23</f>
        <v>1</v>
      </c>
      <c r="M23" s="486" t="s">
        <v>1587</v>
      </c>
      <c r="N23" s="567" t="s">
        <v>2090</v>
      </c>
      <c r="O23" s="474">
        <f>E43/E41</f>
        <v>1</v>
      </c>
    </row>
    <row r="24" spans="2:15" x14ac:dyDescent="0.2">
      <c r="B24" s="354"/>
      <c r="C24" s="561"/>
      <c r="D24" s="260" t="s">
        <v>206</v>
      </c>
      <c r="E24" s="175">
        <f>'1. Key elements-'!BC24</f>
        <v>1</v>
      </c>
      <c r="M24" s="487"/>
      <c r="N24" s="567"/>
      <c r="O24" s="563"/>
    </row>
    <row r="25" spans="2:15" x14ac:dyDescent="0.2">
      <c r="B25" s="354" t="s">
        <v>342</v>
      </c>
      <c r="C25" s="569" t="s">
        <v>2086</v>
      </c>
      <c r="D25" s="297" t="s">
        <v>129</v>
      </c>
      <c r="E25" s="175">
        <f>'1. Key elements-'!BC25</f>
        <v>1</v>
      </c>
      <c r="F25" s="175">
        <f>E25+E27+E28</f>
        <v>3</v>
      </c>
      <c r="M25" s="487"/>
      <c r="N25" s="567" t="s">
        <v>2091</v>
      </c>
      <c r="O25" s="563"/>
    </row>
    <row r="26" spans="2:15" x14ac:dyDescent="0.2">
      <c r="B26" s="354"/>
      <c r="C26" s="569"/>
      <c r="D26" s="297" t="s">
        <v>130</v>
      </c>
      <c r="E26" s="175">
        <f>'1. Key elements-'!BC26</f>
        <v>1</v>
      </c>
      <c r="M26" s="487"/>
      <c r="N26" s="567"/>
      <c r="O26" s="563"/>
    </row>
    <row r="27" spans="2:15" ht="13.5" thickBot="1" x14ac:dyDescent="0.25">
      <c r="B27" s="354"/>
      <c r="C27" s="569"/>
      <c r="D27" s="297" t="s">
        <v>204</v>
      </c>
      <c r="E27" s="175">
        <f>'1. Key elements-'!BC27</f>
        <v>1</v>
      </c>
      <c r="M27" s="488"/>
      <c r="N27" s="570"/>
      <c r="O27" s="475"/>
    </row>
    <row r="28" spans="2:15" x14ac:dyDescent="0.2">
      <c r="B28" s="354"/>
      <c r="C28" s="569"/>
      <c r="D28" s="297" t="s">
        <v>169</v>
      </c>
      <c r="E28" s="175">
        <f>'1. Key elements-'!BC28</f>
        <v>1</v>
      </c>
      <c r="M28" s="564" t="s">
        <v>2092</v>
      </c>
      <c r="N28" s="571" t="s">
        <v>2093</v>
      </c>
      <c r="O28" s="573">
        <f>E50/E59</f>
        <v>1</v>
      </c>
    </row>
    <row r="29" spans="2:15" x14ac:dyDescent="0.2">
      <c r="B29" s="354"/>
      <c r="C29" s="569" t="s">
        <v>2087</v>
      </c>
      <c r="D29" s="297" t="s">
        <v>129</v>
      </c>
      <c r="E29" s="175">
        <f>'1. Key elements-'!BC29</f>
        <v>1</v>
      </c>
      <c r="F29" s="175">
        <f>E29+E31</f>
        <v>2</v>
      </c>
      <c r="M29" s="565"/>
      <c r="N29" s="572"/>
      <c r="O29" s="574"/>
    </row>
    <row r="30" spans="2:15" x14ac:dyDescent="0.2">
      <c r="B30" s="354"/>
      <c r="C30" s="569"/>
      <c r="D30" s="297" t="s">
        <v>130</v>
      </c>
      <c r="E30" s="175">
        <f>'1. Key elements-'!BC30</f>
        <v>1</v>
      </c>
      <c r="M30" s="565"/>
      <c r="N30" s="572"/>
      <c r="O30" s="574"/>
    </row>
    <row r="31" spans="2:15" ht="33" customHeight="1" thickBot="1" x14ac:dyDescent="0.25">
      <c r="B31" s="354"/>
      <c r="C31" s="569"/>
      <c r="D31" s="297" t="s">
        <v>169</v>
      </c>
      <c r="E31" s="175">
        <f>'1. Key elements-'!BC31</f>
        <v>1</v>
      </c>
      <c r="M31" s="566"/>
      <c r="N31" s="298" t="s">
        <v>2094</v>
      </c>
      <c r="O31" s="574"/>
    </row>
    <row r="32" spans="2:15" x14ac:dyDescent="0.2">
      <c r="B32" s="354"/>
      <c r="C32" s="569" t="s">
        <v>2089</v>
      </c>
      <c r="D32" s="297" t="s">
        <v>129</v>
      </c>
      <c r="E32" s="175">
        <f>'1. Key elements-'!BC32</f>
        <v>1</v>
      </c>
      <c r="F32" s="175">
        <f>E32+E34</f>
        <v>2</v>
      </c>
      <c r="N32" s="299"/>
    </row>
    <row r="33" spans="2:14" x14ac:dyDescent="0.2">
      <c r="B33" s="354"/>
      <c r="C33" s="569"/>
      <c r="D33" s="297" t="s">
        <v>130</v>
      </c>
      <c r="E33" s="175">
        <f>'1. Key elements-'!BC33</f>
        <v>1</v>
      </c>
      <c r="N33" s="299"/>
    </row>
    <row r="34" spans="2:14" ht="29.1" customHeight="1" x14ac:dyDescent="0.2">
      <c r="B34" s="354"/>
      <c r="C34" s="569"/>
      <c r="D34" s="297" t="s">
        <v>169</v>
      </c>
      <c r="E34" s="175">
        <f>'1. Key elements-'!BC34</f>
        <v>1</v>
      </c>
      <c r="N34" s="299"/>
    </row>
    <row r="35" spans="2:14" x14ac:dyDescent="0.2">
      <c r="B35" s="354"/>
      <c r="C35" s="569" t="s">
        <v>2095</v>
      </c>
      <c r="D35" s="297" t="s">
        <v>129</v>
      </c>
      <c r="E35" s="175">
        <f>'1. Key elements-'!BC35</f>
        <v>1</v>
      </c>
      <c r="N35" s="299"/>
    </row>
    <row r="36" spans="2:14" x14ac:dyDescent="0.2">
      <c r="B36" s="354"/>
      <c r="C36" s="569"/>
      <c r="D36" s="297" t="s">
        <v>130</v>
      </c>
      <c r="E36" s="175">
        <f>'1. Key elements-'!BC36</f>
        <v>1</v>
      </c>
      <c r="N36" s="301"/>
    </row>
    <row r="37" spans="2:14" ht="78.599999999999994" customHeight="1" x14ac:dyDescent="0.2">
      <c r="B37" s="354"/>
      <c r="C37" s="569"/>
      <c r="D37" s="297" t="s">
        <v>169</v>
      </c>
      <c r="E37" s="175">
        <f>'1. Key elements-'!BC37</f>
        <v>1</v>
      </c>
    </row>
    <row r="38" spans="2:14" x14ac:dyDescent="0.2">
      <c r="B38" s="354"/>
      <c r="C38" s="569" t="s">
        <v>2096</v>
      </c>
      <c r="D38" s="297" t="s">
        <v>129</v>
      </c>
      <c r="E38" s="175">
        <f>'1. Key elements-'!BC38</f>
        <v>1</v>
      </c>
    </row>
    <row r="39" spans="2:14" x14ac:dyDescent="0.2">
      <c r="B39" s="354"/>
      <c r="C39" s="569"/>
      <c r="D39" s="297" t="s">
        <v>130</v>
      </c>
      <c r="E39" s="175">
        <f>'1. Key elements-'!BC39</f>
        <v>1</v>
      </c>
    </row>
    <row r="40" spans="2:14" ht="100.35" customHeight="1" x14ac:dyDescent="0.2">
      <c r="B40" s="354"/>
      <c r="C40" s="569"/>
      <c r="D40" s="297" t="s">
        <v>169</v>
      </c>
      <c r="E40" s="175">
        <f>'1. Key elements-'!BC40</f>
        <v>1</v>
      </c>
    </row>
    <row r="41" spans="2:14" x14ac:dyDescent="0.2">
      <c r="B41" s="389" t="s">
        <v>344</v>
      </c>
      <c r="C41" s="576" t="s">
        <v>2090</v>
      </c>
      <c r="D41" s="302" t="s">
        <v>129</v>
      </c>
      <c r="E41" s="175">
        <f>'1. Key elements-'!BC41</f>
        <v>1</v>
      </c>
    </row>
    <row r="42" spans="2:14" ht="69" customHeight="1" x14ac:dyDescent="0.2">
      <c r="B42" s="389"/>
      <c r="C42" s="576"/>
      <c r="D42" s="302" t="s">
        <v>130</v>
      </c>
      <c r="E42" s="175">
        <f>'1. Key elements-'!BC42</f>
        <v>1</v>
      </c>
    </row>
    <row r="43" spans="2:14" x14ac:dyDescent="0.2">
      <c r="B43" s="389"/>
      <c r="C43" s="576" t="s">
        <v>2091</v>
      </c>
      <c r="D43" s="302" t="s">
        <v>129</v>
      </c>
      <c r="E43" s="175">
        <f>'1. Key elements-'!BC43</f>
        <v>1</v>
      </c>
    </row>
    <row r="44" spans="2:14" x14ac:dyDescent="0.2">
      <c r="B44" s="389"/>
      <c r="C44" s="576"/>
      <c r="D44" s="302" t="s">
        <v>130</v>
      </c>
      <c r="E44" s="175">
        <f>'1. Key elements-'!BC44</f>
        <v>1</v>
      </c>
    </row>
    <row r="45" spans="2:14" ht="42.6" customHeight="1" x14ac:dyDescent="0.2">
      <c r="B45" s="389"/>
      <c r="C45" s="576"/>
      <c r="D45" s="302" t="s">
        <v>169</v>
      </c>
      <c r="E45" s="175">
        <f>'1. Key elements-'!BC45</f>
        <v>1</v>
      </c>
    </row>
    <row r="46" spans="2:14" ht="26.85" customHeight="1" x14ac:dyDescent="0.2">
      <c r="B46" s="389"/>
      <c r="C46" s="576" t="s">
        <v>2097</v>
      </c>
      <c r="D46" s="302" t="s">
        <v>129</v>
      </c>
      <c r="E46" s="175">
        <f>'1. Key elements-'!BC46</f>
        <v>1</v>
      </c>
    </row>
    <row r="47" spans="2:14" x14ac:dyDescent="0.2">
      <c r="B47" s="389"/>
      <c r="C47" s="576"/>
      <c r="D47" s="302" t="s">
        <v>130</v>
      </c>
      <c r="E47" s="175">
        <f>'1. Key elements-'!BC47</f>
        <v>1</v>
      </c>
    </row>
    <row r="48" spans="2:14" x14ac:dyDescent="0.2">
      <c r="B48" s="389"/>
      <c r="C48" s="576"/>
      <c r="D48" s="302" t="s">
        <v>169</v>
      </c>
      <c r="E48" s="175">
        <f>'1. Key elements-'!BC48</f>
        <v>1</v>
      </c>
    </row>
    <row r="49" spans="2:5" x14ac:dyDescent="0.2">
      <c r="B49" s="191" t="s">
        <v>345</v>
      </c>
      <c r="C49" s="577" t="s">
        <v>2093</v>
      </c>
      <c r="D49" s="303" t="s">
        <v>129</v>
      </c>
      <c r="E49" s="175">
        <f>'1. Key elements-'!BC49</f>
        <v>1</v>
      </c>
    </row>
    <row r="50" spans="2:5" x14ac:dyDescent="0.2">
      <c r="B50" s="93"/>
      <c r="C50" s="577"/>
      <c r="D50" s="303" t="s">
        <v>130</v>
      </c>
      <c r="E50" s="175">
        <f>'1. Key elements-'!BC50</f>
        <v>1</v>
      </c>
    </row>
    <row r="51" spans="2:5" x14ac:dyDescent="0.2">
      <c r="B51" s="93"/>
      <c r="C51" s="577"/>
      <c r="D51" s="303" t="s">
        <v>169</v>
      </c>
      <c r="E51" s="175">
        <f>'1. Key elements-'!BC51</f>
        <v>1</v>
      </c>
    </row>
    <row r="52" spans="2:5" x14ac:dyDescent="0.2">
      <c r="B52" s="93"/>
      <c r="C52" s="577" t="s">
        <v>2098</v>
      </c>
      <c r="D52" s="303" t="s">
        <v>129</v>
      </c>
      <c r="E52" s="175">
        <f>'1. Key elements-'!BC52</f>
        <v>1</v>
      </c>
    </row>
    <row r="53" spans="2:5" x14ac:dyDescent="0.2">
      <c r="B53" s="93"/>
      <c r="C53" s="577"/>
      <c r="D53" s="303" t="s">
        <v>130</v>
      </c>
      <c r="E53" s="175">
        <f>'1. Key elements-'!BC53</f>
        <v>1</v>
      </c>
    </row>
    <row r="54" spans="2:5" x14ac:dyDescent="0.2">
      <c r="B54" s="93"/>
      <c r="C54" s="577"/>
      <c r="D54" s="303" t="s">
        <v>204</v>
      </c>
      <c r="E54" s="175">
        <f>'1. Key elements-'!BC54</f>
        <v>1</v>
      </c>
    </row>
    <row r="55" spans="2:5" x14ac:dyDescent="0.2">
      <c r="B55" s="93"/>
      <c r="C55" s="577" t="s">
        <v>2099</v>
      </c>
      <c r="D55" s="303" t="s">
        <v>169</v>
      </c>
      <c r="E55" s="175">
        <f>'1. Key elements-'!BC55</f>
        <v>1</v>
      </c>
    </row>
    <row r="56" spans="2:5" ht="25.5" x14ac:dyDescent="0.2">
      <c r="B56" s="93"/>
      <c r="C56" s="577"/>
      <c r="D56" s="303" t="s">
        <v>289</v>
      </c>
      <c r="E56" s="175">
        <f>'1. Key elements-'!BC56</f>
        <v>1</v>
      </c>
    </row>
    <row r="57" spans="2:5" ht="25.5" x14ac:dyDescent="0.2">
      <c r="B57" s="93"/>
      <c r="C57" s="577"/>
      <c r="D57" s="303" t="s">
        <v>290</v>
      </c>
      <c r="E57" s="175">
        <f>'1. Key elements-'!BC57</f>
        <v>1</v>
      </c>
    </row>
    <row r="58" spans="2:5" x14ac:dyDescent="0.2">
      <c r="B58" s="93"/>
      <c r="C58" s="577"/>
      <c r="D58" s="303" t="s">
        <v>291</v>
      </c>
      <c r="E58" s="175">
        <f>'1. Key elements-'!BC58</f>
        <v>1</v>
      </c>
    </row>
    <row r="59" spans="2:5" ht="25.5" x14ac:dyDescent="0.2">
      <c r="B59" s="93"/>
      <c r="C59" s="577"/>
      <c r="D59" s="303" t="s">
        <v>2100</v>
      </c>
      <c r="E59" s="175">
        <f>'1. Key elements-'!BC59</f>
        <v>1</v>
      </c>
    </row>
    <row r="60" spans="2:5" x14ac:dyDescent="0.2">
      <c r="B60" s="93"/>
      <c r="C60" s="577"/>
      <c r="D60" s="303" t="s">
        <v>206</v>
      </c>
      <c r="E60" s="175">
        <f>'1. Key elements-'!BC60</f>
        <v>0</v>
      </c>
    </row>
    <row r="61" spans="2:5" x14ac:dyDescent="0.2">
      <c r="B61" s="94" t="s">
        <v>346</v>
      </c>
      <c r="C61" s="575" t="s">
        <v>2101</v>
      </c>
      <c r="D61" s="304" t="s">
        <v>129</v>
      </c>
      <c r="E61" s="175">
        <f>'1. Key elements-'!BC61</f>
        <v>1</v>
      </c>
    </row>
    <row r="62" spans="2:5" x14ac:dyDescent="0.2">
      <c r="B62" s="94"/>
      <c r="C62" s="575"/>
      <c r="D62" s="304" t="s">
        <v>130</v>
      </c>
      <c r="E62" s="175">
        <f>'1. Key elements-'!BC62</f>
        <v>1</v>
      </c>
    </row>
    <row r="63" spans="2:5" x14ac:dyDescent="0.2">
      <c r="B63" s="94"/>
      <c r="C63" s="575"/>
      <c r="D63" s="304" t="s">
        <v>204</v>
      </c>
      <c r="E63" s="175">
        <f>'1. Key elements-'!BC63</f>
        <v>1</v>
      </c>
    </row>
    <row r="64" spans="2:5" x14ac:dyDescent="0.2">
      <c r="B64" s="94"/>
      <c r="C64" s="575"/>
      <c r="D64" s="304" t="s">
        <v>169</v>
      </c>
      <c r="E64" s="175">
        <f>'1. Key elements-'!BC64</f>
        <v>1</v>
      </c>
    </row>
    <row r="65" spans="2:5" x14ac:dyDescent="0.2">
      <c r="B65" s="94"/>
      <c r="C65" s="575" t="s">
        <v>2102</v>
      </c>
      <c r="D65" s="304" t="s">
        <v>169</v>
      </c>
      <c r="E65" s="175">
        <f>'1. Key elements-'!BC65</f>
        <v>1</v>
      </c>
    </row>
    <row r="66" spans="2:5" x14ac:dyDescent="0.2">
      <c r="B66" s="94"/>
      <c r="C66" s="575"/>
      <c r="D66" s="304" t="s">
        <v>1545</v>
      </c>
      <c r="E66" s="175">
        <f>'1. Key elements-'!BC66</f>
        <v>1</v>
      </c>
    </row>
    <row r="67" spans="2:5" x14ac:dyDescent="0.2">
      <c r="B67" s="94"/>
      <c r="C67" s="575"/>
      <c r="D67" s="304" t="s">
        <v>292</v>
      </c>
      <c r="E67" s="175">
        <f>'1. Key elements-'!BC67</f>
        <v>1</v>
      </c>
    </row>
    <row r="68" spans="2:5" x14ac:dyDescent="0.2">
      <c r="B68" s="94"/>
      <c r="C68" s="575"/>
      <c r="D68" s="304" t="s">
        <v>293</v>
      </c>
      <c r="E68" s="175">
        <f>'1. Key elements-'!BC68</f>
        <v>1</v>
      </c>
    </row>
    <row r="69" spans="2:5" ht="25.5" x14ac:dyDescent="0.2">
      <c r="B69" s="94"/>
      <c r="C69" s="575"/>
      <c r="D69" s="304" t="s">
        <v>1518</v>
      </c>
      <c r="E69" s="175">
        <f>'1. Key elements-'!BC69</f>
        <v>1</v>
      </c>
    </row>
    <row r="70" spans="2:5" x14ac:dyDescent="0.2">
      <c r="B70" s="94"/>
      <c r="C70" s="575"/>
      <c r="D70" s="304" t="s">
        <v>294</v>
      </c>
      <c r="E70" s="175">
        <f>'1. Key elements-'!BC70</f>
        <v>1</v>
      </c>
    </row>
    <row r="71" spans="2:5" x14ac:dyDescent="0.2">
      <c r="B71" s="94"/>
      <c r="C71" s="575"/>
      <c r="D71" s="304" t="s">
        <v>295</v>
      </c>
      <c r="E71" s="175">
        <f>'1. Key elements-'!BC71</f>
        <v>1</v>
      </c>
    </row>
    <row r="72" spans="2:5" x14ac:dyDescent="0.2">
      <c r="B72" s="94"/>
      <c r="C72" s="575"/>
      <c r="D72" s="260" t="s">
        <v>206</v>
      </c>
      <c r="E72" s="175">
        <f>'1. Key elements-'!BC72</f>
        <v>1</v>
      </c>
    </row>
    <row r="73" spans="2:5" ht="25.5" x14ac:dyDescent="0.2">
      <c r="B73" s="94"/>
      <c r="C73" s="575" t="s">
        <v>2103</v>
      </c>
      <c r="D73" s="304" t="s">
        <v>2104</v>
      </c>
      <c r="E73" s="175">
        <f>'1. Key elements-'!BC73</f>
        <v>1</v>
      </c>
    </row>
    <row r="74" spans="2:5" ht="25.5" x14ac:dyDescent="0.2">
      <c r="B74" s="94"/>
      <c r="C74" s="575"/>
      <c r="D74" s="304" t="s">
        <v>2105</v>
      </c>
      <c r="E74" s="175">
        <f>'1. Key elements-'!BC74</f>
        <v>1</v>
      </c>
    </row>
    <row r="75" spans="2:5" ht="25.5" x14ac:dyDescent="0.2">
      <c r="B75" s="94"/>
      <c r="C75" s="575"/>
      <c r="D75" s="304" t="s">
        <v>2106</v>
      </c>
      <c r="E75" s="175">
        <f>'1. Key elements-'!BC75</f>
        <v>1</v>
      </c>
    </row>
    <row r="76" spans="2:5" ht="25.5" x14ac:dyDescent="0.2">
      <c r="B76" s="94"/>
      <c r="C76" s="575"/>
      <c r="D76" s="304" t="s">
        <v>2107</v>
      </c>
      <c r="E76" s="175">
        <f>'1. Key elements-'!BC80</f>
        <v>1</v>
      </c>
    </row>
    <row r="77" spans="2:5" ht="25.5" x14ac:dyDescent="0.2">
      <c r="B77" s="94"/>
      <c r="C77" s="575"/>
      <c r="D77" s="304" t="s">
        <v>2108</v>
      </c>
      <c r="E77" s="175">
        <f>'1. Key elements-'!BC81</f>
        <v>1</v>
      </c>
    </row>
    <row r="78" spans="2:5" ht="25.5" x14ac:dyDescent="0.2">
      <c r="B78" s="94"/>
      <c r="C78" s="575"/>
      <c r="D78" s="304" t="s">
        <v>2109</v>
      </c>
      <c r="E78" s="175">
        <f>'1. Key elements-'!BC82</f>
        <v>1</v>
      </c>
    </row>
    <row r="79" spans="2:5" ht="25.5" x14ac:dyDescent="0.2">
      <c r="B79" s="94"/>
      <c r="C79" s="575"/>
      <c r="D79" s="304" t="s">
        <v>2110</v>
      </c>
      <c r="E79" s="175">
        <f>'1. Key elements-'!BC83</f>
        <v>1</v>
      </c>
    </row>
    <row r="80" spans="2:5" ht="25.5" x14ac:dyDescent="0.2">
      <c r="B80" s="94"/>
      <c r="C80" s="575"/>
      <c r="D80" s="304" t="s">
        <v>2111</v>
      </c>
      <c r="E80" s="175">
        <f>'1. Key elements-'!BC84</f>
        <v>1</v>
      </c>
    </row>
    <row r="81" spans="2:5" ht="38.25" x14ac:dyDescent="0.2">
      <c r="B81" s="94"/>
      <c r="C81" s="575"/>
      <c r="D81" s="304" t="s">
        <v>2112</v>
      </c>
      <c r="E81" s="175">
        <f>'1. Key elements-'!BC85</f>
        <v>1</v>
      </c>
    </row>
    <row r="82" spans="2:5" ht="25.5" x14ac:dyDescent="0.2">
      <c r="B82" s="94"/>
      <c r="C82" s="575"/>
      <c r="D82" s="304" t="s">
        <v>2113</v>
      </c>
      <c r="E82" s="175">
        <f>'1. Key elements-'!BC86</f>
        <v>1</v>
      </c>
    </row>
    <row r="83" spans="2:5" ht="25.5" x14ac:dyDescent="0.2">
      <c r="B83" s="94"/>
      <c r="C83" s="575"/>
      <c r="D83" s="304" t="s">
        <v>2114</v>
      </c>
      <c r="E83" s="175">
        <f>'1. Key elements-'!BC87</f>
        <v>1</v>
      </c>
    </row>
    <row r="84" spans="2:5" ht="38.25" x14ac:dyDescent="0.2">
      <c r="B84" s="94"/>
      <c r="C84" s="575"/>
      <c r="D84" s="304" t="s">
        <v>2115</v>
      </c>
      <c r="E84" s="175">
        <f>'1. Key elements-'!BC88</f>
        <v>1</v>
      </c>
    </row>
    <row r="85" spans="2:5" x14ac:dyDescent="0.2">
      <c r="B85" s="94"/>
      <c r="C85" s="575"/>
      <c r="D85" s="260" t="s">
        <v>2116</v>
      </c>
      <c r="E85" s="175">
        <f>'1. Key elements-'!BC89</f>
        <v>0</v>
      </c>
    </row>
    <row r="86" spans="2:5" ht="51" x14ac:dyDescent="0.2">
      <c r="B86" s="354" t="s">
        <v>348</v>
      </c>
      <c r="C86" s="578" t="s">
        <v>2117</v>
      </c>
      <c r="D86" s="305" t="s">
        <v>302</v>
      </c>
      <c r="E86" s="175">
        <f>'1. Key elements-'!BC90</f>
        <v>1</v>
      </c>
    </row>
    <row r="87" spans="2:5" ht="102" x14ac:dyDescent="0.2">
      <c r="B87" s="354"/>
      <c r="C87" s="578"/>
      <c r="D87" s="305" t="s">
        <v>2118</v>
      </c>
      <c r="E87" s="175">
        <f>'1. Key elements-'!BC91</f>
        <v>1</v>
      </c>
    </row>
    <row r="88" spans="2:5" ht="63.75" x14ac:dyDescent="0.2">
      <c r="B88" s="354"/>
      <c r="C88" s="578"/>
      <c r="D88" s="305" t="s">
        <v>1556</v>
      </c>
      <c r="E88" s="175">
        <f>'1. Key elements-'!BC92</f>
        <v>1</v>
      </c>
    </row>
    <row r="89" spans="2:5" ht="89.25" x14ac:dyDescent="0.2">
      <c r="B89" s="354"/>
      <c r="C89" s="578"/>
      <c r="D89" s="305" t="s">
        <v>1560</v>
      </c>
      <c r="E89" s="175">
        <f>'1. Key elements-'!BC93</f>
        <v>1</v>
      </c>
    </row>
    <row r="90" spans="2:5" ht="38.25" x14ac:dyDescent="0.2">
      <c r="B90" s="354"/>
      <c r="C90" s="578"/>
      <c r="D90" s="260" t="s">
        <v>2119</v>
      </c>
      <c r="E90" s="175">
        <f>'1. Key elements-'!BC94</f>
        <v>1</v>
      </c>
    </row>
    <row r="91" spans="2:5" x14ac:dyDescent="0.2">
      <c r="B91" s="354" t="s">
        <v>347</v>
      </c>
      <c r="C91" s="579" t="s">
        <v>2120</v>
      </c>
      <c r="D91" s="306" t="s">
        <v>129</v>
      </c>
      <c r="E91" s="175">
        <f>'1. Key elements-'!BC95</f>
        <v>1</v>
      </c>
    </row>
    <row r="92" spans="2:5" x14ac:dyDescent="0.2">
      <c r="B92" s="354"/>
      <c r="C92" s="579"/>
      <c r="D92" s="306" t="s">
        <v>130</v>
      </c>
      <c r="E92" s="175">
        <f>'1. Key elements-'!BC96</f>
        <v>1</v>
      </c>
    </row>
    <row r="93" spans="2:5" x14ac:dyDescent="0.2">
      <c r="B93" s="354"/>
      <c r="C93" s="579"/>
      <c r="D93" s="306" t="s">
        <v>204</v>
      </c>
      <c r="E93" s="175">
        <f>'1. Key elements-'!BC97</f>
        <v>1</v>
      </c>
    </row>
    <row r="94" spans="2:5" x14ac:dyDescent="0.2">
      <c r="B94" s="354"/>
      <c r="C94" s="579" t="s">
        <v>2121</v>
      </c>
      <c r="D94" s="306" t="s">
        <v>129</v>
      </c>
      <c r="E94" s="175">
        <f>'1. Key elements-'!BC98</f>
        <v>1</v>
      </c>
    </row>
    <row r="95" spans="2:5" x14ac:dyDescent="0.2">
      <c r="B95" s="354"/>
      <c r="C95" s="579"/>
      <c r="D95" s="306" t="s">
        <v>130</v>
      </c>
      <c r="E95" s="175">
        <f>'1. Key elements-'!BC99</f>
        <v>1</v>
      </c>
    </row>
    <row r="96" spans="2:5" x14ac:dyDescent="0.2">
      <c r="B96" s="354"/>
      <c r="C96" s="579"/>
      <c r="D96" s="306" t="s">
        <v>204</v>
      </c>
      <c r="E96" s="175">
        <f>'1. Key elements-'!BC100</f>
        <v>1</v>
      </c>
    </row>
    <row r="97" spans="2:5" x14ac:dyDescent="0.2">
      <c r="B97" s="354"/>
      <c r="C97" s="579" t="s">
        <v>2122</v>
      </c>
      <c r="D97" s="306" t="s">
        <v>129</v>
      </c>
      <c r="E97" s="175">
        <f>'1. Key elements-'!BC101</f>
        <v>1</v>
      </c>
    </row>
    <row r="98" spans="2:5" x14ac:dyDescent="0.2">
      <c r="B98" s="354"/>
      <c r="C98" s="579"/>
      <c r="D98" s="306" t="s">
        <v>130</v>
      </c>
      <c r="E98" s="175">
        <f>'1. Key elements-'!BC102</f>
        <v>1</v>
      </c>
    </row>
    <row r="99" spans="2:5" x14ac:dyDescent="0.2">
      <c r="B99" s="354"/>
      <c r="C99" s="579"/>
      <c r="D99" s="306" t="s">
        <v>204</v>
      </c>
      <c r="E99" s="175">
        <f>'1. Key elements-'!BC103</f>
        <v>1</v>
      </c>
    </row>
    <row r="100" spans="2:5" ht="25.5" x14ac:dyDescent="0.2">
      <c r="B100" s="580" t="s">
        <v>349</v>
      </c>
      <c r="C100" s="582" t="s">
        <v>2123</v>
      </c>
      <c r="D100" s="307" t="s">
        <v>2124</v>
      </c>
      <c r="E100" s="175">
        <f>'1. Key elements-'!BC104</f>
        <v>1</v>
      </c>
    </row>
    <row r="101" spans="2:5" ht="25.5" x14ac:dyDescent="0.2">
      <c r="B101" s="581"/>
      <c r="C101" s="583"/>
      <c r="D101" s="307" t="s">
        <v>75</v>
      </c>
      <c r="E101" s="175">
        <f>'1. Key elements-'!BC105</f>
        <v>1</v>
      </c>
    </row>
    <row r="102" spans="2:5" ht="25.5" x14ac:dyDescent="0.2">
      <c r="B102" s="581"/>
      <c r="C102" s="583"/>
      <c r="D102" s="307" t="s">
        <v>76</v>
      </c>
      <c r="E102" s="175">
        <f>'1. Key elements-'!BC106</f>
        <v>1</v>
      </c>
    </row>
    <row r="103" spans="2:5" ht="25.5" x14ac:dyDescent="0.2">
      <c r="B103" s="581"/>
      <c r="C103" s="583"/>
      <c r="D103" s="307" t="s">
        <v>77</v>
      </c>
      <c r="E103" s="175">
        <f>'1. Key elements-'!BC107</f>
        <v>1</v>
      </c>
    </row>
    <row r="104" spans="2:5" ht="25.5" x14ac:dyDescent="0.2">
      <c r="B104" s="581"/>
      <c r="C104" s="583"/>
      <c r="D104" s="307" t="s">
        <v>78</v>
      </c>
      <c r="E104" s="175">
        <f>'1. Key elements-'!BC108</f>
        <v>1</v>
      </c>
    </row>
    <row r="105" spans="2:5" ht="25.5" x14ac:dyDescent="0.2">
      <c r="B105" s="581"/>
      <c r="C105" s="583"/>
      <c r="D105" s="307" t="s">
        <v>79</v>
      </c>
      <c r="E105" s="175">
        <f>'1. Key elements-'!BC109</f>
        <v>1</v>
      </c>
    </row>
    <row r="106" spans="2:5" ht="25.5" x14ac:dyDescent="0.2">
      <c r="B106" s="581"/>
      <c r="C106" s="583"/>
      <c r="D106" s="307" t="s">
        <v>2125</v>
      </c>
      <c r="E106" s="175">
        <f>'1. Key elements-'!BC110</f>
        <v>1</v>
      </c>
    </row>
    <row r="107" spans="2:5" ht="25.5" x14ac:dyDescent="0.2">
      <c r="B107" s="581"/>
      <c r="C107" s="583"/>
      <c r="D107" s="307" t="s">
        <v>2126</v>
      </c>
      <c r="E107" s="175">
        <f>'1. Key elements-'!BC111</f>
        <v>1</v>
      </c>
    </row>
    <row r="108" spans="2:5" ht="25.5" x14ac:dyDescent="0.2">
      <c r="B108" s="581"/>
      <c r="C108" s="583"/>
      <c r="D108" s="307" t="s">
        <v>80</v>
      </c>
      <c r="E108" s="175">
        <f>'1. Key elements-'!BC112</f>
        <v>1</v>
      </c>
    </row>
    <row r="109" spans="2:5" ht="25.5" x14ac:dyDescent="0.2">
      <c r="B109" s="581"/>
      <c r="C109" s="583"/>
      <c r="D109" s="307" t="s">
        <v>81</v>
      </c>
      <c r="E109" s="175">
        <f>'1. Key elements-'!BC113</f>
        <v>1</v>
      </c>
    </row>
    <row r="110" spans="2:5" ht="25.5" x14ac:dyDescent="0.2">
      <c r="B110" s="581"/>
      <c r="C110" s="583"/>
      <c r="D110" s="307" t="s">
        <v>82</v>
      </c>
      <c r="E110" s="175">
        <f>'1. Key elements-'!BC114</f>
        <v>1</v>
      </c>
    </row>
    <row r="111" spans="2:5" ht="25.5" x14ac:dyDescent="0.2">
      <c r="B111" s="581"/>
      <c r="C111" s="583"/>
      <c r="D111" s="307" t="s">
        <v>83</v>
      </c>
      <c r="E111" s="175">
        <f>'1. Key elements-'!BC115</f>
        <v>1</v>
      </c>
    </row>
    <row r="112" spans="2:5" ht="25.5" x14ac:dyDescent="0.2">
      <c r="B112" s="581"/>
      <c r="C112" s="583"/>
      <c r="D112" s="307" t="s">
        <v>84</v>
      </c>
      <c r="E112" s="175">
        <f>'1. Key elements-'!BC116</f>
        <v>1</v>
      </c>
    </row>
    <row r="113" spans="2:5" ht="25.5" x14ac:dyDescent="0.2">
      <c r="B113" s="581"/>
      <c r="C113" s="583"/>
      <c r="D113" s="307" t="s">
        <v>2127</v>
      </c>
      <c r="E113" s="175">
        <f>'1. Key elements-'!BC117</f>
        <v>1</v>
      </c>
    </row>
    <row r="114" spans="2:5" ht="25.5" x14ac:dyDescent="0.2">
      <c r="B114" s="581"/>
      <c r="C114" s="583"/>
      <c r="D114" s="307" t="s">
        <v>2128</v>
      </c>
      <c r="E114" s="175">
        <f>'1. Key elements-'!BC118</f>
        <v>1</v>
      </c>
    </row>
    <row r="115" spans="2:5" ht="25.5" x14ac:dyDescent="0.2">
      <c r="B115" s="581"/>
      <c r="C115" s="583"/>
      <c r="D115" s="307" t="s">
        <v>2129</v>
      </c>
      <c r="E115" s="175">
        <f>'1. Key elements-'!BC119</f>
        <v>1</v>
      </c>
    </row>
    <row r="116" spans="2:5" ht="25.5" x14ac:dyDescent="0.2">
      <c r="B116" s="581"/>
      <c r="C116" s="583"/>
      <c r="D116" s="307" t="s">
        <v>2130</v>
      </c>
      <c r="E116" s="175">
        <f>'1. Key elements-'!BC120</f>
        <v>1</v>
      </c>
    </row>
    <row r="117" spans="2:5" ht="25.5" x14ac:dyDescent="0.2">
      <c r="B117" s="581"/>
      <c r="C117" s="583"/>
      <c r="D117" s="307" t="s">
        <v>2131</v>
      </c>
      <c r="E117" s="175">
        <f>'1. Key elements-'!BC121</f>
        <v>1</v>
      </c>
    </row>
    <row r="118" spans="2:5" ht="25.5" x14ac:dyDescent="0.2">
      <c r="B118" s="581"/>
      <c r="C118" s="583"/>
      <c r="D118" s="307" t="s">
        <v>2132</v>
      </c>
      <c r="E118" s="175">
        <f>'1. Key elements-'!BC122</f>
        <v>1</v>
      </c>
    </row>
    <row r="119" spans="2:5" ht="25.5" x14ac:dyDescent="0.2">
      <c r="B119" s="581"/>
      <c r="C119" s="583"/>
      <c r="D119" s="307" t="s">
        <v>2133</v>
      </c>
      <c r="E119" s="175">
        <f>'1. Key elements-'!BC123</f>
        <v>1</v>
      </c>
    </row>
    <row r="120" spans="2:5" ht="25.5" x14ac:dyDescent="0.2">
      <c r="B120" s="581"/>
      <c r="C120" s="583"/>
      <c r="D120" s="307" t="s">
        <v>2134</v>
      </c>
      <c r="E120" s="175">
        <f>'1. Key elements-'!BC124</f>
        <v>1</v>
      </c>
    </row>
    <row r="121" spans="2:5" ht="25.5" x14ac:dyDescent="0.2">
      <c r="B121" s="581"/>
      <c r="C121" s="583"/>
      <c r="D121" s="307" t="s">
        <v>2135</v>
      </c>
      <c r="E121" s="175">
        <f>'1. Key elements-'!BC125</f>
        <v>1</v>
      </c>
    </row>
    <row r="122" spans="2:5" ht="25.5" x14ac:dyDescent="0.2">
      <c r="B122" s="581"/>
      <c r="C122" s="583"/>
      <c r="D122" s="307" t="s">
        <v>2136</v>
      </c>
      <c r="E122" s="175">
        <f>'1. Key elements-'!BC126</f>
        <v>1</v>
      </c>
    </row>
    <row r="123" spans="2:5" ht="25.5" x14ac:dyDescent="0.2">
      <c r="B123" s="581"/>
      <c r="C123" s="583"/>
      <c r="D123" s="307" t="s">
        <v>2137</v>
      </c>
      <c r="E123" s="175">
        <f>'1. Key elements-'!BC127</f>
        <v>1</v>
      </c>
    </row>
    <row r="124" spans="2:5" ht="25.5" x14ac:dyDescent="0.2">
      <c r="B124" s="581"/>
      <c r="C124" s="583"/>
      <c r="D124" s="307" t="s">
        <v>2138</v>
      </c>
      <c r="E124" s="175">
        <f>'1. Key elements-'!BC128</f>
        <v>1</v>
      </c>
    </row>
    <row r="125" spans="2:5" ht="25.5" x14ac:dyDescent="0.2">
      <c r="B125" s="581"/>
      <c r="C125" s="583"/>
      <c r="D125" s="307" t="s">
        <v>2139</v>
      </c>
      <c r="E125" s="175">
        <f>'1. Key elements-'!BC129</f>
        <v>1</v>
      </c>
    </row>
    <row r="126" spans="2:5" ht="25.5" x14ac:dyDescent="0.2">
      <c r="B126" s="581"/>
      <c r="C126" s="583"/>
      <c r="D126" s="307" t="s">
        <v>2140</v>
      </c>
      <c r="E126" s="175">
        <f>'1. Key elements-'!BC130</f>
        <v>1</v>
      </c>
    </row>
    <row r="127" spans="2:5" ht="25.5" x14ac:dyDescent="0.2">
      <c r="B127" s="581"/>
      <c r="C127" s="583"/>
      <c r="D127" s="307" t="s">
        <v>2141</v>
      </c>
      <c r="E127" s="175">
        <f>'1. Key elements-'!BC131</f>
        <v>1</v>
      </c>
    </row>
    <row r="128" spans="2:5" ht="38.25" x14ac:dyDescent="0.2">
      <c r="B128" s="581"/>
      <c r="C128" s="583"/>
      <c r="D128" s="307" t="s">
        <v>2142</v>
      </c>
      <c r="E128" s="175">
        <f>'1. Key elements-'!BC132</f>
        <v>1</v>
      </c>
    </row>
    <row r="129" spans="2:5" ht="38.25" x14ac:dyDescent="0.2">
      <c r="B129" s="581"/>
      <c r="C129" s="583"/>
      <c r="D129" s="307" t="s">
        <v>2143</v>
      </c>
      <c r="E129" s="175">
        <f>'1. Key elements-'!BC133</f>
        <v>1</v>
      </c>
    </row>
    <row r="130" spans="2:5" ht="38.25" x14ac:dyDescent="0.2">
      <c r="B130" s="581"/>
      <c r="C130" s="583"/>
      <c r="D130" s="307" t="s">
        <v>2144</v>
      </c>
      <c r="E130" s="175">
        <f>'1. Key elements-'!BC134</f>
        <v>1</v>
      </c>
    </row>
    <row r="131" spans="2:5" ht="38.25" x14ac:dyDescent="0.2">
      <c r="B131" s="581"/>
      <c r="C131" s="583"/>
      <c r="D131" s="307" t="s">
        <v>2145</v>
      </c>
      <c r="E131" s="175">
        <f>'1. Key elements-'!BC135</f>
        <v>1</v>
      </c>
    </row>
    <row r="132" spans="2:5" ht="38.25" x14ac:dyDescent="0.2">
      <c r="B132" s="581"/>
      <c r="C132" s="583"/>
      <c r="D132" s="307" t="s">
        <v>2146</v>
      </c>
      <c r="E132" s="175">
        <f>'1. Key elements-'!BC136</f>
        <v>1</v>
      </c>
    </row>
    <row r="133" spans="2:5" ht="38.25" x14ac:dyDescent="0.2">
      <c r="B133" s="581"/>
      <c r="C133" s="583"/>
      <c r="D133" s="307" t="s">
        <v>2147</v>
      </c>
      <c r="E133" s="175">
        <f>'1. Key elements-'!BC137</f>
        <v>1</v>
      </c>
    </row>
    <row r="134" spans="2:5" ht="38.25" x14ac:dyDescent="0.2">
      <c r="B134" s="581"/>
      <c r="C134" s="583"/>
      <c r="D134" s="307" t="s">
        <v>2148</v>
      </c>
      <c r="E134" s="175">
        <f>'1. Key elements-'!BC138</f>
        <v>1</v>
      </c>
    </row>
    <row r="135" spans="2:5" x14ac:dyDescent="0.2">
      <c r="B135" s="581"/>
      <c r="C135" s="583"/>
      <c r="D135" s="307" t="s">
        <v>2149</v>
      </c>
      <c r="E135" s="175">
        <f>'1. Key elements-'!BC139</f>
        <v>1</v>
      </c>
    </row>
    <row r="136" spans="2:5" x14ac:dyDescent="0.2">
      <c r="B136" s="581"/>
      <c r="C136" s="583"/>
      <c r="D136" s="307" t="s">
        <v>2150</v>
      </c>
      <c r="E136" s="175">
        <f>'1. Key elements-'!BC140</f>
        <v>1</v>
      </c>
    </row>
    <row r="137" spans="2:5" x14ac:dyDescent="0.2">
      <c r="B137" s="581"/>
      <c r="C137" s="583"/>
      <c r="D137" s="307" t="s">
        <v>2151</v>
      </c>
      <c r="E137" s="175">
        <f>'1. Key elements-'!BC141</f>
        <v>1</v>
      </c>
    </row>
    <row r="138" spans="2:5" x14ac:dyDescent="0.2">
      <c r="B138" s="581"/>
      <c r="C138" s="583"/>
      <c r="D138" s="307" t="s">
        <v>2152</v>
      </c>
      <c r="E138" s="175">
        <f>'1. Key elements-'!BC142</f>
        <v>1</v>
      </c>
    </row>
    <row r="139" spans="2:5" x14ac:dyDescent="0.2">
      <c r="B139" s="581"/>
      <c r="C139" s="583"/>
      <c r="D139" s="307" t="s">
        <v>2153</v>
      </c>
      <c r="E139" s="175">
        <f>'1. Key elements-'!BC143</f>
        <v>1</v>
      </c>
    </row>
    <row r="140" spans="2:5" x14ac:dyDescent="0.2">
      <c r="B140" s="581"/>
      <c r="C140" s="583"/>
      <c r="D140" s="307" t="s">
        <v>2154</v>
      </c>
      <c r="E140" s="175">
        <f>'1. Key elements-'!BC144</f>
        <v>1</v>
      </c>
    </row>
    <row r="141" spans="2:5" ht="25.5" x14ac:dyDescent="0.2">
      <c r="B141" s="581"/>
      <c r="C141" s="584"/>
      <c r="D141" s="307" t="s">
        <v>2155</v>
      </c>
      <c r="E141" s="175">
        <f>'1. Key elements-'!BC145</f>
        <v>1</v>
      </c>
    </row>
    <row r="142" spans="2:5" x14ac:dyDescent="0.2">
      <c r="B142" s="581"/>
      <c r="C142" s="392" t="s">
        <v>2156</v>
      </c>
      <c r="D142" s="307" t="s">
        <v>129</v>
      </c>
      <c r="E142" s="175">
        <f>'1. Key elements-'!BC146</f>
        <v>1</v>
      </c>
    </row>
    <row r="143" spans="2:5" x14ac:dyDescent="0.2">
      <c r="B143" s="581"/>
      <c r="C143" s="392"/>
      <c r="D143" s="307" t="s">
        <v>130</v>
      </c>
      <c r="E143" s="175">
        <f>'1. Key elements-'!BC147</f>
        <v>1</v>
      </c>
    </row>
    <row r="144" spans="2:5" x14ac:dyDescent="0.2">
      <c r="B144" s="581"/>
      <c r="C144" s="392"/>
      <c r="D144" s="307" t="s">
        <v>204</v>
      </c>
      <c r="E144" s="175">
        <f>'1. Key elements-'!BC148</f>
        <v>1</v>
      </c>
    </row>
    <row r="145" spans="2:5" x14ac:dyDescent="0.2">
      <c r="B145" s="581"/>
      <c r="C145" s="392"/>
      <c r="D145" s="307" t="s">
        <v>169</v>
      </c>
      <c r="E145" s="175">
        <f>'1. Key elements-'!BC149</f>
        <v>1</v>
      </c>
    </row>
    <row r="146" spans="2:5" ht="25.5" x14ac:dyDescent="0.2">
      <c r="B146" s="354" t="s">
        <v>350</v>
      </c>
      <c r="C146" s="585" t="s">
        <v>2157</v>
      </c>
      <c r="D146" s="308" t="s">
        <v>2158</v>
      </c>
      <c r="E146" s="175">
        <f>'1. Key elements-'!BC150</f>
        <v>1</v>
      </c>
    </row>
    <row r="147" spans="2:5" x14ac:dyDescent="0.2">
      <c r="B147" s="354"/>
      <c r="C147" s="585"/>
      <c r="D147" s="308" t="s">
        <v>169</v>
      </c>
      <c r="E147" s="175">
        <f>'1. Key elements-'!BC151</f>
        <v>2</v>
      </c>
    </row>
    <row r="148" spans="2:5" ht="25.5" x14ac:dyDescent="0.2">
      <c r="B148" s="354"/>
      <c r="C148" s="585"/>
      <c r="D148" s="308" t="s">
        <v>85</v>
      </c>
      <c r="E148" s="175">
        <f>'1. Key elements-'!BC152</f>
        <v>1</v>
      </c>
    </row>
    <row r="149" spans="2:5" x14ac:dyDescent="0.2">
      <c r="B149" s="354"/>
      <c r="C149" s="585"/>
      <c r="D149" s="308" t="s">
        <v>1546</v>
      </c>
      <c r="E149" s="175">
        <f>'1. Key elements-'!BC153</f>
        <v>1</v>
      </c>
    </row>
    <row r="150" spans="2:5" ht="38.25" x14ac:dyDescent="0.2">
      <c r="B150" s="354"/>
      <c r="C150" s="585"/>
      <c r="D150" s="308" t="s">
        <v>1547</v>
      </c>
      <c r="E150" s="175">
        <f>'1. Key elements-'!BC154</f>
        <v>1</v>
      </c>
    </row>
    <row r="151" spans="2:5" ht="25.5" x14ac:dyDescent="0.2">
      <c r="B151" s="354"/>
      <c r="C151" s="585"/>
      <c r="D151" s="308" t="s">
        <v>1548</v>
      </c>
      <c r="E151" s="175">
        <f>'1. Key elements-'!BC155</f>
        <v>1</v>
      </c>
    </row>
    <row r="152" spans="2:5" x14ac:dyDescent="0.2">
      <c r="B152" s="354"/>
      <c r="C152" s="585"/>
      <c r="D152" s="308" t="s">
        <v>86</v>
      </c>
      <c r="E152" s="175">
        <f>'1. Key elements-'!BC156</f>
        <v>1</v>
      </c>
    </row>
    <row r="153" spans="2:5" ht="25.5" x14ac:dyDescent="0.2">
      <c r="B153" s="354"/>
      <c r="C153" s="585"/>
      <c r="D153" s="308" t="s">
        <v>1549</v>
      </c>
      <c r="E153" s="175">
        <f>'1. Key elements-'!BC157</f>
        <v>1</v>
      </c>
    </row>
    <row r="154" spans="2:5" ht="25.5" x14ac:dyDescent="0.2">
      <c r="B154" s="354"/>
      <c r="C154" s="585"/>
      <c r="D154" s="308" t="s">
        <v>1550</v>
      </c>
      <c r="E154" s="175">
        <f>'1. Key elements-'!BC158</f>
        <v>1</v>
      </c>
    </row>
    <row r="155" spans="2:5" ht="25.5" x14ac:dyDescent="0.2">
      <c r="B155" s="354"/>
      <c r="C155" s="585"/>
      <c r="D155" s="308" t="s">
        <v>87</v>
      </c>
      <c r="E155" s="175">
        <f>'1. Key elements-'!BC159</f>
        <v>1</v>
      </c>
    </row>
    <row r="156" spans="2:5" ht="38.25" x14ac:dyDescent="0.2">
      <c r="B156" s="354"/>
      <c r="C156" s="585"/>
      <c r="D156" s="308" t="s">
        <v>304</v>
      </c>
      <c r="E156" s="175">
        <f>'1. Key elements-'!BC160</f>
        <v>1</v>
      </c>
    </row>
    <row r="157" spans="2:5" x14ac:dyDescent="0.2">
      <c r="B157" s="354"/>
      <c r="C157" s="585"/>
      <c r="D157" s="260" t="s">
        <v>206</v>
      </c>
      <c r="E157" s="175">
        <f>'1. Key elements-'!BC161</f>
        <v>1</v>
      </c>
    </row>
    <row r="158" spans="2:5" x14ac:dyDescent="0.2">
      <c r="B158" s="354"/>
      <c r="C158" s="585" t="s">
        <v>2159</v>
      </c>
      <c r="D158" s="308" t="s">
        <v>169</v>
      </c>
      <c r="E158" s="175">
        <f>'1. Key elements-'!BC162</f>
        <v>1</v>
      </c>
    </row>
    <row r="159" spans="2:5" x14ac:dyDescent="0.2">
      <c r="B159" s="354"/>
      <c r="C159" s="585"/>
      <c r="D159" s="308" t="s">
        <v>305</v>
      </c>
      <c r="E159" s="175">
        <f>'1. Key elements-'!BC163</f>
        <v>1</v>
      </c>
    </row>
    <row r="160" spans="2:5" ht="25.5" x14ac:dyDescent="0.2">
      <c r="B160" s="354"/>
      <c r="C160" s="585"/>
      <c r="D160" s="308" t="s">
        <v>1557</v>
      </c>
      <c r="E160" s="175">
        <f>'1. Key elements-'!BC164</f>
        <v>1</v>
      </c>
    </row>
    <row r="161" spans="2:5" x14ac:dyDescent="0.2">
      <c r="B161" s="354"/>
      <c r="C161" s="585"/>
      <c r="D161" s="308" t="s">
        <v>1551</v>
      </c>
      <c r="E161" s="175">
        <f>'1. Key elements-'!BC165</f>
        <v>1</v>
      </c>
    </row>
    <row r="162" spans="2:5" x14ac:dyDescent="0.2">
      <c r="B162" s="354"/>
      <c r="C162" s="585"/>
      <c r="D162" s="308" t="s">
        <v>88</v>
      </c>
      <c r="E162" s="175">
        <f>'1. Key elements-'!BC166</f>
        <v>1</v>
      </c>
    </row>
    <row r="163" spans="2:5" ht="38.25" x14ac:dyDescent="0.2">
      <c r="B163" s="354"/>
      <c r="C163" s="585"/>
      <c r="D163" s="308" t="s">
        <v>306</v>
      </c>
      <c r="E163" s="175">
        <f>'1. Key elements-'!BC167</f>
        <v>1</v>
      </c>
    </row>
    <row r="164" spans="2:5" x14ac:dyDescent="0.2">
      <c r="B164" s="354"/>
      <c r="C164" s="585"/>
      <c r="D164" s="308" t="s">
        <v>89</v>
      </c>
      <c r="E164" s="175">
        <f>'1. Key elements-'!BC168</f>
        <v>2</v>
      </c>
    </row>
    <row r="165" spans="2:5" x14ac:dyDescent="0.2">
      <c r="B165" s="354"/>
      <c r="C165" s="585"/>
      <c r="D165" s="308" t="s">
        <v>90</v>
      </c>
      <c r="E165" s="175">
        <f>'1. Key elements-'!BC169</f>
        <v>1</v>
      </c>
    </row>
    <row r="166" spans="2:5" ht="38.25" x14ac:dyDescent="0.2">
      <c r="B166" s="354"/>
      <c r="C166" s="585"/>
      <c r="D166" s="308" t="s">
        <v>91</v>
      </c>
      <c r="E166" s="175">
        <f>'1. Key elements-'!BC170</f>
        <v>1</v>
      </c>
    </row>
    <row r="167" spans="2:5" x14ac:dyDescent="0.2">
      <c r="B167" s="354"/>
      <c r="C167" s="585"/>
      <c r="D167" s="308" t="s">
        <v>206</v>
      </c>
      <c r="E167" s="175">
        <f>'1. Key elements-'!BC171</f>
        <v>1</v>
      </c>
    </row>
    <row r="168" spans="2:5" ht="38.25" x14ac:dyDescent="0.2">
      <c r="B168" s="354"/>
      <c r="C168" s="585" t="s">
        <v>2160</v>
      </c>
      <c r="D168" s="308" t="s">
        <v>2161</v>
      </c>
      <c r="E168" s="175">
        <f>'1. Key elements-'!BC172</f>
        <v>1</v>
      </c>
    </row>
    <row r="169" spans="2:5" ht="51" x14ac:dyDescent="0.2">
      <c r="B169" s="354"/>
      <c r="C169" s="585"/>
      <c r="D169" s="308" t="s">
        <v>307</v>
      </c>
      <c r="E169" s="175">
        <f>'1. Key elements-'!BC173</f>
        <v>1</v>
      </c>
    </row>
    <row r="170" spans="2:5" ht="89.25" x14ac:dyDescent="0.2">
      <c r="B170" s="354"/>
      <c r="C170" s="586"/>
      <c r="D170" s="309" t="s">
        <v>2162</v>
      </c>
      <c r="E170" s="175">
        <f>'1. Key elements-'!BC174</f>
        <v>1</v>
      </c>
    </row>
    <row r="171" spans="2:5" ht="76.5" x14ac:dyDescent="0.2">
      <c r="B171" s="506" t="s">
        <v>2163</v>
      </c>
      <c r="C171" s="587" t="s">
        <v>2164</v>
      </c>
      <c r="D171" s="310" t="s">
        <v>2165</v>
      </c>
      <c r="E171" s="175">
        <f>'1. Key elements-'!BC175</f>
        <v>1</v>
      </c>
    </row>
    <row r="172" spans="2:5" ht="76.5" x14ac:dyDescent="0.2">
      <c r="B172" s="506"/>
      <c r="C172" s="587"/>
      <c r="D172" s="310" t="s">
        <v>2166</v>
      </c>
      <c r="E172" s="175">
        <f>'1. Key elements-'!BC176</f>
        <v>1</v>
      </c>
    </row>
    <row r="173" spans="2:5" ht="76.5" x14ac:dyDescent="0.2">
      <c r="B173" s="506"/>
      <c r="C173" s="587"/>
      <c r="D173" s="310" t="s">
        <v>2167</v>
      </c>
      <c r="E173" s="175">
        <f>'1. Key elements-'!BC177</f>
        <v>1</v>
      </c>
    </row>
    <row r="174" spans="2:5" ht="76.5" x14ac:dyDescent="0.2">
      <c r="B174" s="506"/>
      <c r="C174" s="587"/>
      <c r="D174" s="310" t="s">
        <v>2168</v>
      </c>
      <c r="E174" s="175">
        <f>'1. Key elements-'!BC178</f>
        <v>1</v>
      </c>
    </row>
    <row r="175" spans="2:5" ht="63.75" x14ac:dyDescent="0.2">
      <c r="B175" s="506"/>
      <c r="C175" s="587"/>
      <c r="D175" s="310" t="s">
        <v>2169</v>
      </c>
      <c r="E175" s="175">
        <f>'1. Key elements-'!BC179</f>
        <v>1</v>
      </c>
    </row>
    <row r="176" spans="2:5" ht="63.75" x14ac:dyDescent="0.2">
      <c r="B176" s="506"/>
      <c r="C176" s="587"/>
      <c r="D176" s="310" t="s">
        <v>2170</v>
      </c>
      <c r="E176" s="175">
        <f>'1. Key elements-'!BC180</f>
        <v>1</v>
      </c>
    </row>
    <row r="177" spans="2:5" ht="76.5" x14ac:dyDescent="0.2">
      <c r="B177" s="506"/>
      <c r="C177" s="587"/>
      <c r="D177" s="310" t="s">
        <v>2171</v>
      </c>
      <c r="E177" s="175">
        <f>'1. Key elements-'!BC181</f>
        <v>1</v>
      </c>
    </row>
    <row r="178" spans="2:5" ht="76.5" x14ac:dyDescent="0.2">
      <c r="B178" s="506"/>
      <c r="C178" s="587"/>
      <c r="D178" s="310" t="s">
        <v>2172</v>
      </c>
      <c r="E178" s="175">
        <f>'1. Key elements-'!BC182</f>
        <v>1</v>
      </c>
    </row>
    <row r="179" spans="2:5" ht="63.75" x14ac:dyDescent="0.2">
      <c r="B179" s="506"/>
      <c r="C179" s="587"/>
      <c r="D179" s="310" t="s">
        <v>2173</v>
      </c>
      <c r="E179" s="175">
        <f>'1. Key elements-'!BC183</f>
        <v>1</v>
      </c>
    </row>
    <row r="180" spans="2:5" ht="63.75" x14ac:dyDescent="0.2">
      <c r="B180" s="506"/>
      <c r="C180" s="587"/>
      <c r="D180" s="310" t="s">
        <v>2174</v>
      </c>
      <c r="E180" s="175">
        <f>'1. Key elements-'!BC184</f>
        <v>1</v>
      </c>
    </row>
    <row r="181" spans="2:5" ht="63.75" x14ac:dyDescent="0.2">
      <c r="B181" s="506"/>
      <c r="C181" s="587"/>
      <c r="D181" s="310" t="s">
        <v>2175</v>
      </c>
      <c r="E181" s="175">
        <f>'1. Key elements-'!BC185</f>
        <v>1</v>
      </c>
    </row>
    <row r="182" spans="2:5" ht="63.75" x14ac:dyDescent="0.2">
      <c r="B182" s="506"/>
      <c r="C182" s="587"/>
      <c r="D182" s="310" t="s">
        <v>2176</v>
      </c>
      <c r="E182" s="175">
        <f>'1. Key elements-'!BC186</f>
        <v>1</v>
      </c>
    </row>
    <row r="183" spans="2:5" ht="25.5" x14ac:dyDescent="0.2">
      <c r="B183" s="502" t="s">
        <v>2177</v>
      </c>
      <c r="C183" s="588" t="s">
        <v>2178</v>
      </c>
      <c r="D183" s="311" t="s">
        <v>2179</v>
      </c>
      <c r="E183" s="175">
        <f>'1. Key elements-'!BC187</f>
        <v>1</v>
      </c>
    </row>
    <row r="184" spans="2:5" x14ac:dyDescent="0.2">
      <c r="B184" s="375"/>
      <c r="C184" s="588"/>
      <c r="D184" s="311" t="s">
        <v>1558</v>
      </c>
      <c r="E184" s="175">
        <f>'1. Key elements-'!BC188</f>
        <v>1</v>
      </c>
    </row>
    <row r="185" spans="2:5" ht="25.5" x14ac:dyDescent="0.2">
      <c r="B185" s="375"/>
      <c r="C185" s="588"/>
      <c r="D185" s="311" t="s">
        <v>1552</v>
      </c>
      <c r="E185" s="175">
        <f>'1. Key elements-'!BC189</f>
        <v>1</v>
      </c>
    </row>
    <row r="186" spans="2:5" ht="38.25" x14ac:dyDescent="0.2">
      <c r="B186" s="375"/>
      <c r="C186" s="588"/>
      <c r="D186" s="311" t="s">
        <v>2180</v>
      </c>
      <c r="E186" s="175">
        <f>'1. Key elements-'!BC190</f>
        <v>1</v>
      </c>
    </row>
    <row r="187" spans="2:5" x14ac:dyDescent="0.2">
      <c r="B187" s="375"/>
      <c r="C187" s="588"/>
      <c r="D187" s="311" t="s">
        <v>169</v>
      </c>
      <c r="E187" s="175">
        <f>'1. Key elements-'!BC191</f>
        <v>1</v>
      </c>
    </row>
    <row r="188" spans="2:5" x14ac:dyDescent="0.2">
      <c r="B188" s="375"/>
      <c r="C188" s="588"/>
      <c r="D188" s="269" t="s">
        <v>206</v>
      </c>
      <c r="E188" s="175">
        <f>'1. Key elements-'!BC192</f>
        <v>1</v>
      </c>
    </row>
    <row r="189" spans="2:5" ht="25.5" x14ac:dyDescent="0.2">
      <c r="B189" s="375"/>
      <c r="C189" s="589" t="s">
        <v>2181</v>
      </c>
      <c r="D189" s="312" t="s">
        <v>2182</v>
      </c>
      <c r="E189" s="175">
        <f>'1. Key elements-'!BC193</f>
        <v>1</v>
      </c>
    </row>
    <row r="190" spans="2:5" ht="38.25" x14ac:dyDescent="0.2">
      <c r="B190" s="375"/>
      <c r="C190" s="590"/>
      <c r="D190" s="312" t="s">
        <v>2183</v>
      </c>
      <c r="E190" s="175">
        <f>'1. Key elements-'!BC194</f>
        <v>1</v>
      </c>
    </row>
    <row r="191" spans="2:5" ht="25.5" x14ac:dyDescent="0.2">
      <c r="B191" s="375"/>
      <c r="C191" s="590"/>
      <c r="D191" s="312" t="s">
        <v>2184</v>
      </c>
      <c r="E191" s="175">
        <f>'1. Key elements-'!BC195</f>
        <v>1</v>
      </c>
    </row>
    <row r="192" spans="2:5" ht="25.5" x14ac:dyDescent="0.2">
      <c r="B192" s="375"/>
      <c r="C192" s="590"/>
      <c r="D192" s="312" t="s">
        <v>2185</v>
      </c>
      <c r="E192" s="175">
        <f>'1. Key elements-'!BC196</f>
        <v>1</v>
      </c>
    </row>
    <row r="193" spans="2:5" ht="25.5" x14ac:dyDescent="0.2">
      <c r="B193" s="375"/>
      <c r="C193" s="590"/>
      <c r="D193" s="312" t="s">
        <v>2186</v>
      </c>
      <c r="E193" s="175">
        <f>'1. Key elements-'!BC197</f>
        <v>1</v>
      </c>
    </row>
    <row r="194" spans="2:5" ht="38.25" x14ac:dyDescent="0.2">
      <c r="B194" s="375"/>
      <c r="C194" s="590"/>
      <c r="D194" s="312" t="s">
        <v>2187</v>
      </c>
      <c r="E194" s="175">
        <f>'1. Key elements-'!BC198</f>
        <v>1</v>
      </c>
    </row>
    <row r="195" spans="2:5" ht="25.5" x14ac:dyDescent="0.2">
      <c r="B195" s="375"/>
      <c r="C195" s="590"/>
      <c r="D195" s="312" t="s">
        <v>2188</v>
      </c>
      <c r="E195" s="175">
        <f>'1. Key elements-'!BC199</f>
        <v>1</v>
      </c>
    </row>
    <row r="196" spans="2:5" ht="25.5" x14ac:dyDescent="0.2">
      <c r="B196" s="375"/>
      <c r="C196" s="590"/>
      <c r="D196" s="312" t="s">
        <v>2189</v>
      </c>
      <c r="E196" s="175">
        <f>'1. Key elements-'!BC200</f>
        <v>1</v>
      </c>
    </row>
    <row r="197" spans="2:5" ht="38.25" x14ac:dyDescent="0.2">
      <c r="B197" s="375"/>
      <c r="C197" s="590"/>
      <c r="D197" s="312" t="s">
        <v>2190</v>
      </c>
      <c r="E197" s="175">
        <f>'1. Key elements-'!BC201</f>
        <v>1</v>
      </c>
    </row>
    <row r="198" spans="2:5" ht="51" x14ac:dyDescent="0.2">
      <c r="B198" s="375"/>
      <c r="C198" s="590"/>
      <c r="D198" s="312" t="s">
        <v>2191</v>
      </c>
      <c r="E198" s="175">
        <f>'1. Key elements-'!BC202</f>
        <v>1</v>
      </c>
    </row>
    <row r="199" spans="2:5" ht="38.25" x14ac:dyDescent="0.2">
      <c r="B199" s="375"/>
      <c r="C199" s="590"/>
      <c r="D199" s="312" t="s">
        <v>2192</v>
      </c>
      <c r="E199" s="175">
        <f>'1. Key elements-'!BC203</f>
        <v>1</v>
      </c>
    </row>
    <row r="200" spans="2:5" ht="38.25" x14ac:dyDescent="0.2">
      <c r="B200" s="375"/>
      <c r="C200" s="590"/>
      <c r="D200" s="312" t="s">
        <v>2193</v>
      </c>
      <c r="E200" s="175">
        <f>'1. Key elements-'!BC204</f>
        <v>1</v>
      </c>
    </row>
    <row r="201" spans="2:5" ht="38.25" x14ac:dyDescent="0.2">
      <c r="B201" s="375"/>
      <c r="C201" s="590"/>
      <c r="D201" s="312" t="s">
        <v>2194</v>
      </c>
      <c r="E201" s="175">
        <f>'1. Key elements-'!BC205</f>
        <v>1</v>
      </c>
    </row>
    <row r="202" spans="2:5" ht="51" x14ac:dyDescent="0.2">
      <c r="B202" s="375"/>
      <c r="C202" s="590"/>
      <c r="D202" s="312" t="s">
        <v>2195</v>
      </c>
      <c r="E202" s="175">
        <f>'1. Key elements-'!BC206</f>
        <v>1</v>
      </c>
    </row>
    <row r="203" spans="2:5" ht="38.25" x14ac:dyDescent="0.2">
      <c r="B203" s="375"/>
      <c r="C203" s="590"/>
      <c r="D203" s="312" t="s">
        <v>2196</v>
      </c>
      <c r="E203" s="175">
        <f>'1. Key elements-'!BC207</f>
        <v>1</v>
      </c>
    </row>
    <row r="204" spans="2:5" ht="38.25" x14ac:dyDescent="0.2">
      <c r="B204" s="375"/>
      <c r="C204" s="590"/>
      <c r="D204" s="312" t="s">
        <v>2197</v>
      </c>
      <c r="E204" s="175">
        <f>'1. Key elements-'!BC208</f>
        <v>1</v>
      </c>
    </row>
    <row r="205" spans="2:5" ht="38.25" x14ac:dyDescent="0.2">
      <c r="B205" s="375"/>
      <c r="C205" s="590"/>
      <c r="D205" s="312" t="s">
        <v>2198</v>
      </c>
      <c r="E205" s="175">
        <f>'1. Key elements-'!BC209</f>
        <v>1</v>
      </c>
    </row>
    <row r="206" spans="2:5" ht="51" x14ac:dyDescent="0.2">
      <c r="B206" s="375"/>
      <c r="C206" s="590"/>
      <c r="D206" s="312" t="s">
        <v>2199</v>
      </c>
      <c r="E206" s="175">
        <f>'1. Key elements-'!BC210</f>
        <v>1</v>
      </c>
    </row>
    <row r="207" spans="2:5" ht="38.25" x14ac:dyDescent="0.2">
      <c r="B207" s="375"/>
      <c r="C207" s="590"/>
      <c r="D207" s="312" t="s">
        <v>2200</v>
      </c>
      <c r="E207" s="175">
        <f>'1. Key elements-'!BC211</f>
        <v>1</v>
      </c>
    </row>
    <row r="208" spans="2:5" ht="38.25" x14ac:dyDescent="0.2">
      <c r="B208" s="375"/>
      <c r="C208" s="590"/>
      <c r="D208" s="312" t="s">
        <v>2201</v>
      </c>
      <c r="E208" s="175">
        <f>'1. Key elements-'!BC212</f>
        <v>1</v>
      </c>
    </row>
    <row r="209" spans="2:5" ht="38.25" x14ac:dyDescent="0.2">
      <c r="B209" s="375"/>
      <c r="C209" s="590"/>
      <c r="D209" s="312" t="s">
        <v>2202</v>
      </c>
      <c r="E209" s="175">
        <f>'1. Key elements-'!BC213</f>
        <v>1</v>
      </c>
    </row>
    <row r="210" spans="2:5" ht="51" x14ac:dyDescent="0.2">
      <c r="B210" s="375"/>
      <c r="C210" s="590"/>
      <c r="D210" s="312" t="s">
        <v>2203</v>
      </c>
      <c r="E210" s="175">
        <f>'1. Key elements-'!BC214</f>
        <v>1</v>
      </c>
    </row>
    <row r="211" spans="2:5" ht="38.25" x14ac:dyDescent="0.2">
      <c r="B211" s="375"/>
      <c r="C211" s="590"/>
      <c r="D211" s="312" t="s">
        <v>2204</v>
      </c>
      <c r="E211" s="175">
        <f>'1. Key elements-'!BC215</f>
        <v>1</v>
      </c>
    </row>
    <row r="212" spans="2:5" ht="38.25" x14ac:dyDescent="0.2">
      <c r="B212" s="375"/>
      <c r="C212" s="590"/>
      <c r="D212" s="312" t="s">
        <v>2205</v>
      </c>
      <c r="E212" s="175">
        <f>'1. Key elements-'!BC216</f>
        <v>1</v>
      </c>
    </row>
    <row r="213" spans="2:5" ht="25.5" x14ac:dyDescent="0.2">
      <c r="B213" s="375"/>
      <c r="C213" s="590"/>
      <c r="D213" s="312" t="s">
        <v>2206</v>
      </c>
      <c r="E213" s="175">
        <f>'1. Key elements-'!BC217</f>
        <v>1</v>
      </c>
    </row>
    <row r="214" spans="2:5" ht="38.25" x14ac:dyDescent="0.2">
      <c r="B214" s="375"/>
      <c r="C214" s="590"/>
      <c r="D214" s="312" t="s">
        <v>2207</v>
      </c>
      <c r="E214" s="175">
        <f>'1. Key elements-'!BC218</f>
        <v>1</v>
      </c>
    </row>
    <row r="215" spans="2:5" ht="38.25" x14ac:dyDescent="0.2">
      <c r="B215" s="375"/>
      <c r="C215" s="590"/>
      <c r="D215" s="312" t="s">
        <v>2208</v>
      </c>
      <c r="E215" s="175">
        <f>'1. Key elements-'!BC219</f>
        <v>1</v>
      </c>
    </row>
    <row r="216" spans="2:5" ht="38.25" x14ac:dyDescent="0.2">
      <c r="B216" s="375"/>
      <c r="C216" s="590"/>
      <c r="D216" s="312" t="s">
        <v>2209</v>
      </c>
      <c r="E216" s="175">
        <f>'1. Key elements-'!BC220</f>
        <v>1</v>
      </c>
    </row>
    <row r="217" spans="2:5" ht="25.5" x14ac:dyDescent="0.2">
      <c r="B217" s="375"/>
      <c r="C217" s="590"/>
      <c r="D217" s="312" t="s">
        <v>2210</v>
      </c>
      <c r="E217" s="175">
        <f>'1. Key elements-'!BC221</f>
        <v>1</v>
      </c>
    </row>
    <row r="218" spans="2:5" ht="38.25" x14ac:dyDescent="0.2">
      <c r="B218" s="375"/>
      <c r="C218" s="590"/>
      <c r="D218" s="312" t="s">
        <v>2211</v>
      </c>
      <c r="E218" s="175">
        <f>'1. Key elements-'!BC222</f>
        <v>1</v>
      </c>
    </row>
    <row r="219" spans="2:5" ht="38.25" x14ac:dyDescent="0.2">
      <c r="B219" s="375"/>
      <c r="C219" s="590"/>
      <c r="D219" s="312" t="s">
        <v>2212</v>
      </c>
      <c r="E219" s="175">
        <f>'1. Key elements-'!BC223</f>
        <v>1</v>
      </c>
    </row>
    <row r="220" spans="2:5" ht="38.25" x14ac:dyDescent="0.2">
      <c r="B220" s="375"/>
      <c r="C220" s="590"/>
      <c r="D220" s="312" t="s">
        <v>2213</v>
      </c>
      <c r="E220" s="175">
        <f>'1. Key elements-'!BC224</f>
        <v>1</v>
      </c>
    </row>
    <row r="221" spans="2:5" ht="25.5" x14ac:dyDescent="0.2">
      <c r="B221" s="375"/>
      <c r="C221" s="590"/>
      <c r="D221" s="312" t="s">
        <v>2214</v>
      </c>
      <c r="E221" s="175">
        <f>'1. Key elements-'!BC225</f>
        <v>1</v>
      </c>
    </row>
    <row r="222" spans="2:5" ht="38.25" x14ac:dyDescent="0.2">
      <c r="B222" s="375"/>
      <c r="C222" s="590"/>
      <c r="D222" s="312" t="s">
        <v>2215</v>
      </c>
      <c r="E222" s="175">
        <f>'1. Key elements-'!BC226</f>
        <v>1</v>
      </c>
    </row>
    <row r="223" spans="2:5" ht="38.25" x14ac:dyDescent="0.2">
      <c r="B223" s="375"/>
      <c r="C223" s="590"/>
      <c r="D223" s="312" t="s">
        <v>2216</v>
      </c>
      <c r="E223" s="175">
        <f>'1. Key elements-'!BC227</f>
        <v>1</v>
      </c>
    </row>
    <row r="224" spans="2:5" ht="38.25" x14ac:dyDescent="0.2">
      <c r="B224" s="375"/>
      <c r="C224" s="590"/>
      <c r="D224" s="312" t="s">
        <v>2217</v>
      </c>
      <c r="E224" s="175">
        <f>'1. Key elements-'!BC228</f>
        <v>1</v>
      </c>
    </row>
    <row r="225" spans="2:5" ht="38.25" x14ac:dyDescent="0.2">
      <c r="B225" s="375"/>
      <c r="C225" s="590"/>
      <c r="D225" s="312" t="s">
        <v>2218</v>
      </c>
      <c r="E225" s="175">
        <f>'1. Key elements-'!BC229</f>
        <v>1</v>
      </c>
    </row>
    <row r="226" spans="2:5" ht="51" x14ac:dyDescent="0.2">
      <c r="B226" s="375"/>
      <c r="C226" s="590"/>
      <c r="D226" s="312" t="s">
        <v>2219</v>
      </c>
      <c r="E226" s="175">
        <f>'1. Key elements-'!BC230</f>
        <v>1</v>
      </c>
    </row>
    <row r="227" spans="2:5" ht="38.25" x14ac:dyDescent="0.2">
      <c r="B227" s="375"/>
      <c r="C227" s="590"/>
      <c r="D227" s="312" t="s">
        <v>2220</v>
      </c>
      <c r="E227" s="175">
        <f>'1. Key elements-'!BC231</f>
        <v>1</v>
      </c>
    </row>
    <row r="228" spans="2:5" ht="38.25" x14ac:dyDescent="0.2">
      <c r="B228" s="375"/>
      <c r="C228" s="590"/>
      <c r="D228" s="312" t="s">
        <v>2221</v>
      </c>
      <c r="E228" s="175">
        <f>'1. Key elements-'!BC232</f>
        <v>1</v>
      </c>
    </row>
    <row r="229" spans="2:5" ht="51" x14ac:dyDescent="0.2">
      <c r="B229" s="375"/>
      <c r="C229" s="590"/>
      <c r="D229" s="312" t="s">
        <v>2222</v>
      </c>
      <c r="E229" s="175">
        <f>'1. Key elements-'!BC233</f>
        <v>1</v>
      </c>
    </row>
    <row r="230" spans="2:5" ht="76.5" x14ac:dyDescent="0.2">
      <c r="B230" s="375"/>
      <c r="C230" s="590"/>
      <c r="D230" s="312" t="s">
        <v>2223</v>
      </c>
      <c r="E230" s="175">
        <f>'1. Key elements-'!BC234</f>
        <v>1</v>
      </c>
    </row>
    <row r="231" spans="2:5" ht="63.75" x14ac:dyDescent="0.2">
      <c r="B231" s="375"/>
      <c r="C231" s="590"/>
      <c r="D231" s="313" t="s">
        <v>2224</v>
      </c>
      <c r="E231" s="175">
        <f>'1. Key elements-'!BC235</f>
        <v>1</v>
      </c>
    </row>
    <row r="232" spans="2:5" ht="63.75" x14ac:dyDescent="0.2">
      <c r="B232" s="375"/>
      <c r="C232" s="590"/>
      <c r="D232" s="313" t="s">
        <v>2225</v>
      </c>
      <c r="E232" s="175">
        <f>'1. Key elements-'!BC236</f>
        <v>1</v>
      </c>
    </row>
    <row r="233" spans="2:5" ht="51" x14ac:dyDescent="0.2">
      <c r="B233" s="375"/>
      <c r="C233" s="590"/>
      <c r="D233" s="311" t="s">
        <v>2226</v>
      </c>
      <c r="E233" s="175">
        <f>'1. Key elements-'!BC237</f>
        <v>1</v>
      </c>
    </row>
    <row r="234" spans="2:5" ht="63.75" x14ac:dyDescent="0.2">
      <c r="B234" s="375"/>
      <c r="C234" s="590"/>
      <c r="D234" s="311" t="s">
        <v>2227</v>
      </c>
      <c r="E234" s="175">
        <f>'1. Key elements-'!BC238</f>
        <v>1</v>
      </c>
    </row>
    <row r="235" spans="2:5" ht="51" x14ac:dyDescent="0.2">
      <c r="B235" s="375"/>
      <c r="C235" s="590"/>
      <c r="D235" s="311" t="s">
        <v>2228</v>
      </c>
      <c r="E235" s="175">
        <f>'1. Key elements-'!BC239</f>
        <v>1</v>
      </c>
    </row>
    <row r="236" spans="2:5" ht="51" x14ac:dyDescent="0.2">
      <c r="B236" s="375"/>
      <c r="C236" s="590"/>
      <c r="D236" s="311" t="s">
        <v>2229</v>
      </c>
      <c r="E236" s="175">
        <f>'1. Key elements-'!BC240</f>
        <v>1</v>
      </c>
    </row>
    <row r="237" spans="2:5" ht="51" x14ac:dyDescent="0.2">
      <c r="B237" s="375"/>
      <c r="C237" s="590"/>
      <c r="D237" s="311" t="s">
        <v>2230</v>
      </c>
      <c r="E237" s="175">
        <f>'1. Key elements-'!BC241</f>
        <v>1</v>
      </c>
    </row>
    <row r="238" spans="2:5" ht="63.75" x14ac:dyDescent="0.2">
      <c r="B238" s="375"/>
      <c r="C238" s="590"/>
      <c r="D238" s="311" t="s">
        <v>2231</v>
      </c>
      <c r="E238" s="175">
        <f>'1. Key elements-'!BC242</f>
        <v>1</v>
      </c>
    </row>
    <row r="239" spans="2:5" ht="51" x14ac:dyDescent="0.2">
      <c r="B239" s="375"/>
      <c r="C239" s="590"/>
      <c r="D239" s="311" t="s">
        <v>2232</v>
      </c>
      <c r="E239" s="175">
        <f>'1. Key elements-'!BC243</f>
        <v>1</v>
      </c>
    </row>
    <row r="240" spans="2:5" ht="51" x14ac:dyDescent="0.2">
      <c r="B240" s="375"/>
      <c r="C240" s="590"/>
      <c r="D240" s="311" t="s">
        <v>2233</v>
      </c>
      <c r="E240" s="175">
        <f>'1. Key elements-'!BC244</f>
        <v>1</v>
      </c>
    </row>
    <row r="241" spans="2:5" ht="38.25" x14ac:dyDescent="0.2">
      <c r="B241" s="375"/>
      <c r="C241" s="590"/>
      <c r="D241" s="311" t="s">
        <v>2234</v>
      </c>
      <c r="E241" s="175">
        <f>'1. Key elements-'!BC245</f>
        <v>1</v>
      </c>
    </row>
    <row r="242" spans="2:5" ht="51" x14ac:dyDescent="0.2">
      <c r="B242" s="375"/>
      <c r="C242" s="590"/>
      <c r="D242" s="311" t="s">
        <v>2235</v>
      </c>
      <c r="E242" s="175">
        <f>'1. Key elements-'!BC246</f>
        <v>1</v>
      </c>
    </row>
    <row r="243" spans="2:5" ht="38.25" x14ac:dyDescent="0.2">
      <c r="B243" s="375"/>
      <c r="C243" s="590"/>
      <c r="D243" s="311" t="s">
        <v>2236</v>
      </c>
      <c r="E243" s="175">
        <f>'1. Key elements-'!BC247</f>
        <v>1</v>
      </c>
    </row>
    <row r="244" spans="2:5" ht="38.25" x14ac:dyDescent="0.2">
      <c r="B244" s="375"/>
      <c r="C244" s="590"/>
      <c r="D244" s="311" t="s">
        <v>2237</v>
      </c>
      <c r="E244" s="175">
        <f>'1. Key elements-'!BC248</f>
        <v>1</v>
      </c>
    </row>
    <row r="245" spans="2:5" ht="38.25" x14ac:dyDescent="0.2">
      <c r="B245" s="375"/>
      <c r="C245" s="590"/>
      <c r="D245" s="311" t="s">
        <v>2238</v>
      </c>
      <c r="E245" s="175">
        <f>'1. Key elements-'!BC249</f>
        <v>1</v>
      </c>
    </row>
    <row r="246" spans="2:5" ht="51" x14ac:dyDescent="0.2">
      <c r="B246" s="375"/>
      <c r="C246" s="590"/>
      <c r="D246" s="311" t="s">
        <v>2239</v>
      </c>
      <c r="E246" s="175">
        <f>'1. Key elements-'!BC250</f>
        <v>1</v>
      </c>
    </row>
    <row r="247" spans="2:5" ht="38.25" x14ac:dyDescent="0.2">
      <c r="B247" s="375"/>
      <c r="C247" s="590"/>
      <c r="D247" s="311" t="s">
        <v>2240</v>
      </c>
      <c r="E247" s="175">
        <f>'1. Key elements-'!BC251</f>
        <v>1</v>
      </c>
    </row>
    <row r="248" spans="2:5" ht="38.25" x14ac:dyDescent="0.2">
      <c r="B248" s="375"/>
      <c r="C248" s="590"/>
      <c r="D248" s="311" t="s">
        <v>2241</v>
      </c>
      <c r="E248" s="175">
        <f>'1. Key elements-'!BC252</f>
        <v>1</v>
      </c>
    </row>
    <row r="249" spans="2:5" ht="38.25" x14ac:dyDescent="0.2">
      <c r="B249" s="375"/>
      <c r="C249" s="590"/>
      <c r="D249" s="311" t="s">
        <v>2242</v>
      </c>
      <c r="E249" s="175">
        <f>'1. Key elements-'!BC253</f>
        <v>1</v>
      </c>
    </row>
    <row r="250" spans="2:5" ht="51" x14ac:dyDescent="0.2">
      <c r="B250" s="375"/>
      <c r="C250" s="590"/>
      <c r="D250" s="311" t="s">
        <v>2243</v>
      </c>
      <c r="E250" s="175">
        <f>'1. Key elements-'!BC254</f>
        <v>1</v>
      </c>
    </row>
    <row r="251" spans="2:5" ht="38.25" x14ac:dyDescent="0.2">
      <c r="B251" s="375"/>
      <c r="C251" s="590"/>
      <c r="D251" s="311" t="s">
        <v>2244</v>
      </c>
      <c r="E251" s="175">
        <f>'1. Key elements-'!BC255</f>
        <v>1</v>
      </c>
    </row>
    <row r="252" spans="2:5" ht="38.25" x14ac:dyDescent="0.2">
      <c r="B252" s="375"/>
      <c r="C252" s="590"/>
      <c r="D252" s="311" t="s">
        <v>2245</v>
      </c>
      <c r="E252" s="175">
        <f>'1. Key elements-'!BC256</f>
        <v>1</v>
      </c>
    </row>
    <row r="253" spans="2:5" ht="38.25" x14ac:dyDescent="0.2">
      <c r="B253" s="375"/>
      <c r="C253" s="590"/>
      <c r="D253" s="311" t="s">
        <v>2246</v>
      </c>
      <c r="E253" s="175">
        <f>'1. Key elements-'!BC257</f>
        <v>1</v>
      </c>
    </row>
    <row r="254" spans="2:5" ht="51" x14ac:dyDescent="0.2">
      <c r="B254" s="375"/>
      <c r="C254" s="590"/>
      <c r="D254" s="311" t="s">
        <v>2247</v>
      </c>
      <c r="E254" s="175">
        <f>'1. Key elements-'!BC258</f>
        <v>1</v>
      </c>
    </row>
    <row r="255" spans="2:5" ht="38.25" x14ac:dyDescent="0.2">
      <c r="B255" s="375"/>
      <c r="C255" s="590"/>
      <c r="D255" s="311" t="s">
        <v>2248</v>
      </c>
      <c r="E255" s="175">
        <f>'1. Key elements-'!BC259</f>
        <v>1</v>
      </c>
    </row>
    <row r="256" spans="2:5" ht="38.25" x14ac:dyDescent="0.2">
      <c r="B256" s="375"/>
      <c r="C256" s="590"/>
      <c r="D256" s="311" t="s">
        <v>2249</v>
      </c>
      <c r="E256" s="175">
        <f>'1. Key elements-'!BC260</f>
        <v>1</v>
      </c>
    </row>
    <row r="257" spans="2:5" ht="25.5" x14ac:dyDescent="0.2">
      <c r="B257" s="375"/>
      <c r="C257" s="590"/>
      <c r="D257" s="311" t="s">
        <v>2250</v>
      </c>
      <c r="E257" s="175">
        <f>'1. Key elements-'!BC261</f>
        <v>1</v>
      </c>
    </row>
    <row r="258" spans="2:5" ht="51" x14ac:dyDescent="0.2">
      <c r="B258" s="375"/>
      <c r="C258" s="590"/>
      <c r="D258" s="311" t="s">
        <v>2251</v>
      </c>
      <c r="E258" s="175">
        <f>'1. Key elements-'!BC262</f>
        <v>1</v>
      </c>
    </row>
    <row r="259" spans="2:5" ht="38.25" x14ac:dyDescent="0.2">
      <c r="B259" s="375"/>
      <c r="C259" s="590"/>
      <c r="D259" s="311" t="s">
        <v>2252</v>
      </c>
      <c r="E259" s="175">
        <f>'1. Key elements-'!BC263</f>
        <v>1</v>
      </c>
    </row>
    <row r="260" spans="2:5" ht="38.25" x14ac:dyDescent="0.2">
      <c r="B260" s="375"/>
      <c r="C260" s="590"/>
      <c r="D260" s="311" t="s">
        <v>2253</v>
      </c>
      <c r="E260" s="175">
        <f>'1. Key elements-'!BC264</f>
        <v>1</v>
      </c>
    </row>
    <row r="261" spans="2:5" ht="38.25" x14ac:dyDescent="0.2">
      <c r="B261" s="375"/>
      <c r="C261" s="590"/>
      <c r="D261" s="311" t="s">
        <v>2254</v>
      </c>
      <c r="E261" s="175">
        <f>'1. Key elements-'!BC265</f>
        <v>1</v>
      </c>
    </row>
    <row r="262" spans="2:5" ht="51" x14ac:dyDescent="0.2">
      <c r="B262" s="375"/>
      <c r="C262" s="590"/>
      <c r="D262" s="311" t="s">
        <v>2255</v>
      </c>
      <c r="E262" s="175">
        <f>'1. Key elements-'!BC266</f>
        <v>1</v>
      </c>
    </row>
    <row r="263" spans="2:5" ht="38.25" x14ac:dyDescent="0.2">
      <c r="B263" s="375"/>
      <c r="C263" s="590"/>
      <c r="D263" s="311" t="s">
        <v>2256</v>
      </c>
      <c r="E263" s="175">
        <f>'1. Key elements-'!BC267</f>
        <v>1</v>
      </c>
    </row>
    <row r="264" spans="2:5" ht="38.25" x14ac:dyDescent="0.2">
      <c r="B264" s="375"/>
      <c r="C264" s="590"/>
      <c r="D264" s="311" t="s">
        <v>2257</v>
      </c>
      <c r="E264" s="175">
        <f>'1. Key elements-'!BC268</f>
        <v>1</v>
      </c>
    </row>
    <row r="265" spans="2:5" ht="51" x14ac:dyDescent="0.2">
      <c r="B265" s="375"/>
      <c r="C265" s="590"/>
      <c r="D265" s="311" t="s">
        <v>2258</v>
      </c>
      <c r="E265" s="175">
        <f>'1. Key elements-'!BC269</f>
        <v>1</v>
      </c>
    </row>
    <row r="266" spans="2:5" ht="63.75" x14ac:dyDescent="0.2">
      <c r="B266" s="375"/>
      <c r="C266" s="590"/>
      <c r="D266" s="311" t="s">
        <v>2259</v>
      </c>
      <c r="E266" s="175">
        <f>'1. Key elements-'!BC270</f>
        <v>1</v>
      </c>
    </row>
    <row r="267" spans="2:5" ht="51" x14ac:dyDescent="0.2">
      <c r="B267" s="375"/>
      <c r="C267" s="590"/>
      <c r="D267" s="311" t="s">
        <v>2260</v>
      </c>
      <c r="E267" s="175">
        <f>'1. Key elements-'!BC271</f>
        <v>1</v>
      </c>
    </row>
    <row r="268" spans="2:5" ht="51" x14ac:dyDescent="0.2">
      <c r="B268" s="375"/>
      <c r="C268" s="590"/>
      <c r="D268" s="311" t="s">
        <v>2261</v>
      </c>
      <c r="E268" s="175">
        <f>'1. Key elements-'!BC272</f>
        <v>1</v>
      </c>
    </row>
    <row r="269" spans="2:5" ht="63.75" x14ac:dyDescent="0.2">
      <c r="B269" s="375"/>
      <c r="C269" s="590"/>
      <c r="D269" s="311" t="s">
        <v>2262</v>
      </c>
      <c r="E269" s="175">
        <f>'1. Key elements-'!BC273</f>
        <v>1</v>
      </c>
    </row>
    <row r="270" spans="2:5" ht="76.5" x14ac:dyDescent="0.2">
      <c r="B270" s="375"/>
      <c r="C270" s="590"/>
      <c r="D270" s="311" t="s">
        <v>2263</v>
      </c>
      <c r="E270" s="175">
        <f>'1. Key elements-'!BC274</f>
        <v>1</v>
      </c>
    </row>
    <row r="271" spans="2:5" ht="63.75" x14ac:dyDescent="0.2">
      <c r="B271" s="375"/>
      <c r="C271" s="590"/>
      <c r="D271" s="311" t="s">
        <v>2264</v>
      </c>
      <c r="E271" s="175">
        <f>'1. Key elements-'!BC275</f>
        <v>1</v>
      </c>
    </row>
    <row r="272" spans="2:5" ht="63.75" x14ac:dyDescent="0.2">
      <c r="B272" s="375"/>
      <c r="C272" s="590"/>
      <c r="D272" s="311" t="s">
        <v>2265</v>
      </c>
      <c r="E272" s="175">
        <f>'1. Key elements-'!BC276</f>
        <v>1</v>
      </c>
    </row>
    <row r="273" spans="2:5" ht="51" x14ac:dyDescent="0.2">
      <c r="B273" s="375"/>
      <c r="C273" s="590"/>
      <c r="D273" s="311" t="s">
        <v>2266</v>
      </c>
      <c r="E273" s="175">
        <f>'1. Key elements-'!BC277</f>
        <v>1</v>
      </c>
    </row>
    <row r="274" spans="2:5" ht="63.75" x14ac:dyDescent="0.2">
      <c r="B274" s="375"/>
      <c r="C274" s="590"/>
      <c r="D274" s="311" t="s">
        <v>2267</v>
      </c>
      <c r="E274" s="175">
        <f>'1. Key elements-'!BC278</f>
        <v>1</v>
      </c>
    </row>
    <row r="275" spans="2:5" ht="51" x14ac:dyDescent="0.2">
      <c r="B275" s="375"/>
      <c r="C275" s="590"/>
      <c r="D275" s="311" t="s">
        <v>2268</v>
      </c>
      <c r="E275" s="175">
        <f>'1. Key elements-'!BC279</f>
        <v>1</v>
      </c>
    </row>
    <row r="276" spans="2:5" ht="51" x14ac:dyDescent="0.2">
      <c r="B276" s="375"/>
      <c r="C276" s="590"/>
      <c r="D276" s="311" t="s">
        <v>2269</v>
      </c>
      <c r="E276" s="175">
        <f>'1. Key elements-'!BC280</f>
        <v>1</v>
      </c>
    </row>
    <row r="277" spans="2:5" ht="51" x14ac:dyDescent="0.2">
      <c r="B277" s="375"/>
      <c r="C277" s="590"/>
      <c r="D277" s="311" t="s">
        <v>2270</v>
      </c>
      <c r="E277" s="175">
        <f>'1. Key elements-'!BC281</f>
        <v>1</v>
      </c>
    </row>
    <row r="278" spans="2:5" ht="63.75" x14ac:dyDescent="0.2">
      <c r="B278" s="375"/>
      <c r="C278" s="590"/>
      <c r="D278" s="311" t="s">
        <v>2271</v>
      </c>
      <c r="E278" s="175">
        <f>'1. Key elements-'!BC282</f>
        <v>1</v>
      </c>
    </row>
    <row r="279" spans="2:5" ht="51" x14ac:dyDescent="0.2">
      <c r="B279" s="375"/>
      <c r="C279" s="590"/>
      <c r="D279" s="311" t="s">
        <v>2272</v>
      </c>
      <c r="E279" s="175">
        <f>'1. Key elements-'!BC283</f>
        <v>1</v>
      </c>
    </row>
    <row r="280" spans="2:5" ht="51" x14ac:dyDescent="0.2">
      <c r="B280" s="375"/>
      <c r="C280" s="590"/>
      <c r="D280" s="311" t="s">
        <v>2273</v>
      </c>
      <c r="E280" s="175">
        <f>'1. Key elements-'!BC284</f>
        <v>1</v>
      </c>
    </row>
    <row r="281" spans="2:5" ht="38.25" x14ac:dyDescent="0.2">
      <c r="B281" s="375"/>
      <c r="C281" s="590"/>
      <c r="D281" s="311" t="s">
        <v>2274</v>
      </c>
      <c r="E281" s="175">
        <f>'1. Key elements-'!BC285</f>
        <v>1</v>
      </c>
    </row>
    <row r="282" spans="2:5" ht="63.75" x14ac:dyDescent="0.2">
      <c r="B282" s="375"/>
      <c r="C282" s="590"/>
      <c r="D282" s="311" t="s">
        <v>2275</v>
      </c>
      <c r="E282" s="175">
        <f>'1. Key elements-'!BC286</f>
        <v>1</v>
      </c>
    </row>
    <row r="283" spans="2:5" ht="51" x14ac:dyDescent="0.2">
      <c r="B283" s="375"/>
      <c r="C283" s="590"/>
      <c r="D283" s="311" t="s">
        <v>2276</v>
      </c>
      <c r="E283" s="175">
        <f>'1. Key elements-'!BC287</f>
        <v>1</v>
      </c>
    </row>
    <row r="284" spans="2:5" ht="51" x14ac:dyDescent="0.2">
      <c r="B284" s="375"/>
      <c r="C284" s="590"/>
      <c r="D284" s="311" t="s">
        <v>2277</v>
      </c>
      <c r="E284" s="175">
        <f>'1. Key elements-'!BC288</f>
        <v>1</v>
      </c>
    </row>
    <row r="285" spans="2:5" ht="38.25" x14ac:dyDescent="0.2">
      <c r="B285" s="375"/>
      <c r="C285" s="590"/>
      <c r="D285" s="311" t="s">
        <v>2278</v>
      </c>
      <c r="E285" s="175">
        <f>'1. Key elements-'!BC289</f>
        <v>1</v>
      </c>
    </row>
    <row r="286" spans="2:5" ht="51" x14ac:dyDescent="0.2">
      <c r="B286" s="375"/>
      <c r="C286" s="590"/>
      <c r="D286" s="311" t="s">
        <v>2279</v>
      </c>
      <c r="E286" s="175">
        <f>'1. Key elements-'!BC290</f>
        <v>1</v>
      </c>
    </row>
    <row r="287" spans="2:5" ht="38.25" x14ac:dyDescent="0.2">
      <c r="B287" s="375"/>
      <c r="C287" s="590"/>
      <c r="D287" s="312" t="s">
        <v>2280</v>
      </c>
      <c r="E287" s="175">
        <f>'1. Key elements-'!BC291</f>
        <v>1</v>
      </c>
    </row>
    <row r="288" spans="2:5" ht="38.25" x14ac:dyDescent="0.2">
      <c r="B288" s="375"/>
      <c r="C288" s="590"/>
      <c r="D288" s="312" t="s">
        <v>2281</v>
      </c>
      <c r="E288" s="175">
        <f>'1. Key elements-'!BC292</f>
        <v>1</v>
      </c>
    </row>
    <row r="289" spans="2:5" ht="38.25" x14ac:dyDescent="0.2">
      <c r="B289" s="375"/>
      <c r="C289" s="590"/>
      <c r="D289" s="312" t="s">
        <v>2282</v>
      </c>
      <c r="E289" s="175">
        <f>'1. Key elements-'!BC293</f>
        <v>1</v>
      </c>
    </row>
    <row r="290" spans="2:5" ht="51" x14ac:dyDescent="0.2">
      <c r="B290" s="375"/>
      <c r="C290" s="590"/>
      <c r="D290" s="312" t="s">
        <v>2283</v>
      </c>
      <c r="E290" s="175">
        <f>'1. Key elements-'!BC294</f>
        <v>1</v>
      </c>
    </row>
    <row r="291" spans="2:5" ht="51" x14ac:dyDescent="0.2">
      <c r="B291" s="375"/>
      <c r="C291" s="590"/>
      <c r="D291" s="312" t="s">
        <v>2284</v>
      </c>
      <c r="E291" s="175">
        <f>'1. Key elements-'!BC295</f>
        <v>1</v>
      </c>
    </row>
    <row r="292" spans="2:5" ht="51" x14ac:dyDescent="0.2">
      <c r="B292" s="375"/>
      <c r="C292" s="590"/>
      <c r="D292" s="312" t="s">
        <v>2285</v>
      </c>
      <c r="E292" s="175">
        <f>'1. Key elements-'!BC296</f>
        <v>1</v>
      </c>
    </row>
    <row r="293" spans="2:5" ht="51" x14ac:dyDescent="0.2">
      <c r="B293" s="375"/>
      <c r="C293" s="590"/>
      <c r="D293" s="312" t="s">
        <v>2286</v>
      </c>
      <c r="E293" s="175">
        <f>'1. Key elements-'!BC297</f>
        <v>1</v>
      </c>
    </row>
    <row r="294" spans="2:5" ht="63.75" x14ac:dyDescent="0.2">
      <c r="B294" s="375"/>
      <c r="C294" s="590"/>
      <c r="D294" s="312" t="s">
        <v>2287</v>
      </c>
      <c r="E294" s="175">
        <f>'1. Key elements-'!BC298</f>
        <v>1</v>
      </c>
    </row>
    <row r="295" spans="2:5" ht="63.75" x14ac:dyDescent="0.2">
      <c r="B295" s="375"/>
      <c r="C295" s="590"/>
      <c r="D295" s="312" t="s">
        <v>2288</v>
      </c>
      <c r="E295" s="175">
        <f>'1. Key elements-'!BC299</f>
        <v>1</v>
      </c>
    </row>
    <row r="296" spans="2:5" ht="63.75" x14ac:dyDescent="0.2">
      <c r="B296" s="375"/>
      <c r="C296" s="590"/>
      <c r="D296" s="312" t="s">
        <v>2289</v>
      </c>
      <c r="E296" s="175">
        <f>'1. Key elements-'!BC300</f>
        <v>1</v>
      </c>
    </row>
    <row r="297" spans="2:5" ht="38.25" x14ac:dyDescent="0.2">
      <c r="B297" s="375"/>
      <c r="C297" s="590"/>
      <c r="D297" s="312" t="s">
        <v>2290</v>
      </c>
      <c r="E297" s="175">
        <f>'1. Key elements-'!BC301</f>
        <v>1</v>
      </c>
    </row>
    <row r="298" spans="2:5" ht="51" x14ac:dyDescent="0.2">
      <c r="B298" s="375"/>
      <c r="C298" s="590"/>
      <c r="D298" s="312" t="s">
        <v>2291</v>
      </c>
      <c r="E298" s="175">
        <f>'1. Key elements-'!BC302</f>
        <v>1</v>
      </c>
    </row>
    <row r="299" spans="2:5" ht="38.25" x14ac:dyDescent="0.2">
      <c r="B299" s="375"/>
      <c r="C299" s="590"/>
      <c r="D299" s="312" t="s">
        <v>2292</v>
      </c>
      <c r="E299" s="175">
        <f>'1. Key elements-'!BC303</f>
        <v>1</v>
      </c>
    </row>
    <row r="300" spans="2:5" ht="38.25" x14ac:dyDescent="0.2">
      <c r="B300" s="375"/>
      <c r="C300" s="590"/>
      <c r="D300" s="312" t="s">
        <v>2293</v>
      </c>
      <c r="E300" s="175">
        <f>'1. Key elements-'!BC304</f>
        <v>1</v>
      </c>
    </row>
    <row r="301" spans="2:5" ht="38.25" x14ac:dyDescent="0.2">
      <c r="B301" s="375"/>
      <c r="C301" s="590"/>
      <c r="D301" s="312" t="s">
        <v>2294</v>
      </c>
      <c r="E301" s="175">
        <f>'1. Key elements-'!BC305</f>
        <v>1</v>
      </c>
    </row>
    <row r="302" spans="2:5" ht="51" x14ac:dyDescent="0.2">
      <c r="B302" s="375"/>
      <c r="C302" s="590"/>
      <c r="D302" s="312" t="s">
        <v>2295</v>
      </c>
      <c r="E302" s="175">
        <f>'1. Key elements-'!BC306</f>
        <v>1</v>
      </c>
    </row>
    <row r="303" spans="2:5" ht="38.25" x14ac:dyDescent="0.2">
      <c r="B303" s="375"/>
      <c r="C303" s="590"/>
      <c r="D303" s="312" t="s">
        <v>2296</v>
      </c>
      <c r="E303" s="175">
        <f>'1. Key elements-'!BC307</f>
        <v>1</v>
      </c>
    </row>
    <row r="304" spans="2:5" ht="38.25" x14ac:dyDescent="0.2">
      <c r="B304" s="375"/>
      <c r="C304" s="590"/>
      <c r="D304" s="312" t="s">
        <v>2297</v>
      </c>
      <c r="E304" s="175">
        <f>'1. Key elements-'!BC308</f>
        <v>1</v>
      </c>
    </row>
    <row r="305" spans="2:5" ht="38.25" x14ac:dyDescent="0.2">
      <c r="B305" s="375"/>
      <c r="C305" s="590"/>
      <c r="D305" s="312" t="s">
        <v>2298</v>
      </c>
      <c r="E305" s="175">
        <f>'1. Key elements-'!BC309</f>
        <v>1</v>
      </c>
    </row>
    <row r="306" spans="2:5" ht="51" x14ac:dyDescent="0.2">
      <c r="B306" s="375"/>
      <c r="C306" s="590"/>
      <c r="D306" s="312" t="s">
        <v>2299</v>
      </c>
      <c r="E306" s="175">
        <f>'1. Key elements-'!BC310</f>
        <v>1</v>
      </c>
    </row>
    <row r="307" spans="2:5" ht="38.25" x14ac:dyDescent="0.2">
      <c r="B307" s="375"/>
      <c r="C307" s="590"/>
      <c r="D307" s="312" t="s">
        <v>2300</v>
      </c>
      <c r="E307" s="175">
        <f>'1. Key elements-'!BC311</f>
        <v>1</v>
      </c>
    </row>
    <row r="308" spans="2:5" ht="38.25" x14ac:dyDescent="0.2">
      <c r="B308" s="375"/>
      <c r="C308" s="590"/>
      <c r="D308" s="312" t="s">
        <v>2301</v>
      </c>
      <c r="E308" s="175">
        <f>'1. Key elements-'!BC312</f>
        <v>1</v>
      </c>
    </row>
    <row r="309" spans="2:5" ht="38.25" x14ac:dyDescent="0.2">
      <c r="B309" s="375"/>
      <c r="C309" s="590"/>
      <c r="D309" s="312" t="s">
        <v>2302</v>
      </c>
      <c r="E309" s="175">
        <f>'1. Key elements-'!BC313</f>
        <v>1</v>
      </c>
    </row>
    <row r="310" spans="2:5" ht="51" x14ac:dyDescent="0.2">
      <c r="B310" s="375"/>
      <c r="C310" s="590"/>
      <c r="D310" s="312" t="s">
        <v>2303</v>
      </c>
      <c r="E310" s="175">
        <f>'1. Key elements-'!BC314</f>
        <v>1</v>
      </c>
    </row>
    <row r="311" spans="2:5" ht="51" x14ac:dyDescent="0.2">
      <c r="B311" s="375"/>
      <c r="C311" s="590"/>
      <c r="D311" s="312" t="s">
        <v>2304</v>
      </c>
      <c r="E311" s="175">
        <f>'1. Key elements-'!BC315</f>
        <v>1</v>
      </c>
    </row>
    <row r="312" spans="2:5" ht="51" x14ac:dyDescent="0.2">
      <c r="B312" s="375"/>
      <c r="C312" s="590"/>
      <c r="D312" s="312" t="s">
        <v>2305</v>
      </c>
      <c r="E312" s="175">
        <f>'1. Key elements-'!BC316</f>
        <v>1</v>
      </c>
    </row>
    <row r="313" spans="2:5" ht="38.25" x14ac:dyDescent="0.2">
      <c r="B313" s="375"/>
      <c r="C313" s="590"/>
      <c r="D313" s="312" t="s">
        <v>2306</v>
      </c>
      <c r="E313" s="175">
        <f>'1. Key elements-'!BC317</f>
        <v>1</v>
      </c>
    </row>
    <row r="314" spans="2:5" ht="51" x14ac:dyDescent="0.2">
      <c r="B314" s="375"/>
      <c r="C314" s="590"/>
      <c r="D314" s="312" t="s">
        <v>2307</v>
      </c>
      <c r="E314" s="175">
        <f>'1. Key elements-'!BC318</f>
        <v>1</v>
      </c>
    </row>
    <row r="315" spans="2:5" ht="38.25" x14ac:dyDescent="0.2">
      <c r="B315" s="375"/>
      <c r="C315" s="590"/>
      <c r="D315" s="312" t="s">
        <v>2308</v>
      </c>
      <c r="E315" s="175">
        <f>'1. Key elements-'!BC319</f>
        <v>1</v>
      </c>
    </row>
    <row r="316" spans="2:5" ht="38.25" x14ac:dyDescent="0.2">
      <c r="B316" s="375"/>
      <c r="C316" s="590"/>
      <c r="D316" s="312" t="s">
        <v>2309</v>
      </c>
      <c r="E316" s="175">
        <f>'1. Key elements-'!BC320</f>
        <v>1</v>
      </c>
    </row>
    <row r="317" spans="2:5" ht="38.25" x14ac:dyDescent="0.2">
      <c r="B317" s="375"/>
      <c r="C317" s="590"/>
      <c r="D317" s="312" t="s">
        <v>2310</v>
      </c>
      <c r="E317" s="175">
        <f>'1. Key elements-'!BC321</f>
        <v>1</v>
      </c>
    </row>
    <row r="318" spans="2:5" ht="51" x14ac:dyDescent="0.2">
      <c r="B318" s="375"/>
      <c r="C318" s="590"/>
      <c r="D318" s="312" t="s">
        <v>2311</v>
      </c>
      <c r="E318" s="175">
        <f>'1. Key elements-'!BC322</f>
        <v>1</v>
      </c>
    </row>
    <row r="319" spans="2:5" ht="38.25" x14ac:dyDescent="0.2">
      <c r="B319" s="375"/>
      <c r="C319" s="590"/>
      <c r="D319" s="312" t="s">
        <v>2312</v>
      </c>
      <c r="E319" s="175">
        <f>'1. Key elements-'!BC323</f>
        <v>1</v>
      </c>
    </row>
    <row r="320" spans="2:5" ht="38.25" x14ac:dyDescent="0.2">
      <c r="B320" s="375"/>
      <c r="C320" s="590"/>
      <c r="D320" s="312" t="s">
        <v>2313</v>
      </c>
      <c r="E320" s="175">
        <f>'1. Key elements-'!BC324</f>
        <v>1</v>
      </c>
    </row>
    <row r="321" spans="2:5" ht="51" x14ac:dyDescent="0.2">
      <c r="B321" s="375"/>
      <c r="C321" s="590"/>
      <c r="D321" s="312" t="s">
        <v>2314</v>
      </c>
      <c r="E321" s="175">
        <f>'1. Key elements-'!BC325</f>
        <v>1</v>
      </c>
    </row>
    <row r="322" spans="2:5" ht="63.75" x14ac:dyDescent="0.2">
      <c r="B322" s="375"/>
      <c r="C322" s="590"/>
      <c r="D322" s="312" t="s">
        <v>2315</v>
      </c>
      <c r="E322" s="175">
        <f>'1. Key elements-'!BC326</f>
        <v>1</v>
      </c>
    </row>
    <row r="323" spans="2:5" ht="51" x14ac:dyDescent="0.2">
      <c r="B323" s="375"/>
      <c r="C323" s="590"/>
      <c r="D323" s="312" t="s">
        <v>2316</v>
      </c>
      <c r="E323" s="175">
        <f>'1. Key elements-'!BC327</f>
        <v>1</v>
      </c>
    </row>
    <row r="324" spans="2:5" ht="51" x14ac:dyDescent="0.2">
      <c r="B324" s="375"/>
      <c r="C324" s="590"/>
      <c r="D324" s="312" t="s">
        <v>2317</v>
      </c>
      <c r="E324" s="175">
        <f>'1. Key elements-'!BC328</f>
        <v>1</v>
      </c>
    </row>
    <row r="325" spans="2:5" ht="25.5" x14ac:dyDescent="0.2">
      <c r="B325" s="375"/>
      <c r="C325" s="590"/>
      <c r="D325" s="312" t="s">
        <v>2318</v>
      </c>
      <c r="E325" s="175">
        <f>'1. Key elements-'!BC329</f>
        <v>1</v>
      </c>
    </row>
    <row r="326" spans="2:5" ht="38.25" x14ac:dyDescent="0.2">
      <c r="B326" s="375"/>
      <c r="C326" s="590"/>
      <c r="D326" s="312" t="s">
        <v>2319</v>
      </c>
      <c r="E326" s="175">
        <f>'1. Key elements-'!BC330</f>
        <v>1</v>
      </c>
    </row>
    <row r="327" spans="2:5" ht="38.25" x14ac:dyDescent="0.2">
      <c r="B327" s="375"/>
      <c r="C327" s="590"/>
      <c r="D327" s="312" t="s">
        <v>2320</v>
      </c>
      <c r="E327" s="175">
        <f>'1. Key elements-'!BC331</f>
        <v>1</v>
      </c>
    </row>
    <row r="328" spans="2:5" ht="38.25" x14ac:dyDescent="0.2">
      <c r="B328" s="375"/>
      <c r="C328" s="590"/>
      <c r="D328" s="312" t="s">
        <v>2321</v>
      </c>
      <c r="E328" s="175">
        <f>'1. Key elements-'!BC332</f>
        <v>1</v>
      </c>
    </row>
    <row r="329" spans="2:5" ht="51" x14ac:dyDescent="0.2">
      <c r="B329" s="375"/>
      <c r="C329" s="590"/>
      <c r="D329" s="312" t="s">
        <v>2322</v>
      </c>
      <c r="E329" s="175">
        <f>'1. Key elements-'!BC333</f>
        <v>1</v>
      </c>
    </row>
    <row r="330" spans="2:5" ht="63.75" x14ac:dyDescent="0.2">
      <c r="B330" s="375"/>
      <c r="C330" s="590"/>
      <c r="D330" s="312" t="s">
        <v>2323</v>
      </c>
      <c r="E330" s="175">
        <f>'1. Key elements-'!BC334</f>
        <v>1</v>
      </c>
    </row>
    <row r="331" spans="2:5" ht="51" x14ac:dyDescent="0.2">
      <c r="B331" s="375"/>
      <c r="C331" s="590"/>
      <c r="D331" s="312" t="s">
        <v>2324</v>
      </c>
      <c r="E331" s="175">
        <f>'1. Key elements-'!BC335</f>
        <v>1</v>
      </c>
    </row>
    <row r="332" spans="2:5" ht="51" x14ac:dyDescent="0.2">
      <c r="B332" s="375"/>
      <c r="C332" s="590"/>
      <c r="D332" s="312" t="s">
        <v>2325</v>
      </c>
      <c r="E332" s="175">
        <f>'1. Key elements-'!BC336</f>
        <v>1</v>
      </c>
    </row>
    <row r="333" spans="2:5" ht="51" x14ac:dyDescent="0.2">
      <c r="B333" s="375"/>
      <c r="C333" s="590"/>
      <c r="D333" s="312" t="s">
        <v>2326</v>
      </c>
      <c r="E333" s="175">
        <f>'1. Key elements-'!BC337</f>
        <v>1</v>
      </c>
    </row>
    <row r="334" spans="2:5" ht="63.75" x14ac:dyDescent="0.2">
      <c r="B334" s="375"/>
      <c r="C334" s="590"/>
      <c r="D334" s="312" t="s">
        <v>2327</v>
      </c>
      <c r="E334" s="175">
        <f>'1. Key elements-'!BC338</f>
        <v>1</v>
      </c>
    </row>
    <row r="335" spans="2:5" ht="51" x14ac:dyDescent="0.2">
      <c r="B335" s="375"/>
      <c r="C335" s="590"/>
      <c r="D335" s="312" t="s">
        <v>2328</v>
      </c>
      <c r="E335" s="175">
        <f>'1. Key elements-'!BC339</f>
        <v>1</v>
      </c>
    </row>
    <row r="336" spans="2:5" ht="51" x14ac:dyDescent="0.2">
      <c r="B336" s="375"/>
      <c r="C336" s="590"/>
      <c r="D336" s="312" t="s">
        <v>2329</v>
      </c>
      <c r="E336" s="175">
        <f>'1. Key elements-'!BC340</f>
        <v>1</v>
      </c>
    </row>
    <row r="337" spans="2:5" ht="51" x14ac:dyDescent="0.2">
      <c r="B337" s="375"/>
      <c r="C337" s="590"/>
      <c r="D337" s="312" t="s">
        <v>2330</v>
      </c>
      <c r="E337" s="175">
        <f>'1. Key elements-'!BC341</f>
        <v>1</v>
      </c>
    </row>
    <row r="338" spans="2:5" ht="63.75" x14ac:dyDescent="0.2">
      <c r="B338" s="375"/>
      <c r="C338" s="590"/>
      <c r="D338" s="312" t="s">
        <v>2331</v>
      </c>
      <c r="E338" s="175">
        <f>'1. Key elements-'!BC342</f>
        <v>1</v>
      </c>
    </row>
    <row r="339" spans="2:5" ht="51" x14ac:dyDescent="0.2">
      <c r="B339" s="375"/>
      <c r="C339" s="590"/>
      <c r="D339" s="312" t="s">
        <v>2332</v>
      </c>
      <c r="E339" s="175">
        <f>'1. Key elements-'!BC343</f>
        <v>1</v>
      </c>
    </row>
    <row r="340" spans="2:5" ht="51" x14ac:dyDescent="0.2">
      <c r="B340" s="375"/>
      <c r="C340" s="590"/>
      <c r="D340" s="312" t="s">
        <v>2333</v>
      </c>
      <c r="E340" s="175">
        <f>'1. Key elements-'!BC344</f>
        <v>1</v>
      </c>
    </row>
    <row r="341" spans="2:5" ht="25.5" x14ac:dyDescent="0.2">
      <c r="B341" s="375"/>
      <c r="C341" s="590"/>
      <c r="D341" s="312" t="s">
        <v>2334</v>
      </c>
      <c r="E341" s="175">
        <f>'1. Key elements-'!BC345</f>
        <v>1</v>
      </c>
    </row>
    <row r="342" spans="2:5" ht="38.25" x14ac:dyDescent="0.2">
      <c r="B342" s="375"/>
      <c r="C342" s="590"/>
      <c r="D342" s="312" t="s">
        <v>2335</v>
      </c>
      <c r="E342" s="175">
        <f>'1. Key elements-'!BC346</f>
        <v>1</v>
      </c>
    </row>
    <row r="343" spans="2:5" ht="25.5" x14ac:dyDescent="0.2">
      <c r="B343" s="375"/>
      <c r="C343" s="590"/>
      <c r="D343" s="312" t="s">
        <v>2336</v>
      </c>
      <c r="E343" s="175">
        <f>'1. Key elements-'!BC347</f>
        <v>1</v>
      </c>
    </row>
    <row r="344" spans="2:5" ht="25.5" x14ac:dyDescent="0.2">
      <c r="B344" s="375"/>
      <c r="C344" s="590"/>
      <c r="D344" s="312" t="s">
        <v>2337</v>
      </c>
      <c r="E344" s="175">
        <f>'1. Key elements-'!BC348</f>
        <v>1</v>
      </c>
    </row>
    <row r="345" spans="2:5" ht="25.5" x14ac:dyDescent="0.2">
      <c r="B345" s="375"/>
      <c r="C345" s="590"/>
      <c r="D345" s="312" t="s">
        <v>2338</v>
      </c>
      <c r="E345" s="175">
        <f>'1. Key elements-'!BC349</f>
        <v>1</v>
      </c>
    </row>
    <row r="346" spans="2:5" ht="38.25" x14ac:dyDescent="0.2">
      <c r="B346" s="375"/>
      <c r="C346" s="590"/>
      <c r="D346" s="312" t="s">
        <v>2339</v>
      </c>
      <c r="E346" s="175">
        <f>'1. Key elements-'!BC350</f>
        <v>1</v>
      </c>
    </row>
    <row r="347" spans="2:5" ht="25.5" x14ac:dyDescent="0.2">
      <c r="B347" s="375"/>
      <c r="C347" s="590"/>
      <c r="D347" s="312" t="s">
        <v>2340</v>
      </c>
      <c r="E347" s="175">
        <f>'1. Key elements-'!BC351</f>
        <v>1</v>
      </c>
    </row>
    <row r="348" spans="2:5" ht="25.5" x14ac:dyDescent="0.2">
      <c r="B348" s="375"/>
      <c r="C348" s="590"/>
      <c r="D348" s="312" t="s">
        <v>2341</v>
      </c>
      <c r="E348" s="175">
        <f>'1. Key elements-'!BC352</f>
        <v>1</v>
      </c>
    </row>
    <row r="349" spans="2:5" ht="38.25" x14ac:dyDescent="0.2">
      <c r="B349" s="375"/>
      <c r="C349" s="590"/>
      <c r="D349" s="312" t="s">
        <v>2342</v>
      </c>
      <c r="E349" s="175">
        <f>'1. Key elements-'!BC353</f>
        <v>1</v>
      </c>
    </row>
    <row r="350" spans="2:5" ht="51" x14ac:dyDescent="0.2">
      <c r="B350" s="375"/>
      <c r="C350" s="590"/>
      <c r="D350" s="312" t="s">
        <v>2343</v>
      </c>
      <c r="E350" s="175">
        <f>'1. Key elements-'!BC354</f>
        <v>1</v>
      </c>
    </row>
    <row r="351" spans="2:5" ht="38.25" x14ac:dyDescent="0.2">
      <c r="B351" s="375"/>
      <c r="C351" s="590"/>
      <c r="D351" s="312" t="s">
        <v>2344</v>
      </c>
      <c r="E351" s="175">
        <f>'1. Key elements-'!BC355</f>
        <v>1</v>
      </c>
    </row>
    <row r="352" spans="2:5" ht="38.25" x14ac:dyDescent="0.2">
      <c r="B352" s="375"/>
      <c r="C352" s="590"/>
      <c r="D352" s="312" t="s">
        <v>2345</v>
      </c>
      <c r="E352" s="175">
        <f>'1. Key elements-'!BC356</f>
        <v>1</v>
      </c>
    </row>
    <row r="353" spans="2:5" ht="51" x14ac:dyDescent="0.2">
      <c r="B353" s="375"/>
      <c r="C353" s="590"/>
      <c r="D353" s="312" t="s">
        <v>2346</v>
      </c>
      <c r="E353" s="175">
        <f>'1. Key elements-'!BC357</f>
        <v>1</v>
      </c>
    </row>
    <row r="354" spans="2:5" ht="63.75" x14ac:dyDescent="0.2">
      <c r="B354" s="375"/>
      <c r="C354" s="590"/>
      <c r="D354" s="312" t="s">
        <v>2347</v>
      </c>
      <c r="E354" s="175">
        <f>'1. Key elements-'!BC358</f>
        <v>1</v>
      </c>
    </row>
    <row r="355" spans="2:5" ht="51" x14ac:dyDescent="0.2">
      <c r="B355" s="375"/>
      <c r="C355" s="590"/>
      <c r="D355" s="312" t="s">
        <v>2348</v>
      </c>
      <c r="E355" s="175">
        <f>'1. Key elements-'!BC359</f>
        <v>1</v>
      </c>
    </row>
    <row r="356" spans="2:5" ht="51" x14ac:dyDescent="0.2">
      <c r="B356" s="375"/>
      <c r="C356" s="590"/>
      <c r="D356" s="312" t="s">
        <v>2349</v>
      </c>
      <c r="E356" s="175">
        <f>'1. Key elements-'!BC360</f>
        <v>1</v>
      </c>
    </row>
    <row r="357" spans="2:5" ht="25.5" x14ac:dyDescent="0.2">
      <c r="B357" s="375"/>
      <c r="C357" s="590"/>
      <c r="D357" s="312" t="s">
        <v>2350</v>
      </c>
      <c r="E357" s="175">
        <f>'1. Key elements-'!BC361</f>
        <v>1</v>
      </c>
    </row>
    <row r="358" spans="2:5" ht="38.25" x14ac:dyDescent="0.2">
      <c r="B358" s="375"/>
      <c r="C358" s="590"/>
      <c r="D358" s="312" t="s">
        <v>2351</v>
      </c>
      <c r="E358" s="175">
        <f>'1. Key elements-'!BC362</f>
        <v>1</v>
      </c>
    </row>
    <row r="359" spans="2:5" ht="25.5" x14ac:dyDescent="0.2">
      <c r="B359" s="375"/>
      <c r="C359" s="590"/>
      <c r="D359" s="312" t="s">
        <v>2352</v>
      </c>
      <c r="E359" s="175">
        <f>'1. Key elements-'!BC363</f>
        <v>1</v>
      </c>
    </row>
    <row r="360" spans="2:5" ht="25.5" x14ac:dyDescent="0.2">
      <c r="B360" s="375"/>
      <c r="C360" s="590"/>
      <c r="D360" s="312" t="s">
        <v>2353</v>
      </c>
      <c r="E360" s="175">
        <f>'1. Key elements-'!BC364</f>
        <v>1</v>
      </c>
    </row>
    <row r="361" spans="2:5" ht="38.25" x14ac:dyDescent="0.2">
      <c r="B361" s="375"/>
      <c r="C361" s="590"/>
      <c r="D361" s="312" t="s">
        <v>2354</v>
      </c>
      <c r="E361" s="175">
        <f>'1. Key elements-'!BC365</f>
        <v>1</v>
      </c>
    </row>
    <row r="362" spans="2:5" ht="51" x14ac:dyDescent="0.2">
      <c r="B362" s="375"/>
      <c r="C362" s="590"/>
      <c r="D362" s="312" t="s">
        <v>2355</v>
      </c>
      <c r="E362" s="175">
        <f>'1. Key elements-'!BC366</f>
        <v>1</v>
      </c>
    </row>
    <row r="363" spans="2:5" ht="38.25" x14ac:dyDescent="0.2">
      <c r="B363" s="375"/>
      <c r="C363" s="590"/>
      <c r="D363" s="312" t="s">
        <v>2356</v>
      </c>
      <c r="E363" s="175">
        <f>'1. Key elements-'!BC367</f>
        <v>1</v>
      </c>
    </row>
    <row r="364" spans="2:5" ht="38.25" x14ac:dyDescent="0.2">
      <c r="B364" s="375"/>
      <c r="C364" s="590"/>
      <c r="D364" s="312" t="s">
        <v>2357</v>
      </c>
      <c r="E364" s="175">
        <f>'1. Key elements-'!BC368</f>
        <v>1</v>
      </c>
    </row>
    <row r="365" spans="2:5" ht="38.25" x14ac:dyDescent="0.2">
      <c r="B365" s="375"/>
      <c r="C365" s="590"/>
      <c r="D365" s="312" t="s">
        <v>2358</v>
      </c>
      <c r="E365" s="175">
        <f>'1. Key elements-'!BC369</f>
        <v>1</v>
      </c>
    </row>
    <row r="366" spans="2:5" ht="51" x14ac:dyDescent="0.2">
      <c r="B366" s="375"/>
      <c r="C366" s="590"/>
      <c r="D366" s="312" t="s">
        <v>2359</v>
      </c>
      <c r="E366" s="175">
        <f>'1. Key elements-'!BC370</f>
        <v>1</v>
      </c>
    </row>
    <row r="367" spans="2:5" ht="38.25" x14ac:dyDescent="0.2">
      <c r="B367" s="375"/>
      <c r="C367" s="590"/>
      <c r="D367" s="312" t="s">
        <v>2360</v>
      </c>
      <c r="E367" s="175">
        <f>'1. Key elements-'!BC371</f>
        <v>1</v>
      </c>
    </row>
    <row r="368" spans="2:5" ht="38.25" x14ac:dyDescent="0.2">
      <c r="B368" s="375"/>
      <c r="C368" s="590"/>
      <c r="D368" s="312" t="s">
        <v>2361</v>
      </c>
      <c r="E368" s="175">
        <f>'1. Key elements-'!BC372</f>
        <v>1</v>
      </c>
    </row>
    <row r="369" spans="2:5" ht="63.75" x14ac:dyDescent="0.2">
      <c r="B369" s="375"/>
      <c r="C369" s="590"/>
      <c r="D369" s="312" t="s">
        <v>2362</v>
      </c>
      <c r="E369" s="175">
        <f>'1. Key elements-'!BC373</f>
        <v>1</v>
      </c>
    </row>
    <row r="370" spans="2:5" ht="76.5" x14ac:dyDescent="0.2">
      <c r="B370" s="375"/>
      <c r="C370" s="590"/>
      <c r="D370" s="312" t="s">
        <v>2363</v>
      </c>
      <c r="E370" s="175">
        <f>'1. Key elements-'!BC374</f>
        <v>1</v>
      </c>
    </row>
    <row r="371" spans="2:5" ht="63.75" x14ac:dyDescent="0.2">
      <c r="B371" s="375"/>
      <c r="C371" s="590"/>
      <c r="D371" s="312" t="s">
        <v>2364</v>
      </c>
      <c r="E371" s="175">
        <f>'1. Key elements-'!BC375</f>
        <v>1</v>
      </c>
    </row>
    <row r="372" spans="2:5" ht="63.75" x14ac:dyDescent="0.2">
      <c r="B372" s="375"/>
      <c r="C372" s="590"/>
      <c r="D372" s="312" t="s">
        <v>2365</v>
      </c>
      <c r="E372" s="175">
        <f>'1. Key elements-'!BC376</f>
        <v>1</v>
      </c>
    </row>
    <row r="373" spans="2:5" x14ac:dyDescent="0.2">
      <c r="B373" s="375"/>
      <c r="C373" s="591"/>
      <c r="D373" s="314" t="s">
        <v>206</v>
      </c>
      <c r="E373" s="175">
        <f>'1. Key elements-'!BC377</f>
        <v>0</v>
      </c>
    </row>
    <row r="374" spans="2:5" x14ac:dyDescent="0.2">
      <c r="B374" s="375"/>
      <c r="C374" s="588" t="s">
        <v>2366</v>
      </c>
      <c r="D374" s="311" t="s">
        <v>2367</v>
      </c>
      <c r="E374" s="175">
        <f>'1. Key elements-'!BC378</f>
        <v>1</v>
      </c>
    </row>
    <row r="375" spans="2:5" x14ac:dyDescent="0.2">
      <c r="B375" s="375"/>
      <c r="C375" s="588"/>
      <c r="D375" s="311" t="s">
        <v>308</v>
      </c>
      <c r="E375" s="175">
        <f>'1. Key elements-'!BC379</f>
        <v>1</v>
      </c>
    </row>
    <row r="376" spans="2:5" x14ac:dyDescent="0.2">
      <c r="B376" s="375"/>
      <c r="C376" s="588"/>
      <c r="D376" s="311" t="s">
        <v>2368</v>
      </c>
      <c r="E376" s="175">
        <f>'1. Key elements-'!BC380</f>
        <v>1</v>
      </c>
    </row>
    <row r="377" spans="2:5" x14ac:dyDescent="0.2">
      <c r="B377" s="375"/>
      <c r="C377" s="588"/>
      <c r="D377" s="311" t="s">
        <v>93</v>
      </c>
      <c r="E377" s="175">
        <f>'1. Key elements-'!BC381</f>
        <v>1</v>
      </c>
    </row>
    <row r="378" spans="2:5" ht="51" x14ac:dyDescent="0.2">
      <c r="B378" s="375"/>
      <c r="C378" s="588"/>
      <c r="D378" s="311" t="s">
        <v>2369</v>
      </c>
      <c r="E378" s="175">
        <f>'1. Key elements-'!BC382</f>
        <v>1</v>
      </c>
    </row>
    <row r="379" spans="2:5" x14ac:dyDescent="0.2">
      <c r="B379" s="375"/>
      <c r="C379" s="588"/>
      <c r="D379" s="311" t="s">
        <v>169</v>
      </c>
      <c r="E379" s="175">
        <f>'1. Key elements-'!BC383</f>
        <v>1</v>
      </c>
    </row>
    <row r="380" spans="2:5" x14ac:dyDescent="0.2">
      <c r="B380" s="375"/>
      <c r="C380" s="588"/>
      <c r="D380" s="269" t="s">
        <v>206</v>
      </c>
      <c r="E380" s="175">
        <f>'1. Key elements-'!BC384</f>
        <v>1</v>
      </c>
    </row>
    <row r="381" spans="2:5" x14ac:dyDescent="0.2">
      <c r="B381" s="375"/>
      <c r="C381" s="588" t="s">
        <v>2370</v>
      </c>
      <c r="D381" s="311" t="s">
        <v>129</v>
      </c>
      <c r="E381" s="175">
        <f>'1. Key elements-'!BC385</f>
        <v>1</v>
      </c>
    </row>
    <row r="382" spans="2:5" x14ac:dyDescent="0.2">
      <c r="B382" s="375"/>
      <c r="C382" s="588"/>
      <c r="D382" s="311" t="s">
        <v>130</v>
      </c>
      <c r="E382" s="175">
        <f>'1. Key elements-'!BC386</f>
        <v>1</v>
      </c>
    </row>
    <row r="383" spans="2:5" x14ac:dyDescent="0.2">
      <c r="B383" s="375"/>
      <c r="C383" s="588"/>
      <c r="D383" s="311" t="s">
        <v>169</v>
      </c>
      <c r="E383" s="175">
        <f>'1. Key elements-'!BC387</f>
        <v>1</v>
      </c>
    </row>
    <row r="384" spans="2:5" x14ac:dyDescent="0.2">
      <c r="B384" s="375"/>
      <c r="C384" s="588" t="s">
        <v>2371</v>
      </c>
      <c r="D384" s="311" t="s">
        <v>129</v>
      </c>
      <c r="E384" s="175">
        <f>'1. Key elements-'!BC388</f>
        <v>1</v>
      </c>
    </row>
    <row r="385" spans="2:5" x14ac:dyDescent="0.2">
      <c r="B385" s="375"/>
      <c r="C385" s="588"/>
      <c r="D385" s="311" t="s">
        <v>130</v>
      </c>
      <c r="E385" s="175">
        <f>'1. Key elements-'!BC389</f>
        <v>1</v>
      </c>
    </row>
    <row r="386" spans="2:5" x14ac:dyDescent="0.2">
      <c r="B386" s="375"/>
      <c r="C386" s="588"/>
      <c r="D386" s="311" t="s">
        <v>204</v>
      </c>
      <c r="E386" s="175">
        <f>'1. Key elements-'!BC390</f>
        <v>1</v>
      </c>
    </row>
    <row r="387" spans="2:5" x14ac:dyDescent="0.2">
      <c r="B387" s="542"/>
      <c r="C387" s="588"/>
      <c r="D387" s="311" t="s">
        <v>169</v>
      </c>
      <c r="E387" s="175">
        <f>'1. Key elements-'!BC391</f>
        <v>1</v>
      </c>
    </row>
    <row r="388" spans="2:5" x14ac:dyDescent="0.2">
      <c r="B388" s="506" t="s">
        <v>109</v>
      </c>
      <c r="C388" s="592" t="s">
        <v>2372</v>
      </c>
      <c r="D388" s="315" t="s">
        <v>169</v>
      </c>
      <c r="E388" s="175">
        <f>'1. Key elements-'!BC392</f>
        <v>1</v>
      </c>
    </row>
    <row r="389" spans="2:5" x14ac:dyDescent="0.2">
      <c r="B389" s="506"/>
      <c r="C389" s="592"/>
      <c r="D389" s="315" t="s">
        <v>95</v>
      </c>
      <c r="E389" s="175">
        <f>'1. Key elements-'!BC393</f>
        <v>1</v>
      </c>
    </row>
    <row r="390" spans="2:5" x14ac:dyDescent="0.2">
      <c r="B390" s="506"/>
      <c r="C390" s="592"/>
      <c r="D390" s="315" t="s">
        <v>96</v>
      </c>
      <c r="E390" s="175">
        <f>'1. Key elements-'!BC394</f>
        <v>1</v>
      </c>
    </row>
    <row r="391" spans="2:5" x14ac:dyDescent="0.2">
      <c r="B391" s="506"/>
      <c r="C391" s="592"/>
      <c r="D391" s="315" t="s">
        <v>2373</v>
      </c>
      <c r="E391" s="175">
        <f>'1. Key elements-'!BC395</f>
        <v>1</v>
      </c>
    </row>
    <row r="392" spans="2:5" x14ac:dyDescent="0.2">
      <c r="B392" s="506"/>
      <c r="C392" s="592"/>
      <c r="D392" s="315" t="s">
        <v>97</v>
      </c>
      <c r="E392" s="175">
        <f>'1. Key elements-'!BC396</f>
        <v>1</v>
      </c>
    </row>
    <row r="393" spans="2:5" x14ac:dyDescent="0.2">
      <c r="B393" s="506"/>
      <c r="C393" s="592"/>
      <c r="D393" s="315" t="s">
        <v>98</v>
      </c>
      <c r="E393" s="175">
        <f>'1. Key elements-'!BC397</f>
        <v>1</v>
      </c>
    </row>
    <row r="394" spans="2:5" x14ac:dyDescent="0.2">
      <c r="B394" s="506"/>
      <c r="C394" s="592"/>
      <c r="D394" s="315" t="s">
        <v>99</v>
      </c>
      <c r="E394" s="175">
        <f>'1. Key elements-'!BC398</f>
        <v>1</v>
      </c>
    </row>
    <row r="395" spans="2:5" x14ac:dyDescent="0.2">
      <c r="B395" s="506"/>
      <c r="C395" s="592"/>
      <c r="D395" s="315" t="s">
        <v>100</v>
      </c>
      <c r="E395" s="175">
        <f>'1. Key elements-'!BC399</f>
        <v>1</v>
      </c>
    </row>
    <row r="396" spans="2:5" x14ac:dyDescent="0.2">
      <c r="B396" s="506"/>
      <c r="C396" s="592"/>
      <c r="D396" s="315" t="s">
        <v>101</v>
      </c>
      <c r="E396" s="175">
        <f>'1. Key elements-'!BC400</f>
        <v>1</v>
      </c>
    </row>
    <row r="397" spans="2:5" x14ac:dyDescent="0.2">
      <c r="B397" s="506"/>
      <c r="C397" s="592"/>
      <c r="D397" s="315" t="s">
        <v>102</v>
      </c>
      <c r="E397" s="175">
        <f>'1. Key elements-'!BC401</f>
        <v>1</v>
      </c>
    </row>
    <row r="398" spans="2:5" x14ac:dyDescent="0.2">
      <c r="B398" s="506"/>
      <c r="C398" s="592"/>
      <c r="D398" s="315" t="s">
        <v>103</v>
      </c>
      <c r="E398" s="175">
        <f>'1. Key elements-'!BC402</f>
        <v>1</v>
      </c>
    </row>
    <row r="399" spans="2:5" x14ac:dyDescent="0.2">
      <c r="B399" s="506"/>
      <c r="C399" s="592"/>
      <c r="D399" s="315" t="s">
        <v>104</v>
      </c>
      <c r="E399" s="175">
        <f>'1. Key elements-'!BC403</f>
        <v>1</v>
      </c>
    </row>
    <row r="400" spans="2:5" x14ac:dyDescent="0.2">
      <c r="B400" s="506"/>
      <c r="C400" s="592"/>
      <c r="D400" s="315" t="s">
        <v>105</v>
      </c>
      <c r="E400" s="175">
        <f>'1. Key elements-'!BC404</f>
        <v>1</v>
      </c>
    </row>
    <row r="401" spans="2:5" ht="38.25" x14ac:dyDescent="0.2">
      <c r="B401" s="506"/>
      <c r="C401" s="592"/>
      <c r="D401" s="315" t="s">
        <v>2374</v>
      </c>
      <c r="E401" s="175">
        <f>'1. Key elements-'!BC405</f>
        <v>1</v>
      </c>
    </row>
    <row r="402" spans="2:5" x14ac:dyDescent="0.2">
      <c r="B402" s="506"/>
      <c r="C402" s="592"/>
      <c r="D402" s="315" t="s">
        <v>106</v>
      </c>
      <c r="E402" s="175">
        <f>'1. Key elements-'!BC406</f>
        <v>1</v>
      </c>
    </row>
    <row r="403" spans="2:5" x14ac:dyDescent="0.2">
      <c r="B403" s="506"/>
      <c r="C403" s="592"/>
      <c r="D403" s="315" t="s">
        <v>107</v>
      </c>
      <c r="E403" s="175">
        <f>'1. Key elements-'!BC407</f>
        <v>1</v>
      </c>
    </row>
    <row r="404" spans="2:5" ht="25.5" x14ac:dyDescent="0.2">
      <c r="B404" s="506"/>
      <c r="C404" s="592"/>
      <c r="D404" s="315" t="s">
        <v>238</v>
      </c>
      <c r="E404" s="175">
        <f>'1. Key elements-'!BC408</f>
        <v>1</v>
      </c>
    </row>
    <row r="405" spans="2:5" ht="25.5" x14ac:dyDescent="0.2">
      <c r="B405" s="506"/>
      <c r="C405" s="592"/>
      <c r="D405" s="315" t="s">
        <v>2375</v>
      </c>
      <c r="E405" s="175">
        <f>'1. Key elements-'!BC409</f>
        <v>1</v>
      </c>
    </row>
    <row r="406" spans="2:5" ht="38.25" x14ac:dyDescent="0.2">
      <c r="B406" s="506"/>
      <c r="C406" s="592"/>
      <c r="D406" s="315" t="s">
        <v>2376</v>
      </c>
      <c r="E406" s="175">
        <f>'1. Key elements-'!BC410</f>
        <v>1</v>
      </c>
    </row>
    <row r="407" spans="2:5" x14ac:dyDescent="0.2">
      <c r="B407" s="506"/>
      <c r="C407" s="592"/>
      <c r="D407" s="269" t="s">
        <v>206</v>
      </c>
      <c r="E407" s="175">
        <f>'1. Key elements-'!BC411</f>
        <v>1</v>
      </c>
    </row>
    <row r="408" spans="2:5" x14ac:dyDescent="0.2">
      <c r="B408" s="506"/>
      <c r="C408" s="592" t="s">
        <v>2377</v>
      </c>
      <c r="D408" s="315" t="s">
        <v>169</v>
      </c>
      <c r="E408" s="175">
        <f>'1. Key elements-'!BC412</f>
        <v>1</v>
      </c>
    </row>
    <row r="409" spans="2:5" ht="25.5" x14ac:dyDescent="0.2">
      <c r="B409" s="506"/>
      <c r="C409" s="592"/>
      <c r="D409" s="315" t="s">
        <v>2378</v>
      </c>
      <c r="E409" s="175">
        <f>'1. Key elements-'!BC413</f>
        <v>0</v>
      </c>
    </row>
    <row r="410" spans="2:5" x14ac:dyDescent="0.2">
      <c r="B410" s="506"/>
      <c r="C410" s="592"/>
      <c r="D410" s="315" t="s">
        <v>108</v>
      </c>
      <c r="E410" s="175">
        <f>'1. Key elements-'!BC414</f>
        <v>1</v>
      </c>
    </row>
    <row r="411" spans="2:5" ht="51" x14ac:dyDescent="0.2">
      <c r="B411" s="506"/>
      <c r="C411" s="592"/>
      <c r="D411" s="315" t="s">
        <v>1553</v>
      </c>
      <c r="E411" s="175">
        <f>'1. Key elements-'!BC415</f>
        <v>1</v>
      </c>
    </row>
    <row r="412" spans="2:5" ht="25.5" x14ac:dyDescent="0.2">
      <c r="B412" s="506"/>
      <c r="C412" s="592"/>
      <c r="D412" s="315" t="s">
        <v>1554</v>
      </c>
      <c r="E412" s="175">
        <f>'1. Key elements-'!BC416</f>
        <v>1</v>
      </c>
    </row>
    <row r="413" spans="2:5" x14ac:dyDescent="0.2">
      <c r="B413" s="506"/>
      <c r="C413" s="592"/>
      <c r="D413" s="269" t="s">
        <v>206</v>
      </c>
      <c r="E413" s="175">
        <f>'1. Key elements-'!BC417</f>
        <v>1</v>
      </c>
    </row>
    <row r="414" spans="2:5" x14ac:dyDescent="0.2">
      <c r="B414" s="542" t="s">
        <v>110</v>
      </c>
      <c r="C414" s="594" t="s">
        <v>2379</v>
      </c>
      <c r="D414" s="316" t="s">
        <v>129</v>
      </c>
      <c r="E414" s="175">
        <f>'1. Key elements-'!BC418</f>
        <v>1</v>
      </c>
    </row>
    <row r="415" spans="2:5" x14ac:dyDescent="0.2">
      <c r="B415" s="593"/>
      <c r="C415" s="594"/>
      <c r="D415" s="316" t="s">
        <v>130</v>
      </c>
      <c r="E415" s="175">
        <f>'1. Key elements-'!BC419</f>
        <v>1</v>
      </c>
    </row>
    <row r="416" spans="2:5" x14ac:dyDescent="0.2">
      <c r="B416" s="593"/>
      <c r="C416" s="594"/>
      <c r="D416" s="316" t="s">
        <v>169</v>
      </c>
      <c r="E416" s="175">
        <f>'1. Key elements-'!BC420</f>
        <v>1</v>
      </c>
    </row>
    <row r="417" spans="2:5" x14ac:dyDescent="0.2">
      <c r="B417" s="593"/>
      <c r="C417" s="594" t="s">
        <v>2380</v>
      </c>
      <c r="D417" s="316" t="s">
        <v>2381</v>
      </c>
      <c r="E417" s="175">
        <f>'1. Key elements-'!BC421</f>
        <v>1</v>
      </c>
    </row>
    <row r="418" spans="2:5" x14ac:dyDescent="0.2">
      <c r="B418" s="593"/>
      <c r="C418" s="594"/>
      <c r="D418" s="316" t="s">
        <v>169</v>
      </c>
      <c r="E418" s="175">
        <f>'1. Key elements-'!BC422</f>
        <v>1</v>
      </c>
    </row>
    <row r="419" spans="2:5" x14ac:dyDescent="0.2">
      <c r="B419" s="593"/>
      <c r="C419" s="594"/>
      <c r="D419" s="316" t="s">
        <v>292</v>
      </c>
      <c r="E419" s="175">
        <f>'1. Key elements-'!BC423</f>
        <v>1</v>
      </c>
    </row>
    <row r="420" spans="2:5" x14ac:dyDescent="0.2">
      <c r="B420" s="593"/>
      <c r="C420" s="594"/>
      <c r="D420" s="316" t="s">
        <v>295</v>
      </c>
      <c r="E420" s="175">
        <f>'1. Key elements-'!BC424</f>
        <v>1</v>
      </c>
    </row>
    <row r="421" spans="2:5" x14ac:dyDescent="0.2">
      <c r="B421" s="593"/>
      <c r="C421" s="594"/>
      <c r="D421" s="316" t="s">
        <v>1559</v>
      </c>
      <c r="E421" s="175">
        <f>'1. Key elements-'!BC425</f>
        <v>1</v>
      </c>
    </row>
    <row r="422" spans="2:5" x14ac:dyDescent="0.2">
      <c r="B422" s="593"/>
      <c r="C422" s="594"/>
      <c r="D422" s="316" t="s">
        <v>1562</v>
      </c>
      <c r="E422" s="175">
        <f>'1. Key elements-'!BC426</f>
        <v>1</v>
      </c>
    </row>
    <row r="423" spans="2:5" ht="25.5" x14ac:dyDescent="0.2">
      <c r="B423" s="593"/>
      <c r="C423" s="594"/>
      <c r="D423" s="316" t="s">
        <v>1555</v>
      </c>
      <c r="E423" s="175">
        <f>'1. Key elements-'!BC427</f>
        <v>1</v>
      </c>
    </row>
    <row r="424" spans="2:5" ht="25.5" x14ac:dyDescent="0.2">
      <c r="B424" s="593"/>
      <c r="C424" s="594"/>
      <c r="D424" s="316" t="s">
        <v>1518</v>
      </c>
      <c r="E424" s="175">
        <f>'1. Key elements-'!BC428</f>
        <v>1</v>
      </c>
    </row>
    <row r="425" spans="2:5" x14ac:dyDescent="0.2">
      <c r="B425" s="593"/>
      <c r="C425" s="594"/>
      <c r="D425" s="316" t="s">
        <v>206</v>
      </c>
      <c r="E425" s="175">
        <f>'1. Key elements-'!BC429</f>
        <v>1</v>
      </c>
    </row>
  </sheetData>
  <mergeCells count="66">
    <mergeCell ref="B388:B413"/>
    <mergeCell ref="C388:C407"/>
    <mergeCell ref="C408:C413"/>
    <mergeCell ref="B414:B425"/>
    <mergeCell ref="C414:C416"/>
    <mergeCell ref="C417:C425"/>
    <mergeCell ref="B171:B182"/>
    <mergeCell ref="C171:C182"/>
    <mergeCell ref="B183:B387"/>
    <mergeCell ref="C183:C188"/>
    <mergeCell ref="C189:C373"/>
    <mergeCell ref="C374:C380"/>
    <mergeCell ref="C381:C383"/>
    <mergeCell ref="C384:C387"/>
    <mergeCell ref="B100:B145"/>
    <mergeCell ref="C100:C141"/>
    <mergeCell ref="C142:C145"/>
    <mergeCell ref="B146:B170"/>
    <mergeCell ref="C146:C157"/>
    <mergeCell ref="C158:C167"/>
    <mergeCell ref="C168:C170"/>
    <mergeCell ref="B86:B90"/>
    <mergeCell ref="C86:C90"/>
    <mergeCell ref="B91:B99"/>
    <mergeCell ref="C91:C93"/>
    <mergeCell ref="C94:C96"/>
    <mergeCell ref="C97:C99"/>
    <mergeCell ref="C73:C85"/>
    <mergeCell ref="C32:C34"/>
    <mergeCell ref="C35:C37"/>
    <mergeCell ref="C38:C40"/>
    <mergeCell ref="B41:B48"/>
    <mergeCell ref="C41:C42"/>
    <mergeCell ref="C43:C45"/>
    <mergeCell ref="C46:C48"/>
    <mergeCell ref="C49:C51"/>
    <mergeCell ref="C52:C54"/>
    <mergeCell ref="C55:C60"/>
    <mergeCell ref="C61:C64"/>
    <mergeCell ref="C65:C72"/>
    <mergeCell ref="M23:M27"/>
    <mergeCell ref="N23:N24"/>
    <mergeCell ref="O23:O27"/>
    <mergeCell ref="B25:B40"/>
    <mergeCell ref="C25:C28"/>
    <mergeCell ref="N25:N27"/>
    <mergeCell ref="M28:M31"/>
    <mergeCell ref="N28:N30"/>
    <mergeCell ref="O28:O31"/>
    <mergeCell ref="C29:C31"/>
    <mergeCell ref="M1:O1"/>
    <mergeCell ref="B2:B24"/>
    <mergeCell ref="C2:C6"/>
    <mergeCell ref="M2:M9"/>
    <mergeCell ref="N2:N6"/>
    <mergeCell ref="O2:O9"/>
    <mergeCell ref="C7:C9"/>
    <mergeCell ref="N7:N9"/>
    <mergeCell ref="C10:C24"/>
    <mergeCell ref="M10:M22"/>
    <mergeCell ref="N10:N13"/>
    <mergeCell ref="O10:O16"/>
    <mergeCell ref="N14:N16"/>
    <mergeCell ref="N17:N19"/>
    <mergeCell ref="O17:O22"/>
    <mergeCell ref="N20:N22"/>
  </mergeCells>
  <conditionalFormatting sqref="O2:O28 O32:O1048576">
    <cfRule type="cellIs" dxfId="5" priority="1" operator="greaterThan">
      <formula>1.6</formula>
    </cfRule>
    <cfRule type="cellIs" dxfId="4" priority="2" operator="greaterThanOrEqual">
      <formula>1</formula>
    </cfRule>
    <cfRule type="cellIs" dxfId="3" priority="3" operator="lessThan">
      <formula>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S43"/>
  <sheetViews>
    <sheetView topLeftCell="C1" zoomScale="50" zoomScaleNormal="50" zoomScalePageLayoutView="50" workbookViewId="0">
      <selection activeCell="R19" sqref="R19"/>
    </sheetView>
  </sheetViews>
  <sheetFormatPr baseColWidth="10" defaultColWidth="8.7109375" defaultRowHeight="12.75" x14ac:dyDescent="0.2"/>
  <cols>
    <col min="1" max="2" width="8.7109375" style="175"/>
    <col min="3" max="4" width="6.140625" style="175" customWidth="1"/>
    <col min="5" max="5" width="35.140625" style="175" customWidth="1"/>
    <col min="6" max="16384" width="8.7109375" style="175"/>
  </cols>
  <sheetData>
    <row r="1" spans="3:45" ht="13.5" thickBot="1" x14ac:dyDescent="0.25"/>
    <row r="2" spans="3:45" ht="15.75" thickBot="1" x14ac:dyDescent="0.25">
      <c r="D2" s="317"/>
      <c r="E2" s="318"/>
      <c r="F2" s="319" t="s">
        <v>2382</v>
      </c>
      <c r="G2" s="320" t="s">
        <v>2383</v>
      </c>
      <c r="H2" s="320" t="s">
        <v>2384</v>
      </c>
      <c r="I2" s="320" t="s">
        <v>2385</v>
      </c>
      <c r="J2" s="320" t="s">
        <v>2386</v>
      </c>
      <c r="K2" s="320" t="s">
        <v>2387</v>
      </c>
      <c r="L2" s="320" t="s">
        <v>2388</v>
      </c>
      <c r="M2" s="320" t="s">
        <v>2389</v>
      </c>
      <c r="N2" s="320" t="s">
        <v>2390</v>
      </c>
      <c r="O2" s="320" t="s">
        <v>2391</v>
      </c>
      <c r="P2" s="320" t="s">
        <v>2392</v>
      </c>
      <c r="Q2" s="320" t="s">
        <v>2393</v>
      </c>
      <c r="R2" s="320" t="s">
        <v>2394</v>
      </c>
      <c r="S2" s="320" t="s">
        <v>2395</v>
      </c>
      <c r="T2" s="320" t="s">
        <v>2396</v>
      </c>
      <c r="U2" s="320" t="s">
        <v>2397</v>
      </c>
      <c r="V2" s="320" t="s">
        <v>2398</v>
      </c>
      <c r="W2" s="320" t="s">
        <v>2399</v>
      </c>
      <c r="X2" s="320" t="s">
        <v>2400</v>
      </c>
      <c r="Y2" s="320" t="s">
        <v>2401</v>
      </c>
      <c r="Z2" s="320" t="s">
        <v>2402</v>
      </c>
      <c r="AA2" s="320" t="s">
        <v>2403</v>
      </c>
      <c r="AB2" s="320" t="s">
        <v>2404</v>
      </c>
      <c r="AC2" s="320" t="s">
        <v>2405</v>
      </c>
      <c r="AD2" s="320" t="s">
        <v>2406</v>
      </c>
      <c r="AE2" s="320" t="s">
        <v>2407</v>
      </c>
      <c r="AF2" s="320" t="s">
        <v>2408</v>
      </c>
      <c r="AG2" s="320" t="s">
        <v>2409</v>
      </c>
      <c r="AH2" s="320" t="s">
        <v>2410</v>
      </c>
      <c r="AI2" s="320" t="s">
        <v>2411</v>
      </c>
      <c r="AJ2" s="320" t="s">
        <v>2412</v>
      </c>
      <c r="AK2" s="320" t="s">
        <v>2413</v>
      </c>
      <c r="AL2" s="320" t="s">
        <v>2414</v>
      </c>
      <c r="AM2" s="320" t="s">
        <v>2415</v>
      </c>
      <c r="AN2" s="320" t="s">
        <v>2416</v>
      </c>
      <c r="AO2" s="320" t="s">
        <v>2417</v>
      </c>
      <c r="AP2" s="320" t="s">
        <v>2418</v>
      </c>
      <c r="AQ2" s="320" t="s">
        <v>2419</v>
      </c>
      <c r="AR2" s="320" t="s">
        <v>2420</v>
      </c>
      <c r="AS2" s="321" t="s">
        <v>2421</v>
      </c>
    </row>
    <row r="3" spans="3:45" ht="15.75" x14ac:dyDescent="0.25">
      <c r="C3" s="175" t="s">
        <v>2382</v>
      </c>
      <c r="D3" s="322">
        <f>'1. Key elements-'!$BJ$2</f>
        <v>0.65333333333333332</v>
      </c>
      <c r="E3" s="323" t="s">
        <v>1573</v>
      </c>
      <c r="F3" s="324"/>
      <c r="G3" s="324"/>
      <c r="H3" s="324"/>
      <c r="I3" s="324"/>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c r="AQ3" s="324"/>
      <c r="AR3" s="324"/>
      <c r="AS3" s="325"/>
    </row>
    <row r="4" spans="3:45" ht="15.75" x14ac:dyDescent="0.25">
      <c r="C4" s="175" t="s">
        <v>2383</v>
      </c>
      <c r="D4" s="326">
        <f>'1. Key elements-'!$BJ$25</f>
        <v>0.33666666666666661</v>
      </c>
      <c r="E4" s="327" t="s">
        <v>1574</v>
      </c>
      <c r="F4" s="328">
        <f>'1. Key elements-'!$BJ$2</f>
        <v>0.65333333333333332</v>
      </c>
      <c r="G4" s="329"/>
      <c r="H4" s="329"/>
      <c r="I4" s="329"/>
      <c r="J4" s="329"/>
      <c r="K4" s="329"/>
      <c r="L4" s="329"/>
      <c r="M4" s="329"/>
      <c r="N4" s="329"/>
      <c r="O4" s="329"/>
      <c r="P4" s="329"/>
      <c r="Q4" s="329"/>
      <c r="R4" s="329"/>
      <c r="S4" s="329"/>
      <c r="T4" s="329"/>
      <c r="U4" s="329"/>
      <c r="V4" s="329"/>
      <c r="W4" s="329"/>
      <c r="X4" s="329"/>
      <c r="Y4" s="329"/>
      <c r="Z4" s="329"/>
      <c r="AA4" s="329"/>
      <c r="AB4" s="329"/>
      <c r="AC4" s="329"/>
      <c r="AD4" s="329"/>
      <c r="AE4" s="329"/>
      <c r="AF4" s="329"/>
      <c r="AG4" s="329"/>
      <c r="AH4" s="329"/>
      <c r="AI4" s="329"/>
      <c r="AJ4" s="329"/>
      <c r="AK4" s="329"/>
      <c r="AL4" s="329"/>
      <c r="AM4" s="329"/>
      <c r="AN4" s="329"/>
      <c r="AO4" s="329"/>
      <c r="AP4" s="329"/>
      <c r="AQ4" s="329"/>
      <c r="AR4" s="329"/>
      <c r="AS4" s="330"/>
    </row>
    <row r="5" spans="3:45" ht="15.75" x14ac:dyDescent="0.25">
      <c r="C5" s="175" t="s">
        <v>2384</v>
      </c>
      <c r="D5" s="326">
        <f>'1. Key elements-'!$BJ$41</f>
        <v>0.3666666666666667</v>
      </c>
      <c r="E5" s="327" t="s">
        <v>1587</v>
      </c>
      <c r="F5" s="328">
        <f>'1. Key elements-'!$BJ$2</f>
        <v>0.65333333333333332</v>
      </c>
      <c r="G5" s="328">
        <f>'1. Key elements-'!$BJ$25</f>
        <v>0.33666666666666661</v>
      </c>
      <c r="H5" s="329"/>
      <c r="I5" s="329"/>
      <c r="J5" s="329"/>
      <c r="K5" s="329"/>
      <c r="L5" s="329"/>
      <c r="M5" s="329"/>
      <c r="N5" s="329"/>
      <c r="O5" s="329"/>
      <c r="P5" s="329"/>
      <c r="Q5" s="329"/>
      <c r="R5" s="329"/>
      <c r="S5" s="329"/>
      <c r="T5" s="329"/>
      <c r="U5" s="329"/>
      <c r="V5" s="329"/>
      <c r="W5" s="329"/>
      <c r="X5" s="329"/>
      <c r="Y5" s="329"/>
      <c r="Z5" s="329"/>
      <c r="AA5" s="329"/>
      <c r="AB5" s="329"/>
      <c r="AC5" s="329"/>
      <c r="AD5" s="329"/>
      <c r="AE5" s="329"/>
      <c r="AF5" s="329"/>
      <c r="AG5" s="329"/>
      <c r="AH5" s="329"/>
      <c r="AI5" s="329"/>
      <c r="AJ5" s="329"/>
      <c r="AK5" s="329"/>
      <c r="AL5" s="329"/>
      <c r="AM5" s="329"/>
      <c r="AN5" s="329"/>
      <c r="AO5" s="329"/>
      <c r="AP5" s="329"/>
      <c r="AQ5" s="329"/>
      <c r="AR5" s="329"/>
      <c r="AS5" s="330"/>
    </row>
    <row r="6" spans="3:45" ht="15.75" x14ac:dyDescent="0.25">
      <c r="C6" s="175" t="s">
        <v>2385</v>
      </c>
      <c r="D6" s="326">
        <f>'1. Key elements-'!$BJ$49</f>
        <v>0.34333333333333327</v>
      </c>
      <c r="E6" s="327" t="s">
        <v>1588</v>
      </c>
      <c r="F6" s="328">
        <f>'1. Key elements-'!$BJ$2</f>
        <v>0.65333333333333332</v>
      </c>
      <c r="G6" s="328">
        <f>'1. Key elements-'!$BJ$25</f>
        <v>0.33666666666666661</v>
      </c>
      <c r="H6" s="331">
        <f>'1. Key elements-'!$BJ$41</f>
        <v>0.3666666666666667</v>
      </c>
      <c r="I6" s="329"/>
      <c r="J6" s="329"/>
      <c r="K6" s="329"/>
      <c r="L6" s="329"/>
      <c r="M6" s="329"/>
      <c r="N6" s="329"/>
      <c r="O6" s="329"/>
      <c r="P6" s="329"/>
      <c r="Q6" s="329"/>
      <c r="R6" s="329"/>
      <c r="S6" s="329"/>
      <c r="T6" s="329"/>
      <c r="U6" s="329"/>
      <c r="V6" s="329"/>
      <c r="W6" s="329"/>
      <c r="X6" s="329"/>
      <c r="Y6" s="329"/>
      <c r="Z6" s="329"/>
      <c r="AA6" s="329"/>
      <c r="AB6" s="329"/>
      <c r="AC6" s="329"/>
      <c r="AD6" s="329"/>
      <c r="AE6" s="329"/>
      <c r="AF6" s="329"/>
      <c r="AG6" s="329"/>
      <c r="AH6" s="329"/>
      <c r="AI6" s="329"/>
      <c r="AJ6" s="329"/>
      <c r="AK6" s="329"/>
      <c r="AL6" s="329"/>
      <c r="AM6" s="329"/>
      <c r="AN6" s="329"/>
      <c r="AO6" s="329"/>
      <c r="AP6" s="329"/>
      <c r="AQ6" s="329"/>
      <c r="AR6" s="329"/>
      <c r="AS6" s="330"/>
    </row>
    <row r="7" spans="3:45" ht="15.75" x14ac:dyDescent="0.25">
      <c r="C7" s="175" t="s">
        <v>2386</v>
      </c>
      <c r="D7" s="326">
        <f>'1. Key elements-'!$BJ$61</f>
        <v>0.66999999999999993</v>
      </c>
      <c r="E7" s="327" t="s">
        <v>1575</v>
      </c>
      <c r="F7" s="328">
        <f>'1. Key elements-'!$BJ$2</f>
        <v>0.65333333333333332</v>
      </c>
      <c r="G7" s="329"/>
      <c r="H7" s="329"/>
      <c r="I7" s="329"/>
      <c r="J7" s="329"/>
      <c r="K7" s="329"/>
      <c r="L7" s="329"/>
      <c r="M7" s="329"/>
      <c r="N7" s="329"/>
      <c r="O7" s="329"/>
      <c r="P7" s="329"/>
      <c r="Q7" s="329"/>
      <c r="R7" s="329"/>
      <c r="S7" s="329"/>
      <c r="T7" s="329"/>
      <c r="U7" s="329"/>
      <c r="V7" s="329"/>
      <c r="W7" s="329"/>
      <c r="X7" s="329"/>
      <c r="Y7" s="329"/>
      <c r="Z7" s="329"/>
      <c r="AA7" s="329"/>
      <c r="AB7" s="329"/>
      <c r="AC7" s="329"/>
      <c r="AD7" s="329"/>
      <c r="AE7" s="329"/>
      <c r="AF7" s="329"/>
      <c r="AG7" s="329"/>
      <c r="AH7" s="329"/>
      <c r="AI7" s="329"/>
      <c r="AJ7" s="329"/>
      <c r="AK7" s="329"/>
      <c r="AL7" s="329"/>
      <c r="AM7" s="329"/>
      <c r="AN7" s="329"/>
      <c r="AO7" s="329"/>
      <c r="AP7" s="329"/>
      <c r="AQ7" s="329"/>
      <c r="AR7" s="329"/>
      <c r="AS7" s="330"/>
    </row>
    <row r="8" spans="3:45" ht="15.75" x14ac:dyDescent="0.25">
      <c r="C8" s="175" t="s">
        <v>2387</v>
      </c>
      <c r="D8" s="326">
        <f>'1. Key elements-'!$BJ$90</f>
        <v>0.2</v>
      </c>
      <c r="E8" s="327" t="s">
        <v>1576</v>
      </c>
      <c r="F8" s="328">
        <f>'1. Key elements-'!$BJ$2</f>
        <v>0.65333333333333332</v>
      </c>
      <c r="G8" s="329"/>
      <c r="H8" s="329"/>
      <c r="I8" s="329"/>
      <c r="J8" s="329"/>
      <c r="K8" s="329"/>
      <c r="L8" s="329"/>
      <c r="M8" s="329"/>
      <c r="N8" s="329"/>
      <c r="O8" s="329"/>
      <c r="P8" s="329"/>
      <c r="Q8" s="329"/>
      <c r="R8" s="329"/>
      <c r="S8" s="329"/>
      <c r="T8" s="329"/>
      <c r="U8" s="329"/>
      <c r="V8" s="329"/>
      <c r="W8" s="329"/>
      <c r="X8" s="329"/>
      <c r="Y8" s="329"/>
      <c r="Z8" s="329"/>
      <c r="AA8" s="329"/>
      <c r="AB8" s="329"/>
      <c r="AC8" s="329"/>
      <c r="AD8" s="329"/>
      <c r="AE8" s="329"/>
      <c r="AF8" s="329"/>
      <c r="AG8" s="329"/>
      <c r="AH8" s="329"/>
      <c r="AI8" s="329"/>
      <c r="AJ8" s="329"/>
      <c r="AK8" s="329"/>
      <c r="AL8" s="329"/>
      <c r="AM8" s="329"/>
      <c r="AN8" s="329"/>
      <c r="AO8" s="329"/>
      <c r="AP8" s="329"/>
      <c r="AQ8" s="329"/>
      <c r="AR8" s="329"/>
      <c r="AS8" s="330"/>
    </row>
    <row r="9" spans="3:45" ht="15.75" x14ac:dyDescent="0.25">
      <c r="C9" s="175" t="s">
        <v>2388</v>
      </c>
      <c r="D9" s="326">
        <f>'1. Key elements-'!$BJ$95</f>
        <v>0.46933333333333327</v>
      </c>
      <c r="E9" s="327" t="s">
        <v>1590</v>
      </c>
      <c r="F9" s="328">
        <f>'1. Key elements-'!$BJ$2</f>
        <v>0.65333333333333332</v>
      </c>
      <c r="G9" s="328">
        <f>'1. Key elements-'!$BJ$25</f>
        <v>0.33666666666666661</v>
      </c>
      <c r="H9" s="331">
        <f>'1. Key elements-'!$BJ$41</f>
        <v>0.3666666666666667</v>
      </c>
      <c r="I9" s="331">
        <f>'1. Key elements-'!$BJ$49</f>
        <v>0.34333333333333327</v>
      </c>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30"/>
    </row>
    <row r="10" spans="3:45" ht="15.75" x14ac:dyDescent="0.25">
      <c r="C10" s="175" t="s">
        <v>2389</v>
      </c>
      <c r="D10" s="326">
        <f>'1. Key elements-'!$BJ$104</f>
        <v>0.40499999999999997</v>
      </c>
      <c r="E10" s="327" t="s">
        <v>1591</v>
      </c>
      <c r="F10" s="328">
        <f>'1. Key elements-'!$BJ$2</f>
        <v>0.65333333333333332</v>
      </c>
      <c r="G10" s="328">
        <f>'1. Key elements-'!$BJ$25</f>
        <v>0.33666666666666661</v>
      </c>
      <c r="H10" s="331">
        <f>'1. Key elements-'!$BJ$41</f>
        <v>0.3666666666666667</v>
      </c>
      <c r="I10" s="331">
        <f>'1. Key elements-'!$BJ$49</f>
        <v>0.34333333333333327</v>
      </c>
      <c r="J10" s="328">
        <f>'1. Key elements-'!$BJ$61</f>
        <v>0.66999999999999993</v>
      </c>
      <c r="K10" s="329"/>
      <c r="L10" s="328">
        <f>'1. Key elements-'!$BJ$95</f>
        <v>0.46933333333333327</v>
      </c>
      <c r="M10" s="329"/>
      <c r="N10" s="329"/>
      <c r="O10" s="329"/>
      <c r="P10" s="329"/>
      <c r="Q10" s="329"/>
      <c r="R10" s="329"/>
      <c r="S10" s="329"/>
      <c r="T10" s="329"/>
      <c r="U10" s="329"/>
      <c r="V10" s="329"/>
      <c r="W10" s="329"/>
      <c r="X10" s="329"/>
      <c r="Y10" s="329"/>
      <c r="Z10" s="329"/>
      <c r="AA10" s="329"/>
      <c r="AB10" s="329"/>
      <c r="AC10" s="329"/>
      <c r="AD10" s="329"/>
      <c r="AE10" s="329"/>
      <c r="AF10" s="329"/>
      <c r="AG10" s="329"/>
      <c r="AH10" s="329"/>
      <c r="AI10" s="329"/>
      <c r="AJ10" s="329"/>
      <c r="AK10" s="329"/>
      <c r="AL10" s="329"/>
      <c r="AM10" s="329"/>
      <c r="AN10" s="329"/>
      <c r="AO10" s="329"/>
      <c r="AP10" s="329"/>
      <c r="AQ10" s="329"/>
      <c r="AR10" s="329"/>
      <c r="AS10" s="330"/>
    </row>
    <row r="11" spans="3:45" ht="15.75" x14ac:dyDescent="0.25">
      <c r="C11" s="175" t="s">
        <v>2390</v>
      </c>
      <c r="D11" s="326">
        <f>'1. Key elements-'!$BJ$150</f>
        <v>0.44664335664335664</v>
      </c>
      <c r="E11" s="327" t="s">
        <v>2422</v>
      </c>
      <c r="F11" s="329"/>
      <c r="G11" s="329"/>
      <c r="H11" s="329"/>
      <c r="I11" s="329"/>
      <c r="J11" s="329"/>
      <c r="K11" s="329"/>
      <c r="L11" s="329"/>
      <c r="M11" s="329"/>
      <c r="N11" s="329"/>
      <c r="O11" s="329"/>
      <c r="P11" s="329"/>
      <c r="Q11" s="329"/>
      <c r="R11" s="329"/>
      <c r="S11" s="329"/>
      <c r="T11" s="329"/>
      <c r="U11" s="329"/>
      <c r="V11" s="329"/>
      <c r="W11" s="329"/>
      <c r="X11" s="329"/>
      <c r="Y11" s="329"/>
      <c r="Z11" s="329"/>
      <c r="AA11" s="329"/>
      <c r="AB11" s="329"/>
      <c r="AC11" s="329"/>
      <c r="AD11" s="329"/>
      <c r="AE11" s="329"/>
      <c r="AF11" s="329"/>
      <c r="AG11" s="329"/>
      <c r="AH11" s="329"/>
      <c r="AI11" s="329"/>
      <c r="AJ11" s="329"/>
      <c r="AK11" s="329"/>
      <c r="AL11" s="329"/>
      <c r="AM11" s="329"/>
      <c r="AN11" s="329"/>
      <c r="AO11" s="329"/>
      <c r="AP11" s="329"/>
      <c r="AQ11" s="329"/>
      <c r="AR11" s="329"/>
      <c r="AS11" s="330"/>
    </row>
    <row r="12" spans="3:45" ht="15.75" x14ac:dyDescent="0.25">
      <c r="C12" s="175" t="s">
        <v>2391</v>
      </c>
      <c r="D12" s="326">
        <f>'1. Key elements-'!$BJ$175</f>
        <v>0.35000000000000003</v>
      </c>
      <c r="E12" s="327" t="s">
        <v>2423</v>
      </c>
      <c r="F12" s="328">
        <f>'1. Key elements-'!$BJ$2</f>
        <v>0.65333333333333332</v>
      </c>
      <c r="G12" s="329"/>
      <c r="H12" s="331">
        <f>'1. Key elements-'!$BJ$41</f>
        <v>0.3666666666666667</v>
      </c>
      <c r="I12" s="331">
        <f>'1. Key elements-'!$BJ$49</f>
        <v>0.34333333333333327</v>
      </c>
      <c r="J12" s="329"/>
      <c r="K12" s="329"/>
      <c r="L12" s="328">
        <f>'1. Key elements-'!$BJ$95</f>
        <v>0.46933333333333327</v>
      </c>
      <c r="M12" s="329"/>
      <c r="N12" s="329"/>
      <c r="O12" s="329"/>
      <c r="P12" s="329"/>
      <c r="Q12" s="329"/>
      <c r="R12" s="329"/>
      <c r="S12" s="329"/>
      <c r="T12" s="329"/>
      <c r="U12" s="329"/>
      <c r="V12" s="329"/>
      <c r="W12" s="329"/>
      <c r="X12" s="329"/>
      <c r="Y12" s="329"/>
      <c r="Z12" s="329"/>
      <c r="AA12" s="329"/>
      <c r="AB12" s="329"/>
      <c r="AC12" s="329"/>
      <c r="AD12" s="329"/>
      <c r="AE12" s="329"/>
      <c r="AF12" s="329"/>
      <c r="AG12" s="329"/>
      <c r="AH12" s="329"/>
      <c r="AI12" s="329"/>
      <c r="AJ12" s="329"/>
      <c r="AK12" s="329"/>
      <c r="AL12" s="329"/>
      <c r="AM12" s="329"/>
      <c r="AN12" s="329"/>
      <c r="AO12" s="329"/>
      <c r="AP12" s="329"/>
      <c r="AQ12" s="329"/>
      <c r="AR12" s="329"/>
      <c r="AS12" s="330"/>
    </row>
    <row r="13" spans="3:45" ht="15.75" x14ac:dyDescent="0.25">
      <c r="C13" s="175" t="s">
        <v>2392</v>
      </c>
      <c r="D13" s="326">
        <f>'1. Key elements-'!$BJ$187</f>
        <v>0.40976190476190477</v>
      </c>
      <c r="E13" s="327" t="s">
        <v>1577</v>
      </c>
      <c r="F13" s="329"/>
      <c r="G13" s="329"/>
      <c r="H13" s="331">
        <f>'1. Key elements-'!$BJ$41</f>
        <v>0.3666666666666667</v>
      </c>
      <c r="I13" s="329"/>
      <c r="J13" s="329"/>
      <c r="K13" s="329"/>
      <c r="L13" s="329"/>
      <c r="M13" s="329"/>
      <c r="N13" s="329"/>
      <c r="O13" s="329"/>
      <c r="P13" s="329"/>
      <c r="Q13" s="329"/>
      <c r="R13" s="329"/>
      <c r="S13" s="329"/>
      <c r="T13" s="329"/>
      <c r="U13" s="329"/>
      <c r="V13" s="329"/>
      <c r="W13" s="329"/>
      <c r="X13" s="329"/>
      <c r="Y13" s="329"/>
      <c r="Z13" s="329"/>
      <c r="AA13" s="329"/>
      <c r="AB13" s="329"/>
      <c r="AC13" s="329"/>
      <c r="AD13" s="329"/>
      <c r="AE13" s="329"/>
      <c r="AF13" s="329"/>
      <c r="AG13" s="329"/>
      <c r="AH13" s="329"/>
      <c r="AI13" s="329"/>
      <c r="AJ13" s="329"/>
      <c r="AK13" s="329"/>
      <c r="AL13" s="329"/>
      <c r="AM13" s="329"/>
      <c r="AN13" s="329"/>
      <c r="AO13" s="329"/>
      <c r="AP13" s="329"/>
      <c r="AQ13" s="329"/>
      <c r="AR13" s="329"/>
      <c r="AS13" s="330"/>
    </row>
    <row r="14" spans="3:45" ht="15.75" x14ac:dyDescent="0.25">
      <c r="C14" s="175" t="s">
        <v>2393</v>
      </c>
      <c r="D14" s="326">
        <f>'1. Key elements-'!$BJ$392</f>
        <v>0.57499999999999996</v>
      </c>
      <c r="E14" s="327" t="s">
        <v>2424</v>
      </c>
      <c r="F14" s="329"/>
      <c r="G14" s="329"/>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30"/>
    </row>
    <row r="15" spans="3:45" ht="15.75" x14ac:dyDescent="0.25">
      <c r="C15" s="175" t="s">
        <v>2394</v>
      </c>
      <c r="D15" s="326">
        <f>'1. Key elements-'!$BJ$392</f>
        <v>0.57499999999999996</v>
      </c>
      <c r="E15" s="327" t="s">
        <v>2425</v>
      </c>
      <c r="F15" s="328">
        <f>'1. Key elements-'!$BJ$2</f>
        <v>0.65333333333333332</v>
      </c>
      <c r="G15" s="329"/>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30"/>
    </row>
    <row r="16" spans="3:45" ht="15.75" x14ac:dyDescent="0.25">
      <c r="C16" s="175" t="s">
        <v>2395</v>
      </c>
      <c r="D16" s="326">
        <f>'2. Processes-'!$BJ$2</f>
        <v>0.41626315789473683</v>
      </c>
      <c r="E16" s="327" t="s">
        <v>2426</v>
      </c>
      <c r="F16" s="328">
        <f>'1. Key elements-'!$BJ$2</f>
        <v>0.65333333333333332</v>
      </c>
      <c r="G16" s="328">
        <f>'1. Key elements-'!$BJ$25</f>
        <v>0.33666666666666661</v>
      </c>
      <c r="H16" s="329"/>
      <c r="I16" s="331">
        <f>'1. Key elements-'!$BJ$49</f>
        <v>0.34333333333333327</v>
      </c>
      <c r="J16" s="329"/>
      <c r="K16" s="329"/>
      <c r="L16" s="329"/>
      <c r="M16" s="329"/>
      <c r="N16" s="329"/>
      <c r="O16" s="329"/>
      <c r="P16" s="328">
        <f>'1. Key elements-'!$BJ$187</f>
        <v>0.40976190476190477</v>
      </c>
      <c r="Q16" s="329"/>
      <c r="R16" s="329"/>
      <c r="S16" s="329"/>
      <c r="T16" s="329"/>
      <c r="U16" s="329"/>
      <c r="V16" s="329"/>
      <c r="W16" s="329"/>
      <c r="X16" s="329"/>
      <c r="Y16" s="329"/>
      <c r="Z16" s="328">
        <f>'2. Processes-'!$BJ$175</f>
        <v>0.33749999999999997</v>
      </c>
      <c r="AA16" s="329"/>
      <c r="AB16" s="328">
        <f>'3. Systems-'!$BJ$2</f>
        <v>0.45801282051282055</v>
      </c>
      <c r="AC16" s="328">
        <f>'3. Systems-'!$BJ$40</f>
        <v>0.39121212121212123</v>
      </c>
      <c r="AD16" s="328">
        <f>'3. Systems-'!$BJ$56</f>
        <v>0.22333333333333333</v>
      </c>
      <c r="AE16" s="328">
        <f>'3. Systems-'!$BJ$76</f>
        <v>0.24242424242424243</v>
      </c>
      <c r="AF16" s="328">
        <f>'3. Systems-'!$BJ$90</f>
        <v>0.44833333333333331</v>
      </c>
      <c r="AG16" s="328">
        <f>'3. Systems-'!$BJ$97</f>
        <v>0.15892857142857145</v>
      </c>
      <c r="AH16" s="329"/>
      <c r="AI16" s="329"/>
      <c r="AJ16" s="329"/>
      <c r="AK16" s="328">
        <f>'4. Organisation-'!$BJ$2</f>
        <v>0.49166666666666664</v>
      </c>
      <c r="AL16" s="328">
        <f>'4. Organisation-'!$BJ$12</f>
        <v>0.55636363636363639</v>
      </c>
      <c r="AM16" s="328">
        <f>'4. Organisation-'!$BJ$34</f>
        <v>0.46666666666666667</v>
      </c>
      <c r="AN16" s="329"/>
      <c r="AO16" s="329"/>
      <c r="AP16" s="328">
        <f>'4. Organisation-'!$BJ$156</f>
        <v>0.52916666666666656</v>
      </c>
      <c r="AQ16" s="328">
        <f>'5. Strategic-'!$BJ$2</f>
        <v>0.5</v>
      </c>
      <c r="AR16" s="328">
        <f>'5. Strategic-'!$BJ$13</f>
        <v>0.56761904761904769</v>
      </c>
      <c r="AS16" s="332">
        <f>'5. Strategic-'!$BJ$39</f>
        <v>0.63928571428571423</v>
      </c>
    </row>
    <row r="17" spans="3:45" ht="15.75" x14ac:dyDescent="0.25">
      <c r="C17" s="175" t="s">
        <v>2396</v>
      </c>
      <c r="D17" s="326">
        <f>'2. Processes-'!$BJ$45</f>
        <v>0.26448809523809524</v>
      </c>
      <c r="E17" s="327" t="s">
        <v>2427</v>
      </c>
      <c r="F17" s="328">
        <f>'1. Key elements-'!$BJ$2</f>
        <v>0.65333333333333332</v>
      </c>
      <c r="G17" s="328">
        <f>'1. Key elements-'!$BJ$25</f>
        <v>0.33666666666666661</v>
      </c>
      <c r="H17" s="331">
        <f>'1. Key elements-'!$BJ$41</f>
        <v>0.3666666666666667</v>
      </c>
      <c r="I17" s="331">
        <f>'1. Key elements-'!$BJ$49</f>
        <v>0.34333333333333327</v>
      </c>
      <c r="J17" s="328">
        <f>'1. Key elements-'!$BJ$61</f>
        <v>0.66999999999999993</v>
      </c>
      <c r="K17" s="328">
        <f>'1. Key elements-'!$BJ$90</f>
        <v>0.2</v>
      </c>
      <c r="L17" s="329"/>
      <c r="M17" s="329"/>
      <c r="N17" s="329"/>
      <c r="O17" s="329"/>
      <c r="P17" s="328">
        <f>'1. Key elements-'!$BJ$187</f>
        <v>0.40976190476190477</v>
      </c>
      <c r="Q17" s="329"/>
      <c r="R17" s="329"/>
      <c r="S17" s="328">
        <f>'2. Processes-'!$BJ$2</f>
        <v>0.41626315789473683</v>
      </c>
      <c r="T17" s="329"/>
      <c r="U17" s="329"/>
      <c r="V17" s="329"/>
      <c r="W17" s="328">
        <f>'2. Processes-'!$BJ$129</f>
        <v>0.41200000000000003</v>
      </c>
      <c r="X17" s="329"/>
      <c r="Y17" s="329"/>
      <c r="Z17" s="328">
        <f>'2. Processes-'!$BJ$175</f>
        <v>0.33749999999999997</v>
      </c>
      <c r="AA17" s="329"/>
      <c r="AB17" s="328">
        <f>'3. Systems-'!$BJ$2</f>
        <v>0.45801282051282055</v>
      </c>
      <c r="AC17" s="328">
        <f>'3. Systems-'!$BJ$40</f>
        <v>0.39121212121212123</v>
      </c>
      <c r="AD17" s="328">
        <f>'3. Systems-'!$BJ$56</f>
        <v>0.22333333333333333</v>
      </c>
      <c r="AE17" s="328">
        <f>'3. Systems-'!$BJ$76</f>
        <v>0.24242424242424243</v>
      </c>
      <c r="AF17" s="328">
        <f>'3. Systems-'!$BJ$90</f>
        <v>0.44833333333333331</v>
      </c>
      <c r="AG17" s="328">
        <f>'3. Systems-'!$BJ$97</f>
        <v>0.15892857142857145</v>
      </c>
      <c r="AH17" s="329"/>
      <c r="AI17" s="329"/>
      <c r="AJ17" s="329"/>
      <c r="AK17" s="328">
        <f>'4. Organisation-'!$BJ$2</f>
        <v>0.49166666666666664</v>
      </c>
      <c r="AL17" s="328">
        <f>'4. Organisation-'!$BJ$12</f>
        <v>0.55636363636363639</v>
      </c>
      <c r="AM17" s="329"/>
      <c r="AN17" s="329"/>
      <c r="AO17" s="329"/>
      <c r="AP17" s="329"/>
      <c r="AQ17" s="329"/>
      <c r="AR17" s="329"/>
      <c r="AS17" s="330"/>
    </row>
    <row r="18" spans="3:45" ht="15.75" x14ac:dyDescent="0.25">
      <c r="C18" s="175" t="s">
        <v>2397</v>
      </c>
      <c r="D18" s="326">
        <f>'2. Processes-'!$BJ$81</f>
        <v>0.28579059829059827</v>
      </c>
      <c r="E18" s="327" t="s">
        <v>2428</v>
      </c>
      <c r="F18" s="328">
        <f>'1. Key elements-'!$BJ$2</f>
        <v>0.65333333333333332</v>
      </c>
      <c r="G18" s="328">
        <f>'1. Key elements-'!$BJ$25</f>
        <v>0.33666666666666661</v>
      </c>
      <c r="H18" s="331">
        <f>'1. Key elements-'!$BJ$41</f>
        <v>0.3666666666666667</v>
      </c>
      <c r="I18" s="329"/>
      <c r="J18" s="329"/>
      <c r="K18" s="329"/>
      <c r="L18" s="328">
        <f>'1. Key elements-'!$BJ$95</f>
        <v>0.46933333333333327</v>
      </c>
      <c r="M18" s="328">
        <f>'1. Key elements-'!$BJ$104</f>
        <v>0.40499999999999997</v>
      </c>
      <c r="N18" s="329"/>
      <c r="O18" s="328">
        <f>'1. Key elements-'!$BJ$175</f>
        <v>0.35000000000000003</v>
      </c>
      <c r="P18" s="329"/>
      <c r="Q18" s="329"/>
      <c r="R18" s="329"/>
      <c r="S18" s="329"/>
      <c r="T18" s="329"/>
      <c r="U18" s="329"/>
      <c r="V18" s="329"/>
      <c r="W18" s="329"/>
      <c r="X18" s="329"/>
      <c r="Y18" s="329"/>
      <c r="Z18" s="329"/>
      <c r="AA18" s="329"/>
      <c r="AB18" s="329"/>
      <c r="AC18" s="329"/>
      <c r="AD18" s="329"/>
      <c r="AE18" s="329"/>
      <c r="AF18" s="329"/>
      <c r="AG18" s="329"/>
      <c r="AH18" s="328">
        <f>'3. Systems-'!$BJ$98</f>
        <v>0.15892857142857145</v>
      </c>
      <c r="AI18" s="329"/>
      <c r="AJ18" s="329"/>
      <c r="AK18" s="328">
        <f>'4. Organisation-'!$BJ$2</f>
        <v>0.49166666666666664</v>
      </c>
      <c r="AL18" s="328">
        <f>'4. Organisation-'!$BJ$12</f>
        <v>0.55636363636363639</v>
      </c>
      <c r="AM18" s="329"/>
      <c r="AN18" s="329"/>
      <c r="AO18" s="328">
        <f>'4. Organisation-'!$BJ$68</f>
        <v>0.39083333333333331</v>
      </c>
      <c r="AP18" s="329"/>
      <c r="AQ18" s="329"/>
      <c r="AR18" s="329"/>
      <c r="AS18" s="332">
        <f>'5. Strategic-'!$BJ$39</f>
        <v>0.63928571428571423</v>
      </c>
    </row>
    <row r="19" spans="3:45" ht="15.75" x14ac:dyDescent="0.25">
      <c r="C19" s="175" t="s">
        <v>2398</v>
      </c>
      <c r="D19" s="326">
        <f>'2. Processes-'!$BJ$118</f>
        <v>0.34499999999999997</v>
      </c>
      <c r="E19" s="327" t="s">
        <v>1597</v>
      </c>
      <c r="F19" s="328">
        <f>'1. Key elements-'!$BJ$2</f>
        <v>0.65333333333333332</v>
      </c>
      <c r="G19" s="328">
        <f>'1. Key elements-'!$BJ$25</f>
        <v>0.33666666666666661</v>
      </c>
      <c r="H19" s="331">
        <f>'1. Key elements-'!$BJ$41</f>
        <v>0.3666666666666667</v>
      </c>
      <c r="I19" s="331">
        <f>'1. Key elements-'!$BJ$49</f>
        <v>0.34333333333333327</v>
      </c>
      <c r="J19" s="329"/>
      <c r="K19" s="329"/>
      <c r="L19" s="328">
        <f>'1. Key elements-'!$BJ$95</f>
        <v>0.46933333333333327</v>
      </c>
      <c r="M19" s="328">
        <f>'1. Key elements-'!$BJ$104</f>
        <v>0.40499999999999997</v>
      </c>
      <c r="N19" s="329"/>
      <c r="O19" s="328">
        <f>'1. Key elements-'!$BJ$175</f>
        <v>0.35000000000000003</v>
      </c>
      <c r="P19" s="329"/>
      <c r="Q19" s="329"/>
      <c r="R19" s="329"/>
      <c r="S19" s="329"/>
      <c r="T19" s="329"/>
      <c r="U19" s="329"/>
      <c r="V19" s="329"/>
      <c r="W19" s="328">
        <f>'2. Processes-'!$BJ$129</f>
        <v>0.41200000000000003</v>
      </c>
      <c r="X19" s="328">
        <f>'2. Processes-'!$BJ$147</f>
        <v>0.41666666666666663</v>
      </c>
      <c r="Y19" s="329"/>
      <c r="Z19" s="329"/>
      <c r="AA19" s="329"/>
      <c r="AB19" s="328">
        <f>'3. Systems-'!$BJ$2</f>
        <v>0.45801282051282055</v>
      </c>
      <c r="AC19" s="329"/>
      <c r="AD19" s="329"/>
      <c r="AE19" s="329"/>
      <c r="AF19" s="329"/>
      <c r="AG19" s="329"/>
      <c r="AH19" s="328">
        <f>'3. Systems-'!$BJ$98</f>
        <v>0.15892857142857145</v>
      </c>
      <c r="AI19" s="328">
        <f>'3. Systems-'!$BJ$99</f>
        <v>0.15892857142857145</v>
      </c>
      <c r="AJ19" s="329"/>
      <c r="AK19" s="328">
        <f>'4. Organisation-'!$BJ$2</f>
        <v>0.49166666666666664</v>
      </c>
      <c r="AL19" s="328">
        <f>'4. Organisation-'!$BJ$12</f>
        <v>0.55636363636363639</v>
      </c>
      <c r="AM19" s="329"/>
      <c r="AN19" s="329"/>
      <c r="AO19" s="328">
        <f>'4. Organisation-'!$BJ$68</f>
        <v>0.39083333333333331</v>
      </c>
      <c r="AP19" s="329"/>
      <c r="AQ19" s="329"/>
      <c r="AR19" s="329"/>
      <c r="AS19" s="332">
        <f>'5. Strategic-'!$BJ$39</f>
        <v>0.63928571428571423</v>
      </c>
    </row>
    <row r="20" spans="3:45" ht="15.75" x14ac:dyDescent="0.25">
      <c r="C20" s="175" t="s">
        <v>2399</v>
      </c>
      <c r="D20" s="326">
        <f>'2. Processes-'!$BJ$129</f>
        <v>0.41200000000000003</v>
      </c>
      <c r="E20" s="327" t="s">
        <v>2429</v>
      </c>
      <c r="F20" s="329"/>
      <c r="G20" s="329"/>
      <c r="H20" s="329"/>
      <c r="I20" s="331">
        <f>'1. Key elements-'!$BJ$49</f>
        <v>0.34333333333333327</v>
      </c>
      <c r="J20" s="329"/>
      <c r="K20" s="329"/>
      <c r="L20" s="328">
        <f>'1. Key elements-'!$BJ$95</f>
        <v>0.46933333333333327</v>
      </c>
      <c r="M20" s="328">
        <f>'1. Key elements-'!$BJ$104</f>
        <v>0.40499999999999997</v>
      </c>
      <c r="N20" s="329"/>
      <c r="O20" s="328">
        <f>'1. Key elements-'!$BJ$175</f>
        <v>0.35000000000000003</v>
      </c>
      <c r="P20" s="329"/>
      <c r="Q20" s="329"/>
      <c r="R20" s="329"/>
      <c r="S20" s="328">
        <f>'2. Processes-'!$BJ$2</f>
        <v>0.41626315789473683</v>
      </c>
      <c r="T20" s="328">
        <f>'2. Processes-'!$BJ$45</f>
        <v>0.26448809523809524</v>
      </c>
      <c r="U20" s="329"/>
      <c r="V20" s="328">
        <f>'2. Processes-'!$BJ$118</f>
        <v>0.34499999999999997</v>
      </c>
      <c r="W20" s="329"/>
      <c r="X20" s="328">
        <f>'2. Processes-'!$BJ$147</f>
        <v>0.41666666666666663</v>
      </c>
      <c r="Y20" s="329"/>
      <c r="Z20" s="329"/>
      <c r="AA20" s="329"/>
      <c r="AB20" s="328">
        <f>'3. Systems-'!$BJ$2</f>
        <v>0.45801282051282055</v>
      </c>
      <c r="AC20" s="329"/>
      <c r="AD20" s="329"/>
      <c r="AE20" s="329"/>
      <c r="AF20" s="329"/>
      <c r="AG20" s="329"/>
      <c r="AH20" s="329"/>
      <c r="AI20" s="328">
        <f>'3. Systems-'!$BJ$99</f>
        <v>0.15892857142857145</v>
      </c>
      <c r="AJ20" s="329"/>
      <c r="AK20" s="329"/>
      <c r="AL20" s="329"/>
      <c r="AM20" s="328">
        <f>'4. Organisation-'!$BJ$34</f>
        <v>0.46666666666666667</v>
      </c>
      <c r="AN20" s="329"/>
      <c r="AO20" s="329"/>
      <c r="AP20" s="329"/>
      <c r="AQ20" s="329"/>
      <c r="AR20" s="329"/>
      <c r="AS20" s="332">
        <f>'5. Strategic-'!$BJ$39</f>
        <v>0.63928571428571423</v>
      </c>
    </row>
    <row r="21" spans="3:45" ht="15.75" x14ac:dyDescent="0.25">
      <c r="C21" s="175" t="s">
        <v>2400</v>
      </c>
      <c r="D21" s="326">
        <f>'2. Processes-'!$BJ$147</f>
        <v>0.41666666666666663</v>
      </c>
      <c r="E21" s="327" t="s">
        <v>1598</v>
      </c>
      <c r="F21" s="329"/>
      <c r="G21" s="329"/>
      <c r="H21" s="329"/>
      <c r="I21" s="331">
        <f>'1. Key elements-'!$BJ$49</f>
        <v>0.34333333333333327</v>
      </c>
      <c r="J21" s="329"/>
      <c r="K21" s="329"/>
      <c r="L21" s="328">
        <f>'1. Key elements-'!$BJ$95</f>
        <v>0.46933333333333327</v>
      </c>
      <c r="M21" s="328">
        <f>'1. Key elements-'!$BJ$104</f>
        <v>0.40499999999999997</v>
      </c>
      <c r="N21" s="329"/>
      <c r="O21" s="328">
        <f>'1. Key elements-'!$BJ$175</f>
        <v>0.35000000000000003</v>
      </c>
      <c r="P21" s="329"/>
      <c r="Q21" s="329"/>
      <c r="R21" s="329"/>
      <c r="S21" s="328">
        <f>'2. Processes-'!$BJ$2</f>
        <v>0.41626315789473683</v>
      </c>
      <c r="T21" s="328">
        <f>'2. Processes-'!$BJ$45</f>
        <v>0.26448809523809524</v>
      </c>
      <c r="U21" s="329"/>
      <c r="V21" s="328">
        <f>'2. Processes-'!$BJ$118</f>
        <v>0.34499999999999997</v>
      </c>
      <c r="W21" s="328">
        <f>'2. Processes-'!$BJ$129</f>
        <v>0.41200000000000003</v>
      </c>
      <c r="X21" s="329"/>
      <c r="Y21" s="329"/>
      <c r="Z21" s="329"/>
      <c r="AA21" s="329"/>
      <c r="AB21" s="328">
        <f>'3. Systems-'!$BJ$2</f>
        <v>0.45801282051282055</v>
      </c>
      <c r="AC21" s="329"/>
      <c r="AD21" s="329"/>
      <c r="AE21" s="329"/>
      <c r="AF21" s="329"/>
      <c r="AG21" s="329"/>
      <c r="AH21" s="329"/>
      <c r="AI21" s="328">
        <f>'3. Systems-'!$BJ$99</f>
        <v>0.15892857142857145</v>
      </c>
      <c r="AJ21" s="329"/>
      <c r="AK21" s="329"/>
      <c r="AL21" s="329"/>
      <c r="AM21" s="328">
        <f>'4. Organisation-'!$BJ$34</f>
        <v>0.46666666666666667</v>
      </c>
      <c r="AN21" s="329"/>
      <c r="AO21" s="329"/>
      <c r="AP21" s="329"/>
      <c r="AQ21" s="329"/>
      <c r="AR21" s="329"/>
      <c r="AS21" s="332">
        <f>'5. Strategic-'!$BJ$39</f>
        <v>0.63928571428571423</v>
      </c>
    </row>
    <row r="22" spans="3:45" ht="15.75" x14ac:dyDescent="0.25">
      <c r="C22" s="175" t="s">
        <v>2401</v>
      </c>
      <c r="D22" s="326">
        <f>'2. Processes-'!$BJ$152</f>
        <v>0.35809523809523813</v>
      </c>
      <c r="E22" s="327" t="s">
        <v>2430</v>
      </c>
      <c r="F22" s="328">
        <f>'1. Key elements-'!$BJ$2</f>
        <v>0.65333333333333332</v>
      </c>
      <c r="G22" s="328">
        <f>'1. Key elements-'!$BJ$25</f>
        <v>0.33666666666666661</v>
      </c>
      <c r="H22" s="331">
        <f>'1. Key elements-'!$BJ$41</f>
        <v>0.3666666666666667</v>
      </c>
      <c r="I22" s="331">
        <f>'1. Key elements-'!$BJ$49</f>
        <v>0.34333333333333327</v>
      </c>
      <c r="J22" s="328">
        <f>'1. Key elements-'!$BJ$61</f>
        <v>0.66999999999999993</v>
      </c>
      <c r="K22" s="328">
        <f>'1. Key elements-'!$BJ$90</f>
        <v>0.2</v>
      </c>
      <c r="L22" s="329"/>
      <c r="M22" s="329"/>
      <c r="N22" s="328">
        <f>'1. Key elements-'!$BJ$150</f>
        <v>0.44664335664335664</v>
      </c>
      <c r="O22" s="328">
        <f>'1. Key elements-'!$BJ$175</f>
        <v>0.35000000000000003</v>
      </c>
      <c r="P22" s="329"/>
      <c r="Q22" s="329"/>
      <c r="R22" s="329"/>
      <c r="S22" s="329"/>
      <c r="T22" s="329"/>
      <c r="U22" s="329"/>
      <c r="V22" s="329"/>
      <c r="W22" s="328">
        <f>'2. Processes-'!$BJ$129</f>
        <v>0.41200000000000003</v>
      </c>
      <c r="X22" s="328">
        <f>'2. Processes-'!$BJ$147</f>
        <v>0.41666666666666663</v>
      </c>
      <c r="Y22" s="329"/>
      <c r="Z22" s="329"/>
      <c r="AA22" s="329"/>
      <c r="AB22" s="328">
        <f>'3. Systems-'!$BJ$2</f>
        <v>0.45801282051282055</v>
      </c>
      <c r="AC22" s="329"/>
      <c r="AD22" s="329"/>
      <c r="AE22" s="329"/>
      <c r="AF22" s="329"/>
      <c r="AG22" s="329"/>
      <c r="AH22" s="329"/>
      <c r="AI22" s="329"/>
      <c r="AJ22" s="328">
        <f>'3. Systems-'!$BJ$100</f>
        <v>0.15892857142857145</v>
      </c>
      <c r="AK22" s="329"/>
      <c r="AL22" s="329"/>
      <c r="AM22" s="329"/>
      <c r="AN22" s="329"/>
      <c r="AO22" s="329"/>
      <c r="AP22" s="328">
        <f>'4. Organisation-'!$BJ$156</f>
        <v>0.52916666666666656</v>
      </c>
      <c r="AQ22" s="329"/>
      <c r="AR22" s="329"/>
      <c r="AS22" s="332">
        <f>'5. Strategic-'!$BJ$39</f>
        <v>0.63928571428571423</v>
      </c>
    </row>
    <row r="23" spans="3:45" ht="15.75" x14ac:dyDescent="0.25">
      <c r="C23" s="175" t="s">
        <v>2402</v>
      </c>
      <c r="D23" s="326">
        <f>'2. Processes-'!$BJ$175</f>
        <v>0.33749999999999997</v>
      </c>
      <c r="E23" s="327" t="s">
        <v>1627</v>
      </c>
      <c r="F23" s="329"/>
      <c r="G23" s="329"/>
      <c r="H23" s="331">
        <f>'1. Key elements-'!$BJ$41</f>
        <v>0.3666666666666667</v>
      </c>
      <c r="I23" s="329"/>
      <c r="J23" s="329"/>
      <c r="K23" s="329"/>
      <c r="L23" s="328">
        <f>'1. Key elements-'!$BJ$95</f>
        <v>0.46933333333333327</v>
      </c>
      <c r="M23" s="329"/>
      <c r="N23" s="329"/>
      <c r="O23" s="328"/>
      <c r="P23" s="328">
        <f>'1. Key elements-'!$BJ$187</f>
        <v>0.40976190476190477</v>
      </c>
      <c r="Q23" s="329"/>
      <c r="R23" s="329"/>
      <c r="S23" s="329"/>
      <c r="T23" s="329"/>
      <c r="U23" s="329"/>
      <c r="V23" s="328">
        <f>'2. Processes-'!$BJ$118</f>
        <v>0.34499999999999997</v>
      </c>
      <c r="W23" s="329"/>
      <c r="X23" s="329"/>
      <c r="Y23" s="329"/>
      <c r="Z23" s="329"/>
      <c r="AA23" s="329"/>
      <c r="AB23" s="328">
        <f>'3. Systems-'!$BJ$2</f>
        <v>0.45801282051282055</v>
      </c>
      <c r="AC23" s="329"/>
      <c r="AD23" s="329"/>
      <c r="AE23" s="329"/>
      <c r="AF23" s="329"/>
      <c r="AG23" s="329"/>
      <c r="AH23" s="329"/>
      <c r="AI23" s="328">
        <f>'3. Systems-'!$BJ$99</f>
        <v>0.15892857142857145</v>
      </c>
      <c r="AJ23" s="329"/>
      <c r="AK23" s="329"/>
      <c r="AL23" s="329"/>
      <c r="AM23" s="329"/>
      <c r="AN23" s="329"/>
      <c r="AO23" s="328">
        <f>'4. Organisation-'!$BJ$68</f>
        <v>0.39083333333333331</v>
      </c>
      <c r="AP23" s="329"/>
      <c r="AQ23" s="329"/>
      <c r="AR23" s="329"/>
      <c r="AS23" s="332">
        <f>'5. Strategic-'!$BJ$39</f>
        <v>0.63928571428571423</v>
      </c>
    </row>
    <row r="24" spans="3:45" ht="15.75" x14ac:dyDescent="0.25">
      <c r="C24" s="175" t="s">
        <v>2403</v>
      </c>
      <c r="D24" s="326">
        <f>'2. Processes-'!$BJ$193</f>
        <v>0.36333333333333334</v>
      </c>
      <c r="E24" s="327" t="s">
        <v>2431</v>
      </c>
      <c r="F24" s="328">
        <f>'1. Key elements-'!$BJ$2</f>
        <v>0.65333333333333332</v>
      </c>
      <c r="G24" s="328">
        <f>'1. Key elements-'!$BJ$25</f>
        <v>0.33666666666666661</v>
      </c>
      <c r="H24" s="331">
        <f>'1. Key elements-'!$BJ$41</f>
        <v>0.3666666666666667</v>
      </c>
      <c r="I24" s="331">
        <f>'1. Key elements-'!$BJ$49</f>
        <v>0.34333333333333327</v>
      </c>
      <c r="J24" s="328">
        <f>'1. Key elements-'!$BJ$61</f>
        <v>0.66999999999999993</v>
      </c>
      <c r="K24" s="329"/>
      <c r="L24" s="329"/>
      <c r="M24" s="329"/>
      <c r="N24" s="329"/>
      <c r="O24" s="328">
        <f>'1. Key elements-'!$BJ$175</f>
        <v>0.35000000000000003</v>
      </c>
      <c r="P24" s="329"/>
      <c r="Q24" s="328">
        <f>'1. Key elements-'!$BJ$392</f>
        <v>0.57499999999999996</v>
      </c>
      <c r="R24" s="328">
        <f>'1. Key elements-'!$BJ$392</f>
        <v>0.57499999999999996</v>
      </c>
      <c r="S24" s="328">
        <f>'2. Processes-'!$BJ$2</f>
        <v>0.41626315789473683</v>
      </c>
      <c r="T24" s="329"/>
      <c r="U24" s="329"/>
      <c r="V24" s="328">
        <f>'2. Processes-'!$BJ$118</f>
        <v>0.34499999999999997</v>
      </c>
      <c r="W24" s="329"/>
      <c r="X24" s="329"/>
      <c r="Y24" s="329"/>
      <c r="Z24" s="329"/>
      <c r="AA24" s="329"/>
      <c r="AB24" s="328">
        <f>'3. Systems-'!$BJ$2</f>
        <v>0.45801282051282055</v>
      </c>
      <c r="AC24" s="329"/>
      <c r="AD24" s="329"/>
      <c r="AE24" s="329"/>
      <c r="AF24" s="329"/>
      <c r="AG24" s="329"/>
      <c r="AH24" s="328">
        <f>'3. Systems-'!$BJ$98</f>
        <v>0.15892857142857145</v>
      </c>
      <c r="AI24" s="328">
        <f>'3. Systems-'!$BJ$99</f>
        <v>0.15892857142857145</v>
      </c>
      <c r="AJ24" s="329"/>
      <c r="AK24" s="329"/>
      <c r="AL24" s="329"/>
      <c r="AM24" s="329"/>
      <c r="AN24" s="328">
        <f>'4. Organisation-'!$BJ$45</f>
        <v>0.56222222222222229</v>
      </c>
      <c r="AO24" s="328">
        <f>'4. Organisation-'!$BJ$68</f>
        <v>0.39083333333333331</v>
      </c>
      <c r="AP24" s="328">
        <f>'4. Organisation-'!$BJ$156</f>
        <v>0.52916666666666656</v>
      </c>
      <c r="AQ24" s="328">
        <f>'5. Strategic-'!$BJ$2</f>
        <v>0.5</v>
      </c>
      <c r="AR24" s="328">
        <f>'5. Strategic-'!$BJ$13</f>
        <v>0.56761904761904769</v>
      </c>
      <c r="AS24" s="332">
        <f>'5. Strategic-'!$BJ$39</f>
        <v>0.63928571428571423</v>
      </c>
    </row>
    <row r="25" spans="3:45" ht="15.75" x14ac:dyDescent="0.25">
      <c r="C25" s="175" t="s">
        <v>2404</v>
      </c>
      <c r="D25" s="326">
        <f>'3. Systems-'!$BJ$2</f>
        <v>0.45801282051282055</v>
      </c>
      <c r="E25" s="327" t="s">
        <v>1873</v>
      </c>
      <c r="F25" s="329"/>
      <c r="G25" s="329"/>
      <c r="H25" s="329"/>
      <c r="I25" s="329"/>
      <c r="J25" s="329"/>
      <c r="K25" s="329"/>
      <c r="L25" s="329"/>
      <c r="M25" s="329"/>
      <c r="N25" s="329"/>
      <c r="O25" s="329"/>
      <c r="P25" s="329"/>
      <c r="Q25" s="329"/>
      <c r="R25" s="329"/>
      <c r="S25" s="328">
        <f>'2. Processes-'!$BJ$2</f>
        <v>0.41626315789473683</v>
      </c>
      <c r="T25" s="329"/>
      <c r="U25" s="329"/>
      <c r="V25" s="328">
        <f>'2. Processes-'!$BJ$118</f>
        <v>0.34499999999999997</v>
      </c>
      <c r="W25" s="328">
        <f>'2. Processes-'!$BJ$129</f>
        <v>0.41200000000000003</v>
      </c>
      <c r="X25" s="328">
        <f>'2. Processes-'!$BJ$147</f>
        <v>0.41666666666666663</v>
      </c>
      <c r="Y25" s="328">
        <f>'2. Processes-'!$BJ$152</f>
        <v>0.35809523809523813</v>
      </c>
      <c r="Z25" s="328">
        <f>'2. Processes-'!$BJ$175</f>
        <v>0.33749999999999997</v>
      </c>
      <c r="AA25" s="328">
        <f>'2. Processes-'!$BJ$193</f>
        <v>0.36333333333333334</v>
      </c>
      <c r="AB25" s="329"/>
      <c r="AC25" s="329"/>
      <c r="AD25" s="329"/>
      <c r="AE25" s="329"/>
      <c r="AF25" s="329"/>
      <c r="AG25" s="329"/>
      <c r="AH25" s="329"/>
      <c r="AI25" s="329"/>
      <c r="AJ25" s="329"/>
      <c r="AK25" s="329"/>
      <c r="AL25" s="329"/>
      <c r="AM25" s="329"/>
      <c r="AN25" s="329"/>
      <c r="AO25" s="328">
        <f>'4. Organisation-'!$BJ$68</f>
        <v>0.39083333333333331</v>
      </c>
      <c r="AP25" s="328">
        <f>'4. Organisation-'!$BJ$156</f>
        <v>0.52916666666666656</v>
      </c>
      <c r="AQ25" s="328">
        <f>'5. Strategic-'!$BJ$2</f>
        <v>0.5</v>
      </c>
      <c r="AR25" s="329"/>
      <c r="AS25" s="332">
        <f>'5. Strategic-'!$BJ$39</f>
        <v>0.63928571428571423</v>
      </c>
    </row>
    <row r="26" spans="3:45" ht="15.75" x14ac:dyDescent="0.25">
      <c r="C26" s="175" t="s">
        <v>2405</v>
      </c>
      <c r="D26" s="326">
        <f>'3. Systems-'!$BJ$40</f>
        <v>0.39121212121212123</v>
      </c>
      <c r="E26" s="327" t="s">
        <v>1581</v>
      </c>
      <c r="F26" s="329"/>
      <c r="G26" s="329"/>
      <c r="H26" s="329"/>
      <c r="I26" s="329"/>
      <c r="J26" s="329"/>
      <c r="K26" s="329"/>
      <c r="L26" s="329"/>
      <c r="M26" s="329"/>
      <c r="N26" s="329"/>
      <c r="O26" s="329"/>
      <c r="P26" s="329"/>
      <c r="Q26" s="329"/>
      <c r="R26" s="329"/>
      <c r="S26" s="329"/>
      <c r="T26" s="329"/>
      <c r="U26" s="329"/>
      <c r="V26" s="329"/>
      <c r="W26" s="329"/>
      <c r="X26" s="329"/>
      <c r="Y26" s="329"/>
      <c r="Z26" s="329"/>
      <c r="AA26" s="329"/>
      <c r="AB26" s="328">
        <f>'3. Systems-'!$BJ$2</f>
        <v>0.45801282051282055</v>
      </c>
      <c r="AC26" s="329"/>
      <c r="AD26" s="329"/>
      <c r="AE26" s="329"/>
      <c r="AF26" s="329"/>
      <c r="AG26" s="329"/>
      <c r="AH26" s="329"/>
      <c r="AI26" s="329"/>
      <c r="AJ26" s="329"/>
      <c r="AK26" s="329"/>
      <c r="AL26" s="329"/>
      <c r="AM26" s="329"/>
      <c r="AN26" s="329"/>
      <c r="AO26" s="329"/>
      <c r="AP26" s="329"/>
      <c r="AQ26" s="329"/>
      <c r="AR26" s="329"/>
      <c r="AS26" s="330"/>
    </row>
    <row r="27" spans="3:45" ht="15.75" x14ac:dyDescent="0.25">
      <c r="C27" s="175" t="s">
        <v>2406</v>
      </c>
      <c r="D27" s="326">
        <f>'3. Systems-'!$BJ$56</f>
        <v>0.22333333333333333</v>
      </c>
      <c r="E27" s="327" t="s">
        <v>2432</v>
      </c>
      <c r="F27" s="329"/>
      <c r="G27" s="329"/>
      <c r="H27" s="329"/>
      <c r="I27" s="329"/>
      <c r="J27" s="329"/>
      <c r="K27" s="329"/>
      <c r="L27" s="329"/>
      <c r="M27" s="329"/>
      <c r="N27" s="329"/>
      <c r="O27" s="329"/>
      <c r="P27" s="329"/>
      <c r="Q27" s="329"/>
      <c r="R27" s="329"/>
      <c r="S27" s="329"/>
      <c r="T27" s="329"/>
      <c r="U27" s="329"/>
      <c r="V27" s="329"/>
      <c r="W27" s="329"/>
      <c r="X27" s="329"/>
      <c r="Y27" s="329"/>
      <c r="Z27" s="329"/>
      <c r="AA27" s="329"/>
      <c r="AB27" s="328">
        <f>'3. Systems-'!$BJ$2</f>
        <v>0.45801282051282055</v>
      </c>
      <c r="AC27" s="328">
        <f>'3. Systems-'!$BJ$40</f>
        <v>0.39121212121212123</v>
      </c>
      <c r="AD27" s="329"/>
      <c r="AE27" s="329"/>
      <c r="AF27" s="329"/>
      <c r="AG27" s="329"/>
      <c r="AH27" s="329"/>
      <c r="AI27" s="329"/>
      <c r="AJ27" s="329"/>
      <c r="AK27" s="329"/>
      <c r="AL27" s="329"/>
      <c r="AM27" s="329"/>
      <c r="AN27" s="329"/>
      <c r="AO27" s="329"/>
      <c r="AP27" s="329"/>
      <c r="AQ27" s="329"/>
      <c r="AR27" s="329"/>
      <c r="AS27" s="330"/>
    </row>
    <row r="28" spans="3:45" ht="15.75" x14ac:dyDescent="0.25">
      <c r="C28" s="175" t="s">
        <v>2407</v>
      </c>
      <c r="D28" s="326">
        <f>'3. Systems-'!$BJ$76</f>
        <v>0.24242424242424243</v>
      </c>
      <c r="E28" s="327" t="s">
        <v>2433</v>
      </c>
      <c r="F28" s="329"/>
      <c r="G28" s="329"/>
      <c r="H28" s="329"/>
      <c r="I28" s="329"/>
      <c r="J28" s="329"/>
      <c r="K28" s="329"/>
      <c r="L28" s="329"/>
      <c r="M28" s="329"/>
      <c r="N28" s="329"/>
      <c r="O28" s="329"/>
      <c r="P28" s="329"/>
      <c r="Q28" s="329"/>
      <c r="R28" s="329"/>
      <c r="S28" s="329"/>
      <c r="T28" s="329"/>
      <c r="U28" s="329"/>
      <c r="V28" s="329"/>
      <c r="W28" s="329"/>
      <c r="X28" s="329"/>
      <c r="Y28" s="329"/>
      <c r="Z28" s="329"/>
      <c r="AA28" s="329"/>
      <c r="AB28" s="328">
        <f>'3. Systems-'!$BJ$2</f>
        <v>0.45801282051282055</v>
      </c>
      <c r="AC28" s="328">
        <f>'3. Systems-'!$BJ$40</f>
        <v>0.39121212121212123</v>
      </c>
      <c r="AD28" s="328">
        <f>'3. Systems-'!$BJ$56</f>
        <v>0.22333333333333333</v>
      </c>
      <c r="AE28" s="329"/>
      <c r="AF28" s="329"/>
      <c r="AG28" s="329"/>
      <c r="AH28" s="329"/>
      <c r="AI28" s="329"/>
      <c r="AJ28" s="329"/>
      <c r="AK28" s="329"/>
      <c r="AL28" s="329"/>
      <c r="AM28" s="329"/>
      <c r="AN28" s="329"/>
      <c r="AO28" s="329"/>
      <c r="AP28" s="329"/>
      <c r="AQ28" s="329"/>
      <c r="AR28" s="329"/>
      <c r="AS28" s="332">
        <f>'5. Strategic-'!$BJ$39</f>
        <v>0.63928571428571423</v>
      </c>
    </row>
    <row r="29" spans="3:45" ht="15.75" x14ac:dyDescent="0.25">
      <c r="C29" s="175" t="s">
        <v>2408</v>
      </c>
      <c r="D29" s="326">
        <f>'3. Systems-'!$BJ$90</f>
        <v>0.44833333333333331</v>
      </c>
      <c r="E29" s="327" t="s">
        <v>1602</v>
      </c>
      <c r="F29" s="329"/>
      <c r="G29" s="329"/>
      <c r="H29" s="329"/>
      <c r="I29" s="329"/>
      <c r="J29" s="329"/>
      <c r="K29" s="329"/>
      <c r="L29" s="329"/>
      <c r="M29" s="329"/>
      <c r="N29" s="329"/>
      <c r="O29" s="329"/>
      <c r="P29" s="329"/>
      <c r="Q29" s="329"/>
      <c r="R29" s="329"/>
      <c r="S29" s="329"/>
      <c r="T29" s="329"/>
      <c r="U29" s="329"/>
      <c r="V29" s="329"/>
      <c r="W29" s="329"/>
      <c r="X29" s="329"/>
      <c r="Y29" s="329"/>
      <c r="Z29" s="329"/>
      <c r="AA29" s="329"/>
      <c r="AB29" s="328">
        <f>'3. Systems-'!$BJ$2</f>
        <v>0.45801282051282055</v>
      </c>
      <c r="AC29" s="328">
        <f>'3. Systems-'!$BJ$40</f>
        <v>0.39121212121212123</v>
      </c>
      <c r="AD29" s="328">
        <f>'3. Systems-'!$BJ$56</f>
        <v>0.22333333333333333</v>
      </c>
      <c r="AE29" s="328">
        <f>'3. Systems-'!$BJ$76</f>
        <v>0.24242424242424243</v>
      </c>
      <c r="AF29" s="329"/>
      <c r="AG29" s="329"/>
      <c r="AH29" s="329"/>
      <c r="AI29" s="329"/>
      <c r="AJ29" s="329"/>
      <c r="AK29" s="329"/>
      <c r="AL29" s="329"/>
      <c r="AM29" s="329"/>
      <c r="AN29" s="329"/>
      <c r="AO29" s="329"/>
      <c r="AP29" s="329"/>
      <c r="AQ29" s="329"/>
      <c r="AR29" s="329"/>
      <c r="AS29" s="332">
        <f>'5. Strategic-'!$BJ$39</f>
        <v>0.63928571428571423</v>
      </c>
    </row>
    <row r="30" spans="3:45" ht="15.75" x14ac:dyDescent="0.25">
      <c r="C30" s="175" t="s">
        <v>2409</v>
      </c>
      <c r="D30" s="326">
        <f>'3. Systems-'!$BJ$97</f>
        <v>0.15892857142857145</v>
      </c>
      <c r="E30" s="327" t="s">
        <v>2434</v>
      </c>
      <c r="F30" s="329"/>
      <c r="G30" s="329"/>
      <c r="H30" s="329"/>
      <c r="I30" s="329"/>
      <c r="J30" s="329"/>
      <c r="K30" s="329"/>
      <c r="L30" s="329"/>
      <c r="M30" s="329"/>
      <c r="N30" s="329"/>
      <c r="O30" s="329"/>
      <c r="P30" s="329"/>
      <c r="Q30" s="329"/>
      <c r="R30" s="328">
        <f>'1. Key elements-'!$BJ$392</f>
        <v>0.57499999999999996</v>
      </c>
      <c r="S30" s="328">
        <f>'2. Processes-'!$BJ$2</f>
        <v>0.41626315789473683</v>
      </c>
      <c r="T30" s="328">
        <f>'2. Processes-'!$BJ$45</f>
        <v>0.26448809523809524</v>
      </c>
      <c r="U30" s="329"/>
      <c r="V30" s="329"/>
      <c r="W30" s="329"/>
      <c r="X30" s="329"/>
      <c r="Y30" s="329"/>
      <c r="Z30" s="329"/>
      <c r="AA30" s="329"/>
      <c r="AB30" s="329"/>
      <c r="AC30" s="329"/>
      <c r="AD30" s="329"/>
      <c r="AE30" s="329"/>
      <c r="AF30" s="329"/>
      <c r="AG30" s="329"/>
      <c r="AH30" s="329"/>
      <c r="AI30" s="329"/>
      <c r="AJ30" s="329"/>
      <c r="AK30" s="329"/>
      <c r="AL30" s="329"/>
      <c r="AM30" s="329"/>
      <c r="AN30" s="329"/>
      <c r="AO30" s="329"/>
      <c r="AP30" s="329"/>
      <c r="AQ30" s="329"/>
      <c r="AR30" s="329"/>
      <c r="AS30" s="330"/>
    </row>
    <row r="31" spans="3:45" ht="15.75" x14ac:dyDescent="0.25">
      <c r="C31" s="175" t="s">
        <v>2410</v>
      </c>
      <c r="D31" s="326">
        <f>'3. Systems-'!$BJ$98</f>
        <v>0.15892857142857145</v>
      </c>
      <c r="E31" s="327" t="s">
        <v>2435</v>
      </c>
      <c r="F31" s="329"/>
      <c r="G31" s="329"/>
      <c r="H31" s="329"/>
      <c r="I31" s="329"/>
      <c r="J31" s="329"/>
      <c r="K31" s="329"/>
      <c r="L31" s="329"/>
      <c r="M31" s="328">
        <f>'1. Key elements-'!$BJ$104</f>
        <v>0.40499999999999997</v>
      </c>
      <c r="N31" s="329"/>
      <c r="O31" s="329"/>
      <c r="P31" s="329"/>
      <c r="Q31" s="329"/>
      <c r="R31" s="329"/>
      <c r="S31" s="329"/>
      <c r="T31" s="329"/>
      <c r="U31" s="328">
        <f>'2. Processes-'!$BJ$81</f>
        <v>0.28579059829059827</v>
      </c>
      <c r="V31" s="329"/>
      <c r="W31" s="329"/>
      <c r="X31" s="329"/>
      <c r="Y31" s="329"/>
      <c r="Z31" s="329"/>
      <c r="AA31" s="329"/>
      <c r="AB31" s="329"/>
      <c r="AC31" s="329"/>
      <c r="AD31" s="329"/>
      <c r="AE31" s="329"/>
      <c r="AF31" s="329"/>
      <c r="AG31" s="329"/>
      <c r="AH31" s="329"/>
      <c r="AI31" s="329"/>
      <c r="AJ31" s="329"/>
      <c r="AK31" s="329"/>
      <c r="AL31" s="329"/>
      <c r="AM31" s="329"/>
      <c r="AN31" s="329"/>
      <c r="AO31" s="329"/>
      <c r="AP31" s="329"/>
      <c r="AQ31" s="329"/>
      <c r="AR31" s="329"/>
      <c r="AS31" s="330"/>
    </row>
    <row r="32" spans="3:45" ht="15.75" x14ac:dyDescent="0.25">
      <c r="C32" s="175" t="s">
        <v>2411</v>
      </c>
      <c r="D32" s="326">
        <f>'3. Systems-'!$BJ$99</f>
        <v>0.15892857142857145</v>
      </c>
      <c r="E32" s="327" t="s">
        <v>2436</v>
      </c>
      <c r="F32" s="329"/>
      <c r="G32" s="329"/>
      <c r="H32" s="329"/>
      <c r="I32" s="329"/>
      <c r="J32" s="329"/>
      <c r="K32" s="329"/>
      <c r="L32" s="329"/>
      <c r="M32" s="328">
        <f>'1. Key elements-'!$BJ$104</f>
        <v>0.40499999999999997</v>
      </c>
      <c r="N32" s="329"/>
      <c r="O32" s="329"/>
      <c r="P32" s="329"/>
      <c r="Q32" s="329"/>
      <c r="R32" s="329"/>
      <c r="S32" s="329"/>
      <c r="T32" s="329"/>
      <c r="U32" s="328">
        <f>'2. Processes-'!$BJ$81</f>
        <v>0.28579059829059827</v>
      </c>
      <c r="V32" s="328">
        <f>'2. Processes-'!$BJ$118</f>
        <v>0.34499999999999997</v>
      </c>
      <c r="W32" s="329"/>
      <c r="X32" s="329"/>
      <c r="Y32" s="329"/>
      <c r="Z32" s="329"/>
      <c r="AA32" s="329"/>
      <c r="AB32" s="329"/>
      <c r="AC32" s="329"/>
      <c r="AD32" s="329"/>
      <c r="AE32" s="329"/>
      <c r="AF32" s="329"/>
      <c r="AG32" s="329"/>
      <c r="AH32" s="329"/>
      <c r="AI32" s="329"/>
      <c r="AJ32" s="329"/>
      <c r="AK32" s="329"/>
      <c r="AL32" s="329"/>
      <c r="AM32" s="329"/>
      <c r="AN32" s="329"/>
      <c r="AO32" s="329"/>
      <c r="AP32" s="329"/>
      <c r="AQ32" s="329"/>
      <c r="AR32" s="329"/>
      <c r="AS32" s="330"/>
    </row>
    <row r="33" spans="3:45" ht="15.75" x14ac:dyDescent="0.25">
      <c r="C33" s="175" t="s">
        <v>2412</v>
      </c>
      <c r="D33" s="326">
        <f>'3. Systems-'!$BJ$100</f>
        <v>0.15892857142857145</v>
      </c>
      <c r="E33" s="327" t="s">
        <v>2437</v>
      </c>
      <c r="F33" s="329"/>
      <c r="G33" s="329"/>
      <c r="H33" s="329"/>
      <c r="I33" s="329"/>
      <c r="J33" s="329"/>
      <c r="K33" s="329"/>
      <c r="L33" s="329"/>
      <c r="M33" s="329"/>
      <c r="N33" s="328">
        <f>'1. Key elements-'!$BJ$150</f>
        <v>0.44664335664335664</v>
      </c>
      <c r="O33" s="329"/>
      <c r="P33" s="329"/>
      <c r="Q33" s="329"/>
      <c r="R33" s="328">
        <f>'1. Key elements-'!$BJ$392</f>
        <v>0.57499999999999996</v>
      </c>
      <c r="S33" s="329"/>
      <c r="T33" s="329"/>
      <c r="U33" s="329"/>
      <c r="V33" s="328">
        <f>'2. Processes-'!$BJ$118</f>
        <v>0.34499999999999997</v>
      </c>
      <c r="W33" s="328">
        <f>'2. Processes-'!$BJ$129</f>
        <v>0.41200000000000003</v>
      </c>
      <c r="X33" s="328">
        <f>'2. Processes-'!$BJ$147</f>
        <v>0.41666666666666663</v>
      </c>
      <c r="Y33" s="329"/>
      <c r="Z33" s="329"/>
      <c r="AA33" s="329"/>
      <c r="AB33" s="329"/>
      <c r="AC33" s="329"/>
      <c r="AD33" s="329"/>
      <c r="AE33" s="329"/>
      <c r="AF33" s="329"/>
      <c r="AG33" s="329"/>
      <c r="AH33" s="329"/>
      <c r="AI33" s="329"/>
      <c r="AJ33" s="329"/>
      <c r="AK33" s="329"/>
      <c r="AL33" s="329"/>
      <c r="AM33" s="329"/>
      <c r="AN33" s="329"/>
      <c r="AO33" s="329"/>
      <c r="AP33" s="329"/>
      <c r="AQ33" s="329"/>
      <c r="AR33" s="329"/>
      <c r="AS33" s="330"/>
    </row>
    <row r="34" spans="3:45" ht="15.75" x14ac:dyDescent="0.25">
      <c r="C34" s="175" t="s">
        <v>2413</v>
      </c>
      <c r="D34" s="326">
        <f>'4. Organisation-'!$BJ$2</f>
        <v>0.49166666666666664</v>
      </c>
      <c r="E34" s="327" t="s">
        <v>1583</v>
      </c>
      <c r="F34" s="329"/>
      <c r="G34" s="329"/>
      <c r="H34" s="329"/>
      <c r="I34" s="329"/>
      <c r="J34" s="328">
        <f>'1. Key elements-'!$BJ$61</f>
        <v>0.66999999999999993</v>
      </c>
      <c r="K34" s="329"/>
      <c r="L34" s="329"/>
      <c r="M34" s="329"/>
      <c r="N34" s="329"/>
      <c r="O34" s="329"/>
      <c r="P34" s="329"/>
      <c r="Q34" s="329"/>
      <c r="R34" s="329"/>
      <c r="S34" s="328">
        <f>'2. Processes-'!$BJ$2</f>
        <v>0.41626315789473683</v>
      </c>
      <c r="T34" s="328">
        <f>'2. Processes-'!$BJ$45</f>
        <v>0.26448809523809524</v>
      </c>
      <c r="U34" s="329"/>
      <c r="V34" s="329"/>
      <c r="W34" s="329"/>
      <c r="X34" s="329"/>
      <c r="Y34" s="329"/>
      <c r="Z34" s="329"/>
      <c r="AA34" s="329"/>
      <c r="AB34" s="329"/>
      <c r="AC34" s="329"/>
      <c r="AD34" s="329"/>
      <c r="AE34" s="329"/>
      <c r="AF34" s="329"/>
      <c r="AG34" s="329"/>
      <c r="AH34" s="329"/>
      <c r="AI34" s="329"/>
      <c r="AJ34" s="329"/>
      <c r="AK34" s="329"/>
      <c r="AL34" s="328">
        <f>'4. Organisation-'!$BJ$12</f>
        <v>0.55636363636363639</v>
      </c>
      <c r="AM34" s="329"/>
      <c r="AN34" s="329"/>
      <c r="AO34" s="328">
        <f>'4. Organisation-'!$BJ$68</f>
        <v>0.39083333333333331</v>
      </c>
      <c r="AP34" s="329"/>
      <c r="AQ34" s="328">
        <f>'5. Strategic-'!$BJ$2</f>
        <v>0.5</v>
      </c>
      <c r="AR34" s="329"/>
      <c r="AS34" s="332">
        <f>'5. Strategic-'!$BJ$39</f>
        <v>0.63928571428571423</v>
      </c>
    </row>
    <row r="35" spans="3:45" ht="15.75" x14ac:dyDescent="0.25">
      <c r="C35" s="175" t="s">
        <v>2414</v>
      </c>
      <c r="D35" s="326">
        <f>'4. Organisation-'!$BJ$12</f>
        <v>0.55636363636363639</v>
      </c>
      <c r="E35" s="327" t="s">
        <v>1629</v>
      </c>
      <c r="F35" s="329"/>
      <c r="G35" s="329"/>
      <c r="H35" s="329"/>
      <c r="I35" s="329"/>
      <c r="J35" s="329"/>
      <c r="K35" s="329"/>
      <c r="L35" s="329"/>
      <c r="M35" s="329"/>
      <c r="N35" s="329"/>
      <c r="O35" s="329"/>
      <c r="P35" s="329"/>
      <c r="Q35" s="329"/>
      <c r="R35" s="329"/>
      <c r="S35" s="329"/>
      <c r="T35" s="329"/>
      <c r="U35" s="329"/>
      <c r="V35" s="329"/>
      <c r="W35" s="329"/>
      <c r="X35" s="329"/>
      <c r="Y35" s="329"/>
      <c r="Z35" s="329"/>
      <c r="AA35" s="329"/>
      <c r="AB35" s="329"/>
      <c r="AC35" s="329"/>
      <c r="AD35" s="329"/>
      <c r="AE35" s="329"/>
      <c r="AF35" s="329"/>
      <c r="AG35" s="329"/>
      <c r="AH35" s="329"/>
      <c r="AI35" s="329"/>
      <c r="AJ35" s="329"/>
      <c r="AK35" s="329"/>
      <c r="AL35" s="329"/>
      <c r="AM35" s="329"/>
      <c r="AN35" s="329"/>
      <c r="AO35" s="329"/>
      <c r="AP35" s="329"/>
      <c r="AQ35" s="328">
        <f>'5. Strategic-'!$BJ$2</f>
        <v>0.5</v>
      </c>
      <c r="AR35" s="329"/>
      <c r="AS35" s="332">
        <f>'5. Strategic-'!$BJ$39</f>
        <v>0.63928571428571423</v>
      </c>
    </row>
    <row r="36" spans="3:45" ht="15.75" x14ac:dyDescent="0.25">
      <c r="C36" s="175" t="s">
        <v>2415</v>
      </c>
      <c r="D36" s="326">
        <f>'4. Organisation-'!$BJ$34</f>
        <v>0.46666666666666667</v>
      </c>
      <c r="E36" s="327" t="s">
        <v>189</v>
      </c>
      <c r="F36" s="329"/>
      <c r="G36" s="329"/>
      <c r="H36" s="329"/>
      <c r="I36" s="329"/>
      <c r="J36" s="329"/>
      <c r="K36" s="329"/>
      <c r="L36" s="329"/>
      <c r="M36" s="329"/>
      <c r="N36" s="329"/>
      <c r="O36" s="329"/>
      <c r="P36" s="329"/>
      <c r="Q36" s="329"/>
      <c r="R36" s="329"/>
      <c r="S36" s="329"/>
      <c r="T36" s="329"/>
      <c r="U36" s="329"/>
      <c r="V36" s="329"/>
      <c r="W36" s="328">
        <f>'2. Processes-'!$BJ$129</f>
        <v>0.41200000000000003</v>
      </c>
      <c r="X36" s="328">
        <f>'2. Processes-'!$BJ$147</f>
        <v>0.41666666666666663</v>
      </c>
      <c r="Y36" s="328">
        <f>'2. Processes-'!$BJ$152</f>
        <v>0.35809523809523813</v>
      </c>
      <c r="Z36" s="328">
        <f>'2. Processes-'!$BJ$175</f>
        <v>0.33749999999999997</v>
      </c>
      <c r="AA36" s="329"/>
      <c r="AB36" s="329"/>
      <c r="AC36" s="329"/>
      <c r="AD36" s="329"/>
      <c r="AE36" s="329"/>
      <c r="AF36" s="329"/>
      <c r="AG36" s="329"/>
      <c r="AH36" s="329"/>
      <c r="AI36" s="329"/>
      <c r="AJ36" s="329"/>
      <c r="AK36" s="329"/>
      <c r="AL36" s="328">
        <f>'4. Organisation-'!$BJ$12</f>
        <v>0.55636363636363639</v>
      </c>
      <c r="AM36" s="329"/>
      <c r="AN36" s="329"/>
      <c r="AO36" s="328">
        <f>'4. Organisation-'!$BJ$68</f>
        <v>0.39083333333333331</v>
      </c>
      <c r="AP36" s="329"/>
      <c r="AQ36" s="328">
        <f>'5. Strategic-'!$BJ$2</f>
        <v>0.5</v>
      </c>
      <c r="AR36" s="329"/>
      <c r="AS36" s="332">
        <f>'5. Strategic-'!$BJ$39</f>
        <v>0.63928571428571423</v>
      </c>
    </row>
    <row r="37" spans="3:45" ht="15.75" x14ac:dyDescent="0.25">
      <c r="C37" s="175" t="s">
        <v>2416</v>
      </c>
      <c r="D37" s="326">
        <f>'4. Organisation-'!$BJ$45</f>
        <v>0.56222222222222229</v>
      </c>
      <c r="E37" s="327" t="s">
        <v>1622</v>
      </c>
      <c r="F37" s="329"/>
      <c r="G37" s="329"/>
      <c r="H37" s="329"/>
      <c r="I37" s="329"/>
      <c r="J37" s="329"/>
      <c r="K37" s="329"/>
      <c r="L37" s="329"/>
      <c r="M37" s="329"/>
      <c r="N37" s="329"/>
      <c r="O37" s="329"/>
      <c r="P37" s="329"/>
      <c r="Q37" s="329"/>
      <c r="R37" s="328">
        <f>'1. Key elements-'!$BJ$392</f>
        <v>0.57499999999999996</v>
      </c>
      <c r="S37" s="328">
        <f>'2. Processes-'!$BJ$2</f>
        <v>0.41626315789473683</v>
      </c>
      <c r="T37" s="328">
        <f>'2. Processes-'!$BJ$45</f>
        <v>0.26448809523809524</v>
      </c>
      <c r="U37" s="328">
        <f>'2. Processes-'!$BJ$81</f>
        <v>0.28579059829059827</v>
      </c>
      <c r="V37" s="328">
        <f>'2. Processes-'!$BJ$118</f>
        <v>0.34499999999999997</v>
      </c>
      <c r="W37" s="329"/>
      <c r="X37" s="329"/>
      <c r="Y37" s="328">
        <f>'2. Processes-'!$BJ$152</f>
        <v>0.35809523809523813</v>
      </c>
      <c r="Z37" s="329"/>
      <c r="AA37" s="329"/>
      <c r="AB37" s="329"/>
      <c r="AC37" s="329"/>
      <c r="AD37" s="329"/>
      <c r="AE37" s="329"/>
      <c r="AF37" s="329"/>
      <c r="AG37" s="329"/>
      <c r="AH37" s="329"/>
      <c r="AI37" s="329"/>
      <c r="AJ37" s="329"/>
      <c r="AK37" s="329"/>
      <c r="AL37" s="329"/>
      <c r="AM37" s="329"/>
      <c r="AN37" s="329"/>
      <c r="AO37" s="329"/>
      <c r="AP37" s="328">
        <f>'4. Organisation-'!$BJ$156</f>
        <v>0.52916666666666656</v>
      </c>
      <c r="AQ37" s="328">
        <f>'5. Strategic-'!$BJ$2</f>
        <v>0.5</v>
      </c>
      <c r="AR37" s="328">
        <f>'5. Strategic-'!$BJ$13</f>
        <v>0.56761904761904769</v>
      </c>
      <c r="AS37" s="332">
        <f>'5. Strategic-'!$BJ$39</f>
        <v>0.63928571428571423</v>
      </c>
    </row>
    <row r="38" spans="3:45" ht="15.75" x14ac:dyDescent="0.25">
      <c r="C38" s="175" t="s">
        <v>2417</v>
      </c>
      <c r="D38" s="326">
        <f>'4. Organisation-'!$BJ$68</f>
        <v>0.39083333333333331</v>
      </c>
      <c r="E38" s="327" t="s">
        <v>191</v>
      </c>
      <c r="F38" s="328"/>
      <c r="G38" s="329"/>
      <c r="H38" s="329"/>
      <c r="I38" s="329"/>
      <c r="J38" s="329"/>
      <c r="K38" s="329"/>
      <c r="L38" s="329"/>
      <c r="M38" s="329"/>
      <c r="N38" s="329"/>
      <c r="O38" s="329"/>
      <c r="P38" s="329"/>
      <c r="Q38" s="329"/>
      <c r="R38" s="329"/>
      <c r="S38" s="329"/>
      <c r="T38" s="329"/>
      <c r="U38" s="329"/>
      <c r="V38" s="329"/>
      <c r="W38" s="329"/>
      <c r="X38" s="329"/>
      <c r="Y38" s="329"/>
      <c r="Z38" s="329"/>
      <c r="AA38" s="328">
        <f>'2. Processes-'!$BJ$193</f>
        <v>0.36333333333333334</v>
      </c>
      <c r="AB38" s="329"/>
      <c r="AC38" s="329"/>
      <c r="AD38" s="329"/>
      <c r="AE38" s="328">
        <f>'3. Systems-'!$BJ$76</f>
        <v>0.24242424242424243</v>
      </c>
      <c r="AF38" s="328">
        <f>'3. Systems-'!$BJ$90</f>
        <v>0.44833333333333331</v>
      </c>
      <c r="AG38" s="329"/>
      <c r="AH38" s="329"/>
      <c r="AI38" s="329"/>
      <c r="AJ38" s="329"/>
      <c r="AK38" s="328">
        <f>'4. Organisation-'!$BJ$2</f>
        <v>0.49166666666666664</v>
      </c>
      <c r="AL38" s="329"/>
      <c r="AM38" s="328">
        <f>'4. Organisation-'!$BJ$34</f>
        <v>0.46666666666666667</v>
      </c>
      <c r="AN38" s="329"/>
      <c r="AO38" s="329"/>
      <c r="AP38" s="329"/>
      <c r="AQ38" s="329"/>
      <c r="AR38" s="329"/>
      <c r="AS38" s="332">
        <f>'5. Strategic-'!$BJ$39</f>
        <v>0.63928571428571423</v>
      </c>
    </row>
    <row r="39" spans="3:45" ht="15.75" x14ac:dyDescent="0.25">
      <c r="C39" s="175" t="s">
        <v>2418</v>
      </c>
      <c r="D39" s="326">
        <f>'4. Organisation-'!$BJ$156</f>
        <v>0.52916666666666656</v>
      </c>
      <c r="E39" s="327" t="s">
        <v>192</v>
      </c>
      <c r="F39" s="328">
        <f>'1. Key elements-'!$BJ$2</f>
        <v>0.65333333333333332</v>
      </c>
      <c r="G39" s="329"/>
      <c r="H39" s="329"/>
      <c r="I39" s="329"/>
      <c r="J39" s="329"/>
      <c r="K39" s="329"/>
      <c r="L39" s="329"/>
      <c r="M39" s="329"/>
      <c r="N39" s="329"/>
      <c r="O39" s="329"/>
      <c r="P39" s="329"/>
      <c r="Q39" s="329"/>
      <c r="R39" s="328">
        <f>'1. Key elements-'!$BJ$392</f>
        <v>0.57499999999999996</v>
      </c>
      <c r="S39" s="328">
        <f>'2. Processes-'!$BJ$2</f>
        <v>0.41626315789473683</v>
      </c>
      <c r="T39" s="328">
        <f>'2. Processes-'!$BJ$45</f>
        <v>0.26448809523809524</v>
      </c>
      <c r="U39" s="328">
        <f>'2. Processes-'!$BJ$81</f>
        <v>0.28579059829059827</v>
      </c>
      <c r="V39" s="329"/>
      <c r="W39" s="329"/>
      <c r="X39" s="329"/>
      <c r="Y39" s="328">
        <f>'2. Processes-'!$BJ$152</f>
        <v>0.35809523809523813</v>
      </c>
      <c r="Z39" s="329"/>
      <c r="AA39" s="329"/>
      <c r="AB39" s="329"/>
      <c r="AC39" s="329"/>
      <c r="AD39" s="329"/>
      <c r="AE39" s="329"/>
      <c r="AF39" s="329"/>
      <c r="AG39" s="329"/>
      <c r="AH39" s="329"/>
      <c r="AI39" s="329"/>
      <c r="AJ39" s="329"/>
      <c r="AK39" s="329"/>
      <c r="AL39" s="329"/>
      <c r="AM39" s="329"/>
      <c r="AN39" s="329"/>
      <c r="AO39" s="329"/>
      <c r="AP39" s="329"/>
      <c r="AQ39" s="329"/>
      <c r="AR39" s="329"/>
      <c r="AS39" s="330"/>
    </row>
    <row r="40" spans="3:45" ht="15.75" x14ac:dyDescent="0.25">
      <c r="C40" s="175" t="s">
        <v>2419</v>
      </c>
      <c r="D40" s="326">
        <f>'5. Strategic-'!$BJ$2</f>
        <v>0.5</v>
      </c>
      <c r="E40" s="327" t="s">
        <v>1612</v>
      </c>
      <c r="F40" s="329"/>
      <c r="G40" s="329"/>
      <c r="H40" s="329"/>
      <c r="I40" s="329"/>
      <c r="J40" s="329"/>
      <c r="K40" s="329"/>
      <c r="L40" s="329"/>
      <c r="M40" s="329"/>
      <c r="N40" s="329"/>
      <c r="O40" s="329"/>
      <c r="P40" s="329"/>
      <c r="Q40" s="329"/>
      <c r="R40" s="329"/>
      <c r="S40" s="329"/>
      <c r="T40" s="329"/>
      <c r="U40" s="329"/>
      <c r="V40" s="329"/>
      <c r="W40" s="329"/>
      <c r="X40" s="329"/>
      <c r="Y40" s="329"/>
      <c r="Z40" s="329"/>
      <c r="AA40" s="329"/>
      <c r="AB40" s="329"/>
      <c r="AC40" s="328">
        <f>'3. Systems-'!$BJ$40</f>
        <v>0.39121212121212123</v>
      </c>
      <c r="AD40" s="329"/>
      <c r="AE40" s="329"/>
      <c r="AF40" s="329"/>
      <c r="AG40" s="329"/>
      <c r="AH40" s="329"/>
      <c r="AI40" s="329"/>
      <c r="AJ40" s="329"/>
      <c r="AK40" s="329"/>
      <c r="AL40" s="328">
        <f>'4. Organisation-'!$BJ$12</f>
        <v>0.55636363636363639</v>
      </c>
      <c r="AM40" s="329"/>
      <c r="AN40" s="329"/>
      <c r="AO40" s="329"/>
      <c r="AP40" s="328">
        <f>'4. Organisation-'!$BJ$156</f>
        <v>0.52916666666666656</v>
      </c>
      <c r="AQ40" s="329"/>
      <c r="AR40" s="328">
        <f>'5. Strategic-'!$BJ$13</f>
        <v>0.56761904761904769</v>
      </c>
      <c r="AS40" s="332">
        <f>'5. Strategic-'!$BJ$39</f>
        <v>0.63928571428571423</v>
      </c>
    </row>
    <row r="41" spans="3:45" ht="15.75" x14ac:dyDescent="0.25">
      <c r="C41" s="175" t="s">
        <v>2420</v>
      </c>
      <c r="D41" s="326">
        <f>'5. Strategic-'!$BJ$13</f>
        <v>0.56761904761904769</v>
      </c>
      <c r="E41" s="327" t="s">
        <v>1613</v>
      </c>
      <c r="F41" s="329"/>
      <c r="G41" s="329"/>
      <c r="H41" s="329"/>
      <c r="I41" s="329"/>
      <c r="J41" s="329"/>
      <c r="K41" s="329"/>
      <c r="L41" s="329"/>
      <c r="M41" s="329"/>
      <c r="N41" s="329"/>
      <c r="O41" s="329"/>
      <c r="P41" s="329"/>
      <c r="Q41" s="329"/>
      <c r="R41" s="329"/>
      <c r="S41" s="329"/>
      <c r="T41" s="329"/>
      <c r="U41" s="329"/>
      <c r="V41" s="329"/>
      <c r="W41" s="329"/>
      <c r="X41" s="329"/>
      <c r="Y41" s="329"/>
      <c r="Z41" s="329"/>
      <c r="AA41" s="329"/>
      <c r="AB41" s="329"/>
      <c r="AC41" s="329"/>
      <c r="AD41" s="329"/>
      <c r="AE41" s="329"/>
      <c r="AF41" s="329"/>
      <c r="AG41" s="329"/>
      <c r="AH41" s="329"/>
      <c r="AI41" s="329"/>
      <c r="AJ41" s="329"/>
      <c r="AK41" s="329"/>
      <c r="AL41" s="328">
        <f>'4. Organisation-'!$BJ$12</f>
        <v>0.55636363636363639</v>
      </c>
      <c r="AM41" s="328">
        <f>'4. Organisation-'!$BJ$34</f>
        <v>0.46666666666666667</v>
      </c>
      <c r="AN41" s="329"/>
      <c r="AO41" s="329"/>
      <c r="AP41" s="328">
        <f>'4. Organisation-'!$BJ$156</f>
        <v>0.52916666666666656</v>
      </c>
      <c r="AQ41" s="328">
        <f>'5. Strategic-'!$BJ$2</f>
        <v>0.5</v>
      </c>
      <c r="AR41" s="329"/>
      <c r="AS41" s="332">
        <f>'5. Strategic-'!$BJ$39</f>
        <v>0.63928571428571423</v>
      </c>
    </row>
    <row r="42" spans="3:45" ht="16.5" thickBot="1" x14ac:dyDescent="0.3">
      <c r="C42" s="175" t="s">
        <v>2421</v>
      </c>
      <c r="D42" s="333">
        <f>'5. Strategic-'!$BJ$39</f>
        <v>0.63928571428571423</v>
      </c>
      <c r="E42" s="327" t="s">
        <v>1584</v>
      </c>
      <c r="F42" s="329"/>
      <c r="G42" s="329"/>
      <c r="H42" s="329"/>
      <c r="I42" s="329"/>
      <c r="J42" s="329"/>
      <c r="K42" s="329"/>
      <c r="L42" s="329"/>
      <c r="M42" s="329"/>
      <c r="N42" s="329"/>
      <c r="O42" s="329"/>
      <c r="P42" s="329"/>
      <c r="Q42" s="329"/>
      <c r="R42" s="329"/>
      <c r="S42" s="329"/>
      <c r="T42" s="329"/>
      <c r="U42" s="329"/>
      <c r="V42" s="329"/>
      <c r="W42" s="329"/>
      <c r="X42" s="329"/>
      <c r="Y42" s="329"/>
      <c r="Z42" s="329"/>
      <c r="AA42" s="329"/>
      <c r="AB42" s="328">
        <f>'3. Systems-'!$BJ$2</f>
        <v>0.45801282051282055</v>
      </c>
      <c r="AC42" s="328">
        <f>'3. Systems-'!$BJ$40</f>
        <v>0.39121212121212123</v>
      </c>
      <c r="AD42" s="328">
        <f>'3. Systems-'!$BJ$56</f>
        <v>0.22333333333333333</v>
      </c>
      <c r="AE42" s="328">
        <f>'3. Systems-'!$BJ$76</f>
        <v>0.24242424242424243</v>
      </c>
      <c r="AF42" s="328">
        <f>'3. Systems-'!$BJ$90</f>
        <v>0.44833333333333331</v>
      </c>
      <c r="AG42" s="329"/>
      <c r="AH42" s="329"/>
      <c r="AI42" s="329"/>
      <c r="AJ42" s="329"/>
      <c r="AK42" s="329"/>
      <c r="AL42" s="329"/>
      <c r="AM42" s="329"/>
      <c r="AN42" s="328">
        <f>'4. Organisation-'!$BJ$45</f>
        <v>0.56222222222222229</v>
      </c>
      <c r="AO42" s="329"/>
      <c r="AP42" s="328">
        <f>'4. Organisation-'!$BJ$156</f>
        <v>0.52916666666666656</v>
      </c>
      <c r="AQ42" s="328">
        <f>'5. Strategic-'!$BJ$2</f>
        <v>0.5</v>
      </c>
      <c r="AR42" s="328">
        <f>'5. Strategic-'!$BJ$13</f>
        <v>0.56761904761904769</v>
      </c>
      <c r="AS42" s="330"/>
    </row>
    <row r="43" spans="3:45" ht="16.5" thickBot="1" x14ac:dyDescent="0.3">
      <c r="D43" s="334"/>
      <c r="E43" s="335" t="s">
        <v>2438</v>
      </c>
      <c r="F43" s="336"/>
      <c r="G43" s="336"/>
      <c r="H43" s="336"/>
      <c r="I43" s="336"/>
      <c r="J43" s="336"/>
      <c r="K43" s="336"/>
      <c r="L43" s="336"/>
      <c r="M43" s="336"/>
      <c r="N43" s="336"/>
      <c r="O43" s="336"/>
      <c r="P43" s="336"/>
      <c r="Q43" s="336"/>
      <c r="R43" s="336"/>
      <c r="S43" s="336"/>
      <c r="T43" s="336"/>
      <c r="U43" s="336"/>
      <c r="V43" s="336"/>
      <c r="W43" s="336"/>
      <c r="X43" s="336"/>
      <c r="Y43" s="336"/>
      <c r="Z43" s="336"/>
      <c r="AA43" s="336"/>
      <c r="AB43" s="336"/>
      <c r="AC43" s="336"/>
      <c r="AD43" s="336"/>
      <c r="AE43" s="336"/>
      <c r="AF43" s="336"/>
      <c r="AG43" s="336"/>
      <c r="AH43" s="336"/>
      <c r="AI43" s="336"/>
      <c r="AJ43" s="336"/>
      <c r="AK43" s="336"/>
      <c r="AL43" s="336"/>
      <c r="AM43" s="336"/>
      <c r="AN43" s="336"/>
      <c r="AO43" s="336"/>
      <c r="AP43" s="336"/>
      <c r="AQ43" s="336"/>
      <c r="AR43" s="336"/>
      <c r="AS43" s="337"/>
    </row>
  </sheetData>
  <conditionalFormatting sqref="F4:F10 F12 F15:F19 F39 G5 G16:G19 F22:G22 F24:G24 G6:H6 H12:H13 H17:H19 H22:H24 G9:I10 I12 I16:I17 I19:I22 J10 I24:J24 J34 J17:K17 J22:K22 L10 L12 L23 L18:M21 M31:M32 N33 N22 O18:O22 O24 P16:P17 P23 Q24:R24 R33 S17 S20:T21 S24:S25 R30:T30 S34:T34 U31:U32 R39:U39 V20:V21 V23:V25 V32:V33 R37:V37 W17 W19 W21 X19:X20 W22:X22 W33:X33 W36:X36 Y36:Y37 Y39 Z36 Z16:Z17 W25:AA25 AB19:AB24 AB26:AB29 AA38 AC27:AC29 AC40 AB16:AG17 AD28 AE38:AF38 AB42:AF42 AH24 AH18:AH19 AI19:AI21 AI23:AI24 AJ22 AK16:AL19 AM16 AM20:AM21 AL34 AL36 AK38 AL40:AL41 AM41 AM38 AN42 AN24 AO23:AO25 AO18:AO20 AO34 AO36 AP37 AP40:AP42 AP22 AP24:AP25 AP16:AS16 AS18:AS25 AQ24:AR24 AQ25 AS28:AS29 AS34:AS38 AQ34:AQ37 AQ41 AR37 AR40 AS40:AS41 AQ42:AR42 D3:D42 AD29:AE29">
    <cfRule type="cellIs" dxfId="2" priority="3" operator="between">
      <formula>0%</formula>
      <formula>35%</formula>
    </cfRule>
  </conditionalFormatting>
  <conditionalFormatting sqref="F4:F10 F12 F15:F19 F39 G5 G16:G19 F22:G22 F24:G24 G6:H6 H12:H13 H17:H19 H22:H24 G9:I10 I12 I16:I17 I19:I22 J10 I24:J24 J34 J17:K17 J22:K22 L10 L12 L23 L18:M21 M31:M32 N33 N22 O18:O22 O24 P16:P17 P23 Q24:R24 R33 S17 S20:T21 S24:S25 R30:T30 S34:T34 U31:U32 R39:U39 V20:V21 V23:V25 V32:V33 R37:V37 W17 W19 W21 X19:X20 W22:X22 W33:X33 W36:X36 Y36:Y37 Y39 Z36 Z16:Z17 W25:AA25 AB19:AB24 AB26:AB29 AA38 AC27:AC29 AC40 AB16:AG17 AD28 AE38:AF38 AB42:AF42 AH24 AH18:AH19 AI19:AI21 AI23:AI24 AJ22 AK16:AL19 AM16 AM20:AM21 AL34 AL36 AK38 AL40:AL41 AM41 AM38 AN42 AN24 AO23:AO25 AO18:AO20 AO34 AO36 AP37 AP40:AP42 AP22 AP24:AP25 AP16:AS16 AS18:AS25 AQ24:AR24 AQ25 AS28:AS29 AS34:AS38 AQ34:AQ37 AQ41 AR37 AR40 AS40:AS41 AQ42:AR42 D3:D42 AD29:AE29">
    <cfRule type="cellIs" dxfId="1" priority="2" operator="between">
      <formula>0.35</formula>
      <formula>0.65</formula>
    </cfRule>
  </conditionalFormatting>
  <conditionalFormatting sqref="F4:F10 F12 F15:F19 F39 G5 G16:G19 F22:G22 F24:G24 G6:H6 H12:H13 H17:H19 H22:H24 G9:I10 I12 I16:I17 I19:I22 J10 I24:J24 J34 J17:K17 J22:K22 L10 L12 L23 L18:M21 M31:M32 N33 N22 O18:O22 O24 P16:P17 P23 Q24:R24 R33 S17 S20:T21 S24:S25 R30:T30 S34:T34 U31:U32 R39:U39 V20:V21 V23:V25 V32:V33 R37:V37 W17 W19 W21 X19:X20 W22:X22 W33:X33 W36:X36 Y36:Y37 Y39 Z36 Z16:Z17 W25:AA25 AB19:AB24 AB26:AB29 AA38 AC27:AC29 AC40 AB16:AG17 AD28 AE38:AF38 AB42:AF42 AH24 AH18:AH19 AI19:AI21 AI23:AI24 AJ22 AK16:AL19 AM16 AM20:AM21 AL34 AL36 AK38 AL40:AL41 AM41 AM38 AN42 AN24 AO23:AO25 AO18:AO20 AO34 AO36 AP37 AP40:AP42 AP22 AP24:AP25 AP16:AS16 AS18:AS25 AQ24:AR24 AQ25 AS28:AS29 AS34:AS38 AQ34:AQ37 AQ41 AR37 AR40 AS40:AS41 AQ42:AR42 D3:D42 AD29:AE29">
    <cfRule type="cellIs" dxfId="0" priority="1" operator="between">
      <formula>0.65</formula>
      <formula>1.01</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3"/>
  <sheetViews>
    <sheetView workbookViewId="0">
      <selection activeCell="R19" sqref="R19"/>
    </sheetView>
  </sheetViews>
  <sheetFormatPr baseColWidth="10" defaultColWidth="8.7109375" defaultRowHeight="12.75" x14ac:dyDescent="0.2"/>
  <cols>
    <col min="1" max="16384" width="8.7109375" style="175"/>
  </cols>
  <sheetData>
    <row r="1" spans="2:13" ht="13.5" thickBot="1" x14ac:dyDescent="0.25"/>
    <row r="2" spans="2:13" ht="15.75" thickBot="1" x14ac:dyDescent="0.3">
      <c r="B2" s="595" t="s">
        <v>2439</v>
      </c>
      <c r="C2" s="596"/>
      <c r="D2" s="596"/>
      <c r="E2" s="596"/>
      <c r="F2" s="597" t="s">
        <v>2440</v>
      </c>
      <c r="G2" s="598"/>
      <c r="H2" s="598"/>
      <c r="I2" s="599"/>
      <c r="J2" s="597" t="s">
        <v>2441</v>
      </c>
      <c r="K2" s="598"/>
      <c r="L2" s="598"/>
      <c r="M2" s="600"/>
    </row>
    <row r="3" spans="2:13" x14ac:dyDescent="0.2">
      <c r="B3" s="338" t="s">
        <v>2442</v>
      </c>
      <c r="C3" s="339"/>
      <c r="D3" s="340" t="s">
        <v>2443</v>
      </c>
      <c r="E3" s="341"/>
      <c r="F3" s="342" t="s">
        <v>2442</v>
      </c>
      <c r="G3" s="343"/>
      <c r="H3" s="110" t="s">
        <v>2443</v>
      </c>
      <c r="I3" s="344"/>
      <c r="J3" s="342" t="s">
        <v>2442</v>
      </c>
      <c r="K3" s="343"/>
      <c r="L3" s="110" t="s">
        <v>2443</v>
      </c>
      <c r="M3" s="345"/>
    </row>
    <row r="4" spans="2:13" x14ac:dyDescent="0.2">
      <c r="B4" s="342" t="s">
        <v>2444</v>
      </c>
      <c r="C4" s="343"/>
      <c r="D4" s="110" t="s">
        <v>2445</v>
      </c>
      <c r="E4" s="344"/>
      <c r="F4" s="342" t="s">
        <v>2444</v>
      </c>
      <c r="G4" s="343"/>
      <c r="H4" s="110" t="s">
        <v>2445</v>
      </c>
      <c r="I4" s="344"/>
      <c r="J4" s="342" t="s">
        <v>2444</v>
      </c>
      <c r="K4" s="343"/>
      <c r="L4" s="110" t="s">
        <v>2445</v>
      </c>
      <c r="M4" s="345"/>
    </row>
    <row r="5" spans="2:13" x14ac:dyDescent="0.2">
      <c r="B5" s="342" t="s">
        <v>2446</v>
      </c>
      <c r="C5" s="343"/>
      <c r="D5" s="110" t="s">
        <v>2447</v>
      </c>
      <c r="E5" s="344"/>
      <c r="F5" s="342" t="s">
        <v>2446</v>
      </c>
      <c r="G5" s="343"/>
      <c r="H5" s="110" t="s">
        <v>2447</v>
      </c>
      <c r="I5" s="344"/>
      <c r="J5" s="342" t="s">
        <v>2446</v>
      </c>
      <c r="K5" s="343"/>
      <c r="L5" s="110" t="s">
        <v>2447</v>
      </c>
      <c r="M5" s="345"/>
    </row>
    <row r="6" spans="2:13" x14ac:dyDescent="0.2">
      <c r="B6" s="342" t="s">
        <v>2448</v>
      </c>
      <c r="C6" s="343"/>
      <c r="D6" s="110" t="s">
        <v>2449</v>
      </c>
      <c r="E6" s="344"/>
      <c r="F6" s="342" t="s">
        <v>2448</v>
      </c>
      <c r="G6" s="343"/>
      <c r="H6" s="110" t="s">
        <v>2449</v>
      </c>
      <c r="I6" s="344"/>
      <c r="J6" s="342" t="s">
        <v>2448</v>
      </c>
      <c r="K6" s="343"/>
      <c r="L6" s="110" t="s">
        <v>2449</v>
      </c>
      <c r="M6" s="345"/>
    </row>
    <row r="7" spans="2:13" x14ac:dyDescent="0.2">
      <c r="B7" s="342" t="s">
        <v>2450</v>
      </c>
      <c r="C7" s="343"/>
      <c r="D7" s="110" t="s">
        <v>2451</v>
      </c>
      <c r="E7" s="344"/>
      <c r="F7" s="342" t="s">
        <v>2450</v>
      </c>
      <c r="G7" s="343"/>
      <c r="H7" s="110" t="s">
        <v>2451</v>
      </c>
      <c r="I7" s="344"/>
      <c r="J7" s="342" t="s">
        <v>2450</v>
      </c>
      <c r="K7" s="343"/>
      <c r="L7" s="110" t="s">
        <v>2451</v>
      </c>
      <c r="M7" s="345"/>
    </row>
    <row r="8" spans="2:13" x14ac:dyDescent="0.2">
      <c r="B8" s="342" t="s">
        <v>2452</v>
      </c>
      <c r="C8" s="343"/>
      <c r="D8" s="110" t="s">
        <v>2453</v>
      </c>
      <c r="E8" s="344"/>
      <c r="F8" s="342" t="s">
        <v>2452</v>
      </c>
      <c r="G8" s="343"/>
      <c r="H8" s="110" t="s">
        <v>2453</v>
      </c>
      <c r="I8" s="344"/>
      <c r="J8" s="342" t="s">
        <v>2452</v>
      </c>
      <c r="K8" s="343"/>
      <c r="L8" s="110" t="s">
        <v>2453</v>
      </c>
      <c r="M8" s="345"/>
    </row>
    <row r="9" spans="2:13" x14ac:dyDescent="0.2">
      <c r="B9" s="342" t="s">
        <v>2454</v>
      </c>
      <c r="C9" s="343"/>
      <c r="D9" s="110" t="s">
        <v>2455</v>
      </c>
      <c r="E9" s="344"/>
      <c r="F9" s="342" t="s">
        <v>2454</v>
      </c>
      <c r="G9" s="343"/>
      <c r="H9" s="110" t="s">
        <v>2455</v>
      </c>
      <c r="I9" s="344"/>
      <c r="J9" s="342" t="s">
        <v>2454</v>
      </c>
      <c r="K9" s="343"/>
      <c r="L9" s="110" t="s">
        <v>2455</v>
      </c>
      <c r="M9" s="345"/>
    </row>
    <row r="10" spans="2:13" x14ac:dyDescent="0.2">
      <c r="B10" s="342" t="s">
        <v>2456</v>
      </c>
      <c r="C10" s="343"/>
      <c r="D10" s="110" t="s">
        <v>2457</v>
      </c>
      <c r="E10" s="344"/>
      <c r="F10" s="342" t="s">
        <v>2456</v>
      </c>
      <c r="G10" s="343"/>
      <c r="H10" s="110" t="s">
        <v>2457</v>
      </c>
      <c r="I10" s="344"/>
      <c r="J10" s="342" t="s">
        <v>2456</v>
      </c>
      <c r="K10" s="343"/>
      <c r="L10" s="110" t="s">
        <v>2457</v>
      </c>
      <c r="M10" s="345"/>
    </row>
    <row r="11" spans="2:13" x14ac:dyDescent="0.2">
      <c r="B11" s="342" t="s">
        <v>2458</v>
      </c>
      <c r="C11" s="343"/>
      <c r="D11" s="110" t="s">
        <v>2459</v>
      </c>
      <c r="E11" s="344"/>
      <c r="F11" s="342" t="s">
        <v>2458</v>
      </c>
      <c r="G11" s="343"/>
      <c r="H11" s="110" t="s">
        <v>2459</v>
      </c>
      <c r="I11" s="344"/>
      <c r="J11" s="342" t="s">
        <v>2458</v>
      </c>
      <c r="K11" s="343"/>
      <c r="L11" s="110" t="s">
        <v>2459</v>
      </c>
      <c r="M11" s="345"/>
    </row>
    <row r="12" spans="2:13" x14ac:dyDescent="0.2">
      <c r="B12" s="342" t="s">
        <v>2460</v>
      </c>
      <c r="C12" s="343"/>
      <c r="D12" s="110" t="s">
        <v>2461</v>
      </c>
      <c r="E12" s="344"/>
      <c r="F12" s="342" t="s">
        <v>2460</v>
      </c>
      <c r="G12" s="343"/>
      <c r="H12" s="110" t="s">
        <v>2461</v>
      </c>
      <c r="I12" s="344"/>
      <c r="J12" s="342" t="s">
        <v>2460</v>
      </c>
      <c r="K12" s="343"/>
      <c r="L12" s="110" t="s">
        <v>2461</v>
      </c>
      <c r="M12" s="345"/>
    </row>
    <row r="13" spans="2:13" x14ac:dyDescent="0.2">
      <c r="B13" s="342" t="s">
        <v>2462</v>
      </c>
      <c r="C13" s="343"/>
      <c r="D13" s="110" t="s">
        <v>2463</v>
      </c>
      <c r="E13" s="344"/>
      <c r="F13" s="342" t="s">
        <v>2462</v>
      </c>
      <c r="G13" s="343"/>
      <c r="H13" s="110" t="s">
        <v>2463</v>
      </c>
      <c r="I13" s="344"/>
      <c r="J13" s="342" t="s">
        <v>2462</v>
      </c>
      <c r="K13" s="343"/>
      <c r="L13" s="110" t="s">
        <v>2463</v>
      </c>
      <c r="M13" s="345"/>
    </row>
    <row r="14" spans="2:13" x14ac:dyDescent="0.2">
      <c r="B14" s="342" t="s">
        <v>2464</v>
      </c>
      <c r="C14" s="343"/>
      <c r="D14" s="110" t="s">
        <v>2465</v>
      </c>
      <c r="E14" s="344"/>
      <c r="F14" s="342" t="s">
        <v>2464</v>
      </c>
      <c r="G14" s="343"/>
      <c r="H14" s="110" t="s">
        <v>2465</v>
      </c>
      <c r="I14" s="344"/>
      <c r="J14" s="342" t="s">
        <v>2464</v>
      </c>
      <c r="K14" s="343"/>
      <c r="L14" s="110" t="s">
        <v>2465</v>
      </c>
      <c r="M14" s="345"/>
    </row>
    <row r="15" spans="2:13" x14ac:dyDescent="0.2">
      <c r="B15" s="342" t="s">
        <v>2466</v>
      </c>
      <c r="C15" s="343"/>
      <c r="D15" s="110" t="s">
        <v>2467</v>
      </c>
      <c r="E15" s="344"/>
      <c r="F15" s="342" t="s">
        <v>2466</v>
      </c>
      <c r="G15" s="343"/>
      <c r="H15" s="110" t="s">
        <v>2467</v>
      </c>
      <c r="I15" s="344"/>
      <c r="J15" s="342" t="s">
        <v>2466</v>
      </c>
      <c r="K15" s="343"/>
      <c r="L15" s="110" t="s">
        <v>2467</v>
      </c>
      <c r="M15" s="345"/>
    </row>
    <row r="16" spans="2:13" x14ac:dyDescent="0.2">
      <c r="B16" s="342" t="s">
        <v>2468</v>
      </c>
      <c r="C16" s="343"/>
      <c r="D16" s="110" t="s">
        <v>2469</v>
      </c>
      <c r="E16" s="344"/>
      <c r="F16" s="342" t="s">
        <v>2468</v>
      </c>
      <c r="G16" s="343"/>
      <c r="H16" s="110" t="s">
        <v>2469</v>
      </c>
      <c r="I16" s="344"/>
      <c r="J16" s="342" t="s">
        <v>2468</v>
      </c>
      <c r="K16" s="343"/>
      <c r="L16" s="110" t="s">
        <v>2469</v>
      </c>
      <c r="M16" s="345"/>
    </row>
    <row r="17" spans="2:13" x14ac:dyDescent="0.2">
      <c r="B17" s="342" t="s">
        <v>2470</v>
      </c>
      <c r="C17" s="343"/>
      <c r="D17" s="110" t="s">
        <v>2471</v>
      </c>
      <c r="E17" s="344"/>
      <c r="F17" s="342" t="s">
        <v>2470</v>
      </c>
      <c r="G17" s="343"/>
      <c r="H17" s="110" t="s">
        <v>2471</v>
      </c>
      <c r="I17" s="344"/>
      <c r="J17" s="342" t="s">
        <v>2470</v>
      </c>
      <c r="K17" s="343"/>
      <c r="L17" s="110" t="s">
        <v>2471</v>
      </c>
      <c r="M17" s="345"/>
    </row>
    <row r="18" spans="2:13" x14ac:dyDescent="0.2">
      <c r="B18" s="342" t="s">
        <v>2472</v>
      </c>
      <c r="C18" s="343"/>
      <c r="D18" s="110" t="s">
        <v>2473</v>
      </c>
      <c r="E18" s="344"/>
      <c r="F18" s="342" t="s">
        <v>2472</v>
      </c>
      <c r="G18" s="343"/>
      <c r="H18" s="110" t="s">
        <v>2473</v>
      </c>
      <c r="I18" s="344"/>
      <c r="J18" s="342" t="s">
        <v>2472</v>
      </c>
      <c r="K18" s="343"/>
      <c r="L18" s="110" t="s">
        <v>2473</v>
      </c>
      <c r="M18" s="345"/>
    </row>
    <row r="19" spans="2:13" x14ac:dyDescent="0.2">
      <c r="B19" s="342" t="s">
        <v>2474</v>
      </c>
      <c r="C19" s="343"/>
      <c r="D19" s="110" t="s">
        <v>2475</v>
      </c>
      <c r="E19" s="344"/>
      <c r="F19" s="342" t="s">
        <v>2474</v>
      </c>
      <c r="G19" s="343"/>
      <c r="H19" s="110" t="s">
        <v>2475</v>
      </c>
      <c r="I19" s="344"/>
      <c r="J19" s="342" t="s">
        <v>2474</v>
      </c>
      <c r="K19" s="343"/>
      <c r="L19" s="110" t="s">
        <v>2475</v>
      </c>
      <c r="M19" s="345"/>
    </row>
    <row r="20" spans="2:13" x14ac:dyDescent="0.2">
      <c r="B20" s="342" t="s">
        <v>2476</v>
      </c>
      <c r="C20" s="343"/>
      <c r="D20" s="110" t="s">
        <v>2477</v>
      </c>
      <c r="E20" s="344"/>
      <c r="F20" s="342" t="s">
        <v>2476</v>
      </c>
      <c r="G20" s="343"/>
      <c r="H20" s="110" t="s">
        <v>2477</v>
      </c>
      <c r="I20" s="344"/>
      <c r="J20" s="342" t="s">
        <v>2476</v>
      </c>
      <c r="K20" s="343"/>
      <c r="L20" s="110" t="s">
        <v>2477</v>
      </c>
      <c r="M20" s="345"/>
    </row>
    <row r="21" spans="2:13" x14ac:dyDescent="0.2">
      <c r="B21" s="342" t="s">
        <v>2478</v>
      </c>
      <c r="C21" s="343"/>
      <c r="D21" s="110" t="s">
        <v>2479</v>
      </c>
      <c r="E21" s="344"/>
      <c r="F21" s="342" t="s">
        <v>2478</v>
      </c>
      <c r="G21" s="343"/>
      <c r="H21" s="110" t="s">
        <v>2479</v>
      </c>
      <c r="I21" s="344"/>
      <c r="J21" s="342" t="s">
        <v>2478</v>
      </c>
      <c r="K21" s="343"/>
      <c r="L21" s="110" t="s">
        <v>2479</v>
      </c>
      <c r="M21" s="345"/>
    </row>
    <row r="22" spans="2:13" x14ac:dyDescent="0.2">
      <c r="B22" s="342" t="s">
        <v>2480</v>
      </c>
      <c r="C22" s="343"/>
      <c r="D22" s="110" t="s">
        <v>2481</v>
      </c>
      <c r="E22" s="344"/>
      <c r="F22" s="342" t="s">
        <v>2480</v>
      </c>
      <c r="G22" s="343"/>
      <c r="H22" s="110" t="s">
        <v>2481</v>
      </c>
      <c r="I22" s="344"/>
      <c r="J22" s="342" t="s">
        <v>2480</v>
      </c>
      <c r="K22" s="343"/>
      <c r="L22" s="110" t="s">
        <v>2481</v>
      </c>
      <c r="M22" s="345"/>
    </row>
    <row r="23" spans="2:13" x14ac:dyDescent="0.2">
      <c r="B23" s="342" t="s">
        <v>2482</v>
      </c>
      <c r="C23" s="343"/>
      <c r="D23" s="110" t="s">
        <v>2483</v>
      </c>
      <c r="E23" s="344"/>
      <c r="F23" s="342" t="s">
        <v>2482</v>
      </c>
      <c r="G23" s="343"/>
      <c r="H23" s="110" t="s">
        <v>2483</v>
      </c>
      <c r="I23" s="344"/>
      <c r="J23" s="342" t="s">
        <v>2482</v>
      </c>
      <c r="K23" s="343"/>
      <c r="L23" s="110" t="s">
        <v>2483</v>
      </c>
      <c r="M23" s="345"/>
    </row>
    <row r="24" spans="2:13" x14ac:dyDescent="0.2">
      <c r="B24" s="342" t="s">
        <v>2484</v>
      </c>
      <c r="C24" s="343"/>
      <c r="D24" s="110" t="s">
        <v>2485</v>
      </c>
      <c r="E24" s="344"/>
      <c r="F24" s="342" t="s">
        <v>2484</v>
      </c>
      <c r="G24" s="343"/>
      <c r="H24" s="110" t="s">
        <v>2485</v>
      </c>
      <c r="I24" s="344"/>
      <c r="J24" s="342" t="s">
        <v>2484</v>
      </c>
      <c r="K24" s="343"/>
      <c r="L24" s="110" t="s">
        <v>2485</v>
      </c>
      <c r="M24" s="345"/>
    </row>
    <row r="25" spans="2:13" x14ac:dyDescent="0.2">
      <c r="B25" s="342" t="s">
        <v>2486</v>
      </c>
      <c r="C25" s="343"/>
      <c r="D25" s="110" t="s">
        <v>2487</v>
      </c>
      <c r="E25" s="344"/>
      <c r="F25" s="342" t="s">
        <v>2486</v>
      </c>
      <c r="G25" s="343"/>
      <c r="H25" s="110" t="s">
        <v>2487</v>
      </c>
      <c r="I25" s="344"/>
      <c r="J25" s="342" t="s">
        <v>2486</v>
      </c>
      <c r="K25" s="343"/>
      <c r="L25" s="110" t="s">
        <v>2487</v>
      </c>
      <c r="M25" s="345"/>
    </row>
    <row r="26" spans="2:13" x14ac:dyDescent="0.2">
      <c r="B26" s="342" t="s">
        <v>2488</v>
      </c>
      <c r="C26" s="343"/>
      <c r="D26" s="110" t="s">
        <v>2489</v>
      </c>
      <c r="E26" s="344"/>
      <c r="F26" s="342" t="s">
        <v>2488</v>
      </c>
      <c r="G26" s="343"/>
      <c r="H26" s="110" t="s">
        <v>2489</v>
      </c>
      <c r="I26" s="344"/>
      <c r="J26" s="342" t="s">
        <v>2488</v>
      </c>
      <c r="K26" s="343"/>
      <c r="L26" s="110" t="s">
        <v>2489</v>
      </c>
      <c r="M26" s="345"/>
    </row>
    <row r="27" spans="2:13" x14ac:dyDescent="0.2">
      <c r="B27" s="342" t="s">
        <v>2490</v>
      </c>
      <c r="C27" s="343"/>
      <c r="D27" s="110" t="s">
        <v>2491</v>
      </c>
      <c r="E27" s="344"/>
      <c r="F27" s="342" t="s">
        <v>2490</v>
      </c>
      <c r="G27" s="343"/>
      <c r="H27" s="110" t="s">
        <v>2491</v>
      </c>
      <c r="I27" s="344"/>
      <c r="J27" s="342" t="s">
        <v>2490</v>
      </c>
      <c r="K27" s="343"/>
      <c r="L27" s="110" t="s">
        <v>2491</v>
      </c>
      <c r="M27" s="345"/>
    </row>
    <row r="28" spans="2:13" x14ac:dyDescent="0.2">
      <c r="B28" s="342" t="s">
        <v>2492</v>
      </c>
      <c r="C28" s="343"/>
      <c r="D28" s="110" t="s">
        <v>2493</v>
      </c>
      <c r="E28" s="344"/>
      <c r="F28" s="342" t="s">
        <v>2492</v>
      </c>
      <c r="G28" s="343"/>
      <c r="H28" s="110" t="s">
        <v>2493</v>
      </c>
      <c r="I28" s="344"/>
      <c r="J28" s="342" t="s">
        <v>2492</v>
      </c>
      <c r="K28" s="343"/>
      <c r="L28" s="110" t="s">
        <v>2493</v>
      </c>
      <c r="M28" s="345"/>
    </row>
    <row r="29" spans="2:13" x14ac:dyDescent="0.2">
      <c r="B29" s="342" t="s">
        <v>2494</v>
      </c>
      <c r="C29" s="343"/>
      <c r="D29" s="110" t="s">
        <v>2495</v>
      </c>
      <c r="E29" s="344"/>
      <c r="F29" s="342" t="s">
        <v>2494</v>
      </c>
      <c r="G29" s="343"/>
      <c r="H29" s="110" t="s">
        <v>2495</v>
      </c>
      <c r="I29" s="344"/>
      <c r="J29" s="342" t="s">
        <v>2494</v>
      </c>
      <c r="K29" s="343"/>
      <c r="L29" s="110" t="s">
        <v>2495</v>
      </c>
      <c r="M29" s="345"/>
    </row>
    <row r="30" spans="2:13" x14ac:dyDescent="0.2">
      <c r="B30" s="342" t="s">
        <v>2496</v>
      </c>
      <c r="C30" s="343"/>
      <c r="D30" s="110" t="s">
        <v>2497</v>
      </c>
      <c r="E30" s="344"/>
      <c r="F30" s="342" t="s">
        <v>2496</v>
      </c>
      <c r="G30" s="343"/>
      <c r="H30" s="110" t="s">
        <v>2497</v>
      </c>
      <c r="I30" s="344"/>
      <c r="J30" s="342" t="s">
        <v>2496</v>
      </c>
      <c r="K30" s="343"/>
      <c r="L30" s="110" t="s">
        <v>2497</v>
      </c>
      <c r="M30" s="345"/>
    </row>
    <row r="31" spans="2:13" x14ac:dyDescent="0.2">
      <c r="B31" s="342" t="s">
        <v>2498</v>
      </c>
      <c r="C31" s="343"/>
      <c r="D31" s="110" t="s">
        <v>2499</v>
      </c>
      <c r="E31" s="344"/>
      <c r="F31" s="342" t="s">
        <v>2498</v>
      </c>
      <c r="G31" s="343"/>
      <c r="H31" s="110" t="s">
        <v>2499</v>
      </c>
      <c r="I31" s="344"/>
      <c r="J31" s="342" t="s">
        <v>2498</v>
      </c>
      <c r="K31" s="343"/>
      <c r="L31" s="110" t="s">
        <v>2499</v>
      </c>
      <c r="M31" s="345"/>
    </row>
    <row r="32" spans="2:13" x14ac:dyDescent="0.2">
      <c r="B32" s="342" t="s">
        <v>2500</v>
      </c>
      <c r="C32" s="343"/>
      <c r="D32" s="110" t="s">
        <v>2501</v>
      </c>
      <c r="E32" s="344"/>
      <c r="F32" s="342" t="s">
        <v>2500</v>
      </c>
      <c r="G32" s="343"/>
      <c r="H32" s="110" t="s">
        <v>2501</v>
      </c>
      <c r="I32" s="344"/>
      <c r="J32" s="342" t="s">
        <v>2500</v>
      </c>
      <c r="K32" s="343"/>
      <c r="L32" s="110" t="s">
        <v>2501</v>
      </c>
      <c r="M32" s="345"/>
    </row>
    <row r="33" spans="2:13" ht="13.5" thickBot="1" x14ac:dyDescent="0.25">
      <c r="B33" s="346" t="s">
        <v>2502</v>
      </c>
      <c r="C33" s="347"/>
      <c r="D33" s="348" t="s">
        <v>2503</v>
      </c>
      <c r="E33" s="349"/>
      <c r="F33" s="346" t="s">
        <v>2502</v>
      </c>
      <c r="G33" s="347"/>
      <c r="H33" s="348" t="s">
        <v>2503</v>
      </c>
      <c r="I33" s="344"/>
      <c r="J33" s="346" t="s">
        <v>2502</v>
      </c>
      <c r="K33" s="347"/>
      <c r="L33" s="348" t="s">
        <v>2503</v>
      </c>
      <c r="M33" s="350"/>
    </row>
  </sheetData>
  <mergeCells count="3">
    <mergeCell ref="B2:E2"/>
    <mergeCell ref="F2:I2"/>
    <mergeCell ref="J2:M2"/>
  </mergeCells>
  <pageMargins left="0.7" right="0.7" top="0.75" bottom="0.75" header="0.3" footer="0.3"/>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5546875" defaultRowHeight="12.75" x14ac:dyDescent="0.2"/>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10</vt:i4>
      </vt:variant>
    </vt:vector>
  </HeadingPairs>
  <TitlesOfParts>
    <vt:vector size="54" baseType="lpstr">
      <vt:lpstr>Respondent data</vt:lpstr>
      <vt:lpstr>0. General company charact.</vt:lpstr>
      <vt:lpstr>5. Strategic</vt:lpstr>
      <vt:lpstr>4. Organisation</vt:lpstr>
      <vt:lpstr>3. Systems</vt:lpstr>
      <vt:lpstr>2. Processen</vt:lpstr>
      <vt:lpstr>1. Key elements</vt:lpstr>
      <vt:lpstr>0. General company charact.-</vt:lpstr>
      <vt:lpstr>5. Strategic-</vt:lpstr>
      <vt:lpstr>4. Organisation-</vt:lpstr>
      <vt:lpstr>3. Systems-</vt:lpstr>
      <vt:lpstr>2. Processes-</vt:lpstr>
      <vt:lpstr>1. Key elements-</vt:lpstr>
      <vt:lpstr>Overall Pyramid-</vt:lpstr>
      <vt:lpstr>Charts - Company Char.-</vt:lpstr>
      <vt:lpstr>Charts - Strategic-</vt:lpstr>
      <vt:lpstr>Charts - Organisation-</vt:lpstr>
      <vt:lpstr>Charts - Systems-</vt:lpstr>
      <vt:lpstr>Charts - Processes-</vt:lpstr>
      <vt:lpstr>Charts - Key elements-</vt:lpstr>
      <vt:lpstr>Setup</vt:lpstr>
      <vt:lpstr>Recruitment Cluster Pyramid</vt:lpstr>
      <vt:lpstr>Cluster Recruitment</vt:lpstr>
      <vt:lpstr>Career Mobility Pyramid</vt:lpstr>
      <vt:lpstr>Cluster Career Mobility</vt:lpstr>
      <vt:lpstr>S. WorkForce Planning Pyramid</vt:lpstr>
      <vt:lpstr>Cluster S. Workforce Planning </vt:lpstr>
      <vt:lpstr>Succession Mgmt Pyramid</vt:lpstr>
      <vt:lpstr>Succession Management Cluster</vt:lpstr>
      <vt:lpstr>Retention Mgmt Pyramid</vt:lpstr>
      <vt:lpstr>Retention Management Cluster</vt:lpstr>
      <vt:lpstr>Performance Mgmt Pyramid</vt:lpstr>
      <vt:lpstr>Performance Mgmt Cluster</vt:lpstr>
      <vt:lpstr>T&amp;D Pyramid</vt:lpstr>
      <vt:lpstr>Training &amp; Development Cluster</vt:lpstr>
      <vt:lpstr>IT Driven Pyramid</vt:lpstr>
      <vt:lpstr>IT DRIVEN</vt:lpstr>
      <vt:lpstr>Consistency Check Q Strategy</vt:lpstr>
      <vt:lpstr>Consistency Check Q Systems </vt:lpstr>
      <vt:lpstr>Consistency Check Q Processes</vt:lpstr>
      <vt:lpstr>Consistency Check Q Key</vt:lpstr>
      <vt:lpstr>The Key</vt:lpstr>
      <vt:lpstr>Spread</vt:lpstr>
      <vt:lpstr>Blad1</vt:lpstr>
      <vt:lpstr>DATA0</vt:lpstr>
      <vt:lpstr>DATA1</vt:lpstr>
      <vt:lpstr>DATA2</vt:lpstr>
      <vt:lpstr>DATA2N</vt:lpstr>
      <vt:lpstr>DATA3</vt:lpstr>
      <vt:lpstr>DATA4</vt:lpstr>
      <vt:lpstr>DATA5</vt:lpstr>
      <vt:lpstr>LowLimit</vt:lpstr>
      <vt:lpstr>NBR</vt:lpstr>
      <vt:lpstr>UpLimit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dc:creator>
  <cp:lastModifiedBy>Juan Falcon</cp:lastModifiedBy>
  <cp:lastPrinted>2009-05-04T07:12:05Z</cp:lastPrinted>
  <dcterms:created xsi:type="dcterms:W3CDTF">2009-03-09T14:43:28Z</dcterms:created>
  <dcterms:modified xsi:type="dcterms:W3CDTF">2013-03-12T22:39:15Z</dcterms:modified>
</cp:coreProperties>
</file>