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Volumes/MASTERPPT/BabyBearApp 21nov16/CRISIS algorithms/"/>
    </mc:Choice>
  </mc:AlternateContent>
  <bookViews>
    <workbookView xWindow="0" yWindow="460" windowWidth="25600" windowHeight="1444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4" l="1"/>
  <c r="F36" i="4"/>
  <c r="F32" i="4"/>
  <c r="F17" i="4"/>
  <c r="F13" i="4"/>
  <c r="F8" i="4"/>
  <c r="H15" i="3"/>
  <c r="H12" i="3"/>
  <c r="E15" i="3"/>
  <c r="E12" i="3"/>
  <c r="E7" i="3"/>
</calcChain>
</file>

<file path=xl/sharedStrings.xml><?xml version="1.0" encoding="utf-8"?>
<sst xmlns="http://schemas.openxmlformats.org/spreadsheetml/2006/main" count="110" uniqueCount="78">
  <si>
    <t>ANAPHYLAXIS</t>
  </si>
  <si>
    <t>NEXT</t>
  </si>
  <si>
    <t>Erythema</t>
  </si>
  <si>
    <t>Urticaria</t>
  </si>
  <si>
    <t>Angioedema</t>
  </si>
  <si>
    <t>Hypotension</t>
  </si>
  <si>
    <t>Tachycardia</t>
  </si>
  <si>
    <t>Dysrrhythmias</t>
  </si>
  <si>
    <t>Circulatory Collapse</t>
  </si>
  <si>
    <t>Wheezing</t>
  </si>
  <si>
    <t>Dyspnoea</t>
  </si>
  <si>
    <t>SIGNS</t>
  </si>
  <si>
    <t>SYMPTOMS</t>
  </si>
  <si>
    <t>declare an emergency</t>
  </si>
  <si>
    <t>call for HELP</t>
  </si>
  <si>
    <t>increase FiO2 to 100%</t>
  </si>
  <si>
    <t>obtain IV/IO access</t>
  </si>
  <si>
    <t>turn OFF anaesthetic agents</t>
  </si>
  <si>
    <t>Remove possible Triggers</t>
  </si>
  <si>
    <t>Latex</t>
  </si>
  <si>
    <t>NMB</t>
  </si>
  <si>
    <t>Chlorhexidine</t>
  </si>
  <si>
    <t>IV Colloids</t>
  </si>
  <si>
    <t>Antibiotics</t>
  </si>
  <si>
    <t>BACK</t>
  </si>
  <si>
    <t>✓</t>
  </si>
  <si>
    <t>NS/ RL</t>
  </si>
  <si>
    <t>IV</t>
  </si>
  <si>
    <t>ML</t>
  </si>
  <si>
    <t>(10-30 ML/KG)</t>
  </si>
  <si>
    <t>EPINEPHRINE</t>
  </si>
  <si>
    <t>IM</t>
  </si>
  <si>
    <t>IV/IO</t>
  </si>
  <si>
    <t>1 MICROgram/KG</t>
  </si>
  <si>
    <t>MICROgrams</t>
  </si>
  <si>
    <t>1: 100 000</t>
  </si>
  <si>
    <t>1: 10 000</t>
  </si>
  <si>
    <t>DILUTION</t>
  </si>
  <si>
    <t>10 MICROgram/KG</t>
  </si>
  <si>
    <t>BOLUS</t>
  </si>
  <si>
    <t>0.02-0.2 MICROgram/KG/MIN</t>
  </si>
  <si>
    <t>INFUSION</t>
  </si>
  <si>
    <t>(MAX: 300 MICROgram)</t>
  </si>
  <si>
    <t>(MAX: 1000 MICROgram)</t>
  </si>
  <si>
    <t>or</t>
  </si>
  <si>
    <t>IMMEDIATE TREATMENT</t>
  </si>
  <si>
    <t>assess AIRWAY, BREATHING, CIRCULATION</t>
  </si>
  <si>
    <t>intubate if necessary</t>
  </si>
  <si>
    <t>elevate legs if there is hypotension</t>
  </si>
  <si>
    <t>start CPR if neccessarry</t>
  </si>
  <si>
    <t>enter BODY WEIGHT(KG)=</t>
  </si>
  <si>
    <t>SECONDARY TREATMENT</t>
  </si>
  <si>
    <t>HYDROCORTISONE</t>
  </si>
  <si>
    <t>MILLIgram</t>
  </si>
  <si>
    <t>consider if hypotension persist despite epinephrine:</t>
  </si>
  <si>
    <t>phenylephrine</t>
  </si>
  <si>
    <t>MICROgram</t>
  </si>
  <si>
    <t>vasopressin</t>
  </si>
  <si>
    <t>UNITS</t>
  </si>
  <si>
    <t>0.03 UNITS/KG</t>
  </si>
  <si>
    <t xml:space="preserve">4-10 </t>
  </si>
  <si>
    <t>puffs</t>
  </si>
  <si>
    <t>Diphenhydramine</t>
  </si>
  <si>
    <t>SLOW BOLUS</t>
  </si>
  <si>
    <t>(10 MICROgram/KG)</t>
  </si>
  <si>
    <t>(2 MILLIgram/KG)</t>
  </si>
  <si>
    <t>Ranitidine</t>
  </si>
  <si>
    <t>(1 MILLIgram/KG)</t>
  </si>
  <si>
    <r>
      <rPr>
        <b/>
        <sz val="12"/>
        <color theme="1"/>
        <rFont val="Calibri"/>
        <family val="2"/>
        <scheme val="minor"/>
      </rPr>
      <t>NOREPINEPHRINE</t>
    </r>
    <r>
      <rPr>
        <sz val="12"/>
        <color theme="1"/>
        <rFont val="Calibri"/>
        <family val="2"/>
        <scheme val="minor"/>
      </rPr>
      <t xml:space="preserve"> infusion at 0.01-0.2 MICROgram/KG/MIN</t>
    </r>
  </si>
  <si>
    <r>
      <rPr>
        <b/>
        <sz val="12"/>
        <color theme="1"/>
        <rFont val="Calibri"/>
        <family val="2"/>
        <scheme val="minor"/>
      </rPr>
      <t xml:space="preserve">Salbutamol </t>
    </r>
    <r>
      <rPr>
        <sz val="12"/>
        <color theme="1"/>
        <rFont val="Calibri"/>
        <family val="2"/>
        <scheme val="minor"/>
      </rPr>
      <t>Inhaler</t>
    </r>
  </si>
  <si>
    <t>Aminophylline</t>
  </si>
  <si>
    <t>(10 MILLIgram/KG)</t>
  </si>
  <si>
    <t>(1 Hour)</t>
  </si>
  <si>
    <t>AntiHistamine:</t>
  </si>
  <si>
    <t>Anti- Inflammatory:</t>
  </si>
  <si>
    <t>CRISIS LIST</t>
  </si>
  <si>
    <t>consider if bronchospasm:</t>
  </si>
  <si>
    <t>IMMEDIATE MANAGEMENT (tick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</si>
</sst>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b/>
      <sz val="12"/>
      <color rgb="FFC00000"/>
      <name val="Calibri (Body)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4"/>
      <color rgb="FFC00000"/>
      <name val="Calibri"/>
      <scheme val="minor"/>
    </font>
    <font>
      <b/>
      <sz val="12"/>
      <color rgb="FF0070C0"/>
      <name val="Calibri"/>
      <scheme val="minor"/>
    </font>
    <font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5F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2E1FF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C00000"/>
      </top>
      <bottom style="thin">
        <color rgb="FF7030A0"/>
      </bottom>
      <diagonal/>
    </border>
    <border>
      <left/>
      <right/>
      <top style="thin">
        <color rgb="FF7030A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FF0000"/>
      </right>
      <top style="thin">
        <color rgb="FFC00000"/>
      </top>
      <bottom style="thin">
        <color rgb="FFC00000"/>
      </bottom>
      <diagonal/>
    </border>
    <border>
      <left style="thin">
        <color rgb="FFFF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FF0000"/>
      </right>
      <top style="thin">
        <color rgb="FFC00000"/>
      </top>
      <bottom style="thin">
        <color rgb="FFC00000"/>
      </bottom>
      <diagonal/>
    </border>
    <border>
      <left/>
      <right style="thin">
        <color rgb="FFFF0000"/>
      </right>
      <top style="thin">
        <color rgb="FFC00000"/>
      </top>
      <bottom style="thin">
        <color rgb="FF7030A0"/>
      </bottom>
      <diagonal/>
    </border>
    <border>
      <left style="thin">
        <color rgb="FF7030A0"/>
      </left>
      <right style="thin">
        <color rgb="FFFF0000"/>
      </right>
      <top style="thin">
        <color rgb="FF7030A0"/>
      </top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 style="thin">
        <color rgb="FF7030A0"/>
      </bottom>
      <diagonal/>
    </border>
    <border>
      <left style="thin">
        <color rgb="FFFF0000"/>
      </left>
      <right/>
      <top style="thin">
        <color rgb="FF7030A0"/>
      </top>
      <bottom/>
      <diagonal/>
    </border>
    <border>
      <left/>
      <right style="thin">
        <color rgb="FFFF0000"/>
      </right>
      <top style="thin">
        <color rgb="FF7030A0"/>
      </top>
      <bottom/>
      <diagonal/>
    </border>
    <border>
      <left style="thin">
        <color rgb="FFFF0000"/>
      </left>
      <right/>
      <top style="thin">
        <color theme="9" tint="-0.24994659260841701"/>
      </top>
      <bottom style="thin">
        <color rgb="FFFF0000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rgb="FFFF0000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rgb="FFFF0000"/>
      </bottom>
      <diagonal/>
    </border>
    <border>
      <left style="thin">
        <color theme="9" tint="-0.2499465926084170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C00000"/>
      </top>
      <bottom/>
      <diagonal/>
    </border>
    <border>
      <left style="thin">
        <color rgb="FFFF0000"/>
      </left>
      <right/>
      <top/>
      <bottom style="thin">
        <color rgb="FF7030A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C0000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8" tint="0.39988402966399123"/>
      </left>
      <right/>
      <top style="thin">
        <color auto="1"/>
      </top>
      <bottom style="thin">
        <color theme="8" tint="0.39988402966399123"/>
      </bottom>
      <diagonal/>
    </border>
    <border>
      <left style="thin">
        <color theme="8" tint="0.39985351115451523"/>
      </left>
      <right/>
      <top style="thin">
        <color auto="1"/>
      </top>
      <bottom style="thin">
        <color theme="8" tint="0.39985351115451523"/>
      </bottom>
      <diagonal/>
    </border>
    <border>
      <left style="thin">
        <color theme="8" tint="0.39982299264503923"/>
      </left>
      <right/>
      <top style="thin">
        <color auto="1"/>
      </top>
      <bottom style="thin">
        <color theme="8" tint="0.39982299264503923"/>
      </bottom>
      <diagonal/>
    </border>
    <border>
      <left/>
      <right style="thin">
        <color auto="1"/>
      </right>
      <top style="thin">
        <color auto="1"/>
      </top>
      <bottom style="thin">
        <color theme="8" tint="0.39982299264503923"/>
      </bottom>
      <diagonal/>
    </border>
    <border>
      <left style="thin">
        <color auto="1"/>
      </left>
      <right style="thin">
        <color theme="8" tint="0.39991454817346722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0" fillId="0" borderId="9" xfId="0" applyBorder="1"/>
    <xf numFmtId="0" fontId="6" fillId="0" borderId="0" xfId="0" applyFont="1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0" xfId="0" applyFill="1" applyBorder="1"/>
    <xf numFmtId="0" fontId="0" fillId="0" borderId="20" xfId="0" applyBorder="1"/>
    <xf numFmtId="0" fontId="6" fillId="0" borderId="0" xfId="0" applyFont="1" applyFill="1" applyBorder="1"/>
    <xf numFmtId="0" fontId="0" fillId="4" borderId="0" xfId="0" applyFill="1" applyBorder="1"/>
    <xf numFmtId="0" fontId="7" fillId="0" borderId="0" xfId="0" applyFont="1" applyFill="1" applyBorder="1"/>
    <xf numFmtId="0" fontId="1" fillId="0" borderId="12" xfId="0" applyFont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1" fillId="4" borderId="6" xfId="0" applyFont="1" applyFill="1" applyBorder="1"/>
    <xf numFmtId="0" fontId="0" fillId="4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1" fillId="5" borderId="6" xfId="0" applyFont="1" applyFill="1" applyBorder="1"/>
    <xf numFmtId="0" fontId="0" fillId="5" borderId="7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6" xfId="0" applyFill="1" applyBorder="1"/>
    <xf numFmtId="0" fontId="1" fillId="5" borderId="9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10" xfId="0" applyFill="1" applyBorder="1"/>
    <xf numFmtId="0" fontId="0" fillId="4" borderId="9" xfId="0" applyFill="1" applyBorder="1"/>
    <xf numFmtId="0" fontId="0" fillId="4" borderId="12" xfId="0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3" borderId="39" xfId="0" applyFill="1" applyBorder="1"/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8" fillId="0" borderId="0" xfId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2" xfId="0" applyFill="1" applyBorder="1"/>
    <xf numFmtId="16" fontId="0" fillId="4" borderId="23" xfId="0" quotePrefix="1" applyNumberFormat="1" applyFill="1" applyBorder="1" applyAlignment="1">
      <alignment horizontal="right"/>
    </xf>
    <xf numFmtId="0" fontId="0" fillId="4" borderId="23" xfId="0" applyFill="1" applyBorder="1"/>
    <xf numFmtId="0" fontId="0" fillId="4" borderId="24" xfId="0" applyFill="1" applyBorder="1"/>
    <xf numFmtId="0" fontId="5" fillId="0" borderId="45" xfId="0" applyFont="1" applyBorder="1"/>
    <xf numFmtId="0" fontId="0" fillId="0" borderId="46" xfId="0" applyBorder="1"/>
    <xf numFmtId="0" fontId="10" fillId="0" borderId="27" xfId="0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0" fillId="4" borderId="30" xfId="0" applyFill="1" applyBorder="1"/>
    <xf numFmtId="0" fontId="0" fillId="4" borderId="18" xfId="0" applyFill="1" applyBorder="1"/>
    <xf numFmtId="0" fontId="0" fillId="4" borderId="15" xfId="0" applyFill="1" applyBorder="1"/>
    <xf numFmtId="0" fontId="0" fillId="4" borderId="14" xfId="0" applyFill="1" applyBorder="1" applyAlignment="1">
      <alignment horizontal="center"/>
    </xf>
    <xf numFmtId="0" fontId="0" fillId="4" borderId="32" xfId="0" applyFill="1" applyBorder="1"/>
    <xf numFmtId="0" fontId="6" fillId="4" borderId="14" xfId="0" applyFont="1" applyFill="1" applyBorder="1"/>
    <xf numFmtId="0" fontId="0" fillId="2" borderId="19" xfId="0" applyFill="1" applyBorder="1"/>
    <xf numFmtId="0" fontId="0" fillId="2" borderId="17" xfId="0" applyFill="1" applyBorder="1"/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10" fillId="2" borderId="17" xfId="0" applyFont="1" applyFill="1" applyBorder="1"/>
    <xf numFmtId="0" fontId="10" fillId="2" borderId="19" xfId="0" applyFont="1" applyFill="1" applyBorder="1"/>
    <xf numFmtId="0" fontId="10" fillId="2" borderId="35" xfId="0" quotePrefix="1" applyFont="1" applyFill="1" applyBorder="1"/>
    <xf numFmtId="0" fontId="11" fillId="4" borderId="1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15" xfId="0" applyFont="1" applyFill="1" applyBorder="1"/>
    <xf numFmtId="0" fontId="11" fillId="4" borderId="31" xfId="0" quotePrefix="1" applyFont="1" applyFill="1" applyBorder="1"/>
    <xf numFmtId="0" fontId="11" fillId="4" borderId="18" xfId="0" applyFont="1" applyFill="1" applyBorder="1"/>
    <xf numFmtId="0" fontId="12" fillId="4" borderId="33" xfId="0" quotePrefix="1" applyFont="1" applyFill="1" applyBorder="1"/>
    <xf numFmtId="0" fontId="6" fillId="2" borderId="36" xfId="0" applyFont="1" applyFill="1" applyBorder="1"/>
    <xf numFmtId="0" fontId="0" fillId="2" borderId="48" xfId="0" applyFill="1" applyBorder="1"/>
    <xf numFmtId="0" fontId="10" fillId="2" borderId="16" xfId="0" applyFont="1" applyFill="1" applyBorder="1" applyAlignment="1">
      <alignment horizontal="center"/>
    </xf>
    <xf numFmtId="0" fontId="0" fillId="2" borderId="51" xfId="0" applyFill="1" applyBorder="1"/>
    <xf numFmtId="0" fontId="10" fillId="2" borderId="49" xfId="0" applyFont="1" applyFill="1" applyBorder="1" applyAlignment="1">
      <alignment horizontal="center"/>
    </xf>
    <xf numFmtId="0" fontId="0" fillId="2" borderId="49" xfId="0" applyFill="1" applyBorder="1"/>
    <xf numFmtId="0" fontId="0" fillId="0" borderId="22" xfId="0" applyBorder="1"/>
    <xf numFmtId="0" fontId="0" fillId="0" borderId="2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0" fillId="0" borderId="47" xfId="0" applyBorder="1"/>
    <xf numFmtId="0" fontId="0" fillId="0" borderId="50" xfId="0" applyBorder="1"/>
    <xf numFmtId="0" fontId="0" fillId="0" borderId="25" xfId="0" applyBorder="1"/>
    <xf numFmtId="0" fontId="0" fillId="0" borderId="34" xfId="0" applyBorder="1"/>
    <xf numFmtId="0" fontId="0" fillId="0" borderId="37" xfId="0" applyBorder="1"/>
    <xf numFmtId="0" fontId="0" fillId="0" borderId="26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4" borderId="14" xfId="0" applyFill="1" applyBorder="1"/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1" fillId="0" borderId="12" xfId="0" applyFont="1" applyBorder="1"/>
    <xf numFmtId="0" fontId="0" fillId="4" borderId="11" xfId="0" applyFill="1" applyBorder="1"/>
    <xf numFmtId="0" fontId="0" fillId="4" borderId="12" xfId="0" applyFill="1" applyBorder="1"/>
    <xf numFmtId="0" fontId="1" fillId="4" borderId="9" xfId="0" applyFont="1" applyFill="1" applyBorder="1"/>
    <xf numFmtId="0" fontId="1" fillId="4" borderId="0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8" xfId="0" applyFill="1" applyBorder="1"/>
    <xf numFmtId="0" fontId="1" fillId="4" borderId="52" xfId="0" applyFont="1" applyFill="1" applyBorder="1"/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/>
    <xf numFmtId="0" fontId="0" fillId="4" borderId="56" xfId="0" applyFill="1" applyBorder="1"/>
    <xf numFmtId="0" fontId="0" fillId="4" borderId="57" xfId="0" applyFill="1" applyBorder="1"/>
    <xf numFmtId="0" fontId="0" fillId="4" borderId="58" xfId="0" applyFill="1" applyBorder="1"/>
    <xf numFmtId="0" fontId="1" fillId="4" borderId="59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A7B0FF"/>
      <color rgb="FFFFE5F7"/>
      <color rgb="FFD2E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about:blank" TargetMode="External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D2" sqref="D2"/>
    </sheetView>
  </sheetViews>
  <sheetFormatPr baseColWidth="10" defaultRowHeight="16" x14ac:dyDescent="0.2"/>
  <sheetData>
    <row r="2" spans="2:4" ht="19" x14ac:dyDescent="0.25">
      <c r="B2" s="92" t="s">
        <v>0</v>
      </c>
      <c r="C2" s="92"/>
      <c r="D2" s="48" t="s">
        <v>1</v>
      </c>
    </row>
    <row r="4" spans="2:4" x14ac:dyDescent="0.2">
      <c r="B4" s="86" t="s">
        <v>11</v>
      </c>
      <c r="C4" s="87"/>
    </row>
    <row r="5" spans="2:4" x14ac:dyDescent="0.2">
      <c r="B5" s="88" t="s">
        <v>2</v>
      </c>
      <c r="C5" s="89"/>
    </row>
    <row r="6" spans="2:4" x14ac:dyDescent="0.2">
      <c r="B6" s="88" t="s">
        <v>3</v>
      </c>
      <c r="C6" s="89"/>
    </row>
    <row r="7" spans="2:4" x14ac:dyDescent="0.2">
      <c r="B7" s="88" t="s">
        <v>4</v>
      </c>
      <c r="C7" s="89"/>
    </row>
    <row r="8" spans="2:4" x14ac:dyDescent="0.2">
      <c r="B8" s="88" t="s">
        <v>5</v>
      </c>
      <c r="C8" s="89"/>
    </row>
    <row r="9" spans="2:4" x14ac:dyDescent="0.2">
      <c r="B9" s="88" t="s">
        <v>6</v>
      </c>
      <c r="C9" s="89"/>
    </row>
    <row r="10" spans="2:4" x14ac:dyDescent="0.2">
      <c r="B10" s="10" t="s">
        <v>7</v>
      </c>
      <c r="C10" s="13"/>
    </row>
    <row r="11" spans="2:4" x14ac:dyDescent="0.2">
      <c r="B11" s="90" t="s">
        <v>8</v>
      </c>
      <c r="C11" s="91"/>
    </row>
    <row r="13" spans="2:4" x14ac:dyDescent="0.2">
      <c r="B13" s="86" t="s">
        <v>12</v>
      </c>
      <c r="C13" s="87"/>
    </row>
    <row r="14" spans="2:4" x14ac:dyDescent="0.2">
      <c r="B14" s="88" t="s">
        <v>10</v>
      </c>
      <c r="C14" s="89"/>
    </row>
    <row r="15" spans="2:4" x14ac:dyDescent="0.2">
      <c r="B15" s="90" t="s">
        <v>9</v>
      </c>
      <c r="C15" s="91"/>
    </row>
  </sheetData>
  <mergeCells count="11">
    <mergeCell ref="B13:C13"/>
    <mergeCell ref="B14:C14"/>
    <mergeCell ref="B15:C15"/>
    <mergeCell ref="B2:C2"/>
    <mergeCell ref="B5:C5"/>
    <mergeCell ref="B6:C6"/>
    <mergeCell ref="B11:C11"/>
    <mergeCell ref="B7:C7"/>
    <mergeCell ref="B8:C8"/>
    <mergeCell ref="B9:C9"/>
    <mergeCell ref="B4:C4"/>
  </mergeCells>
  <hyperlinks>
    <hyperlink ref="D2" location="Sheet2!A1" display="NEX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D2" sqref="D2"/>
    </sheetView>
  </sheetViews>
  <sheetFormatPr baseColWidth="10" defaultRowHeight="16" x14ac:dyDescent="0.2"/>
  <sheetData>
    <row r="2" spans="1:6" ht="19" x14ac:dyDescent="0.25">
      <c r="A2" s="48" t="s">
        <v>24</v>
      </c>
      <c r="B2" s="93" t="s">
        <v>0</v>
      </c>
      <c r="C2" s="94"/>
      <c r="D2" s="48" t="s">
        <v>1</v>
      </c>
    </row>
    <row r="4" spans="1:6" x14ac:dyDescent="0.2">
      <c r="B4" s="96" t="s">
        <v>77</v>
      </c>
      <c r="C4" s="96"/>
      <c r="D4" s="96"/>
    </row>
    <row r="6" spans="1:6" x14ac:dyDescent="0.2">
      <c r="B6" s="95" t="s">
        <v>13</v>
      </c>
      <c r="C6" s="95"/>
      <c r="F6" s="7" t="s">
        <v>25</v>
      </c>
    </row>
    <row r="7" spans="1:6" x14ac:dyDescent="0.2">
      <c r="B7" t="s">
        <v>14</v>
      </c>
      <c r="F7" s="3"/>
    </row>
    <row r="8" spans="1:6" x14ac:dyDescent="0.2">
      <c r="B8" t="s">
        <v>15</v>
      </c>
      <c r="F8" s="4"/>
    </row>
    <row r="9" spans="1:6" x14ac:dyDescent="0.2">
      <c r="B9" t="s">
        <v>46</v>
      </c>
      <c r="F9" s="6"/>
    </row>
    <row r="10" spans="1:6" x14ac:dyDescent="0.2">
      <c r="B10" t="s">
        <v>47</v>
      </c>
      <c r="F10" s="6"/>
    </row>
    <row r="11" spans="1:6" x14ac:dyDescent="0.2">
      <c r="B11" t="s">
        <v>16</v>
      </c>
      <c r="F11" s="6"/>
    </row>
    <row r="12" spans="1:6" x14ac:dyDescent="0.2">
      <c r="B12" t="s">
        <v>17</v>
      </c>
      <c r="F12" s="15"/>
    </row>
    <row r="13" spans="1:6" x14ac:dyDescent="0.2">
      <c r="B13" t="s">
        <v>48</v>
      </c>
      <c r="F13" s="6"/>
    </row>
    <row r="14" spans="1:6" x14ac:dyDescent="0.2">
      <c r="B14" t="s">
        <v>49</v>
      </c>
      <c r="F14" s="6"/>
    </row>
    <row r="16" spans="1:6" x14ac:dyDescent="0.2">
      <c r="B16" t="s">
        <v>18</v>
      </c>
    </row>
    <row r="17" spans="2:6" x14ac:dyDescent="0.2">
      <c r="B17" s="95" t="s">
        <v>19</v>
      </c>
      <c r="C17" s="95"/>
      <c r="F17" s="8" t="s">
        <v>25</v>
      </c>
    </row>
    <row r="18" spans="2:6" x14ac:dyDescent="0.2">
      <c r="B18" t="s">
        <v>20</v>
      </c>
      <c r="F18" s="6"/>
    </row>
    <row r="19" spans="2:6" x14ac:dyDescent="0.2">
      <c r="B19" t="s">
        <v>21</v>
      </c>
      <c r="F19" s="6"/>
    </row>
    <row r="20" spans="2:6" x14ac:dyDescent="0.2">
      <c r="B20" t="s">
        <v>22</v>
      </c>
      <c r="F20" s="6"/>
    </row>
    <row r="21" spans="2:6" x14ac:dyDescent="0.2">
      <c r="B21" t="s">
        <v>23</v>
      </c>
      <c r="F21" s="6"/>
    </row>
  </sheetData>
  <mergeCells count="4">
    <mergeCell ref="B2:C2"/>
    <mergeCell ref="B6:C6"/>
    <mergeCell ref="B17:C17"/>
    <mergeCell ref="B4:D4"/>
  </mergeCells>
  <hyperlinks>
    <hyperlink ref="D2" location="Sheet3!A1" display="NEXT"/>
    <hyperlink ref="A2" location="Sheet1!A1" display="BAC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zoomScale="80" zoomScaleNormal="80" zoomScalePageLayoutView="80" workbookViewId="0">
      <selection activeCell="D2" sqref="D2"/>
    </sheetView>
  </sheetViews>
  <sheetFormatPr baseColWidth="10" defaultRowHeight="16" x14ac:dyDescent="0.2"/>
  <cols>
    <col min="2" max="2" width="27.33203125" customWidth="1"/>
    <col min="3" max="3" width="6.5" customWidth="1"/>
    <col min="4" max="4" width="9.83203125" customWidth="1"/>
    <col min="5" max="5" width="6.1640625" customWidth="1"/>
    <col min="6" max="6" width="15.1640625" customWidth="1"/>
    <col min="7" max="9" width="5.33203125" customWidth="1"/>
  </cols>
  <sheetData>
    <row r="2" spans="1:13" ht="19" x14ac:dyDescent="0.25">
      <c r="A2" s="48" t="s">
        <v>24</v>
      </c>
      <c r="B2" s="92" t="s">
        <v>0</v>
      </c>
      <c r="C2" s="92"/>
      <c r="D2" s="48" t="s">
        <v>1</v>
      </c>
    </row>
    <row r="3" spans="1:13" ht="17" thickBot="1" x14ac:dyDescent="0.25"/>
    <row r="4" spans="1:13" ht="17" thickBot="1" x14ac:dyDescent="0.25">
      <c r="B4" s="19" t="s">
        <v>45</v>
      </c>
      <c r="D4" s="108" t="s">
        <v>50</v>
      </c>
      <c r="E4" s="108"/>
      <c r="F4" s="109"/>
      <c r="G4" s="59">
        <v>10</v>
      </c>
    </row>
    <row r="5" spans="1:13" x14ac:dyDescent="0.2">
      <c r="B5" s="95"/>
      <c r="C5" s="95"/>
      <c r="D5" s="95"/>
      <c r="E5" s="95"/>
      <c r="F5" s="95"/>
    </row>
    <row r="6" spans="1:13" x14ac:dyDescent="0.2">
      <c r="B6" s="95"/>
      <c r="C6" s="95"/>
      <c r="D6" s="95"/>
      <c r="E6" s="95"/>
      <c r="F6" s="95"/>
      <c r="G6" s="9"/>
    </row>
    <row r="7" spans="1:13" x14ac:dyDescent="0.2">
      <c r="B7" s="126" t="s">
        <v>26</v>
      </c>
      <c r="C7" s="127" t="s">
        <v>27</v>
      </c>
      <c r="D7" s="128" t="s">
        <v>39</v>
      </c>
      <c r="E7" s="129">
        <f>G4*10</f>
        <v>100</v>
      </c>
      <c r="F7" s="130" t="s">
        <v>28</v>
      </c>
    </row>
    <row r="8" spans="1:13" x14ac:dyDescent="0.2">
      <c r="B8" s="131" t="s">
        <v>29</v>
      </c>
      <c r="C8" s="132"/>
      <c r="D8" s="132"/>
      <c r="E8" s="132"/>
      <c r="F8" s="133"/>
    </row>
    <row r="9" spans="1:13" x14ac:dyDescent="0.2">
      <c r="B9" s="95"/>
      <c r="C9" s="95"/>
      <c r="D9" s="95"/>
      <c r="E9" s="95"/>
      <c r="F9" s="95"/>
    </row>
    <row r="10" spans="1:13" ht="19" x14ac:dyDescent="0.25">
      <c r="B10" s="58" t="s">
        <v>30</v>
      </c>
      <c r="C10" s="43"/>
      <c r="D10" s="43"/>
      <c r="E10" s="43"/>
      <c r="F10" s="43"/>
      <c r="G10" s="43"/>
      <c r="H10" s="43"/>
      <c r="I10" s="43"/>
      <c r="J10" s="44"/>
      <c r="K10" s="5"/>
      <c r="L10" s="5"/>
      <c r="M10" s="5"/>
    </row>
    <row r="11" spans="1:13" s="1" customFormat="1" x14ac:dyDescent="0.2">
      <c r="B11" s="56"/>
      <c r="C11" s="5"/>
      <c r="D11" s="5"/>
      <c r="E11" s="5"/>
      <c r="F11" s="5"/>
      <c r="G11" s="5"/>
      <c r="H11" s="5"/>
      <c r="I11" s="5"/>
      <c r="J11" s="57"/>
      <c r="K11" s="5"/>
      <c r="L11" s="5"/>
      <c r="M11" s="5"/>
    </row>
    <row r="12" spans="1:13" x14ac:dyDescent="0.2">
      <c r="B12" s="61" t="s">
        <v>38</v>
      </c>
      <c r="C12" s="74" t="s">
        <v>31</v>
      </c>
      <c r="D12" s="75" t="s">
        <v>39</v>
      </c>
      <c r="E12" s="62">
        <f>G4*10</f>
        <v>100</v>
      </c>
      <c r="F12" s="63" t="s">
        <v>34</v>
      </c>
      <c r="G12" s="64" t="s">
        <v>44</v>
      </c>
      <c r="H12" s="78">
        <f>G4*0.1</f>
        <v>1</v>
      </c>
      <c r="I12" s="76" t="s">
        <v>28</v>
      </c>
      <c r="J12" s="77" t="s">
        <v>36</v>
      </c>
      <c r="K12" s="16"/>
      <c r="L12" s="14"/>
      <c r="M12" s="14"/>
    </row>
    <row r="13" spans="1:13" x14ac:dyDescent="0.2">
      <c r="B13" s="65"/>
      <c r="C13" s="66"/>
      <c r="D13" s="66"/>
      <c r="E13" s="107" t="s">
        <v>42</v>
      </c>
      <c r="F13" s="107"/>
      <c r="G13" s="107"/>
      <c r="H13" s="66"/>
      <c r="I13" s="66"/>
      <c r="J13" s="79" t="s">
        <v>37</v>
      </c>
      <c r="K13" s="16"/>
      <c r="L13" s="5"/>
      <c r="M13" s="5"/>
    </row>
    <row r="14" spans="1:13" x14ac:dyDescent="0.2">
      <c r="B14" s="97"/>
      <c r="C14" s="98"/>
      <c r="D14" s="99"/>
      <c r="E14" s="99"/>
      <c r="F14" s="99"/>
      <c r="G14" s="99"/>
      <c r="H14" s="99"/>
      <c r="I14" s="99"/>
      <c r="J14" s="100"/>
      <c r="K14" s="11"/>
      <c r="L14" s="5"/>
      <c r="M14" s="5"/>
    </row>
    <row r="15" spans="1:13" ht="19" x14ac:dyDescent="0.25">
      <c r="B15" s="85" t="s">
        <v>33</v>
      </c>
      <c r="C15" s="84" t="s">
        <v>32</v>
      </c>
      <c r="D15" s="82" t="s">
        <v>39</v>
      </c>
      <c r="E15" s="67">
        <f>G4*1</f>
        <v>10</v>
      </c>
      <c r="F15" s="68" t="s">
        <v>34</v>
      </c>
      <c r="G15" s="69" t="s">
        <v>44</v>
      </c>
      <c r="H15" s="72">
        <f>G4*0.1</f>
        <v>1</v>
      </c>
      <c r="I15" s="71" t="s">
        <v>28</v>
      </c>
      <c r="J15" s="73" t="s">
        <v>35</v>
      </c>
      <c r="K15" s="18"/>
      <c r="L15" s="14"/>
      <c r="M15" s="14"/>
    </row>
    <row r="16" spans="1:13" x14ac:dyDescent="0.2">
      <c r="B16" s="81"/>
      <c r="C16" s="83"/>
      <c r="D16" s="70"/>
      <c r="E16" s="70" t="s">
        <v>43</v>
      </c>
      <c r="F16" s="70"/>
      <c r="G16" s="70"/>
      <c r="H16" s="70"/>
      <c r="I16" s="70"/>
      <c r="J16" s="80" t="s">
        <v>37</v>
      </c>
      <c r="K16" s="14"/>
    </row>
    <row r="17" spans="2:10" x14ac:dyDescent="0.2">
      <c r="B17" s="101"/>
      <c r="C17" s="102"/>
      <c r="D17" s="102"/>
      <c r="E17" s="102"/>
      <c r="F17" s="102"/>
      <c r="G17" s="102"/>
      <c r="H17" s="102"/>
      <c r="I17" s="102"/>
      <c r="J17" s="103"/>
    </row>
    <row r="18" spans="2:10" x14ac:dyDescent="0.2">
      <c r="B18" s="45" t="s">
        <v>40</v>
      </c>
      <c r="C18" s="46" t="s">
        <v>32</v>
      </c>
      <c r="D18" s="47" t="s">
        <v>41</v>
      </c>
      <c r="E18" s="104"/>
      <c r="F18" s="105"/>
      <c r="G18" s="105"/>
      <c r="H18" s="105"/>
      <c r="I18" s="105"/>
      <c r="J18" s="106"/>
    </row>
  </sheetData>
  <mergeCells count="8">
    <mergeCell ref="B14:J14"/>
    <mergeCell ref="B17:J17"/>
    <mergeCell ref="E18:J18"/>
    <mergeCell ref="B2:C2"/>
    <mergeCell ref="E13:G13"/>
    <mergeCell ref="D4:F4"/>
    <mergeCell ref="B5:F6"/>
    <mergeCell ref="B9:F9"/>
  </mergeCells>
  <hyperlinks>
    <hyperlink ref="D2" location="Sheet4!A1" display="NEXT"/>
    <hyperlink ref="A2" location="Sheet2!A1" display="BAC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abSelected="1" zoomScale="77" zoomScaleNormal="77" zoomScalePageLayoutView="77" workbookViewId="0">
      <selection activeCell="D2" sqref="D2"/>
    </sheetView>
  </sheetViews>
  <sheetFormatPr baseColWidth="10" defaultRowHeight="16" x14ac:dyDescent="0.2"/>
  <cols>
    <col min="2" max="2" width="17.83203125" customWidth="1"/>
    <col min="5" max="5" width="11.33203125" customWidth="1"/>
    <col min="6" max="6" width="11.5" customWidth="1"/>
  </cols>
  <sheetData>
    <row r="2" spans="1:8" ht="19" x14ac:dyDescent="0.25">
      <c r="A2" s="49" t="s">
        <v>24</v>
      </c>
      <c r="B2" s="92" t="s">
        <v>0</v>
      </c>
      <c r="C2" s="92"/>
      <c r="D2" s="50" t="s">
        <v>75</v>
      </c>
      <c r="E2" s="2"/>
    </row>
    <row r="3" spans="1:8" ht="17" thickBot="1" x14ac:dyDescent="0.25"/>
    <row r="4" spans="1:8" ht="17" thickBot="1" x14ac:dyDescent="0.25">
      <c r="B4" s="110" t="s">
        <v>51</v>
      </c>
      <c r="C4" s="110"/>
      <c r="E4" s="95" t="s">
        <v>50</v>
      </c>
      <c r="F4" s="95"/>
      <c r="G4" s="60">
        <v>1</v>
      </c>
      <c r="H4" s="12"/>
    </row>
    <row r="5" spans="1:8" x14ac:dyDescent="0.2">
      <c r="F5" s="5"/>
      <c r="G5" s="12"/>
    </row>
    <row r="7" spans="1:8" x14ac:dyDescent="0.2">
      <c r="B7" s="20" t="s">
        <v>74</v>
      </c>
      <c r="C7" s="21"/>
      <c r="D7" s="21"/>
      <c r="E7" s="21"/>
      <c r="F7" s="21"/>
      <c r="G7" s="22"/>
    </row>
    <row r="8" spans="1:8" x14ac:dyDescent="0.2">
      <c r="B8" s="113" t="s">
        <v>52</v>
      </c>
      <c r="C8" s="114"/>
      <c r="D8" s="23" t="s">
        <v>32</v>
      </c>
      <c r="E8" s="23" t="s">
        <v>39</v>
      </c>
      <c r="F8" s="17">
        <f>G4*2</f>
        <v>2</v>
      </c>
      <c r="G8" s="24" t="s">
        <v>53</v>
      </c>
    </row>
    <row r="9" spans="1:8" x14ac:dyDescent="0.2">
      <c r="B9" s="111" t="s">
        <v>65</v>
      </c>
      <c r="C9" s="112"/>
      <c r="D9" s="25"/>
      <c r="E9" s="25"/>
      <c r="F9" s="25"/>
      <c r="G9" s="26"/>
    </row>
    <row r="11" spans="1:8" x14ac:dyDescent="0.2">
      <c r="B11" s="117" t="s">
        <v>54</v>
      </c>
      <c r="C11" s="118"/>
      <c r="D11" s="118"/>
      <c r="E11" s="118"/>
      <c r="F11" s="29"/>
      <c r="G11" s="30"/>
    </row>
    <row r="12" spans="1:8" x14ac:dyDescent="0.2">
      <c r="B12" s="122"/>
      <c r="C12" s="123"/>
      <c r="D12" s="123"/>
      <c r="E12" s="123"/>
      <c r="F12" s="123"/>
      <c r="G12" s="124"/>
    </row>
    <row r="13" spans="1:8" x14ac:dyDescent="0.2">
      <c r="B13" s="31" t="s">
        <v>55</v>
      </c>
      <c r="C13" s="29"/>
      <c r="D13" s="32" t="s">
        <v>32</v>
      </c>
      <c r="E13" s="32" t="s">
        <v>39</v>
      </c>
      <c r="F13" s="29">
        <f>G4*10</f>
        <v>10</v>
      </c>
      <c r="G13" s="30" t="s">
        <v>56</v>
      </c>
    </row>
    <row r="14" spans="1:8" x14ac:dyDescent="0.2">
      <c r="B14" s="33" t="s">
        <v>64</v>
      </c>
      <c r="C14" s="34"/>
      <c r="D14" s="34"/>
      <c r="E14" s="34"/>
      <c r="F14" s="34"/>
      <c r="G14" s="35"/>
    </row>
    <row r="15" spans="1:8" x14ac:dyDescent="0.2">
      <c r="B15" s="117"/>
      <c r="C15" s="118"/>
      <c r="D15" s="118"/>
      <c r="E15" s="118"/>
      <c r="F15" s="118"/>
      <c r="G15" s="125"/>
    </row>
    <row r="16" spans="1:8" x14ac:dyDescent="0.2">
      <c r="B16" s="122"/>
      <c r="C16" s="123"/>
      <c r="D16" s="123"/>
      <c r="E16" s="123"/>
      <c r="F16" s="123"/>
      <c r="G16" s="124"/>
    </row>
    <row r="17" spans="2:7" x14ac:dyDescent="0.2">
      <c r="B17" s="31" t="s">
        <v>57</v>
      </c>
      <c r="C17" s="29"/>
      <c r="D17" s="29" t="s">
        <v>32</v>
      </c>
      <c r="E17" s="29" t="s">
        <v>39</v>
      </c>
      <c r="F17" s="29">
        <f>0.03*G4</f>
        <v>0.03</v>
      </c>
      <c r="G17" s="30" t="s">
        <v>58</v>
      </c>
    </row>
    <row r="18" spans="2:7" x14ac:dyDescent="0.2">
      <c r="B18" s="33" t="s">
        <v>59</v>
      </c>
      <c r="C18" s="34"/>
      <c r="D18" s="34"/>
      <c r="E18" s="34"/>
      <c r="F18" s="34"/>
      <c r="G18" s="35"/>
    </row>
    <row r="19" spans="2:7" x14ac:dyDescent="0.2">
      <c r="B19" s="117"/>
      <c r="C19" s="118"/>
      <c r="D19" s="118"/>
      <c r="E19" s="118"/>
      <c r="F19" s="118"/>
      <c r="G19" s="125"/>
    </row>
    <row r="20" spans="2:7" x14ac:dyDescent="0.2">
      <c r="B20" s="122"/>
      <c r="C20" s="123"/>
      <c r="D20" s="123"/>
      <c r="E20" s="123"/>
      <c r="F20" s="123"/>
      <c r="G20" s="124"/>
    </row>
    <row r="21" spans="2:7" x14ac:dyDescent="0.2">
      <c r="B21" s="119" t="s">
        <v>68</v>
      </c>
      <c r="C21" s="120"/>
      <c r="D21" s="120"/>
      <c r="E21" s="120"/>
      <c r="F21" s="120"/>
      <c r="G21" s="121"/>
    </row>
    <row r="24" spans="2:7" x14ac:dyDescent="0.2">
      <c r="B24" s="115" t="s">
        <v>76</v>
      </c>
      <c r="C24" s="116"/>
      <c r="D24" s="21"/>
      <c r="E24" s="21"/>
      <c r="F24" s="21"/>
      <c r="G24" s="22"/>
    </row>
    <row r="25" spans="2:7" s="1" customFormat="1" x14ac:dyDescent="0.2">
      <c r="B25" s="28"/>
      <c r="C25" s="25"/>
      <c r="D25" s="25"/>
      <c r="E25" s="25"/>
      <c r="F25" s="25"/>
      <c r="G25" s="26"/>
    </row>
    <row r="26" spans="2:7" x14ac:dyDescent="0.2">
      <c r="B26" s="52" t="s">
        <v>69</v>
      </c>
      <c r="C26" s="53" t="s">
        <v>60</v>
      </c>
      <c r="D26" s="54" t="s">
        <v>61</v>
      </c>
      <c r="E26" s="54"/>
      <c r="F26" s="54"/>
      <c r="G26" s="55"/>
    </row>
    <row r="27" spans="2:7" x14ac:dyDescent="0.2">
      <c r="B27" s="41"/>
      <c r="C27" s="17"/>
      <c r="D27" s="17"/>
      <c r="E27" s="17"/>
      <c r="F27" s="17"/>
      <c r="G27" s="24"/>
    </row>
    <row r="28" spans="2:7" x14ac:dyDescent="0.2">
      <c r="B28" s="27" t="s">
        <v>70</v>
      </c>
      <c r="C28" s="21"/>
      <c r="D28" s="51" t="s">
        <v>32</v>
      </c>
      <c r="E28" s="21" t="s">
        <v>63</v>
      </c>
      <c r="F28" s="21">
        <f>G4*10</f>
        <v>10</v>
      </c>
      <c r="G28" s="22" t="s">
        <v>53</v>
      </c>
    </row>
    <row r="29" spans="2:7" x14ac:dyDescent="0.2">
      <c r="B29" s="28" t="s">
        <v>71</v>
      </c>
      <c r="C29" s="25"/>
      <c r="D29" s="25"/>
      <c r="E29" s="42" t="s">
        <v>72</v>
      </c>
      <c r="F29" s="25"/>
      <c r="G29" s="26"/>
    </row>
    <row r="31" spans="2:7" x14ac:dyDescent="0.2">
      <c r="B31" s="36" t="s">
        <v>73</v>
      </c>
      <c r="C31" s="29"/>
      <c r="D31" s="29"/>
      <c r="E31" s="29"/>
      <c r="F31" s="29"/>
      <c r="G31" s="30"/>
    </row>
    <row r="32" spans="2:7" x14ac:dyDescent="0.2">
      <c r="B32" s="37" t="s">
        <v>62</v>
      </c>
      <c r="C32" s="38"/>
      <c r="D32" s="39" t="s">
        <v>32</v>
      </c>
      <c r="E32" s="38" t="s">
        <v>63</v>
      </c>
      <c r="F32" s="38">
        <f>G4*1</f>
        <v>1</v>
      </c>
      <c r="G32" s="40" t="s">
        <v>53</v>
      </c>
    </row>
    <row r="33" spans="2:7" x14ac:dyDescent="0.2">
      <c r="B33" s="33" t="s">
        <v>67</v>
      </c>
      <c r="C33" s="34"/>
      <c r="D33" s="34"/>
      <c r="E33" s="34"/>
      <c r="F33" s="34"/>
      <c r="G33" s="35"/>
    </row>
    <row r="36" spans="2:7" x14ac:dyDescent="0.2">
      <c r="B36" s="27" t="s">
        <v>66</v>
      </c>
      <c r="C36" s="21"/>
      <c r="D36" s="21" t="s">
        <v>32</v>
      </c>
      <c r="E36" s="51" t="s">
        <v>39</v>
      </c>
      <c r="F36" s="21">
        <f>G4*1</f>
        <v>1</v>
      </c>
      <c r="G36" s="22" t="s">
        <v>53</v>
      </c>
    </row>
    <row r="37" spans="2:7" x14ac:dyDescent="0.2">
      <c r="B37" s="28" t="s">
        <v>67</v>
      </c>
      <c r="C37" s="25"/>
      <c r="D37" s="25"/>
      <c r="E37" s="25"/>
      <c r="F37" s="25"/>
      <c r="G37" s="26"/>
    </row>
  </sheetData>
  <mergeCells count="11">
    <mergeCell ref="B2:C2"/>
    <mergeCell ref="B4:C4"/>
    <mergeCell ref="B9:C9"/>
    <mergeCell ref="B8:C8"/>
    <mergeCell ref="B24:C24"/>
    <mergeCell ref="B11:E11"/>
    <mergeCell ref="E4:F4"/>
    <mergeCell ref="B21:G21"/>
    <mergeCell ref="B12:G12"/>
    <mergeCell ref="B15:G16"/>
    <mergeCell ref="B19:G20"/>
  </mergeCells>
  <hyperlinks>
    <hyperlink ref="A2" location="Sheet3!A1" display="BACK"/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Tan</dc:creator>
  <cp:lastModifiedBy>Jo Tan</cp:lastModifiedBy>
  <dcterms:created xsi:type="dcterms:W3CDTF">2016-10-02T12:30:21Z</dcterms:created>
  <dcterms:modified xsi:type="dcterms:W3CDTF">2016-11-21T10:07:06Z</dcterms:modified>
</cp:coreProperties>
</file>