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Projects\SolutionLearn10\"/>
    </mc:Choice>
  </mc:AlternateContent>
  <xr:revisionPtr revIDLastSave="0" documentId="13_ncr:1_{C62B4679-84D2-47FA-BADD-EA6D0D675C34}" xr6:coauthVersionLast="47" xr6:coauthVersionMax="47" xr10:uidLastSave="{00000000-0000-0000-0000-000000000000}"/>
  <bookViews>
    <workbookView xWindow="-120" yWindow="-120" windowWidth="38640" windowHeight="21240" xr2:uid="{589C2F18-10DB-4ADF-A616-1BD7903450CE}"/>
  </bookViews>
  <sheets>
    <sheet name="Отскок" sheetId="1" r:id="rId1"/>
    <sheet name="Коллизи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F4" i="2"/>
  <c r="E4" i="2"/>
  <c r="F13" i="1"/>
  <c r="F12" i="1"/>
  <c r="H12" i="1" s="1"/>
  <c r="D13" i="1"/>
  <c r="C13" i="1"/>
  <c r="B13" i="1"/>
  <c r="A13" i="1"/>
  <c r="G13" i="1" s="1"/>
  <c r="G12" i="1"/>
  <c r="D12" i="1"/>
  <c r="C12" i="1"/>
  <c r="B12" i="1"/>
  <c r="A12" i="1"/>
  <c r="G11" i="1"/>
  <c r="G10" i="1"/>
  <c r="C11" i="1"/>
  <c r="D11" i="1"/>
  <c r="B11" i="1"/>
  <c r="A11" i="1"/>
  <c r="D10" i="1"/>
  <c r="C10" i="1"/>
  <c r="B10" i="1"/>
  <c r="A10" i="1"/>
  <c r="H3" i="1"/>
  <c r="H4" i="1"/>
  <c r="H5" i="1"/>
  <c r="H2" i="1"/>
  <c r="G3" i="1"/>
  <c r="G4" i="1"/>
  <c r="G5" i="1"/>
  <c r="G2" i="1"/>
  <c r="F4" i="1"/>
  <c r="F5" i="1"/>
  <c r="F2" i="1"/>
  <c r="E3" i="1"/>
  <c r="F3" i="1" s="1"/>
  <c r="E4" i="1"/>
  <c r="E5" i="1"/>
  <c r="E2" i="1"/>
  <c r="D5" i="1"/>
  <c r="D4" i="1"/>
  <c r="D3" i="1"/>
  <c r="D2" i="1"/>
  <c r="H13" i="1" l="1"/>
  <c r="F11" i="1"/>
  <c r="H11" i="1" s="1"/>
  <c r="F10" i="1"/>
  <c r="H10" i="1" s="1"/>
</calcChain>
</file>

<file path=xl/sharedStrings.xml><?xml version="1.0" encoding="utf-8"?>
<sst xmlns="http://schemas.openxmlformats.org/spreadsheetml/2006/main" count="20" uniqueCount="11">
  <si>
    <t>ax</t>
  </si>
  <si>
    <t>bx</t>
  </si>
  <si>
    <t>ay</t>
  </si>
  <si>
    <t>by</t>
  </si>
  <si>
    <t>угол</t>
  </si>
  <si>
    <t>x</t>
  </si>
  <si>
    <t>y</t>
  </si>
  <si>
    <t>Коллизии</t>
  </si>
  <si>
    <t>Центр</t>
  </si>
  <si>
    <t>Точка</t>
  </si>
  <si>
    <t>Вектор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</si>
</sst>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28B0-E490-47CF-A715-8199D10AC974}">
  <dimension ref="A1:H13"/>
  <sheetViews>
    <sheetView tabSelected="1" workbookViewId="0">
      <selection activeCell="F12" sqref="F12"/>
    </sheetView>
  </sheetViews>
  <sheetFormatPr defaultRowHeight="15" x14ac:dyDescent="0.25"/>
  <sheetData>
    <row r="1" spans="1:8" x14ac:dyDescent="0.25">
      <c r="A1" s="1" t="s">
        <v>5</v>
      </c>
      <c r="B1" s="1" t="s">
        <v>6</v>
      </c>
      <c r="D1" s="3" t="s">
        <v>4</v>
      </c>
      <c r="E1" s="3"/>
      <c r="F1" s="3"/>
      <c r="G1" s="1" t="s">
        <v>5</v>
      </c>
      <c r="H1" s="1" t="s">
        <v>6</v>
      </c>
    </row>
    <row r="2" spans="1:8" x14ac:dyDescent="0.25">
      <c r="A2">
        <v>10</v>
      </c>
      <c r="B2">
        <v>10</v>
      </c>
      <c r="D2">
        <f>ACOS(A2/SQRT(A2*A2+B2*B2))</f>
        <v>0.78539816339744828</v>
      </c>
      <c r="E2">
        <f>ACOS(A2/SQRT(A2*A2+B2*B2)) * IF(B2&gt;=0,1,-1) + IF(B2&gt;=0,0,PI()*2)</f>
        <v>0.78539816339744828</v>
      </c>
      <c r="F2">
        <f>180/PI()*E2</f>
        <v>45</v>
      </c>
      <c r="G2">
        <f>SQRT(A2*A2+B2*B2)*COS(E2)</f>
        <v>10.000000000000002</v>
      </c>
      <c r="H2">
        <f>SQRT(A2*A2+B2*B2)*SIN(E2)</f>
        <v>10</v>
      </c>
    </row>
    <row r="3" spans="1:8" x14ac:dyDescent="0.25">
      <c r="A3">
        <v>-10</v>
      </c>
      <c r="B3">
        <v>10</v>
      </c>
      <c r="D3">
        <f>ACOS(A3/SQRT(A3*A3+B3*B3))</f>
        <v>2.3561944901923448</v>
      </c>
      <c r="E3">
        <f>ACOS(A3/SQRT(A3*A3+B3*B3)) * IF(B3&gt;=0,1,-1) + IF(B3&gt;=0,0,PI()*2)</f>
        <v>2.3561944901923448</v>
      </c>
      <c r="F3">
        <f t="shared" ref="F3:F5" si="0">180/PI()*E3</f>
        <v>135</v>
      </c>
      <c r="G3">
        <f t="shared" ref="G3:G5" si="1">SQRT(A3*A3+B3*B3)*COS(E3)</f>
        <v>-10</v>
      </c>
      <c r="H3">
        <f t="shared" ref="H3:H5" si="2">SQRT(A3*A3+B3*B3)*SIN(E3)</f>
        <v>10.000000000000002</v>
      </c>
    </row>
    <row r="4" spans="1:8" x14ac:dyDescent="0.25">
      <c r="A4">
        <v>-10</v>
      </c>
      <c r="B4">
        <v>-10</v>
      </c>
      <c r="D4">
        <f>ACOS(A4/SQRT(A4*A4+B4*B4))</f>
        <v>2.3561944901923448</v>
      </c>
      <c r="E4">
        <f>ACOS(A4/SQRT(A4*A4+B4*B4)) * IF(B4&gt;=0,1,-1) + IF(B4&gt;=0,0,PI()*2)</f>
        <v>3.9269908169872414</v>
      </c>
      <c r="F4">
        <f t="shared" si="0"/>
        <v>225</v>
      </c>
      <c r="G4">
        <f t="shared" si="1"/>
        <v>-10.000000000000002</v>
      </c>
      <c r="H4">
        <f t="shared" si="2"/>
        <v>-10</v>
      </c>
    </row>
    <row r="5" spans="1:8" x14ac:dyDescent="0.25">
      <c r="A5">
        <v>10</v>
      </c>
      <c r="B5">
        <v>-10</v>
      </c>
      <c r="D5">
        <f>ACOS(A5/SQRT(A5*A5+B5*B5))</f>
        <v>0.78539816339744828</v>
      </c>
      <c r="E5">
        <f>ACOS(A5/SQRT(A5*A5+B5*B5)) * IF(B5&gt;=0,1,-1) + IF(B5&gt;=0,0,PI()*2)</f>
        <v>5.497787143782138</v>
      </c>
      <c r="F5">
        <f t="shared" si="0"/>
        <v>315</v>
      </c>
      <c r="G5">
        <f t="shared" si="1"/>
        <v>9.9999999999999982</v>
      </c>
      <c r="H5">
        <f t="shared" si="2"/>
        <v>-10.000000000000002</v>
      </c>
    </row>
    <row r="9" spans="1:8" x14ac:dyDescent="0.25">
      <c r="A9" s="1" t="s">
        <v>0</v>
      </c>
      <c r="B9" s="1" t="s">
        <v>2</v>
      </c>
      <c r="C9" s="1" t="s">
        <v>1</v>
      </c>
      <c r="D9" s="1" t="s">
        <v>3</v>
      </c>
      <c r="E9" s="1"/>
      <c r="F9" s="3" t="s">
        <v>4</v>
      </c>
      <c r="G9" s="3"/>
      <c r="H9" s="3"/>
    </row>
    <row r="10" spans="1:8" x14ac:dyDescent="0.25">
      <c r="A10">
        <f>230.8209-205</f>
        <v>25.820899999999995</v>
      </c>
      <c r="B10">
        <f>193.5621-145</f>
        <v>48.562099999999987</v>
      </c>
      <c r="C10">
        <f>205-157.3686</f>
        <v>47.631400000000014</v>
      </c>
      <c r="D10">
        <f>145-117.5</f>
        <v>27.5</v>
      </c>
      <c r="F10">
        <f>ACOS((A10*C10+B10*D10)/((SQRT(A10*A10+B10*B10)*SQRT(C10*C10+D10*D10))))</f>
        <v>0.55850581290464651</v>
      </c>
      <c r="G10">
        <f>((A10*C10+B10*D10)/((SQRT(A10*A10+B10*B10)*SQRT(C10*C10+D10*D10))))</f>
        <v>0.84804785649162895</v>
      </c>
      <c r="H10">
        <f>180/PI()*F10</f>
        <v>32.000025912959437</v>
      </c>
    </row>
    <row r="11" spans="1:8" x14ac:dyDescent="0.25">
      <c r="A11">
        <f>259.9665-205</f>
        <v>54.966499999999996</v>
      </c>
      <c r="B11">
        <f>143.0805-145</f>
        <v>-1.9194999999999993</v>
      </c>
      <c r="C11">
        <f>205-157.3686</f>
        <v>47.631400000000014</v>
      </c>
      <c r="D11">
        <f>145-117.5</f>
        <v>27.5</v>
      </c>
      <c r="F11">
        <f>ACOS((A11*C11+B11*D11)/((SQRT(A11*A11+B11*B11)*SQRT(C11*C11+D11*D11))))</f>
        <v>0.55850583538426757</v>
      </c>
      <c r="G11">
        <f>((A11*C11+B11*D11)/((SQRT(A11*A11+B11*B11)*SQRT(C11*C11+D11*D11))))</f>
        <v>0.84804784457923588</v>
      </c>
      <c r="H11">
        <f>180/PI()*F11</f>
        <v>32.000027200946846</v>
      </c>
    </row>
    <row r="12" spans="1:8" x14ac:dyDescent="0.25">
      <c r="A12">
        <f>230.8209-205</f>
        <v>25.820899999999995</v>
      </c>
      <c r="B12">
        <f>193.5621-145</f>
        <v>48.562099999999987</v>
      </c>
      <c r="C12">
        <f>205-157.3686</f>
        <v>47.631400000000014</v>
      </c>
      <c r="D12">
        <f>145-117.5</f>
        <v>27.5</v>
      </c>
      <c r="F12">
        <f>ASIN((A12*D12-B12*C12)/((SQRT(A12*A12+B12*B12)*SQRT(C12*C12+D12*D12))))</f>
        <v>-0.55850581290464674</v>
      </c>
      <c r="G12">
        <f>((A12*C12+B12*D12)/((SQRT(A12*A12+B12*B12)*SQRT(C12*C12+D12*D12))))</f>
        <v>0.84804785649162895</v>
      </c>
      <c r="H12">
        <f>180/PI()*F12</f>
        <v>-32.000025912959444</v>
      </c>
    </row>
    <row r="13" spans="1:8" x14ac:dyDescent="0.25">
      <c r="A13">
        <f>259.9665-205</f>
        <v>54.966499999999996</v>
      </c>
      <c r="B13">
        <f>143.0805-145</f>
        <v>-1.9194999999999993</v>
      </c>
      <c r="C13">
        <f>205-157.3686</f>
        <v>47.631400000000014</v>
      </c>
      <c r="D13">
        <f>145-117.5</f>
        <v>27.5</v>
      </c>
      <c r="F13">
        <f>ASIN((A13*D13-B13*C13)/((SQRT(A13*A13+B13*B13)*SQRT(C13*C13+D13*D13))))</f>
        <v>0.55850583538426757</v>
      </c>
      <c r="G13">
        <f>((A13*C13+B13*D13)/((SQRT(A13*A13+B13*B13)*SQRT(C13*C13+D13*D13))))</f>
        <v>0.84804784457923588</v>
      </c>
      <c r="H13">
        <f>180/PI()*F13</f>
        <v>32.000027200946846</v>
      </c>
    </row>
  </sheetData>
  <mergeCells count="2">
    <mergeCell ref="D1:F1"/>
    <mergeCell ref="F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C0C-521D-4992-BB01-B9762177C7A6}">
  <dimension ref="A1:H71"/>
  <sheetViews>
    <sheetView workbookViewId="0">
      <selection activeCell="G7" sqref="G7"/>
    </sheetView>
  </sheetViews>
  <sheetFormatPr defaultRowHeight="15" x14ac:dyDescent="0.25"/>
  <sheetData>
    <row r="1" spans="1:8" x14ac:dyDescent="0.25">
      <c r="A1" s="3" t="s">
        <v>7</v>
      </c>
      <c r="B1" s="3"/>
      <c r="C1" s="3"/>
      <c r="D1" s="3"/>
      <c r="E1" s="3"/>
      <c r="F1" s="3"/>
    </row>
    <row r="2" spans="1:8" x14ac:dyDescent="0.25">
      <c r="A2" s="3" t="s">
        <v>8</v>
      </c>
      <c r="B2" s="3"/>
      <c r="C2" s="3" t="s">
        <v>9</v>
      </c>
      <c r="D2" s="3"/>
      <c r="E2" s="3" t="s">
        <v>10</v>
      </c>
      <c r="F2" s="3"/>
    </row>
    <row r="3" spans="1:8" x14ac:dyDescent="0.25">
      <c r="A3" s="2" t="s">
        <v>5</v>
      </c>
      <c r="B3" s="2" t="s">
        <v>6</v>
      </c>
      <c r="C3" s="2" t="s">
        <v>5</v>
      </c>
      <c r="D3" s="2" t="s">
        <v>6</v>
      </c>
      <c r="E3" s="2" t="s">
        <v>5</v>
      </c>
      <c r="F3" s="2" t="s">
        <v>6</v>
      </c>
    </row>
    <row r="4" spans="1:8" x14ac:dyDescent="0.25">
      <c r="A4">
        <v>12</v>
      </c>
      <c r="B4">
        <v>12</v>
      </c>
      <c r="C4">
        <v>0</v>
      </c>
      <c r="D4">
        <v>12</v>
      </c>
      <c r="E4" s="4">
        <f>A4-C4</f>
        <v>12</v>
      </c>
      <c r="F4" s="4">
        <f>B4-D4</f>
        <v>0</v>
      </c>
      <c r="H4" t="str">
        <f>CONCATENATE("new BallCollision(",C4,", ",D4,", ",E4,", ",F4,"),")</f>
        <v>new BallCollision(0, 12, 12, 0),</v>
      </c>
    </row>
    <row r="5" spans="1:8" x14ac:dyDescent="0.25">
      <c r="A5">
        <v>12</v>
      </c>
      <c r="B5">
        <v>12</v>
      </c>
      <c r="C5">
        <v>0</v>
      </c>
      <c r="D5">
        <v>11</v>
      </c>
      <c r="E5">
        <f t="shared" ref="E5:E68" si="0">A5-C5</f>
        <v>12</v>
      </c>
      <c r="F5">
        <f t="shared" ref="F5:F68" si="1">B5-D5</f>
        <v>1</v>
      </c>
      <c r="H5" t="str">
        <f t="shared" ref="H5:H68" si="2">CONCATENATE("new BallCollision(",C5,", ",D5,", ",E5,", ",F5,"),")</f>
        <v>new BallCollision(0, 11, 12, 1),</v>
      </c>
    </row>
    <row r="6" spans="1:8" x14ac:dyDescent="0.25">
      <c r="A6">
        <v>12</v>
      </c>
      <c r="B6">
        <v>12</v>
      </c>
      <c r="C6">
        <v>0</v>
      </c>
      <c r="D6">
        <v>10</v>
      </c>
      <c r="E6">
        <f t="shared" si="0"/>
        <v>12</v>
      </c>
      <c r="F6">
        <f t="shared" si="1"/>
        <v>2</v>
      </c>
      <c r="H6" t="str">
        <f t="shared" si="2"/>
        <v>new BallCollision(0, 10, 12, 2),</v>
      </c>
    </row>
    <row r="7" spans="1:8" x14ac:dyDescent="0.25">
      <c r="A7">
        <v>12</v>
      </c>
      <c r="B7">
        <v>12</v>
      </c>
      <c r="C7">
        <v>0</v>
      </c>
      <c r="D7">
        <v>9</v>
      </c>
      <c r="E7">
        <f t="shared" si="0"/>
        <v>12</v>
      </c>
      <c r="F7">
        <f t="shared" si="1"/>
        <v>3</v>
      </c>
      <c r="H7" t="str">
        <f t="shared" si="2"/>
        <v>new BallCollision(0, 9, 12, 3),</v>
      </c>
    </row>
    <row r="8" spans="1:8" x14ac:dyDescent="0.25">
      <c r="A8">
        <v>12</v>
      </c>
      <c r="B8">
        <v>12</v>
      </c>
      <c r="C8">
        <v>1</v>
      </c>
      <c r="D8">
        <v>8</v>
      </c>
      <c r="E8">
        <f t="shared" si="0"/>
        <v>11</v>
      </c>
      <c r="F8">
        <f t="shared" si="1"/>
        <v>4</v>
      </c>
      <c r="H8" t="str">
        <f t="shared" si="2"/>
        <v>new BallCollision(1, 8, 11, 4),</v>
      </c>
    </row>
    <row r="9" spans="1:8" x14ac:dyDescent="0.25">
      <c r="A9">
        <v>12</v>
      </c>
      <c r="B9">
        <v>12</v>
      </c>
      <c r="C9">
        <v>1</v>
      </c>
      <c r="D9">
        <v>7</v>
      </c>
      <c r="E9">
        <f t="shared" si="0"/>
        <v>11</v>
      </c>
      <c r="F9">
        <f t="shared" si="1"/>
        <v>5</v>
      </c>
      <c r="H9" t="str">
        <f t="shared" si="2"/>
        <v>new BallCollision(1, 7, 11, 5),</v>
      </c>
    </row>
    <row r="10" spans="1:8" x14ac:dyDescent="0.25">
      <c r="A10">
        <v>12</v>
      </c>
      <c r="B10">
        <v>12</v>
      </c>
      <c r="C10">
        <v>2</v>
      </c>
      <c r="D10">
        <v>6</v>
      </c>
      <c r="E10">
        <f t="shared" si="0"/>
        <v>10</v>
      </c>
      <c r="F10">
        <f t="shared" si="1"/>
        <v>6</v>
      </c>
      <c r="H10" t="str">
        <f t="shared" si="2"/>
        <v>new BallCollision(2, 6, 10, 6),</v>
      </c>
    </row>
    <row r="11" spans="1:8" x14ac:dyDescent="0.25">
      <c r="A11">
        <v>12</v>
      </c>
      <c r="B11">
        <v>12</v>
      </c>
      <c r="C11">
        <v>2</v>
      </c>
      <c r="D11">
        <v>5</v>
      </c>
      <c r="E11">
        <f t="shared" si="0"/>
        <v>10</v>
      </c>
      <c r="F11">
        <f t="shared" si="1"/>
        <v>7</v>
      </c>
      <c r="H11" t="str">
        <f t="shared" si="2"/>
        <v>new BallCollision(2, 5, 10, 7),</v>
      </c>
    </row>
    <row r="12" spans="1:8" x14ac:dyDescent="0.25">
      <c r="A12">
        <v>12</v>
      </c>
      <c r="B12">
        <v>12</v>
      </c>
      <c r="C12">
        <v>3</v>
      </c>
      <c r="D12">
        <v>4</v>
      </c>
      <c r="E12">
        <f t="shared" si="0"/>
        <v>9</v>
      </c>
      <c r="F12">
        <f t="shared" si="1"/>
        <v>8</v>
      </c>
      <c r="H12" t="str">
        <f t="shared" si="2"/>
        <v>new BallCollision(3, 4, 9, 8),</v>
      </c>
    </row>
    <row r="13" spans="1:8" x14ac:dyDescent="0.25">
      <c r="A13">
        <v>12</v>
      </c>
      <c r="B13">
        <v>12</v>
      </c>
      <c r="C13">
        <v>4</v>
      </c>
      <c r="D13">
        <v>3</v>
      </c>
      <c r="E13">
        <f t="shared" si="0"/>
        <v>8</v>
      </c>
      <c r="F13">
        <f t="shared" si="1"/>
        <v>9</v>
      </c>
      <c r="H13" t="str">
        <f t="shared" si="2"/>
        <v>new BallCollision(4, 3, 8, 9),</v>
      </c>
    </row>
    <row r="14" spans="1:8" x14ac:dyDescent="0.25">
      <c r="A14">
        <v>12</v>
      </c>
      <c r="B14">
        <v>12</v>
      </c>
      <c r="C14">
        <v>5</v>
      </c>
      <c r="D14">
        <v>2</v>
      </c>
      <c r="E14">
        <f t="shared" si="0"/>
        <v>7</v>
      </c>
      <c r="F14">
        <f t="shared" si="1"/>
        <v>10</v>
      </c>
      <c r="H14" t="str">
        <f t="shared" si="2"/>
        <v>new BallCollision(5, 2, 7, 10),</v>
      </c>
    </row>
    <row r="15" spans="1:8" x14ac:dyDescent="0.25">
      <c r="A15">
        <v>12</v>
      </c>
      <c r="B15">
        <v>12</v>
      </c>
      <c r="C15">
        <v>6</v>
      </c>
      <c r="D15">
        <v>2</v>
      </c>
      <c r="E15">
        <f t="shared" si="0"/>
        <v>6</v>
      </c>
      <c r="F15">
        <f t="shared" si="1"/>
        <v>10</v>
      </c>
      <c r="H15" t="str">
        <f t="shared" si="2"/>
        <v>new BallCollision(6, 2, 6, 10),</v>
      </c>
    </row>
    <row r="16" spans="1:8" x14ac:dyDescent="0.25">
      <c r="A16">
        <v>12</v>
      </c>
      <c r="B16">
        <v>12</v>
      </c>
      <c r="C16">
        <v>7</v>
      </c>
      <c r="D16">
        <v>1</v>
      </c>
      <c r="E16">
        <f t="shared" si="0"/>
        <v>5</v>
      </c>
      <c r="F16">
        <f t="shared" si="1"/>
        <v>11</v>
      </c>
      <c r="H16" t="str">
        <f t="shared" si="2"/>
        <v>new BallCollision(7, 1, 5, 11),</v>
      </c>
    </row>
    <row r="17" spans="1:8" x14ac:dyDescent="0.25">
      <c r="A17">
        <v>12</v>
      </c>
      <c r="B17">
        <v>12</v>
      </c>
      <c r="C17">
        <v>8</v>
      </c>
      <c r="D17">
        <v>1</v>
      </c>
      <c r="E17">
        <f t="shared" si="0"/>
        <v>4</v>
      </c>
      <c r="F17">
        <f t="shared" si="1"/>
        <v>11</v>
      </c>
      <c r="H17" t="str">
        <f t="shared" si="2"/>
        <v>new BallCollision(8, 1, 4, 11),</v>
      </c>
    </row>
    <row r="18" spans="1:8" x14ac:dyDescent="0.25">
      <c r="A18">
        <v>12</v>
      </c>
      <c r="B18">
        <v>12</v>
      </c>
      <c r="C18">
        <v>9</v>
      </c>
      <c r="D18">
        <v>0</v>
      </c>
      <c r="E18">
        <f t="shared" si="0"/>
        <v>3</v>
      </c>
      <c r="F18">
        <f t="shared" si="1"/>
        <v>12</v>
      </c>
      <c r="H18" t="str">
        <f t="shared" si="2"/>
        <v>new BallCollision(9, 0, 3, 12),</v>
      </c>
    </row>
    <row r="19" spans="1:8" x14ac:dyDescent="0.25">
      <c r="A19">
        <v>12</v>
      </c>
      <c r="B19">
        <v>12</v>
      </c>
      <c r="C19">
        <v>10</v>
      </c>
      <c r="D19">
        <v>0</v>
      </c>
      <c r="E19">
        <f t="shared" si="0"/>
        <v>2</v>
      </c>
      <c r="F19">
        <f t="shared" si="1"/>
        <v>12</v>
      </c>
      <c r="H19" t="str">
        <f t="shared" si="2"/>
        <v>new BallCollision(10, 0, 2, 12),</v>
      </c>
    </row>
    <row r="20" spans="1:8" x14ac:dyDescent="0.25">
      <c r="A20">
        <v>12</v>
      </c>
      <c r="B20">
        <v>12</v>
      </c>
      <c r="C20">
        <v>11</v>
      </c>
      <c r="D20">
        <v>0</v>
      </c>
      <c r="E20">
        <f t="shared" si="0"/>
        <v>1</v>
      </c>
      <c r="F20">
        <f t="shared" si="1"/>
        <v>12</v>
      </c>
      <c r="H20" t="str">
        <f t="shared" si="2"/>
        <v>new BallCollision(11, 0, 1, 12),</v>
      </c>
    </row>
    <row r="21" spans="1:8" x14ac:dyDescent="0.25">
      <c r="A21">
        <v>12</v>
      </c>
      <c r="B21">
        <v>12</v>
      </c>
      <c r="C21">
        <v>12</v>
      </c>
      <c r="D21">
        <v>0</v>
      </c>
      <c r="E21" s="4">
        <f t="shared" si="0"/>
        <v>0</v>
      </c>
      <c r="F21" s="4">
        <f t="shared" si="1"/>
        <v>12</v>
      </c>
      <c r="H21" t="str">
        <f t="shared" si="2"/>
        <v>new BallCollision(12, 0, 0, 12),</v>
      </c>
    </row>
    <row r="22" spans="1:8" x14ac:dyDescent="0.25">
      <c r="A22">
        <v>12</v>
      </c>
      <c r="B22">
        <v>12</v>
      </c>
      <c r="C22">
        <v>13</v>
      </c>
      <c r="D22">
        <v>0</v>
      </c>
      <c r="E22">
        <f t="shared" si="0"/>
        <v>-1</v>
      </c>
      <c r="F22">
        <f t="shared" si="1"/>
        <v>12</v>
      </c>
      <c r="H22" t="str">
        <f t="shared" si="2"/>
        <v>new BallCollision(13, 0, -1, 12),</v>
      </c>
    </row>
    <row r="23" spans="1:8" x14ac:dyDescent="0.25">
      <c r="A23">
        <v>12</v>
      </c>
      <c r="B23">
        <v>12</v>
      </c>
      <c r="C23">
        <v>14</v>
      </c>
      <c r="D23">
        <v>0</v>
      </c>
      <c r="E23">
        <f t="shared" si="0"/>
        <v>-2</v>
      </c>
      <c r="F23">
        <f t="shared" si="1"/>
        <v>12</v>
      </c>
      <c r="H23" t="str">
        <f t="shared" si="2"/>
        <v>new BallCollision(14, 0, -2, 12),</v>
      </c>
    </row>
    <row r="24" spans="1:8" x14ac:dyDescent="0.25">
      <c r="A24">
        <v>12</v>
      </c>
      <c r="B24">
        <v>12</v>
      </c>
      <c r="C24">
        <v>15</v>
      </c>
      <c r="D24">
        <v>0</v>
      </c>
      <c r="E24">
        <f t="shared" si="0"/>
        <v>-3</v>
      </c>
      <c r="F24">
        <f t="shared" si="1"/>
        <v>12</v>
      </c>
      <c r="H24" t="str">
        <f t="shared" si="2"/>
        <v>new BallCollision(15, 0, -3, 12),</v>
      </c>
    </row>
    <row r="25" spans="1:8" x14ac:dyDescent="0.25">
      <c r="A25">
        <v>12</v>
      </c>
      <c r="B25">
        <v>12</v>
      </c>
      <c r="C25">
        <v>16</v>
      </c>
      <c r="D25">
        <v>1</v>
      </c>
      <c r="E25">
        <f t="shared" si="0"/>
        <v>-4</v>
      </c>
      <c r="F25">
        <f t="shared" si="1"/>
        <v>11</v>
      </c>
      <c r="H25" t="str">
        <f t="shared" si="2"/>
        <v>new BallCollision(16, 1, -4, 11),</v>
      </c>
    </row>
    <row r="26" spans="1:8" x14ac:dyDescent="0.25">
      <c r="A26">
        <v>12</v>
      </c>
      <c r="B26">
        <v>12</v>
      </c>
      <c r="C26">
        <v>17</v>
      </c>
      <c r="D26">
        <v>1</v>
      </c>
      <c r="E26">
        <f t="shared" si="0"/>
        <v>-5</v>
      </c>
      <c r="F26">
        <f t="shared" si="1"/>
        <v>11</v>
      </c>
      <c r="H26" t="str">
        <f t="shared" si="2"/>
        <v>new BallCollision(17, 1, -5, 11),</v>
      </c>
    </row>
    <row r="27" spans="1:8" x14ac:dyDescent="0.25">
      <c r="A27">
        <v>12</v>
      </c>
      <c r="B27">
        <v>12</v>
      </c>
      <c r="C27">
        <v>18</v>
      </c>
      <c r="D27">
        <v>2</v>
      </c>
      <c r="E27">
        <f t="shared" si="0"/>
        <v>-6</v>
      </c>
      <c r="F27">
        <f t="shared" si="1"/>
        <v>10</v>
      </c>
      <c r="H27" t="str">
        <f t="shared" si="2"/>
        <v>new BallCollision(18, 2, -6, 10),</v>
      </c>
    </row>
    <row r="28" spans="1:8" x14ac:dyDescent="0.25">
      <c r="A28">
        <v>12</v>
      </c>
      <c r="B28">
        <v>12</v>
      </c>
      <c r="C28">
        <v>19</v>
      </c>
      <c r="D28">
        <v>2</v>
      </c>
      <c r="E28">
        <f t="shared" si="0"/>
        <v>-7</v>
      </c>
      <c r="F28">
        <f t="shared" si="1"/>
        <v>10</v>
      </c>
      <c r="H28" t="str">
        <f t="shared" si="2"/>
        <v>new BallCollision(19, 2, -7, 10),</v>
      </c>
    </row>
    <row r="29" spans="1:8" x14ac:dyDescent="0.25">
      <c r="A29">
        <v>12</v>
      </c>
      <c r="B29">
        <v>12</v>
      </c>
      <c r="C29">
        <v>20</v>
      </c>
      <c r="D29">
        <v>3</v>
      </c>
      <c r="E29">
        <f t="shared" si="0"/>
        <v>-8</v>
      </c>
      <c r="F29">
        <f t="shared" si="1"/>
        <v>9</v>
      </c>
      <c r="H29" t="str">
        <f t="shared" si="2"/>
        <v>new BallCollision(20, 3, -8, 9),</v>
      </c>
    </row>
    <row r="30" spans="1:8" x14ac:dyDescent="0.25">
      <c r="A30">
        <v>12</v>
      </c>
      <c r="B30">
        <v>12</v>
      </c>
      <c r="C30">
        <v>21</v>
      </c>
      <c r="D30">
        <v>4</v>
      </c>
      <c r="E30">
        <f t="shared" si="0"/>
        <v>-9</v>
      </c>
      <c r="F30">
        <f t="shared" si="1"/>
        <v>8</v>
      </c>
      <c r="H30" t="str">
        <f t="shared" si="2"/>
        <v>new BallCollision(21, 4, -9, 8),</v>
      </c>
    </row>
    <row r="31" spans="1:8" x14ac:dyDescent="0.25">
      <c r="A31">
        <v>12</v>
      </c>
      <c r="B31">
        <v>12</v>
      </c>
      <c r="C31">
        <v>22</v>
      </c>
      <c r="D31">
        <v>5</v>
      </c>
      <c r="E31">
        <f t="shared" si="0"/>
        <v>-10</v>
      </c>
      <c r="F31">
        <f t="shared" si="1"/>
        <v>7</v>
      </c>
      <c r="H31" t="str">
        <f t="shared" si="2"/>
        <v>new BallCollision(22, 5, -10, 7),</v>
      </c>
    </row>
    <row r="32" spans="1:8" x14ac:dyDescent="0.25">
      <c r="A32">
        <v>12</v>
      </c>
      <c r="B32">
        <v>12</v>
      </c>
      <c r="C32">
        <v>22</v>
      </c>
      <c r="D32">
        <v>6</v>
      </c>
      <c r="E32">
        <f t="shared" si="0"/>
        <v>-10</v>
      </c>
      <c r="F32">
        <f t="shared" si="1"/>
        <v>6</v>
      </c>
      <c r="H32" t="str">
        <f t="shared" si="2"/>
        <v>new BallCollision(22, 6, -10, 6),</v>
      </c>
    </row>
    <row r="33" spans="1:8" x14ac:dyDescent="0.25">
      <c r="A33">
        <v>12</v>
      </c>
      <c r="B33">
        <v>12</v>
      </c>
      <c r="C33">
        <v>23</v>
      </c>
      <c r="D33">
        <v>7</v>
      </c>
      <c r="E33">
        <f t="shared" si="0"/>
        <v>-11</v>
      </c>
      <c r="F33">
        <f t="shared" si="1"/>
        <v>5</v>
      </c>
      <c r="H33" t="str">
        <f t="shared" si="2"/>
        <v>new BallCollision(23, 7, -11, 5),</v>
      </c>
    </row>
    <row r="34" spans="1:8" x14ac:dyDescent="0.25">
      <c r="A34">
        <v>12</v>
      </c>
      <c r="B34">
        <v>12</v>
      </c>
      <c r="C34">
        <v>23</v>
      </c>
      <c r="D34">
        <v>8</v>
      </c>
      <c r="E34">
        <f t="shared" si="0"/>
        <v>-11</v>
      </c>
      <c r="F34">
        <f t="shared" si="1"/>
        <v>4</v>
      </c>
      <c r="H34" t="str">
        <f t="shared" si="2"/>
        <v>new BallCollision(23, 8, -11, 4),</v>
      </c>
    </row>
    <row r="35" spans="1:8" x14ac:dyDescent="0.25">
      <c r="A35">
        <v>12</v>
      </c>
      <c r="B35">
        <v>12</v>
      </c>
      <c r="C35">
        <v>24</v>
      </c>
      <c r="D35">
        <v>9</v>
      </c>
      <c r="E35">
        <f t="shared" si="0"/>
        <v>-12</v>
      </c>
      <c r="F35">
        <f t="shared" si="1"/>
        <v>3</v>
      </c>
      <c r="H35" t="str">
        <f t="shared" si="2"/>
        <v>new BallCollision(24, 9, -12, 3),</v>
      </c>
    </row>
    <row r="36" spans="1:8" x14ac:dyDescent="0.25">
      <c r="A36">
        <v>12</v>
      </c>
      <c r="B36">
        <v>12</v>
      </c>
      <c r="C36">
        <v>24</v>
      </c>
      <c r="D36">
        <v>10</v>
      </c>
      <c r="E36">
        <f t="shared" si="0"/>
        <v>-12</v>
      </c>
      <c r="F36">
        <f t="shared" si="1"/>
        <v>2</v>
      </c>
      <c r="H36" t="str">
        <f t="shared" si="2"/>
        <v>new BallCollision(24, 10, -12, 2),</v>
      </c>
    </row>
    <row r="37" spans="1:8" x14ac:dyDescent="0.25">
      <c r="A37">
        <v>12</v>
      </c>
      <c r="B37">
        <v>12</v>
      </c>
      <c r="C37">
        <v>24</v>
      </c>
      <c r="D37">
        <v>11</v>
      </c>
      <c r="E37">
        <f t="shared" si="0"/>
        <v>-12</v>
      </c>
      <c r="F37">
        <f t="shared" si="1"/>
        <v>1</v>
      </c>
      <c r="H37" t="str">
        <f t="shared" si="2"/>
        <v>new BallCollision(24, 11, -12, 1),</v>
      </c>
    </row>
    <row r="38" spans="1:8" x14ac:dyDescent="0.25">
      <c r="A38">
        <v>12</v>
      </c>
      <c r="B38">
        <v>12</v>
      </c>
      <c r="C38">
        <v>24</v>
      </c>
      <c r="D38">
        <v>12</v>
      </c>
      <c r="E38" s="4">
        <f t="shared" si="0"/>
        <v>-12</v>
      </c>
      <c r="F38" s="4">
        <f t="shared" si="1"/>
        <v>0</v>
      </c>
      <c r="H38" t="str">
        <f t="shared" si="2"/>
        <v>new BallCollision(24, 12, -12, 0),</v>
      </c>
    </row>
    <row r="39" spans="1:8" x14ac:dyDescent="0.25">
      <c r="A39">
        <v>12</v>
      </c>
      <c r="B39">
        <v>12</v>
      </c>
      <c r="C39">
        <v>24</v>
      </c>
      <c r="D39">
        <v>13</v>
      </c>
      <c r="E39">
        <f t="shared" si="0"/>
        <v>-12</v>
      </c>
      <c r="F39">
        <f t="shared" si="1"/>
        <v>-1</v>
      </c>
      <c r="H39" t="str">
        <f t="shared" si="2"/>
        <v>new BallCollision(24, 13, -12, -1),</v>
      </c>
    </row>
    <row r="40" spans="1:8" x14ac:dyDescent="0.25">
      <c r="A40">
        <v>12</v>
      </c>
      <c r="B40">
        <v>12</v>
      </c>
      <c r="C40">
        <v>24</v>
      </c>
      <c r="D40">
        <v>14</v>
      </c>
      <c r="E40">
        <f t="shared" si="0"/>
        <v>-12</v>
      </c>
      <c r="F40">
        <f t="shared" si="1"/>
        <v>-2</v>
      </c>
      <c r="H40" t="str">
        <f t="shared" si="2"/>
        <v>new BallCollision(24, 14, -12, -2),</v>
      </c>
    </row>
    <row r="41" spans="1:8" x14ac:dyDescent="0.25">
      <c r="A41">
        <v>12</v>
      </c>
      <c r="B41">
        <v>12</v>
      </c>
      <c r="C41">
        <v>24</v>
      </c>
      <c r="D41">
        <v>15</v>
      </c>
      <c r="E41">
        <f t="shared" si="0"/>
        <v>-12</v>
      </c>
      <c r="F41">
        <f t="shared" si="1"/>
        <v>-3</v>
      </c>
      <c r="H41" t="str">
        <f t="shared" si="2"/>
        <v>new BallCollision(24, 15, -12, -3),</v>
      </c>
    </row>
    <row r="42" spans="1:8" x14ac:dyDescent="0.25">
      <c r="A42">
        <v>12</v>
      </c>
      <c r="B42">
        <v>12</v>
      </c>
      <c r="C42">
        <v>23</v>
      </c>
      <c r="D42">
        <v>16</v>
      </c>
      <c r="E42">
        <f t="shared" si="0"/>
        <v>-11</v>
      </c>
      <c r="F42">
        <f t="shared" si="1"/>
        <v>-4</v>
      </c>
      <c r="H42" t="str">
        <f t="shared" si="2"/>
        <v>new BallCollision(23, 16, -11, -4),</v>
      </c>
    </row>
    <row r="43" spans="1:8" x14ac:dyDescent="0.25">
      <c r="A43">
        <v>12</v>
      </c>
      <c r="B43">
        <v>12</v>
      </c>
      <c r="C43">
        <v>23</v>
      </c>
      <c r="D43">
        <v>17</v>
      </c>
      <c r="E43">
        <f t="shared" si="0"/>
        <v>-11</v>
      </c>
      <c r="F43">
        <f t="shared" si="1"/>
        <v>-5</v>
      </c>
      <c r="H43" t="str">
        <f t="shared" si="2"/>
        <v>new BallCollision(23, 17, -11, -5),</v>
      </c>
    </row>
    <row r="44" spans="1:8" x14ac:dyDescent="0.25">
      <c r="A44">
        <v>12</v>
      </c>
      <c r="B44">
        <v>12</v>
      </c>
      <c r="C44">
        <v>22</v>
      </c>
      <c r="D44">
        <v>18</v>
      </c>
      <c r="E44">
        <f t="shared" si="0"/>
        <v>-10</v>
      </c>
      <c r="F44">
        <f t="shared" si="1"/>
        <v>-6</v>
      </c>
      <c r="H44" t="str">
        <f t="shared" si="2"/>
        <v>new BallCollision(22, 18, -10, -6),</v>
      </c>
    </row>
    <row r="45" spans="1:8" x14ac:dyDescent="0.25">
      <c r="A45">
        <v>12</v>
      </c>
      <c r="B45">
        <v>12</v>
      </c>
      <c r="C45">
        <v>22</v>
      </c>
      <c r="D45">
        <v>19</v>
      </c>
      <c r="E45">
        <f t="shared" si="0"/>
        <v>-10</v>
      </c>
      <c r="F45">
        <f t="shared" si="1"/>
        <v>-7</v>
      </c>
      <c r="H45" t="str">
        <f t="shared" si="2"/>
        <v>new BallCollision(22, 19, -10, -7),</v>
      </c>
    </row>
    <row r="46" spans="1:8" x14ac:dyDescent="0.25">
      <c r="A46">
        <v>12</v>
      </c>
      <c r="B46">
        <v>12</v>
      </c>
      <c r="C46">
        <v>21</v>
      </c>
      <c r="D46">
        <v>20</v>
      </c>
      <c r="E46">
        <f t="shared" si="0"/>
        <v>-9</v>
      </c>
      <c r="F46">
        <f t="shared" si="1"/>
        <v>-8</v>
      </c>
      <c r="H46" t="str">
        <f t="shared" si="2"/>
        <v>new BallCollision(21, 20, -9, -8),</v>
      </c>
    </row>
    <row r="47" spans="1:8" x14ac:dyDescent="0.25">
      <c r="A47">
        <v>12</v>
      </c>
      <c r="B47">
        <v>12</v>
      </c>
      <c r="C47">
        <v>20</v>
      </c>
      <c r="D47">
        <v>21</v>
      </c>
      <c r="E47">
        <f t="shared" si="0"/>
        <v>-8</v>
      </c>
      <c r="F47">
        <f t="shared" si="1"/>
        <v>-9</v>
      </c>
      <c r="H47" t="str">
        <f t="shared" si="2"/>
        <v>new BallCollision(20, 21, -8, -9),</v>
      </c>
    </row>
    <row r="48" spans="1:8" x14ac:dyDescent="0.25">
      <c r="A48">
        <v>12</v>
      </c>
      <c r="B48">
        <v>12</v>
      </c>
      <c r="C48">
        <v>19</v>
      </c>
      <c r="D48">
        <v>22</v>
      </c>
      <c r="E48">
        <f t="shared" si="0"/>
        <v>-7</v>
      </c>
      <c r="F48">
        <f t="shared" si="1"/>
        <v>-10</v>
      </c>
      <c r="H48" t="str">
        <f t="shared" si="2"/>
        <v>new BallCollision(19, 22, -7, -10),</v>
      </c>
    </row>
    <row r="49" spans="1:8" x14ac:dyDescent="0.25">
      <c r="A49">
        <v>12</v>
      </c>
      <c r="B49">
        <v>12</v>
      </c>
      <c r="C49">
        <v>18</v>
      </c>
      <c r="D49">
        <v>22</v>
      </c>
      <c r="E49">
        <f t="shared" si="0"/>
        <v>-6</v>
      </c>
      <c r="F49">
        <f t="shared" si="1"/>
        <v>-10</v>
      </c>
      <c r="H49" t="str">
        <f t="shared" si="2"/>
        <v>new BallCollision(18, 22, -6, -10),</v>
      </c>
    </row>
    <row r="50" spans="1:8" x14ac:dyDescent="0.25">
      <c r="A50">
        <v>12</v>
      </c>
      <c r="B50">
        <v>12</v>
      </c>
      <c r="C50">
        <v>17</v>
      </c>
      <c r="D50">
        <v>23</v>
      </c>
      <c r="E50">
        <f t="shared" si="0"/>
        <v>-5</v>
      </c>
      <c r="F50">
        <f t="shared" si="1"/>
        <v>-11</v>
      </c>
      <c r="H50" t="str">
        <f t="shared" si="2"/>
        <v>new BallCollision(17, 23, -5, -11),</v>
      </c>
    </row>
    <row r="51" spans="1:8" x14ac:dyDescent="0.25">
      <c r="A51">
        <v>12</v>
      </c>
      <c r="B51">
        <v>12</v>
      </c>
      <c r="C51">
        <v>16</v>
      </c>
      <c r="D51">
        <v>23</v>
      </c>
      <c r="E51">
        <f t="shared" si="0"/>
        <v>-4</v>
      </c>
      <c r="F51">
        <f t="shared" si="1"/>
        <v>-11</v>
      </c>
      <c r="H51" t="str">
        <f t="shared" si="2"/>
        <v>new BallCollision(16, 23, -4, -11),</v>
      </c>
    </row>
    <row r="52" spans="1:8" x14ac:dyDescent="0.25">
      <c r="A52">
        <v>12</v>
      </c>
      <c r="B52">
        <v>12</v>
      </c>
      <c r="C52">
        <v>15</v>
      </c>
      <c r="D52">
        <v>24</v>
      </c>
      <c r="E52">
        <f t="shared" si="0"/>
        <v>-3</v>
      </c>
      <c r="F52">
        <f t="shared" si="1"/>
        <v>-12</v>
      </c>
      <c r="H52" t="str">
        <f t="shared" si="2"/>
        <v>new BallCollision(15, 24, -3, -12),</v>
      </c>
    </row>
    <row r="53" spans="1:8" x14ac:dyDescent="0.25">
      <c r="A53">
        <v>12</v>
      </c>
      <c r="B53">
        <v>12</v>
      </c>
      <c r="C53">
        <v>14</v>
      </c>
      <c r="D53">
        <v>24</v>
      </c>
      <c r="E53">
        <f t="shared" si="0"/>
        <v>-2</v>
      </c>
      <c r="F53">
        <f t="shared" si="1"/>
        <v>-12</v>
      </c>
      <c r="H53" t="str">
        <f t="shared" si="2"/>
        <v>new BallCollision(14, 24, -2, -12),</v>
      </c>
    </row>
    <row r="54" spans="1:8" x14ac:dyDescent="0.25">
      <c r="A54">
        <v>12</v>
      </c>
      <c r="B54">
        <v>12</v>
      </c>
      <c r="C54">
        <v>13</v>
      </c>
      <c r="D54">
        <v>24</v>
      </c>
      <c r="E54">
        <f t="shared" si="0"/>
        <v>-1</v>
      </c>
      <c r="F54">
        <f t="shared" si="1"/>
        <v>-12</v>
      </c>
      <c r="H54" t="str">
        <f t="shared" si="2"/>
        <v>new BallCollision(13, 24, -1, -12),</v>
      </c>
    </row>
    <row r="55" spans="1:8" x14ac:dyDescent="0.25">
      <c r="A55">
        <v>12</v>
      </c>
      <c r="B55">
        <v>12</v>
      </c>
      <c r="C55">
        <v>12</v>
      </c>
      <c r="D55">
        <v>24</v>
      </c>
      <c r="E55" s="4">
        <f t="shared" si="0"/>
        <v>0</v>
      </c>
      <c r="F55" s="4">
        <f t="shared" si="1"/>
        <v>-12</v>
      </c>
      <c r="H55" t="str">
        <f t="shared" si="2"/>
        <v>new BallCollision(12, 24, 0, -12),</v>
      </c>
    </row>
    <row r="56" spans="1:8" x14ac:dyDescent="0.25">
      <c r="A56">
        <v>12</v>
      </c>
      <c r="B56">
        <v>12</v>
      </c>
      <c r="C56">
        <v>11</v>
      </c>
      <c r="D56">
        <v>24</v>
      </c>
      <c r="E56">
        <f t="shared" si="0"/>
        <v>1</v>
      </c>
      <c r="F56">
        <f t="shared" si="1"/>
        <v>-12</v>
      </c>
      <c r="H56" t="str">
        <f t="shared" si="2"/>
        <v>new BallCollision(11, 24, 1, -12),</v>
      </c>
    </row>
    <row r="57" spans="1:8" x14ac:dyDescent="0.25">
      <c r="A57">
        <v>12</v>
      </c>
      <c r="B57">
        <v>12</v>
      </c>
      <c r="C57">
        <v>10</v>
      </c>
      <c r="D57">
        <v>24</v>
      </c>
      <c r="E57">
        <f t="shared" si="0"/>
        <v>2</v>
      </c>
      <c r="F57">
        <f t="shared" si="1"/>
        <v>-12</v>
      </c>
      <c r="H57" t="str">
        <f t="shared" si="2"/>
        <v>new BallCollision(10, 24, 2, -12),</v>
      </c>
    </row>
    <row r="58" spans="1:8" x14ac:dyDescent="0.25">
      <c r="A58">
        <v>12</v>
      </c>
      <c r="B58">
        <v>12</v>
      </c>
      <c r="C58">
        <v>9</v>
      </c>
      <c r="D58">
        <v>24</v>
      </c>
      <c r="E58">
        <f t="shared" si="0"/>
        <v>3</v>
      </c>
      <c r="F58">
        <f t="shared" si="1"/>
        <v>-12</v>
      </c>
      <c r="H58" t="str">
        <f t="shared" si="2"/>
        <v>new BallCollision(9, 24, 3, -12),</v>
      </c>
    </row>
    <row r="59" spans="1:8" x14ac:dyDescent="0.25">
      <c r="A59">
        <v>12</v>
      </c>
      <c r="B59">
        <v>12</v>
      </c>
      <c r="C59">
        <v>8</v>
      </c>
      <c r="D59">
        <v>23</v>
      </c>
      <c r="E59">
        <f t="shared" si="0"/>
        <v>4</v>
      </c>
      <c r="F59">
        <f t="shared" si="1"/>
        <v>-11</v>
      </c>
      <c r="H59" t="str">
        <f t="shared" si="2"/>
        <v>new BallCollision(8, 23, 4, -11),</v>
      </c>
    </row>
    <row r="60" spans="1:8" x14ac:dyDescent="0.25">
      <c r="A60">
        <v>12</v>
      </c>
      <c r="B60">
        <v>12</v>
      </c>
      <c r="C60">
        <v>7</v>
      </c>
      <c r="D60">
        <v>23</v>
      </c>
      <c r="E60">
        <f t="shared" si="0"/>
        <v>5</v>
      </c>
      <c r="F60">
        <f t="shared" si="1"/>
        <v>-11</v>
      </c>
      <c r="H60" t="str">
        <f t="shared" si="2"/>
        <v>new BallCollision(7, 23, 5, -11),</v>
      </c>
    </row>
    <row r="61" spans="1:8" x14ac:dyDescent="0.25">
      <c r="A61">
        <v>12</v>
      </c>
      <c r="B61">
        <v>12</v>
      </c>
      <c r="C61">
        <v>6</v>
      </c>
      <c r="D61">
        <v>22</v>
      </c>
      <c r="E61">
        <f t="shared" si="0"/>
        <v>6</v>
      </c>
      <c r="F61">
        <f t="shared" si="1"/>
        <v>-10</v>
      </c>
      <c r="H61" t="str">
        <f t="shared" si="2"/>
        <v>new BallCollision(6, 22, 6, -10),</v>
      </c>
    </row>
    <row r="62" spans="1:8" x14ac:dyDescent="0.25">
      <c r="A62">
        <v>12</v>
      </c>
      <c r="B62">
        <v>12</v>
      </c>
      <c r="C62">
        <v>5</v>
      </c>
      <c r="D62">
        <v>22</v>
      </c>
      <c r="E62">
        <f t="shared" si="0"/>
        <v>7</v>
      </c>
      <c r="F62">
        <f t="shared" si="1"/>
        <v>-10</v>
      </c>
      <c r="H62" t="str">
        <f t="shared" si="2"/>
        <v>new BallCollision(5, 22, 7, -10),</v>
      </c>
    </row>
    <row r="63" spans="1:8" x14ac:dyDescent="0.25">
      <c r="A63">
        <v>12</v>
      </c>
      <c r="B63">
        <v>12</v>
      </c>
      <c r="C63">
        <v>4</v>
      </c>
      <c r="D63">
        <v>21</v>
      </c>
      <c r="E63">
        <f t="shared" si="0"/>
        <v>8</v>
      </c>
      <c r="F63">
        <f t="shared" si="1"/>
        <v>-9</v>
      </c>
      <c r="H63" t="str">
        <f t="shared" si="2"/>
        <v>new BallCollision(4, 21, 8, -9),</v>
      </c>
    </row>
    <row r="64" spans="1:8" x14ac:dyDescent="0.25">
      <c r="A64">
        <v>12</v>
      </c>
      <c r="B64">
        <v>12</v>
      </c>
      <c r="C64">
        <v>3</v>
      </c>
      <c r="D64">
        <v>20</v>
      </c>
      <c r="E64">
        <f t="shared" si="0"/>
        <v>9</v>
      </c>
      <c r="F64">
        <f t="shared" si="1"/>
        <v>-8</v>
      </c>
      <c r="H64" t="str">
        <f t="shared" si="2"/>
        <v>new BallCollision(3, 20, 9, -8),</v>
      </c>
    </row>
    <row r="65" spans="1:8" x14ac:dyDescent="0.25">
      <c r="A65">
        <v>12</v>
      </c>
      <c r="B65">
        <v>12</v>
      </c>
      <c r="C65">
        <v>2</v>
      </c>
      <c r="D65">
        <v>19</v>
      </c>
      <c r="E65">
        <f t="shared" si="0"/>
        <v>10</v>
      </c>
      <c r="F65">
        <f t="shared" si="1"/>
        <v>-7</v>
      </c>
      <c r="H65" t="str">
        <f t="shared" si="2"/>
        <v>new BallCollision(2, 19, 10, -7),</v>
      </c>
    </row>
    <row r="66" spans="1:8" x14ac:dyDescent="0.25">
      <c r="A66">
        <v>12</v>
      </c>
      <c r="B66">
        <v>12</v>
      </c>
      <c r="C66">
        <v>2</v>
      </c>
      <c r="D66">
        <v>18</v>
      </c>
      <c r="E66">
        <f t="shared" si="0"/>
        <v>10</v>
      </c>
      <c r="F66">
        <f t="shared" si="1"/>
        <v>-6</v>
      </c>
      <c r="H66" t="str">
        <f t="shared" si="2"/>
        <v>new BallCollision(2, 18, 10, -6),</v>
      </c>
    </row>
    <row r="67" spans="1:8" x14ac:dyDescent="0.25">
      <c r="A67">
        <v>12</v>
      </c>
      <c r="B67">
        <v>12</v>
      </c>
      <c r="C67">
        <v>1</v>
      </c>
      <c r="D67">
        <v>17</v>
      </c>
      <c r="E67">
        <f t="shared" si="0"/>
        <v>11</v>
      </c>
      <c r="F67">
        <f t="shared" si="1"/>
        <v>-5</v>
      </c>
      <c r="H67" t="str">
        <f t="shared" si="2"/>
        <v>new BallCollision(1, 17, 11, -5),</v>
      </c>
    </row>
    <row r="68" spans="1:8" x14ac:dyDescent="0.25">
      <c r="A68">
        <v>12</v>
      </c>
      <c r="B68">
        <v>12</v>
      </c>
      <c r="C68">
        <v>1</v>
      </c>
      <c r="D68">
        <v>16</v>
      </c>
      <c r="E68">
        <f t="shared" si="0"/>
        <v>11</v>
      </c>
      <c r="F68">
        <f t="shared" si="1"/>
        <v>-4</v>
      </c>
      <c r="H68" t="str">
        <f t="shared" si="2"/>
        <v>new BallCollision(1, 16, 11, -4),</v>
      </c>
    </row>
    <row r="69" spans="1:8" x14ac:dyDescent="0.25">
      <c r="A69">
        <v>12</v>
      </c>
      <c r="B69">
        <v>12</v>
      </c>
      <c r="C69">
        <v>0</v>
      </c>
      <c r="D69">
        <v>15</v>
      </c>
      <c r="E69">
        <f t="shared" ref="E69:E71" si="3">A69-C69</f>
        <v>12</v>
      </c>
      <c r="F69">
        <f t="shared" ref="F69:F71" si="4">B69-D69</f>
        <v>-3</v>
      </c>
      <c r="H69" t="str">
        <f t="shared" ref="H69:H71" si="5">CONCATENATE("new BallCollision(",C69,", ",D69,", ",E69,", ",F69,"),")</f>
        <v>new BallCollision(0, 15, 12, -3),</v>
      </c>
    </row>
    <row r="70" spans="1:8" x14ac:dyDescent="0.25">
      <c r="A70">
        <v>12</v>
      </c>
      <c r="B70">
        <v>12</v>
      </c>
      <c r="C70">
        <v>0</v>
      </c>
      <c r="D70">
        <v>14</v>
      </c>
      <c r="E70">
        <f t="shared" si="3"/>
        <v>12</v>
      </c>
      <c r="F70">
        <f t="shared" si="4"/>
        <v>-2</v>
      </c>
      <c r="H70" t="str">
        <f t="shared" si="5"/>
        <v>new BallCollision(0, 14, 12, -2),</v>
      </c>
    </row>
    <row r="71" spans="1:8" x14ac:dyDescent="0.25">
      <c r="A71">
        <v>12</v>
      </c>
      <c r="B71">
        <v>12</v>
      </c>
      <c r="C71">
        <v>0</v>
      </c>
      <c r="D71">
        <v>13</v>
      </c>
      <c r="E71">
        <f t="shared" si="3"/>
        <v>12</v>
      </c>
      <c r="F71">
        <f t="shared" si="4"/>
        <v>-1</v>
      </c>
      <c r="H71" t="str">
        <f t="shared" si="5"/>
        <v>new BallCollision(0, 13, 12, -1),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Отскок</vt:lpstr>
      <vt:lpstr>Коллизии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MOP3E</dc:creator>
  <cp:lastModifiedBy>MOP3E</cp:lastModifiedBy>
  <dcterms:created xsi:type="dcterms:W3CDTF">2023-01-09T06:56:31Z</dcterms:created>
  <dcterms:modified xsi:type="dcterms:W3CDTF">2023-01-09T21:06:32Z</dcterms:modified>
</cp:coreProperties>
</file>