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22\SolutionLearn10\"/>
    </mc:Choice>
  </mc:AlternateContent>
  <xr:revisionPtr revIDLastSave="0" documentId="8_{60C8367D-D081-4286-B7D9-4DDCFB45405D}" xr6:coauthVersionLast="47" xr6:coauthVersionMax="47" xr10:uidLastSave="{00000000-0000-0000-0000-000000000000}"/>
  <bookViews>
    <workbookView xWindow="-120" yWindow="-120" windowWidth="29040" windowHeight="15840" xr2:uid="{589C2F18-10DB-4ADF-A616-1BD7903450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H12" i="1" s="1"/>
  <c r="D13" i="1"/>
  <c r="C13" i="1"/>
  <c r="B13" i="1"/>
  <c r="A13" i="1"/>
  <c r="G13" i="1" s="1"/>
  <c r="G12" i="1"/>
  <c r="D12" i="1"/>
  <c r="C12" i="1"/>
  <c r="B12" i="1"/>
  <c r="A12" i="1"/>
  <c r="G11" i="1"/>
  <c r="G10" i="1"/>
  <c r="C11" i="1"/>
  <c r="D11" i="1"/>
  <c r="B11" i="1"/>
  <c r="A11" i="1"/>
  <c r="D10" i="1"/>
  <c r="C10" i="1"/>
  <c r="B10" i="1"/>
  <c r="A10" i="1"/>
  <c r="H3" i="1"/>
  <c r="H4" i="1"/>
  <c r="H5" i="1"/>
  <c r="H2" i="1"/>
  <c r="G3" i="1"/>
  <c r="G4" i="1"/>
  <c r="G5" i="1"/>
  <c r="G2" i="1"/>
  <c r="F4" i="1"/>
  <c r="F5" i="1"/>
  <c r="F2" i="1"/>
  <c r="E3" i="1"/>
  <c r="F3" i="1" s="1"/>
  <c r="E4" i="1"/>
  <c r="E5" i="1"/>
  <c r="E2" i="1"/>
  <c r="D5" i="1"/>
  <c r="D4" i="1"/>
  <c r="D3" i="1"/>
  <c r="D2" i="1"/>
  <c r="H13" i="1" l="1"/>
  <c r="F11" i="1"/>
  <c r="H11" i="1" s="1"/>
  <c r="F10" i="1"/>
  <c r="H10" i="1" s="1"/>
</calcChain>
</file>

<file path=xl/sharedStrings.xml><?xml version="1.0" encoding="utf-8"?>
<sst xmlns="http://schemas.openxmlformats.org/spreadsheetml/2006/main" count="10" uniqueCount="7">
  <si>
    <t>ax</t>
  </si>
  <si>
    <t>bx</t>
  </si>
  <si>
    <t>ay</t>
  </si>
  <si>
    <t>by</t>
  </si>
  <si>
    <t>угол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</si>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</sst>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28B0-E490-47CF-A715-8199D10AC974}">
  <dimension ref="A1:H13"/>
  <sheetViews>
    <sheetView tabSelected="1" workbookViewId="0">
      <selection activeCell="F15" sqref="F15"/>
    </sheetView>
  </sheetViews>
  <sheetFormatPr defaultRowHeight="15" x14ac:dyDescent="0.25"/>
  <sheetData>
    <row r="1" spans="1:8" x14ac:dyDescent="0.25">
      <c r="A1" s="1" t="s">
        <v>5</v>
      </c>
      <c r="B1" s="1" t="s">
        <v>6</v>
      </c>
      <c r="D1" s="2" t="s">
        <v>4</v>
      </c>
      <c r="E1" s="2"/>
      <c r="F1" s="2"/>
      <c r="G1" s="1" t="s">
        <v>5</v>
      </c>
      <c r="H1" s="1" t="s">
        <v>6</v>
      </c>
    </row>
    <row r="2" spans="1:8" x14ac:dyDescent="0.25">
      <c r="A2">
        <v>10</v>
      </c>
      <c r="B2">
        <v>10</v>
      </c>
      <c r="D2">
        <f>ACOS(A2/SQRT(A2*A2+B2*B2))</f>
        <v>0.78539816339744828</v>
      </c>
      <c r="E2">
        <f>ACOS(A2/SQRT(A2*A2+B2*B2)) * IF(B2&gt;=0,1,-1) + IF(B2&gt;=0,0,PI()*2)</f>
        <v>0.78539816339744828</v>
      </c>
      <c r="F2">
        <f>180/PI()*E2</f>
        <v>45</v>
      </c>
      <c r="G2">
        <f>SQRT(A2*A2+B2*B2)*COS(E2)</f>
        <v>10.000000000000002</v>
      </c>
      <c r="H2">
        <f>SQRT(A2*A2+B2*B2)*SIN(E2)</f>
        <v>10</v>
      </c>
    </row>
    <row r="3" spans="1:8" x14ac:dyDescent="0.25">
      <c r="A3">
        <v>-10</v>
      </c>
      <c r="B3">
        <v>10</v>
      </c>
      <c r="D3">
        <f>ACOS(A3/SQRT(A3*A3+B3*B3))</f>
        <v>2.3561944901923448</v>
      </c>
      <c r="E3">
        <f>ACOS(A3/SQRT(A3*A3+B3*B3)) * IF(B3&gt;=0,1,-1) + IF(B3&gt;=0,0,PI()*2)</f>
        <v>2.3561944901923448</v>
      </c>
      <c r="F3">
        <f t="shared" ref="F3:F5" si="0">180/PI()*E3</f>
        <v>135</v>
      </c>
      <c r="G3">
        <f t="shared" ref="G3:G5" si="1">SQRT(A3*A3+B3*B3)*COS(E3)</f>
        <v>-10</v>
      </c>
      <c r="H3">
        <f t="shared" ref="H3:H5" si="2">SQRT(A3*A3+B3*B3)*SIN(E3)</f>
        <v>10.000000000000002</v>
      </c>
    </row>
    <row r="4" spans="1:8" x14ac:dyDescent="0.25">
      <c r="A4">
        <v>-10</v>
      </c>
      <c r="B4">
        <v>-10</v>
      </c>
      <c r="D4">
        <f>ACOS(A4/SQRT(A4*A4+B4*B4))</f>
        <v>2.3561944901923448</v>
      </c>
      <c r="E4">
        <f>ACOS(A4/SQRT(A4*A4+B4*B4)) * IF(B4&gt;=0,1,-1) + IF(B4&gt;=0,0,PI()*2)</f>
        <v>3.9269908169872414</v>
      </c>
      <c r="F4">
        <f t="shared" si="0"/>
        <v>225</v>
      </c>
      <c r="G4">
        <f t="shared" si="1"/>
        <v>-10.000000000000002</v>
      </c>
      <c r="H4">
        <f t="shared" si="2"/>
        <v>-10</v>
      </c>
    </row>
    <row r="5" spans="1:8" x14ac:dyDescent="0.25">
      <c r="A5">
        <v>10</v>
      </c>
      <c r="B5">
        <v>-10</v>
      </c>
      <c r="D5">
        <f>ACOS(A5/SQRT(A5*A5+B5*B5))</f>
        <v>0.78539816339744828</v>
      </c>
      <c r="E5">
        <f>ACOS(A5/SQRT(A5*A5+B5*B5)) * IF(B5&gt;=0,1,-1) + IF(B5&gt;=0,0,PI()*2)</f>
        <v>5.497787143782138</v>
      </c>
      <c r="F5">
        <f t="shared" si="0"/>
        <v>315</v>
      </c>
      <c r="G5">
        <f t="shared" si="1"/>
        <v>9.9999999999999982</v>
      </c>
      <c r="H5">
        <f t="shared" si="2"/>
        <v>-10.000000000000002</v>
      </c>
    </row>
    <row r="9" spans="1:8" x14ac:dyDescent="0.25">
      <c r="A9" s="1" t="s">
        <v>0</v>
      </c>
      <c r="B9" s="1" t="s">
        <v>2</v>
      </c>
      <c r="C9" s="1" t="s">
        <v>1</v>
      </c>
      <c r="D9" s="1" t="s">
        <v>3</v>
      </c>
      <c r="E9" s="1"/>
      <c r="F9" s="2" t="s">
        <v>4</v>
      </c>
      <c r="G9" s="2"/>
      <c r="H9" s="2"/>
    </row>
    <row r="10" spans="1:8" x14ac:dyDescent="0.25">
      <c r="A10">
        <f>230.8209-205</f>
        <v>25.820899999999995</v>
      </c>
      <c r="B10">
        <f>193.5621-145</f>
        <v>48.562099999999987</v>
      </c>
      <c r="C10">
        <f>205-157.3686</f>
        <v>47.631400000000014</v>
      </c>
      <c r="D10">
        <f>145-117.5</f>
        <v>27.5</v>
      </c>
      <c r="F10">
        <f>ACOS((A10*C10+B10*D10)/((SQRT(A10*A10+B10*B10)*SQRT(C10*C10+D10*D10))))</f>
        <v>0.55850581290464651</v>
      </c>
      <c r="G10">
        <f>((A10*C10+B10*D10)/((SQRT(A10*A10+B10*B10)*SQRT(C10*C10+D10*D10))))</f>
        <v>0.84804785649162895</v>
      </c>
      <c r="H10">
        <f>180/PI()*F10</f>
        <v>32.000025912959437</v>
      </c>
    </row>
    <row r="11" spans="1:8" x14ac:dyDescent="0.25">
      <c r="A11">
        <f>259.9665-205</f>
        <v>54.966499999999996</v>
      </c>
      <c r="B11">
        <f>143.0805-145</f>
        <v>-1.9194999999999993</v>
      </c>
      <c r="C11">
        <f>205-157.3686</f>
        <v>47.631400000000014</v>
      </c>
      <c r="D11">
        <f>145-117.5</f>
        <v>27.5</v>
      </c>
      <c r="F11">
        <f>ACOS((A11*C11+B11*D11)/((SQRT(A11*A11+B11*B11)*SQRT(C11*C11+D11*D11))))</f>
        <v>0.55850583538426757</v>
      </c>
      <c r="G11">
        <f>((A11*C11+B11*D11)/((SQRT(A11*A11+B11*B11)*SQRT(C11*C11+D11*D11))))</f>
        <v>0.84804784457923588</v>
      </c>
      <c r="H11">
        <f>180/PI()*F11</f>
        <v>32.000027200946846</v>
      </c>
    </row>
    <row r="12" spans="1:8" x14ac:dyDescent="0.25">
      <c r="A12">
        <f>230.8209-205</f>
        <v>25.820899999999995</v>
      </c>
      <c r="B12">
        <f>193.5621-145</f>
        <v>48.562099999999987</v>
      </c>
      <c r="C12">
        <f>205-157.3686</f>
        <v>47.631400000000014</v>
      </c>
      <c r="D12">
        <f>145-117.5</f>
        <v>27.5</v>
      </c>
      <c r="F12">
        <f>ASIN((A12*D12-B12*C12)/((SQRT(A12*A12+B12*B12)*SQRT(C12*C12+D12*D12))))</f>
        <v>-0.55850581290464674</v>
      </c>
      <c r="G12">
        <f>((A12*C12+B12*D12)/((SQRT(A12*A12+B12*B12)*SQRT(C12*C12+D12*D12))))</f>
        <v>0.84804785649162895</v>
      </c>
      <c r="H12">
        <f>180/PI()*F12</f>
        <v>-32.000025912959444</v>
      </c>
    </row>
    <row r="13" spans="1:8" x14ac:dyDescent="0.25">
      <c r="A13">
        <f>259.9665-205</f>
        <v>54.966499999999996</v>
      </c>
      <c r="B13">
        <f>143.0805-145</f>
        <v>-1.9194999999999993</v>
      </c>
      <c r="C13">
        <f>205-157.3686</f>
        <v>47.631400000000014</v>
      </c>
      <c r="D13">
        <f>145-117.5</f>
        <v>27.5</v>
      </c>
      <c r="F13">
        <f>ASIN((A13*D13-B13*C13)/((SQRT(A13*A13+B13*B13)*SQRT(C13*C13+D13*D13))))</f>
        <v>0.55850583538426757</v>
      </c>
      <c r="G13">
        <f>((A13*C13+B13*D13)/((SQRT(A13*A13+B13*B13)*SQRT(C13*C13+D13*D13))))</f>
        <v>0.84804784457923588</v>
      </c>
      <c r="H13">
        <f>180/PI()*F13</f>
        <v>32.000027200946846</v>
      </c>
    </row>
  </sheetData>
  <mergeCells count="2">
    <mergeCell ref="D1:F1"/>
    <mergeCell ref="F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MOP3E</dc:creator>
  <cp:lastModifiedBy>MOP3E</cp:lastModifiedBy>
  <dcterms:created xsi:type="dcterms:W3CDTF">2023-01-09T06:56:31Z</dcterms:created>
  <dcterms:modified xsi:type="dcterms:W3CDTF">2023-01-09T10:39:30Z</dcterms:modified>
</cp:coreProperties>
</file>